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Users\mbevione\AppData\Local\Temp\tmpobqfscmm\"/>
    </mc:Choice>
  </mc:AlternateContent>
  <xr:revisionPtr revIDLastSave="0" documentId="13_ncr:1_{2F46F035-240E-48FF-A9A6-B113A0D8B0DE}" xr6:coauthVersionLast="47" xr6:coauthVersionMax="47" xr10:uidLastSave="{00000000-0000-0000-0000-000000000000}"/>
  <bookViews>
    <workbookView xWindow="1170" yWindow="1170" windowWidth="21600" windowHeight="11325" tabRatio="821" firstSheet="2" activeTab="2" xr2:uid="{00000000-000D-0000-FFFF-FFFF00000000}"/>
  </bookViews>
  <sheets>
    <sheet name="READ ME" sheetId="1" r:id="rId1"/>
    <sheet name="Fonctionnalités" sheetId="2" r:id="rId2"/>
    <sheet name="Produits" sheetId="3" r:id="rId3"/>
    <sheet name="Secteurs" sheetId="4" r:id="rId4"/>
    <sheet name="Echanges territoires" sheetId="5" r:id="rId5"/>
    <sheet name="Données" sheetId="6" r:id="rId6"/>
    <sheet name="Min Max" sheetId="7" r:id="rId7"/>
    <sheet name="Contraintes" sheetId="8" r:id="rId8"/>
    <sheet name="Etiquettes" sheetId="9" r:id="rId9"/>
  </sheets>
  <externalReferences>
    <externalReference r:id="rId10"/>
  </externalReference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9" l="1"/>
  <c r="F3" i="9"/>
  <c r="F2" i="9"/>
  <c r="C5" i="8"/>
  <c r="B5" i="8"/>
  <c r="C4" i="8"/>
  <c r="B4" i="8"/>
  <c r="C3" i="8"/>
  <c r="B3" i="8"/>
  <c r="C2" i="8"/>
  <c r="B2" i="8"/>
  <c r="B2" i="7"/>
  <c r="A2" i="7"/>
  <c r="B281" i="6"/>
  <c r="A281" i="6"/>
  <c r="B280" i="6"/>
  <c r="A280" i="6"/>
  <c r="B279" i="6"/>
  <c r="A279" i="6"/>
  <c r="B278" i="6"/>
  <c r="A278" i="6"/>
  <c r="B277" i="6"/>
  <c r="A277" i="6"/>
  <c r="B276" i="6"/>
  <c r="A276" i="6"/>
  <c r="B275" i="6"/>
  <c r="A275" i="6"/>
  <c r="B274" i="6"/>
  <c r="A274" i="6"/>
  <c r="B273" i="6"/>
  <c r="A273" i="6"/>
  <c r="B272" i="6"/>
  <c r="A272" i="6"/>
  <c r="B271" i="6"/>
  <c r="A271" i="6"/>
  <c r="B270" i="6"/>
  <c r="A270" i="6"/>
  <c r="B269" i="6"/>
  <c r="A269" i="6"/>
  <c r="B268" i="6"/>
  <c r="A268" i="6"/>
  <c r="B267" i="6"/>
  <c r="A267" i="6"/>
  <c r="B266" i="6"/>
  <c r="A266" i="6"/>
  <c r="B265" i="6"/>
  <c r="A265" i="6"/>
  <c r="B264" i="6"/>
  <c r="A264" i="6"/>
  <c r="B263" i="6"/>
  <c r="A263" i="6"/>
  <c r="B262" i="6"/>
  <c r="A262" i="6"/>
  <c r="B261" i="6"/>
  <c r="A261" i="6"/>
  <c r="B260" i="6"/>
  <c r="A260" i="6"/>
  <c r="B259" i="6"/>
  <c r="A259" i="6"/>
  <c r="B258" i="6"/>
  <c r="A258" i="6"/>
  <c r="B257" i="6"/>
  <c r="A257" i="6"/>
  <c r="B256" i="6"/>
  <c r="A256" i="6"/>
  <c r="B255" i="6"/>
  <c r="A255" i="6"/>
  <c r="B254" i="6"/>
  <c r="A254" i="6"/>
  <c r="B253" i="6"/>
  <c r="A253" i="6"/>
  <c r="B252" i="6"/>
  <c r="A252" i="6"/>
  <c r="B251" i="6"/>
  <c r="A251" i="6"/>
  <c r="B250" i="6"/>
  <c r="A250" i="6"/>
  <c r="B249" i="6"/>
  <c r="A249" i="6"/>
  <c r="B248" i="6"/>
  <c r="A248" i="6"/>
  <c r="B247" i="6"/>
  <c r="A247" i="6"/>
  <c r="B246" i="6"/>
  <c r="A246" i="6"/>
  <c r="B245" i="6"/>
  <c r="A245" i="6"/>
  <c r="B244" i="6"/>
  <c r="A244" i="6"/>
  <c r="B243" i="6"/>
  <c r="A243" i="6"/>
  <c r="B242" i="6"/>
  <c r="A242" i="6"/>
  <c r="B241" i="6"/>
  <c r="A241" i="6"/>
  <c r="B240" i="6"/>
  <c r="A240" i="6"/>
  <c r="B239" i="6"/>
  <c r="A239" i="6"/>
  <c r="B238" i="6"/>
  <c r="A238" i="6"/>
  <c r="B237" i="6"/>
  <c r="A237" i="6"/>
  <c r="B236" i="6"/>
  <c r="A236" i="6"/>
  <c r="B235" i="6"/>
  <c r="A235" i="6"/>
  <c r="B234" i="6"/>
  <c r="A234" i="6"/>
  <c r="B233" i="6"/>
  <c r="A233" i="6"/>
  <c r="B232" i="6"/>
  <c r="A232" i="6"/>
  <c r="B231" i="6"/>
  <c r="A231" i="6"/>
  <c r="B230" i="6"/>
  <c r="A230" i="6"/>
  <c r="B229" i="6"/>
  <c r="A229" i="6"/>
  <c r="B228" i="6"/>
  <c r="A228" i="6"/>
  <c r="B227" i="6"/>
  <c r="A227" i="6"/>
  <c r="B226" i="6"/>
  <c r="A226" i="6"/>
  <c r="B225" i="6"/>
  <c r="A225" i="6"/>
  <c r="B224" i="6"/>
  <c r="A224" i="6"/>
  <c r="B223" i="6"/>
  <c r="A223" i="6"/>
  <c r="B222" i="6"/>
  <c r="A222" i="6"/>
  <c r="B221" i="6"/>
  <c r="A221" i="6"/>
  <c r="B220" i="6"/>
  <c r="A220" i="6"/>
  <c r="B219" i="6"/>
  <c r="A219" i="6"/>
  <c r="B218" i="6"/>
  <c r="A218" i="6"/>
  <c r="B217" i="6"/>
  <c r="A217" i="6"/>
  <c r="B216" i="6"/>
  <c r="A216" i="6"/>
  <c r="B215" i="6"/>
  <c r="A215" i="6"/>
  <c r="B214" i="6"/>
  <c r="A214" i="6"/>
  <c r="B213" i="6"/>
  <c r="A213" i="6"/>
  <c r="B212" i="6"/>
  <c r="A212" i="6"/>
  <c r="A211" i="6"/>
  <c r="A210" i="6"/>
  <c r="B209" i="6"/>
  <c r="A209" i="6"/>
  <c r="B208" i="6"/>
  <c r="A208" i="6"/>
  <c r="B207" i="6"/>
  <c r="A207" i="6"/>
  <c r="B206" i="6"/>
  <c r="A206" i="6"/>
  <c r="B205" i="6"/>
  <c r="A205" i="6"/>
  <c r="B204" i="6"/>
  <c r="A204" i="6"/>
  <c r="B203" i="6"/>
  <c r="A203" i="6"/>
  <c r="B202" i="6"/>
  <c r="A202" i="6"/>
  <c r="B201" i="6"/>
  <c r="A201" i="6"/>
  <c r="B200" i="6"/>
  <c r="A200" i="6"/>
  <c r="B199" i="6"/>
  <c r="A199" i="6"/>
  <c r="B198" i="6"/>
  <c r="A198" i="6"/>
  <c r="B197" i="6"/>
  <c r="A197" i="6"/>
  <c r="B196" i="6"/>
  <c r="A196" i="6"/>
  <c r="B195" i="6"/>
  <c r="A195" i="6"/>
  <c r="B194" i="6"/>
  <c r="A194" i="6"/>
  <c r="B193" i="6"/>
  <c r="A193" i="6"/>
  <c r="B192" i="6"/>
  <c r="A192" i="6"/>
  <c r="B191" i="6"/>
  <c r="A191" i="6"/>
  <c r="B190" i="6"/>
  <c r="A190" i="6"/>
  <c r="B189" i="6"/>
  <c r="A189" i="6"/>
  <c r="B188" i="6"/>
  <c r="A188" i="6"/>
  <c r="B187" i="6"/>
  <c r="A187" i="6"/>
  <c r="B186" i="6"/>
  <c r="A186" i="6"/>
  <c r="B185" i="6"/>
  <c r="A185" i="6"/>
  <c r="B184" i="6"/>
  <c r="A184" i="6"/>
  <c r="B183" i="6"/>
  <c r="A183" i="6"/>
  <c r="B182" i="6"/>
  <c r="A182" i="6"/>
  <c r="B181" i="6"/>
  <c r="A181" i="6"/>
  <c r="B180" i="6"/>
  <c r="A180" i="6"/>
  <c r="B179" i="6"/>
  <c r="A179" i="6"/>
  <c r="B178" i="6"/>
  <c r="A178" i="6"/>
  <c r="B177" i="6"/>
  <c r="A177" i="6"/>
  <c r="B176" i="6"/>
  <c r="A176" i="6"/>
  <c r="B175" i="6"/>
  <c r="A175" i="6"/>
  <c r="B174" i="6"/>
  <c r="A174" i="6"/>
  <c r="B173" i="6"/>
  <c r="A173" i="6"/>
  <c r="B172" i="6"/>
  <c r="A172" i="6"/>
  <c r="B171" i="6"/>
  <c r="A171" i="6"/>
  <c r="B170" i="6"/>
  <c r="A170" i="6"/>
  <c r="B169" i="6"/>
  <c r="A169" i="6"/>
  <c r="B168" i="6"/>
  <c r="A168" i="6"/>
  <c r="B167" i="6"/>
  <c r="A167" i="6"/>
  <c r="B166" i="6"/>
  <c r="A166" i="6"/>
  <c r="B165" i="6"/>
  <c r="A165" i="6"/>
  <c r="B164" i="6"/>
  <c r="A164" i="6"/>
  <c r="B163" i="6"/>
  <c r="A163" i="6"/>
  <c r="B162" i="6"/>
  <c r="A162" i="6"/>
  <c r="B161" i="6"/>
  <c r="A161" i="6"/>
  <c r="B160" i="6"/>
  <c r="A160" i="6"/>
  <c r="B159" i="6"/>
  <c r="A159" i="6"/>
  <c r="B158" i="6"/>
  <c r="A158" i="6"/>
  <c r="B157" i="6"/>
  <c r="A157" i="6"/>
  <c r="B156" i="6"/>
  <c r="A156" i="6"/>
  <c r="B155" i="6"/>
  <c r="A155" i="6"/>
  <c r="B154" i="6"/>
  <c r="A154" i="6"/>
  <c r="B153" i="6"/>
  <c r="A153" i="6"/>
  <c r="B152" i="6"/>
  <c r="A152" i="6"/>
  <c r="B151" i="6"/>
  <c r="A151" i="6"/>
  <c r="B150" i="6"/>
  <c r="A150" i="6"/>
  <c r="B149" i="6"/>
  <c r="A149" i="6"/>
  <c r="B148" i="6"/>
  <c r="A148" i="6"/>
  <c r="B147" i="6"/>
  <c r="A147" i="6"/>
  <c r="B146" i="6"/>
  <c r="A146" i="6"/>
  <c r="B145" i="6"/>
  <c r="A145" i="6"/>
  <c r="B144" i="6"/>
  <c r="A144" i="6"/>
  <c r="B143" i="6"/>
  <c r="A143" i="6"/>
  <c r="B142" i="6"/>
  <c r="A142" i="6"/>
  <c r="B141" i="6"/>
  <c r="A141" i="6"/>
  <c r="B140" i="6"/>
  <c r="A140" i="6"/>
  <c r="B139" i="6"/>
  <c r="A139" i="6"/>
  <c r="B138" i="6"/>
  <c r="A138" i="6"/>
  <c r="B137" i="6"/>
  <c r="A137" i="6"/>
  <c r="B136" i="6"/>
  <c r="A136" i="6"/>
  <c r="B135" i="6"/>
  <c r="A135" i="6"/>
  <c r="B134" i="6"/>
  <c r="A134" i="6"/>
  <c r="B133" i="6"/>
  <c r="A133" i="6"/>
  <c r="B132" i="6"/>
  <c r="A132" i="6"/>
  <c r="B131" i="6"/>
  <c r="A131" i="6"/>
  <c r="B130" i="6"/>
  <c r="A130" i="6"/>
  <c r="B129" i="6"/>
  <c r="A129" i="6"/>
  <c r="B128" i="6"/>
  <c r="A128" i="6"/>
  <c r="B127" i="6"/>
  <c r="A127" i="6"/>
  <c r="B126" i="6"/>
  <c r="A126" i="6"/>
  <c r="B125" i="6"/>
  <c r="A125" i="6"/>
  <c r="B124" i="6"/>
  <c r="A124" i="6"/>
  <c r="B123" i="6"/>
  <c r="A123" i="6"/>
  <c r="B122" i="6"/>
  <c r="A122" i="6"/>
  <c r="B121" i="6"/>
  <c r="A121" i="6"/>
  <c r="B120" i="6"/>
  <c r="A120" i="6"/>
  <c r="B119" i="6"/>
  <c r="A119" i="6"/>
  <c r="B118" i="6"/>
  <c r="A118" i="6"/>
  <c r="B117" i="6"/>
  <c r="A117" i="6"/>
  <c r="B116" i="6"/>
  <c r="A116" i="6"/>
  <c r="B115" i="6"/>
  <c r="A115" i="6"/>
  <c r="B114" i="6"/>
  <c r="A114" i="6"/>
  <c r="B113" i="6"/>
  <c r="A113" i="6"/>
  <c r="B112" i="6"/>
  <c r="A112" i="6"/>
  <c r="B111" i="6"/>
  <c r="A111" i="6"/>
  <c r="B110" i="6"/>
  <c r="A110" i="6"/>
  <c r="B109" i="6"/>
  <c r="A109" i="6"/>
  <c r="B108" i="6"/>
  <c r="A108" i="6"/>
  <c r="B107" i="6"/>
  <c r="A107" i="6"/>
  <c r="B106" i="6"/>
  <c r="A106" i="6"/>
  <c r="B105" i="6"/>
  <c r="A105" i="6"/>
  <c r="B104" i="6"/>
  <c r="A104" i="6"/>
  <c r="B103" i="6"/>
  <c r="A103" i="6"/>
  <c r="B102" i="6"/>
  <c r="A102" i="6"/>
  <c r="B101" i="6"/>
  <c r="A101" i="6"/>
  <c r="B100" i="6"/>
  <c r="A100" i="6"/>
  <c r="B99" i="6"/>
  <c r="A99" i="6"/>
  <c r="B98" i="6"/>
  <c r="A98" i="6"/>
  <c r="B97" i="6"/>
  <c r="A97" i="6"/>
  <c r="B96" i="6"/>
  <c r="A96" i="6"/>
  <c r="B95" i="6"/>
  <c r="A95" i="6"/>
  <c r="B94" i="6"/>
  <c r="A94" i="6"/>
  <c r="B93" i="6"/>
  <c r="A93" i="6"/>
  <c r="B92" i="6"/>
  <c r="A92" i="6"/>
  <c r="B91" i="6"/>
  <c r="A91" i="6"/>
  <c r="B90" i="6"/>
  <c r="A90" i="6"/>
  <c r="B89" i="6"/>
  <c r="A89" i="6"/>
  <c r="B88" i="6"/>
  <c r="A88" i="6"/>
  <c r="B87" i="6"/>
  <c r="A87" i="6"/>
  <c r="B86" i="6"/>
  <c r="A86" i="6"/>
  <c r="B85" i="6"/>
  <c r="A85" i="6"/>
  <c r="B84" i="6"/>
  <c r="A84" i="6"/>
  <c r="B83" i="6"/>
  <c r="A83" i="6"/>
  <c r="B82" i="6"/>
  <c r="A82" i="6"/>
  <c r="B81" i="6"/>
  <c r="A81" i="6"/>
  <c r="B80" i="6"/>
  <c r="A80" i="6"/>
  <c r="B79" i="6"/>
  <c r="A79" i="6"/>
  <c r="B78" i="6"/>
  <c r="A78" i="6"/>
  <c r="B77" i="6"/>
  <c r="A77" i="6"/>
  <c r="B76" i="6"/>
  <c r="A76" i="6"/>
  <c r="B75" i="6"/>
  <c r="A75" i="6"/>
  <c r="B74" i="6"/>
  <c r="A74" i="6"/>
  <c r="B73" i="6"/>
  <c r="A73" i="6"/>
  <c r="B72" i="6"/>
  <c r="A72" i="6"/>
  <c r="B71" i="6"/>
  <c r="A71" i="6"/>
  <c r="B70" i="6"/>
  <c r="A70" i="6"/>
  <c r="B69" i="6"/>
  <c r="A69" i="6"/>
  <c r="B68" i="6"/>
  <c r="A68" i="6"/>
  <c r="B67" i="6"/>
  <c r="A67" i="6"/>
  <c r="B66" i="6"/>
  <c r="A66" i="6"/>
  <c r="B65" i="6"/>
  <c r="A65" i="6"/>
  <c r="B64" i="6"/>
  <c r="A64" i="6"/>
  <c r="B63" i="6"/>
  <c r="A63" i="6"/>
  <c r="B62" i="6"/>
  <c r="A62" i="6"/>
  <c r="B61" i="6"/>
  <c r="A61" i="6"/>
  <c r="B60" i="6"/>
  <c r="A60" i="6"/>
  <c r="B59" i="6"/>
  <c r="A59" i="6"/>
  <c r="B58" i="6"/>
  <c r="A58" i="6"/>
  <c r="B57" i="6"/>
  <c r="A57" i="6"/>
  <c r="B56" i="6"/>
  <c r="A56" i="6"/>
  <c r="B55" i="6"/>
  <c r="A55" i="6"/>
  <c r="B54" i="6"/>
  <c r="A54" i="6"/>
  <c r="B53" i="6"/>
  <c r="A53" i="6"/>
  <c r="B52" i="6"/>
  <c r="A52" i="6"/>
  <c r="B51" i="6"/>
  <c r="A51" i="6"/>
  <c r="B50" i="6"/>
  <c r="A50" i="6"/>
  <c r="B49" i="6"/>
  <c r="A49" i="6"/>
  <c r="B48" i="6"/>
  <c r="A48" i="6"/>
  <c r="B47" i="6"/>
  <c r="A47" i="6"/>
  <c r="B46" i="6"/>
  <c r="A46" i="6"/>
  <c r="B45" i="6"/>
  <c r="A45" i="6"/>
  <c r="B44" i="6"/>
  <c r="A44" i="6"/>
  <c r="B43" i="6"/>
  <c r="A43" i="6"/>
  <c r="B42" i="6"/>
  <c r="A42" i="6"/>
  <c r="B41" i="6"/>
  <c r="A41" i="6"/>
  <c r="B40" i="6"/>
  <c r="A40" i="6"/>
  <c r="B39" i="6"/>
  <c r="A39" i="6"/>
  <c r="B38" i="6"/>
  <c r="A38" i="6"/>
  <c r="B37" i="6"/>
  <c r="A37" i="6"/>
  <c r="B36" i="6"/>
  <c r="A36" i="6"/>
  <c r="B35" i="6"/>
  <c r="A35" i="6"/>
  <c r="B34" i="6"/>
  <c r="A34" i="6"/>
  <c r="B33" i="6"/>
  <c r="A33" i="6"/>
  <c r="B32" i="6"/>
  <c r="A32" i="6"/>
  <c r="B31" i="6"/>
  <c r="A31" i="6"/>
  <c r="B30" i="6"/>
  <c r="A30" i="6"/>
  <c r="B29" i="6"/>
  <c r="A29" i="6"/>
  <c r="B28" i="6"/>
  <c r="A28" i="6"/>
  <c r="B27" i="6"/>
  <c r="A27" i="6"/>
  <c r="B26" i="6"/>
  <c r="A26" i="6"/>
  <c r="B25" i="6"/>
  <c r="A25" i="6"/>
  <c r="B24" i="6"/>
  <c r="A24" i="6"/>
  <c r="B23" i="6"/>
  <c r="A23" i="6"/>
  <c r="B22" i="6"/>
  <c r="A22" i="6"/>
  <c r="B21" i="6"/>
  <c r="A21" i="6"/>
  <c r="B20" i="6"/>
  <c r="A20" i="6"/>
  <c r="B19" i="6"/>
  <c r="A19" i="6"/>
  <c r="B18" i="6"/>
  <c r="A18" i="6"/>
  <c r="B17" i="6"/>
  <c r="A17" i="6"/>
  <c r="B16" i="6"/>
  <c r="A16" i="6"/>
  <c r="B15" i="6"/>
  <c r="A15" i="6"/>
  <c r="B14" i="6"/>
  <c r="A14" i="6"/>
  <c r="B13" i="6"/>
  <c r="A13" i="6"/>
  <c r="B12" i="6"/>
  <c r="A12" i="6"/>
  <c r="B11" i="6"/>
  <c r="A11" i="6"/>
  <c r="B10" i="6"/>
  <c r="A10" i="6"/>
  <c r="B9" i="6"/>
  <c r="A9" i="6"/>
  <c r="B8" i="6"/>
  <c r="A8" i="6"/>
  <c r="B7" i="6"/>
  <c r="A7" i="6"/>
  <c r="B6" i="6"/>
  <c r="A6" i="6"/>
  <c r="B5" i="6"/>
  <c r="A5" i="6"/>
  <c r="B4" i="6"/>
  <c r="A4" i="6"/>
  <c r="B3" i="6"/>
  <c r="A3" i="6"/>
  <c r="B2" i="6"/>
  <c r="A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500-000001000000}">
      <text>
        <r>
          <rPr>
            <sz val="11"/>
            <color theme="1"/>
            <rFont val="Calibri"/>
          </rPr>
          <t>Origine du flux.
Donnée obligatoire pour réaliser l'AFM.</t>
        </r>
      </text>
    </comment>
    <comment ref="B1" authorId="0" shapeId="0" xr:uid="{00000000-0006-0000-0500-000002000000}">
      <text>
        <r>
          <rPr>
            <sz val="11"/>
            <color theme="1"/>
            <rFont val="Calibri"/>
          </rPr>
          <t>Destination du flux.
Donnée obligatoire pour réaliser l'AFM.</t>
        </r>
      </text>
    </comment>
    <comment ref="C1" authorId="0" shapeId="0" xr:uid="{00000000-0006-0000-0500-000003000000}">
      <text>
        <r>
          <rPr>
            <sz val="11"/>
            <color theme="1"/>
            <rFont val="Calibri"/>
          </rPr>
          <t>Valeur du flux dans l'unité de référence de l'AFM.
Donnée obligatoire pour réaliser l'AFM.</t>
        </r>
      </text>
    </comment>
    <comment ref="D1" authorId="0" shapeId="0" xr:uid="{00000000-0006-0000-0500-000004000000}">
      <text>
        <r>
          <rPr>
            <sz val="11"/>
            <color theme="1"/>
            <rFont val="Calibri"/>
          </rPr>
          <t>La quantité naturelle fait référence à la quantité exprimée dans l'unité utilisée dans la source de la donnée.</t>
        </r>
      </text>
    </comment>
    <comment ref="E1" authorId="0" shapeId="0" xr:uid="{00000000-0006-0000-0500-000005000000}">
      <text>
        <r>
          <rPr>
            <sz val="11"/>
            <color theme="1"/>
            <rFont val="Calibri"/>
          </rPr>
          <t>L'unité naturelle fait référence à l'unité utilisée dans la source de données.</t>
        </r>
      </text>
    </comment>
    <comment ref="F1" authorId="0" shapeId="0" xr:uid="{00000000-0006-0000-0500-000006000000}">
      <text>
        <r>
          <rPr>
            <sz val="11"/>
            <color theme="1"/>
            <rFont val="Calibri"/>
          </rPr>
          <t xml:space="preserve">Le facteur de conversion (Fc) est le facteur permettant de passer de l'unité naturelle (Un) à l'unité de référence (Ur) grâce à l'équation:
Ur = Fc * Un
</t>
        </r>
      </text>
    </comment>
    <comment ref="G1" authorId="0" shapeId="0" xr:uid="{00000000-0006-0000-0500-00000700000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500-000008000000}">
      <text>
        <r>
          <rPr>
            <sz val="11"/>
            <color theme="1"/>
            <rFont val="Calibri"/>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00000000-0006-0000-0500-000009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500-00000A000000}">
      <text>
        <r>
          <rPr>
            <sz val="11"/>
            <color theme="1"/>
            <rFont val="Calibri"/>
          </rPr>
          <t xml:space="preserve">La colonne hypothèse permet de renseinger les hypothèses prises pour obtenir la donnée en unité de référence.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rPr>
          <t>Origine du flux.
Donnée obligatoire pour réaliser l'AFM.</t>
        </r>
      </text>
    </comment>
    <comment ref="B1" authorId="0" shapeId="0" xr:uid="{00000000-0006-0000-0600-000002000000}">
      <text>
        <r>
          <rPr>
            <sz val="11"/>
            <color theme="1"/>
            <rFont val="Calibri"/>
          </rPr>
          <t>Destination du flux.
Donnée obligatoire pour réaliser l'AFM.</t>
        </r>
      </text>
    </comment>
    <comment ref="C1" authorId="0" shapeId="0" xr:uid="{00000000-0006-0000-0600-000003000000}">
      <text>
        <r>
          <rPr>
            <sz val="11"/>
            <color theme="1"/>
            <rFont val="Calibri"/>
          </rPr>
          <t xml:space="preserve">Borne inférieure de la valeur possible du flux en unité de référence de l'AFM.
Donnée obligatoire pour réaliser l'AFM.
</t>
        </r>
      </text>
    </comment>
    <comment ref="D1" authorId="0" shapeId="0" xr:uid="{00000000-0006-0000-0600-000004000000}">
      <text>
        <r>
          <rPr>
            <sz val="11"/>
            <color theme="1"/>
            <rFont val="Calibri"/>
          </rPr>
          <t>Borne supérieure de la valeur possible du flux en unité de référence de l'AFM.
Donnée obligatoire pour réaliser l'AFM.</t>
        </r>
      </text>
    </comment>
    <comment ref="E1" authorId="0" shapeId="0" xr:uid="{00000000-0006-0000-0600-000005000000}">
      <text>
        <r>
          <rPr>
            <sz val="11"/>
            <color theme="1"/>
            <rFont val="Calibri"/>
          </rPr>
          <t>Borne inférieure de la valeur possible du flux en unité naturelle de la source de données.</t>
        </r>
      </text>
    </comment>
    <comment ref="F1" authorId="0" shapeId="0" xr:uid="{00000000-0006-0000-0600-000006000000}">
      <text>
        <r>
          <rPr>
            <sz val="11"/>
            <color theme="1"/>
            <rFont val="Calibri"/>
          </rPr>
          <t>Borne supérieure de la valeur possible du flux en unité naturelle de la source de données.</t>
        </r>
      </text>
    </comment>
    <comment ref="G1" authorId="0" shapeId="0" xr:uid="{00000000-0006-0000-0600-000007000000}">
      <text>
        <r>
          <rPr>
            <sz val="11"/>
            <color theme="1"/>
            <rFont val="Calibri"/>
          </rPr>
          <t>L'unité naturelle fait référence à l'unité utilisée dans la source de données.</t>
        </r>
      </text>
    </comment>
    <comment ref="H1" authorId="0" shapeId="0" xr:uid="{00000000-0006-0000-0600-000008000000}">
      <text>
        <r>
          <rPr>
            <sz val="11"/>
            <color theme="1"/>
            <rFont val="Calibri"/>
          </rPr>
          <t xml:space="preserve">Le facteur de conversion (Fc) est le facteur permettant de passer de l'unité naturelle (Un) à l'unité de référence (Ur) grâce à l'équation:
Ur = Fc * Un
</t>
        </r>
      </text>
    </comment>
    <comment ref="I1" authorId="0" shapeId="0" xr:uid="{00000000-0006-0000-0600-000009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600-00000A000000}">
      <text>
        <r>
          <rPr>
            <sz val="11"/>
            <color theme="1"/>
            <rFont val="Calibri"/>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rPr>
          <t>L'identifiant permet de lier les flux appartenant à la même relation contrainte.</t>
        </r>
      </text>
    </comment>
    <comment ref="B1" authorId="0" shapeId="0" xr:uid="{00000000-0006-0000-0700-000002000000}">
      <text>
        <r>
          <rPr>
            <sz val="11"/>
            <color theme="1"/>
            <rFont val="Calibri"/>
          </rPr>
          <t>Origine du flux.
Donnée obligatoire pour réaliser l'AFM.</t>
        </r>
      </text>
    </comment>
    <comment ref="C1" authorId="0" shapeId="0" xr:uid="{00000000-0006-0000-0700-000003000000}">
      <text>
        <r>
          <rPr>
            <sz val="11"/>
            <color theme="1"/>
            <rFont val="Calibri"/>
          </rPr>
          <t>Destination du flux.
Donnée obligatoire pour réaliser l'AFM.</t>
        </r>
      </text>
    </comment>
    <comment ref="D1" authorId="0" shapeId="0" xr:uid="{00000000-0006-0000-0700-000004000000}">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700-000005000000}">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700-000006000000}">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700-000007000000}">
      <text>
        <r>
          <rPr>
            <sz val="11"/>
            <color theme="1"/>
            <rFont val="Calibri"/>
          </rPr>
          <t xml:space="preserve">Colonne permettant d'expliciter de manière écrite la relation décrite dans les cinq cases sur la gauche.
</t>
        </r>
      </text>
    </comment>
    <comment ref="H1" authorId="0" shapeId="0" xr:uid="{00000000-0006-0000-0700-000008000000}">
      <text>
        <r>
          <rPr>
            <sz val="11"/>
            <color theme="1"/>
            <rFont val="Calibri"/>
          </rPr>
          <t>La source peut ici faire référence à une source de données externe au fichier Excel, ou à des données recopiées dans celui-ci dans les pages annexes à la fin de l'excel.</t>
        </r>
      </text>
    </comment>
    <comment ref="I1" authorId="0" shapeId="0" xr:uid="{00000000-0006-0000-0700-000009000000}">
      <text>
        <r>
          <rPr>
            <sz val="11"/>
            <color theme="1"/>
            <rFont val="Calibri"/>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rPr>
          <t>Cette colonne permet de lister les différents noms de groupe d'étiquettes présents pour présenter de façon différente les données sur les diagrammes de Sankey.</t>
        </r>
      </text>
    </comment>
    <comment ref="B1" authorId="0" shapeId="0" xr:uid="{00000000-0006-0000-0800-000002000000}">
      <text>
        <r>
          <rPr>
            <sz val="11"/>
            <color theme="1"/>
            <rFont val="Calibri"/>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800-000003000000}">
      <text>
        <r>
          <rPr>
            <sz val="11"/>
            <color theme="1"/>
            <rFont val="Calibri"/>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800-000004000000}">
      <text>
        <r>
          <rPr>
            <sz val="11"/>
            <color theme="1"/>
            <rFont val="Calibri"/>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<sst xmlns="http://schemas.openxmlformats.org/spreadsheetml/2006/main" count="1286" uniqueCount="343">
  <si>
    <t>Informations générales :</t>
  </si>
  <si>
    <t>Ce fichier permet de réaliser l’Analyse de Flux Matière (AFM) de la filière du porc.</t>
  </si>
  <si>
    <t>Périodes considérées : 2018 (Certaines données peuvent être différentes de cette année).</t>
  </si>
  <si>
    <t>Zone Géographique : France</t>
  </si>
  <si>
    <t>Dernière Mise à jour : 25/04/2022</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</si>
  <si>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</si>
  <si>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</si>
  <si>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</si>
  <si>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</si>
  <si>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</si>
  <si>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</si>
  <si>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</si>
  <si>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</si>
  <si>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</si>
  <si>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</si>
  <si>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</si>
  <si>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</si>
  <si>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</si>
  <si>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</si>
  <si>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</si>
  <si>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</si>
  <si>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</si>
  <si>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</si>
  <si>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Cette AFM a été entièrement réalisée à partir de l'étude "Panorama de la consommation et de la distribution des produits du porc" portant sur la filière du porc en 2018, réalisée par Valérie Diot (IFIP) en avril 2021</t>
  </si>
  <si>
    <t>Fonctionnalités</t>
  </si>
  <si>
    <t>Valeur</t>
  </si>
  <si>
    <t>Description de la fonctionnalité</t>
  </si>
  <si>
    <t>Import Export</t>
  </si>
  <si>
    <t>International</t>
  </si>
  <si>
    <t>Fonctionnalité pour le diagramme de Sankey: les flux Import/Export sont reconnus et traités différemment des autres (imports en haut, exports en bas, etc...).</t>
  </si>
  <si>
    <t>Unité Equivalente</t>
  </si>
  <si>
    <t>kt</t>
  </si>
  <si>
    <t>Fonctionnalité qui permet de lister les différentes unités présentes sur le diagramme de Sankey.</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</si>
  <si>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</si>
  <si>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</si>
  <si>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</si>
  <si>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</si>
  <si>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</si>
  <si>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</si>
  <si>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</si>
  <si>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Types de matière</t>
  </si>
  <si>
    <t>Sous-filières</t>
  </si>
  <si>
    <t>Etapes</t>
  </si>
  <si>
    <t>Dimensions</t>
  </si>
  <si>
    <t>Définition</t>
  </si>
  <si>
    <t>Porcs finis (eq. Pièce primaire)</t>
  </si>
  <si>
    <t>Matière première</t>
  </si>
  <si>
    <t>Produits</t>
  </si>
  <si>
    <t>Porcs finis (eq. Jambon)</t>
  </si>
  <si>
    <t>Jambon</t>
  </si>
  <si>
    <t>Porcs finis en équivalent jambon</t>
  </si>
  <si>
    <t>Porcs finis (eq. Epaule)</t>
  </si>
  <si>
    <t>Epaule</t>
  </si>
  <si>
    <t>Porcs finis en équivalent épaule</t>
  </si>
  <si>
    <t>Porcs finis (eq. Poitrine)</t>
  </si>
  <si>
    <t>Poitrine</t>
  </si>
  <si>
    <t>Porcs finis en équivalent poitrine</t>
  </si>
  <si>
    <t>Porcs finis (eq. Longe)</t>
  </si>
  <si>
    <t>Longe</t>
  </si>
  <si>
    <t>Porcs finis en équivalent longe</t>
  </si>
  <si>
    <t>Pièces brutes (eq. Pièce primaire)</t>
  </si>
  <si>
    <t>Produit</t>
  </si>
  <si>
    <t>1ère</t>
  </si>
  <si>
    <t>Jambons bruts (eq. Pièce primaire)</t>
  </si>
  <si>
    <t>Jambon sans pied classé comme abats, avec jarret arrière. Hypothèse : Jambon brut = Jambon non désossé (dans TER)</t>
  </si>
  <si>
    <t>Jambons bruts frais ou réfrigérés (eq. Pièce primaire)</t>
  </si>
  <si>
    <t>Jambons bruts congelés (eq. Pièce primaire)</t>
  </si>
  <si>
    <t>congelé = surgelé</t>
  </si>
  <si>
    <t>Epaules brutes (eq. Pièce primaire)</t>
  </si>
  <si>
    <t>Epaule sans pied (avec cotis, avec jarret avant) et gorge avec couenne</t>
  </si>
  <si>
    <t>Epaules brutes fraîches ou réfrigérées (eq. Pièce primaire)</t>
  </si>
  <si>
    <t>Epaules brutes congelées (eq. Pièce primaire)</t>
  </si>
  <si>
    <t>Poitrines brutes (eq. Pièce primaire)</t>
  </si>
  <si>
    <t>Poitrines brutes fraîches ou réfrigérées (eq. Pièce primaire)</t>
  </si>
  <si>
    <t>Poitrines brutes congelées (eq. Pièce primaire)</t>
  </si>
  <si>
    <t>Longe avec os (eq. Pièces primaires)</t>
  </si>
  <si>
    <t>La longe entière non désossée avec bardière recouvre l’échine, le carré, la pointe, le filet mignon, le loin ribs, le gras de bardière et la couenne (sans le travers associé à la poitrine). 
Peut-être Rein au lieu de Longe puisque c'est la longe avec bardière ?</t>
  </si>
  <si>
    <t>Longe avec os fraîches ou réfrigérées (eq. Pièces primaires)</t>
  </si>
  <si>
    <t>Longe avec os congelées (eq. Pièces primaires)</t>
  </si>
  <si>
    <t>Pièces secondaires</t>
  </si>
  <si>
    <t>2ème</t>
  </si>
  <si>
    <t>= picèces parées</t>
  </si>
  <si>
    <t>Pièces secondaires de jambon</t>
  </si>
  <si>
    <t>Jambon 5D</t>
  </si>
  <si>
    <t>5D : découenné, dégraissé, dénervé, désossé, dépiécé</t>
  </si>
  <si>
    <t>Jambon sans mouille</t>
  </si>
  <si>
    <t>Jambon 4D et autres</t>
  </si>
  <si>
    <t>Jambon, coupe S/S</t>
  </si>
  <si>
    <t>Jambon, coupe Parme et apparentés</t>
  </si>
  <si>
    <t>Jambonneau et autres pièces</t>
  </si>
  <si>
    <t>Jambonneau ici = Jarret arrière (d'après la fig.34). Mais selon internet, le jambonneau peut tout autant être le jarret avant : "Le jarret est la partie des pattes soit entre l'épaule et le pied (la patte antérieure) appelée aussi le jambonneau ou jarret avant, soit entre le jambon et le pied (la patte postérieure) appelée le jarret arrière. Le morceau possède un os central et est toujours recouvert d'une couenne plutôt épaisse."</t>
  </si>
  <si>
    <t>Pièces secondaires d'épaule</t>
  </si>
  <si>
    <t>Epaule 4D</t>
  </si>
  <si>
    <t>Epaule 3D, 2D et autres</t>
  </si>
  <si>
    <t>Epaule brute</t>
  </si>
  <si>
    <t>Jarret avant, palette a/o et s/o</t>
  </si>
  <si>
    <t>Pièces secondaires de poitrine</t>
  </si>
  <si>
    <t>Poitrine entière</t>
  </si>
  <si>
    <t>Poitrine lardons parée 4 faces n°1/n°2</t>
  </si>
  <si>
    <t>Travers</t>
  </si>
  <si>
    <t>Poitrine pour cutter (hachage)</t>
  </si>
  <si>
    <t>Pièces secondaires de longe</t>
  </si>
  <si>
    <t>Longe A/O et S/O</t>
  </si>
  <si>
    <t>Carré détalonné, A/O</t>
  </si>
  <si>
    <t>Echine A/O, S/O</t>
  </si>
  <si>
    <t>Filet</t>
  </si>
  <si>
    <t>Ribs (plats de côtes / spare ribs)</t>
  </si>
  <si>
    <t>Pièces saumurées, salées, séchées et pièces crues</t>
  </si>
  <si>
    <t>3ème</t>
  </si>
  <si>
    <t>Pièces de jambon saumurées, salées, séchées et pièces de jambon crues</t>
  </si>
  <si>
    <t>Pièces de viandes de jambon saumurées, salées, séchées</t>
  </si>
  <si>
    <t>Jambon 5D saumuré ou salé</t>
  </si>
  <si>
    <t>Jambon 4D saumuré ou salé</t>
  </si>
  <si>
    <t>Jambon sans mouille saumuré</t>
  </si>
  <si>
    <t>Jambon, coupe S/S, séché</t>
  </si>
  <si>
    <t>Jambon, coupe Parme, séché</t>
  </si>
  <si>
    <t>Jambonneau et autres pièces saumurés</t>
  </si>
  <si>
    <t>Pièces de viandes de jambon crues et demi-sel</t>
  </si>
  <si>
    <t>Pièces de jambon de porc crues, demi-sel</t>
  </si>
  <si>
    <t>Pièces de jambon de porc crues découpées (rôti, escalopes, rouelle, …)</t>
  </si>
  <si>
    <t>Jambonneau et autres pièces (rouelle, …) crus ou demi-sel</t>
  </si>
  <si>
    <t>Pièces d'épaule saumurées, salées, séchées et pièces d'épaule crues</t>
  </si>
  <si>
    <t>Pièces de viandes d'épaule saumurées, salées, séchées</t>
  </si>
  <si>
    <t>Epaule 4D, 3D saumurée</t>
  </si>
  <si>
    <t>Jarret avant, palette et autres produits piécés saumurés (rôtis, …)</t>
  </si>
  <si>
    <t>Epaule, palette séchée</t>
  </si>
  <si>
    <t>Pièces de viandes d'épaule crues, pièces, salées</t>
  </si>
  <si>
    <t>Pièces d'épaule, palettes crues découpées (rôti, sauté, émincé)</t>
  </si>
  <si>
    <t>Jarret avant, palette demi-sel</t>
  </si>
  <si>
    <t>Epaule cutter</t>
  </si>
  <si>
    <t>Pièces de poitrine saumurées, salées, séchées et pièces de poitrine crues</t>
  </si>
  <si>
    <t>Pièces de viandes de poitrine saumurées, salées, séchées</t>
  </si>
  <si>
    <t>Poitrine entière, salée, saumurée</t>
  </si>
  <si>
    <t>Poitrine extra parée 4 faces, salée, fumée, saumurée</t>
  </si>
  <si>
    <t>Pièces de viandes de poitrine crues, pièces, salées</t>
  </si>
  <si>
    <t>Travers cru, mariné</t>
  </si>
  <si>
    <t>Poitrine cutter (minerai sec, terrines, rillettes, saucisserie, …) = co-produit</t>
  </si>
  <si>
    <t>Co-produit</t>
  </si>
  <si>
    <t>Minerai ?</t>
  </si>
  <si>
    <t>Pièces de longe saumurées, salées, séchées et pièces de poitrine crues</t>
  </si>
  <si>
    <t>Pièces de longe saumurées, salées, séchées</t>
  </si>
  <si>
    <t>Rôti saumuré</t>
  </si>
  <si>
    <t>Filet de bacon</t>
  </si>
  <si>
    <t>Pièces de porc crues maturées, séchées (coppa, lonzo, filet et carré de porc séché), tranchées</t>
  </si>
  <si>
    <t>Elaborés, marinés, pierrade, brochette, sauté, émincés</t>
  </si>
  <si>
    <t>Pièces de viande crues, salées</t>
  </si>
  <si>
    <t>Côtes, côtelettes A/O et S/O (échine, …)</t>
  </si>
  <si>
    <t>Rôti (échine, …)</t>
  </si>
  <si>
    <t>Filet (dont filet mignon, …)</t>
  </si>
  <si>
    <t>Escalopes</t>
  </si>
  <si>
    <t>Pièces traitées en salaisons cuites ou sèches</t>
  </si>
  <si>
    <t>4ème</t>
  </si>
  <si>
    <t>Pièces de jambon traitées en salaisons cuites ou sèches</t>
  </si>
  <si>
    <t>Jambon cuit avec/sans os</t>
  </si>
  <si>
    <t>Jambon cuit</t>
  </si>
  <si>
    <t>Jambon cuit, salé, fumé</t>
  </si>
  <si>
    <t>Jambon cru, séché, Parme</t>
  </si>
  <si>
    <t>= Jambon cru, jambon cru de pays, sel sec</t>
  </si>
  <si>
    <t>Autres cuits, jambonneaux, jambon persillé</t>
  </si>
  <si>
    <t>Autres dont jambon persillé, de Reims</t>
  </si>
  <si>
    <t>Jambonneau et autres produits piécés, saumurés (rôtis, …)</t>
  </si>
  <si>
    <t>Pièces d'épaule traitées en salaisons cuites ou sèches</t>
  </si>
  <si>
    <t>Epaule cuite</t>
  </si>
  <si>
    <t>Jarret avant, palette et autres produits piécés cuits (rôtis, …)</t>
  </si>
  <si>
    <t>Epaule, palette séchée, fumée</t>
  </si>
  <si>
    <t>Pièces de poitrine traitées en salaisons cuites ou sèches</t>
  </si>
  <si>
    <t>Poitrine entière salée, saumurée, séchée, fumée</t>
  </si>
  <si>
    <t>Poitrines entières pièces séchées, fumées</t>
  </si>
  <si>
    <t>Fritons, gratons, rillauds, grillons</t>
  </si>
  <si>
    <t>Lardons nature, fumés</t>
  </si>
  <si>
    <t>Pièces de longe traitées en salaisons cuites ou sèches</t>
  </si>
  <si>
    <t>Rôti cuit traité, etc.</t>
  </si>
  <si>
    <t>Filet de bacon traité, etc.</t>
  </si>
  <si>
    <t>Pièces de porc crues maturées, séchées (coppa, lonzo, filet et carré de porc séché), tranchées, traitées, etc.</t>
  </si>
  <si>
    <t>Produits finis</t>
  </si>
  <si>
    <t>5ème</t>
  </si>
  <si>
    <t>Produits finis de jambon</t>
  </si>
  <si>
    <t>Jambon cuit tranché, etc.</t>
  </si>
  <si>
    <t>Jambon cru, sel, sec tranché, etc.</t>
  </si>
  <si>
    <t>Autres cuits, jambonneaux, jambon persillé tranchés, etc.</t>
  </si>
  <si>
    <t>Viande crue de jambon découpée (rôti, jambonneau…)</t>
  </si>
  <si>
    <t>Produits finis d'épaule</t>
  </si>
  <si>
    <t>Pièces de viandes d'épaule saumurées, salées, séchées, tranchées, etc.</t>
  </si>
  <si>
    <t>Epaule cuite tranchée, etc.</t>
  </si>
  <si>
    <t>Jarret avant, palette et autres produits piécés cuits (rôtis, …) tranchés, etc.</t>
  </si>
  <si>
    <t>Epaule, palette séchée, fumée, tranchée, etc.</t>
  </si>
  <si>
    <t>Pièces de viandes d'épaule crues, pièces, salées, tranchées, etc.</t>
  </si>
  <si>
    <t>Epaule, palettes crues découpées (filet, rôti, rouelle, sauté, …)</t>
  </si>
  <si>
    <t>Jarret avant, pièces crues ou demi-sel</t>
  </si>
  <si>
    <t>Epaule pour saucisserie</t>
  </si>
  <si>
    <t>Produits finis de poitrine</t>
  </si>
  <si>
    <t>Poitrines entières pièces séchées, fumées, tranchés, etc.</t>
  </si>
  <si>
    <t>Fritons, gratons, rillauds, grillons, tranchés, etc.</t>
  </si>
  <si>
    <t>Lardons nature, fumés, tranchés, etc.</t>
  </si>
  <si>
    <t>Travers cru, mariné, tranché, etc.</t>
  </si>
  <si>
    <t>Produits finis de longe</t>
  </si>
  <si>
    <t>Rôti cuit, filet bacon, pièces séchées, tranchées, etc.</t>
  </si>
  <si>
    <t>Côtes, côtelettes A/O et S/O (échine, …) tranchées, etc.</t>
  </si>
  <si>
    <t>Rôti (échine, …) tranché, etc.</t>
  </si>
  <si>
    <t>Filet (dont filet mignon, …) tranché, etc.</t>
  </si>
  <si>
    <t>Elaborés et escalopes</t>
  </si>
  <si>
    <t>Elaborés, marinés, pierrade, brochette, tranchés, etc.</t>
  </si>
  <si>
    <t>Escalopes, sauté, émincé tranchés, etc.</t>
  </si>
  <si>
    <t>Saumure, autres dont additifs</t>
  </si>
  <si>
    <t>Autre</t>
  </si>
  <si>
    <t>Saumure</t>
  </si>
  <si>
    <t>Gras et minerai</t>
  </si>
  <si>
    <t>Gras/Minerai</t>
  </si>
  <si>
    <t>Gras</t>
  </si>
  <si>
    <t>Minerai</t>
  </si>
  <si>
    <t>Eau</t>
  </si>
  <si>
    <t>Liste des secteurs</t>
  </si>
  <si>
    <t>Abattage, découpe primaire</t>
  </si>
  <si>
    <t>grey</t>
  </si>
  <si>
    <t>Matière première:Produit:Co-produit</t>
  </si>
  <si>
    <t>Abattage, découpe primaire de jambon</t>
  </si>
  <si>
    <t>Pièce primaire</t>
  </si>
  <si>
    <t>Abattage, découpe primaire d'épaule</t>
  </si>
  <si>
    <t>Abattage, découpe primaire de poitrine</t>
  </si>
  <si>
    <t>Abattage, découpe primaire de longe</t>
  </si>
  <si>
    <t>Découpe secondaire (dont désossage et découennage)</t>
  </si>
  <si>
    <t>Produit:Co-produit</t>
  </si>
  <si>
    <t>1ère:2ème</t>
  </si>
  <si>
    <t>Découpe secondaire (dont désossage et découennage) de jambon</t>
  </si>
  <si>
    <t>Découpe secondaire (dont désossage et découennage) d'épaule</t>
  </si>
  <si>
    <t>Découpe secondaire (dont désossage et découennage) de poitrine</t>
  </si>
  <si>
    <t>Découpe secondaire (dont désossage et découennage) de longe</t>
  </si>
  <si>
    <t>Piéçage, salage, séchage, saumurage</t>
  </si>
  <si>
    <t>2ème:3ème</t>
  </si>
  <si>
    <t>et fumage ?, ce secteur correspond bien à ce qu'on appelle la salaison cuite ou sèche ?</t>
  </si>
  <si>
    <t>Piéçage, salage, séchage, saumurage de jambon</t>
  </si>
  <si>
    <t>Piéçage, salage, séchage, saumurage d'épaule</t>
  </si>
  <si>
    <t>Piéçage, salage, séchage, saumurage de poitrine</t>
  </si>
  <si>
    <t>Piéçage, salage, séchage, saumurage de longe</t>
  </si>
  <si>
    <t>Traitement thermique, moulage, maturation</t>
  </si>
  <si>
    <t>3ème:4ème</t>
  </si>
  <si>
    <t>Traitement thermique, moulage, maturation de jambon</t>
  </si>
  <si>
    <t>Traitement thermique, moulage, maturation d'épaule</t>
  </si>
  <si>
    <t>Traitement thermique, moulage, maturation de poitrine</t>
  </si>
  <si>
    <t>Traitement thermique, moulage, maturation de longe</t>
  </si>
  <si>
    <t>Tranchage, assemblage, conditionnement, distribution</t>
  </si>
  <si>
    <t>4ème:5ème</t>
  </si>
  <si>
    <t>Tranchage, assemblage, conditionnement, distribution de jambon</t>
  </si>
  <si>
    <t>Tranchage, assemblage, conditionnement, distribution d'épaule</t>
  </si>
  <si>
    <t>Tranchage, assemblage, conditionnement, distribution de poitrine</t>
  </si>
  <si>
    <t>Tranchage, assemblage, conditionnement, distribution de longe</t>
  </si>
  <si>
    <t>Consommation</t>
  </si>
  <si>
    <t>Consommation de jambon</t>
  </si>
  <si>
    <t>Hors domicile de jambon</t>
  </si>
  <si>
    <t>Secteur de consommation</t>
  </si>
  <si>
    <t>A domicile de jambon</t>
  </si>
  <si>
    <t>CVA de jambon</t>
  </si>
  <si>
    <t>Traiteur (PAI) de jambon</t>
  </si>
  <si>
    <t>Consommation d'épaule</t>
  </si>
  <si>
    <t>Hors domicile d'épaule</t>
  </si>
  <si>
    <t>A domicile d'épaule</t>
  </si>
  <si>
    <t>CVA d'épaule</t>
  </si>
  <si>
    <t>Traiteur (PAI) d'épaule</t>
  </si>
  <si>
    <t>Saucisserie d'épaule</t>
  </si>
  <si>
    <t>Consommation de poitrine</t>
  </si>
  <si>
    <t>Hors domicile de poitrine</t>
  </si>
  <si>
    <t>A domicile de poitrine</t>
  </si>
  <si>
    <t>CVA de poitrine</t>
  </si>
  <si>
    <t>Traiteur (PAI) de poitrine</t>
  </si>
  <si>
    <t>Consommation de longe</t>
  </si>
  <si>
    <t>Hors domicile de longe</t>
  </si>
  <si>
    <t>A domicile de longe</t>
  </si>
  <si>
    <t>CVA de longe</t>
  </si>
  <si>
    <t>Traiteur (PAI) de longe</t>
  </si>
  <si>
    <t>Hors domicile</t>
  </si>
  <si>
    <t>A domicile</t>
  </si>
  <si>
    <t>CVA</t>
  </si>
  <si>
    <t>Traiteur (PAI)</t>
  </si>
  <si>
    <t>Marché du traiteur approvisionné en PAI (Produits Alimentaires Intermédiaires)</t>
  </si>
  <si>
    <t>Saucisserie</t>
  </si>
  <si>
    <t>Doit faire partie d'un des 4 secteurs précédents normalement…</t>
  </si>
  <si>
    <t>Perte</t>
  </si>
  <si>
    <t>Uniquement présent pour le rôti dans l'échine (pièce de la longe)</t>
  </si>
  <si>
    <t>Liste des échanges</t>
  </si>
  <si>
    <t>Grey</t>
  </si>
  <si>
    <t>Origine</t>
  </si>
  <si>
    <t>Destination</t>
  </si>
  <si>
    <t>Valeur exprimée en unité de référence</t>
  </si>
  <si>
    <t>Quantité naturelle</t>
  </si>
  <si>
    <t>Unité naturelle</t>
  </si>
  <si>
    <t>Facteur de conversion</t>
  </si>
  <si>
    <t>Incertitude</t>
  </si>
  <si>
    <t>Contrainte</t>
  </si>
  <si>
    <t>Source</t>
  </si>
  <si>
    <t>Hypothèses</t>
  </si>
  <si>
    <t>Revue</t>
  </si>
  <si>
    <t>Tableau 73</t>
  </si>
  <si>
    <t>Incertitude de 10 %</t>
  </si>
  <si>
    <t>Tableau 74</t>
  </si>
  <si>
    <t>Tableau 75</t>
  </si>
  <si>
    <t>Tableau 76</t>
  </si>
  <si>
    <t>Texte : Partie 3, § 2.2.4</t>
  </si>
  <si>
    <t>Incertitude de 30 % (ce n'est pas ce qui est marqué dans le tableau…)</t>
  </si>
  <si>
    <t>Figure 34</t>
  </si>
  <si>
    <t>Tableau 77</t>
  </si>
  <si>
    <t>Tableau 78</t>
  </si>
  <si>
    <t>Incertitude de 20 %</t>
  </si>
  <si>
    <t>Tableau 79</t>
  </si>
  <si>
    <t>Incertitude de 30 %</t>
  </si>
  <si>
    <t>Tableau 80</t>
  </si>
  <si>
    <t>Texte : Partie 3, § 2.3.4</t>
  </si>
  <si>
    <t>Figure 37</t>
  </si>
  <si>
    <t>Tableau 81</t>
  </si>
  <si>
    <t>Tableau 82</t>
  </si>
  <si>
    <t>Tableau 83</t>
  </si>
  <si>
    <t>Tableau 84</t>
  </si>
  <si>
    <t>Figure 40</t>
  </si>
  <si>
    <t>De manière à respecter le bilan de matière sur le produit… (alors que c'est marqué 7 sur le graphique)</t>
  </si>
  <si>
    <t>De manière à respecter le bilan de matière sur le produit… (alors que ce n'est pas marqué sur le graphique mais que l'on voit pourtant un flux)</t>
  </si>
  <si>
    <t>Tableau 85</t>
  </si>
  <si>
    <t>Tableau 86</t>
  </si>
  <si>
    <t>C'est marqué 7 au lieu de 9 dans le texte. Incertitude de 30 %</t>
  </si>
  <si>
    <t>Tableau 87</t>
  </si>
  <si>
    <t>Tableau 88</t>
  </si>
  <si>
    <t>Figure 43</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</si>
  <si>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</si>
  <si>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</si>
  <si>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</si>
  <si>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</si>
  <si>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</si>
  <si>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</si>
  <si>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</si>
  <si>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</si>
  <si>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</si>
  <si>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Plus de 50 % des imports en pièces secondaires sont du jambon désossé</t>
  </si>
  <si>
    <t>Texte : Partie 3, § 2.2.3</t>
  </si>
  <si>
    <t>On sait que c'est au moins plus de la moitié mais il semblerait que ce soit encore plus (à ajuster si connaissance plus précise)</t>
  </si>
  <si>
    <t>Plus de 50 % des imports en jambon désossé sont du 5D</t>
  </si>
  <si>
    <t>Nom du groupe d'étiquette</t>
  </si>
  <si>
    <t>Type d'étiquette</t>
  </si>
  <si>
    <t>Etiquettes</t>
  </si>
  <si>
    <t>Palette visible</t>
  </si>
  <si>
    <t>Palette de couleur</t>
  </si>
  <si>
    <t>nodeTags</t>
  </si>
  <si>
    <t>Matière première:Produit:Co-produit:Autre</t>
  </si>
  <si>
    <t>Jambon:Epaule:Poitrine:Longe</t>
  </si>
  <si>
    <t>0:1ère:2ème:3ème:4ème:5ème:Saumure:Gras/minerai:Gras:Minerai:Eau</t>
  </si>
  <si>
    <t>Produits:Pièce primaire:Secteur de consommation:Echanges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</si>
</sst>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
  </numFmts>
  <fonts count="31"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0"/>
      <color theme="3"/>
      <name val="Verdana"/>
      <family val="2"/>
    </font>
    <font>
      <b/>
      <sz val="12"/>
      <color theme="6"/>
      <name val="Calibri"/>
      <family val="2"/>
    </font>
    <font>
      <b/>
      <sz val="12"/>
      <color theme="7"/>
      <name val="Calibri"/>
      <family val="2"/>
    </font>
    <font>
      <b/>
      <sz val="12"/>
      <color theme="8"/>
      <name val="Calibri"/>
      <family val="2"/>
    </font>
    <font>
      <b/>
      <u/>
      <sz val="12"/>
      <color theme="3"/>
      <name val="Verdana"/>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u/>
      <sz val="11"/>
      <color theme="10"/>
      <name val="Calibri"/>
    </font>
  </fonts>
  <fills count="3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rgb="FFACC4E0"/>
        <bgColor indexed="64"/>
      </patternFill>
    </fill>
    <fill>
      <patternFill patternType="solid">
        <fgColor rgb="FFD1DEEE"/>
        <bgColor indexed="64"/>
      </patternFill>
    </fill>
    <fill>
      <patternFill patternType="solid">
        <fgColor theme="5"/>
        <bgColor indexed="64"/>
      </patternFill>
    </fill>
  </fills>
  <borders count="26">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n">
        <color indexed="64"/>
      </right>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ashDot">
        <color indexed="64"/>
      </top>
      <bottom/>
      <diagonal/>
    </border>
    <border>
      <left style="thin">
        <color indexed="64"/>
      </left>
      <right/>
      <top style="dashDot">
        <color indexed="64"/>
      </top>
      <bottom style="dashDot">
        <color indexed="64"/>
      </bottom>
      <diagonal/>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2" fillId="0" borderId="0"/>
    <xf numFmtId="0" fontId="30" fillId="0" borderId="0"/>
  </cellStyleXfs>
  <cellXfs count="151">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6" xfId="0" applyBorder="1"/>
    <xf numFmtId="0" fontId="4" fillId="0" borderId="6" xfId="0" applyFont="1" applyBorder="1"/>
    <xf numFmtId="164" fontId="0" fillId="0" borderId="6" xfId="0" applyNumberFormat="1" applyBorder="1"/>
    <xf numFmtId="0" fontId="0" fillId="0" borderId="6" xfId="0" applyBorder="1" applyAlignment="1">
      <alignment horizontal="center"/>
    </xf>
    <xf numFmtId="0" fontId="0" fillId="0" borderId="8" xfId="0" applyBorder="1"/>
    <xf numFmtId="0" fontId="17" fillId="3" borderId="0" xfId="0" applyFont="1" applyFill="1" applyAlignment="1">
      <alignment horizontal="left"/>
    </xf>
    <xf numFmtId="0" fontId="17" fillId="9" borderId="0" xfId="0" applyFont="1" applyFill="1" applyAlignment="1">
      <alignment horizontal="left"/>
    </xf>
    <xf numFmtId="0" fontId="16" fillId="4" borderId="9" xfId="0" applyFont="1" applyFill="1" applyBorder="1" applyAlignment="1">
      <alignment horizontal="center" vertical="center" wrapText="1"/>
    </xf>
    <xf numFmtId="0" fontId="16" fillId="4" borderId="9" xfId="0" applyFont="1" applyFill="1" applyBorder="1" applyAlignment="1">
      <alignment horizontal="center" vertical="center"/>
    </xf>
    <xf numFmtId="0" fontId="0" fillId="5" borderId="10" xfId="0" applyFill="1" applyBorder="1"/>
    <xf numFmtId="0" fontId="0" fillId="5" borderId="11" xfId="0" applyFill="1" applyBorder="1"/>
    <xf numFmtId="0" fontId="16" fillId="4" borderId="12" xfId="0" applyFont="1" applyFill="1" applyBorder="1" applyAlignment="1">
      <alignment horizontal="center" vertical="center"/>
    </xf>
    <xf numFmtId="0" fontId="0" fillId="0" borderId="0" xfId="0" applyAlignment="1">
      <alignment wrapText="1"/>
    </xf>
    <xf numFmtId="0" fontId="7" fillId="0" borderId="6" xfId="0" applyFont="1" applyBorder="1" applyAlignment="1">
      <alignment horizontal="center" vertical="center" wrapText="1"/>
    </xf>
    <xf numFmtId="0" fontId="7" fillId="0" borderId="6" xfId="0" applyFont="1" applyBorder="1" applyAlignment="1">
      <alignment horizontal="left" vertical="center" wrapText="1"/>
    </xf>
    <xf numFmtId="0" fontId="4"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6" xfId="0" applyFont="1" applyBorder="1" applyAlignment="1">
      <alignment horizontal="left" vertical="center"/>
    </xf>
    <xf numFmtId="0" fontId="0" fillId="5" borderId="11" xfId="0" applyFill="1" applyBorder="1" applyAlignment="1">
      <alignment wrapText="1"/>
    </xf>
    <xf numFmtId="0" fontId="16" fillId="7" borderId="9" xfId="0" applyFont="1" applyFill="1" applyBorder="1" applyAlignment="1">
      <alignment horizontal="center" vertical="center" wrapText="1"/>
    </xf>
    <xf numFmtId="0" fontId="16" fillId="7" borderId="9" xfId="0" applyFont="1" applyFill="1" applyBorder="1" applyAlignment="1">
      <alignment horizontal="center" vertical="center"/>
    </xf>
    <xf numFmtId="0" fontId="0" fillId="8" borderId="10" xfId="0" applyFill="1" applyBorder="1"/>
    <xf numFmtId="0" fontId="16" fillId="7" borderId="11" xfId="0" applyFont="1" applyFill="1"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16" fillId="4" borderId="11" xfId="0" applyFont="1" applyFill="1" applyBorder="1" applyAlignment="1">
      <alignment horizontal="center" vertical="center" wrapText="1"/>
    </xf>
    <xf numFmtId="0" fontId="0" fillId="0" borderId="0" xfId="0" applyAlignment="1">
      <alignment horizontal="center"/>
    </xf>
    <xf numFmtId="0" fontId="18" fillId="2" borderId="0" xfId="0" applyFont="1" applyFill="1"/>
    <xf numFmtId="0" fontId="19" fillId="2" borderId="0" xfId="0" applyFont="1" applyFill="1"/>
    <xf numFmtId="0" fontId="20" fillId="2" borderId="0" xfId="0" applyFont="1" applyFill="1"/>
    <xf numFmtId="0" fontId="21" fillId="3" borderId="0" xfId="0" applyFont="1" applyFill="1" applyAlignment="1">
      <alignment horizontal="left"/>
    </xf>
    <xf numFmtId="0" fontId="21"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6" xfId="0" applyNumberFormat="1" applyBorder="1" applyAlignment="1">
      <alignment horizontal="center"/>
    </xf>
    <xf numFmtId="164" fontId="0" fillId="0" borderId="0" xfId="0" applyNumberFormat="1" applyAlignment="1">
      <alignment horizontal="center" vertical="center"/>
    </xf>
    <xf numFmtId="164" fontId="0" fillId="0" borderId="6" xfId="0" applyNumberFormat="1" applyBorder="1" applyAlignment="1">
      <alignment horizontal="left"/>
    </xf>
    <xf numFmtId="0" fontId="16" fillId="7" borderId="12" xfId="0" applyFont="1" applyFill="1" applyBorder="1" applyAlignment="1">
      <alignment horizontal="center" vertical="center" wrapText="1"/>
    </xf>
    <xf numFmtId="0" fontId="16" fillId="10" borderId="13" xfId="0" applyFont="1" applyFill="1" applyBorder="1" applyAlignment="1">
      <alignment horizontal="center" vertical="center"/>
    </xf>
    <xf numFmtId="0" fontId="16" fillId="10" borderId="14" xfId="0" applyFont="1" applyFill="1" applyBorder="1" applyAlignment="1">
      <alignment horizontal="center" vertical="center" wrapText="1"/>
    </xf>
    <xf numFmtId="0" fontId="0" fillId="0" borderId="15" xfId="0" applyBorder="1"/>
    <xf numFmtId="0" fontId="4" fillId="0" borderId="15" xfId="0" applyFont="1" applyBorder="1"/>
    <xf numFmtId="0" fontId="16" fillId="7" borderId="12" xfId="0" applyFont="1" applyFill="1" applyBorder="1" applyAlignment="1">
      <alignment horizontal="center" vertical="center"/>
    </xf>
    <xf numFmtId="1" fontId="0" fillId="0" borderId="6" xfId="0" applyNumberFormat="1" applyBorder="1" applyAlignment="1">
      <alignment horizontal="center" vertical="center"/>
    </xf>
    <xf numFmtId="0" fontId="0" fillId="0" borderId="15"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0" fillId="0" borderId="17" xfId="0" applyBorder="1"/>
    <xf numFmtId="0" fontId="0" fillId="0" borderId="6" xfId="0" applyBorder="1" applyAlignment="1">
      <alignment horizontal="center" vertical="center"/>
    </xf>
    <xf numFmtId="164" fontId="0" fillId="0" borderId="6" xfId="0" applyNumberFormat="1" applyBorder="1" applyAlignment="1">
      <alignment horizontal="center" vertical="center"/>
    </xf>
    <xf numFmtId="0" fontId="5" fillId="0" borderId="6" xfId="0" applyFont="1" applyBorder="1" applyAlignment="1">
      <alignment horizontal="center" vertical="center"/>
    </xf>
    <xf numFmtId="165" fontId="0" fillId="0" borderId="0" xfId="0" applyNumberFormat="1"/>
    <xf numFmtId="0" fontId="0" fillId="0" borderId="0" xfId="0" applyAlignment="1">
      <alignment horizontal="center" vertical="center"/>
    </xf>
    <xf numFmtId="0" fontId="15" fillId="6" borderId="18" xfId="0" applyFont="1" applyFill="1" applyBorder="1"/>
    <xf numFmtId="0" fontId="15" fillId="6" borderId="5" xfId="0" applyFont="1" applyFill="1" applyBorder="1"/>
    <xf numFmtId="2" fontId="0" fillId="0" borderId="4" xfId="0" applyNumberFormat="1" applyBorder="1" applyAlignment="1">
      <alignment horizontal="center"/>
    </xf>
    <xf numFmtId="3" fontId="0" fillId="0" borderId="15" xfId="0" applyNumberFormat="1" applyBorder="1" applyAlignment="1">
      <alignment horizontal="center" vertical="center"/>
    </xf>
    <xf numFmtId="1" fontId="5" fillId="0" borderId="6" xfId="0" applyNumberFormat="1" applyFont="1" applyBorder="1" applyAlignment="1">
      <alignment horizontal="center" vertical="center" wrapText="1"/>
    </xf>
    <xf numFmtId="0" fontId="23"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16" xfId="0" applyFont="1" applyFill="1" applyBorder="1" applyAlignment="1">
      <alignment horizontal="center" vertical="center"/>
    </xf>
    <xf numFmtId="0" fontId="0" fillId="0" borderId="17" xfId="0" applyBorder="1" applyAlignment="1">
      <alignment horizontal="right"/>
    </xf>
    <xf numFmtId="0" fontId="25" fillId="2" borderId="0" xfId="0" applyFont="1" applyFill="1"/>
    <xf numFmtId="0" fontId="5" fillId="2" borderId="0" xfId="0" applyFont="1" applyFill="1" applyAlignment="1">
      <alignment wrapText="1"/>
    </xf>
    <xf numFmtId="0" fontId="0" fillId="0" borderId="17" xfId="0" applyBorder="1" applyAlignment="1">
      <alignment vertical="center"/>
    </xf>
    <xf numFmtId="0" fontId="0" fillId="0" borderId="6" xfId="0" applyBorder="1" applyAlignment="1">
      <alignment vertical="center"/>
    </xf>
    <xf numFmtId="0" fontId="5" fillId="0" borderId="0" xfId="0" applyFont="1" applyAlignment="1">
      <alignment horizontal="left" vertical="top"/>
    </xf>
    <xf numFmtId="3" fontId="0" fillId="0" borderId="6" xfId="0" applyNumberFormat="1" applyBorder="1" applyAlignment="1">
      <alignment horizontal="center" vertical="center"/>
    </xf>
    <xf numFmtId="0" fontId="6" fillId="0" borderId="6" xfId="0" applyFont="1" applyBorder="1" applyAlignment="1">
      <alignment horizontal="center" vertical="center"/>
    </xf>
    <xf numFmtId="0" fontId="6" fillId="0" borderId="6" xfId="0" applyFont="1" applyBorder="1"/>
    <xf numFmtId="0" fontId="27" fillId="2" borderId="0" xfId="0" applyFont="1" applyFill="1" applyAlignment="1">
      <alignment wrapText="1"/>
    </xf>
    <xf numFmtId="0" fontId="27" fillId="2" borderId="0" xfId="0" applyFont="1" applyFill="1"/>
    <xf numFmtId="0" fontId="27" fillId="2" borderId="0" xfId="0" applyFont="1" applyFill="1" applyAlignment="1">
      <alignment horizontal="left" vertical="center" wrapText="1"/>
    </xf>
    <xf numFmtId="0" fontId="11" fillId="2" borderId="0" xfId="0" applyFont="1" applyFill="1" applyAlignment="1">
      <alignment horizontal="left" vertical="top" wrapText="1"/>
    </xf>
    <xf numFmtId="0" fontId="20" fillId="2" borderId="0" xfId="0" applyFont="1" applyFill="1" applyAlignment="1">
      <alignment wrapText="1"/>
    </xf>
    <xf numFmtId="0" fontId="5" fillId="2" borderId="0" xfId="0" applyFont="1" applyFill="1"/>
    <xf numFmtId="0" fontId="16" fillId="4" borderId="19" xfId="0" applyFont="1" applyFill="1" applyBorder="1" applyAlignment="1">
      <alignment horizontal="center" vertical="center" wrapText="1"/>
    </xf>
    <xf numFmtId="0" fontId="0" fillId="0" borderId="3" xfId="0" applyBorder="1" applyAlignment="1">
      <alignment horizontal="center"/>
    </xf>
    <xf numFmtId="0" fontId="16" fillId="10" borderId="13" xfId="0" applyFont="1" applyFill="1" applyBorder="1" applyAlignment="1">
      <alignment horizontal="center" vertical="center" wrapText="1"/>
    </xf>
    <xf numFmtId="0" fontId="26" fillId="0" borderId="17" xfId="0" applyFont="1" applyBorder="1" applyAlignment="1">
      <alignment vertical="center"/>
    </xf>
    <xf numFmtId="0" fontId="26" fillId="0" borderId="6" xfId="0" applyFont="1" applyBorder="1" applyAlignment="1">
      <alignment vertical="center"/>
    </xf>
    <xf numFmtId="3" fontId="26" fillId="0" borderId="6" xfId="0" applyNumberFormat="1" applyFont="1" applyBorder="1" applyAlignment="1">
      <alignment horizontal="center" vertical="center"/>
    </xf>
    <xf numFmtId="3" fontId="28" fillId="0" borderId="15" xfId="0" applyNumberFormat="1" applyFont="1" applyBorder="1" applyAlignment="1">
      <alignment horizontal="center" vertical="center"/>
    </xf>
    <xf numFmtId="3" fontId="29" fillId="0" borderId="15" xfId="0" applyNumberFormat="1" applyFont="1" applyBorder="1" applyAlignment="1">
      <alignment horizontal="center" vertical="center"/>
    </xf>
    <xf numFmtId="164" fontId="0" fillId="0" borderId="0" xfId="0" applyNumberFormat="1" applyAlignment="1">
      <alignment horizontal="center" vertical="center" wrapText="1"/>
    </xf>
    <xf numFmtId="164" fontId="0" fillId="0" borderId="6" xfId="0" applyNumberFormat="1" applyBorder="1" applyAlignment="1">
      <alignment horizontal="center" vertical="center" wrapText="1"/>
    </xf>
    <xf numFmtId="0" fontId="0" fillId="8" borderId="11" xfId="0" applyFill="1" applyBorder="1"/>
    <xf numFmtId="0" fontId="16" fillId="10" borderId="16" xfId="0" applyFont="1" applyFill="1" applyBorder="1" applyAlignment="1">
      <alignment horizontal="center" vertical="center" wrapText="1"/>
    </xf>
    <xf numFmtId="0" fontId="27" fillId="2" borderId="0" xfId="0" applyFont="1" applyFill="1" applyAlignment="1">
      <alignment vertical="center" wrapText="1"/>
    </xf>
    <xf numFmtId="0" fontId="0" fillId="0" borderId="17" xfId="0" applyBorder="1" applyAlignment="1">
      <alignment horizontal="center" vertical="center"/>
    </xf>
    <xf numFmtId="0" fontId="24" fillId="2" borderId="0" xfId="0" applyFont="1" applyFill="1" applyAlignment="1">
      <alignment wrapText="1"/>
    </xf>
    <xf numFmtId="0" fontId="15" fillId="6" borderId="0" xfId="0" applyFont="1" applyFill="1"/>
    <xf numFmtId="9" fontId="6" fillId="0" borderId="0" xfId="5"/>
    <xf numFmtId="0" fontId="16" fillId="10" borderId="9" xfId="0" applyFont="1" applyFill="1" applyBorder="1" applyAlignment="1">
      <alignment horizontal="center" vertical="center"/>
    </xf>
    <xf numFmtId="0" fontId="0" fillId="0" borderId="4" xfId="0" applyBorder="1" applyAlignment="1">
      <alignment horizontal="center"/>
    </xf>
    <xf numFmtId="0" fontId="4" fillId="0" borderId="15" xfId="0" applyFont="1" applyBorder="1" applyAlignment="1">
      <alignment horizontal="center" vertical="center"/>
    </xf>
    <xf numFmtId="0" fontId="30" fillId="0" borderId="6" xfId="14" applyBorder="1" applyAlignment="1">
      <alignment horizontal="left"/>
    </xf>
    <xf numFmtId="0" fontId="0" fillId="0" borderId="6" xfId="0" applyBorder="1" applyAlignment="1">
      <alignment horizontal="left"/>
    </xf>
    <xf numFmtId="1" fontId="30" fillId="0" borderId="6" xfId="14" applyNumberFormat="1" applyBorder="1" applyAlignment="1">
      <alignment horizontal="center" vertical="center" wrapText="1"/>
    </xf>
    <xf numFmtId="0" fontId="16" fillId="4" borderId="10" xfId="0" applyFont="1" applyFill="1" applyBorder="1" applyAlignment="1">
      <alignment horizontal="center" vertical="center"/>
    </xf>
    <xf numFmtId="0" fontId="0" fillId="11" borderId="0" xfId="0" applyFill="1"/>
    <xf numFmtId="0" fontId="0" fillId="12" borderId="0" xfId="0" applyFill="1"/>
    <xf numFmtId="0" fontId="0" fillId="13" borderId="0" xfId="0" applyFill="1"/>
    <xf numFmtId="0" fontId="0" fillId="14" borderId="0" xfId="0" applyFill="1"/>
    <xf numFmtId="0" fontId="0" fillId="15" borderId="0" xfId="0" applyFill="1"/>
    <xf numFmtId="0" fontId="0" fillId="16" borderId="0" xfId="0" applyFill="1"/>
    <xf numFmtId="0" fontId="0" fillId="17" borderId="0" xfId="0" applyFill="1"/>
    <xf numFmtId="0" fontId="0" fillId="18" borderId="0" xfId="0" applyFill="1"/>
    <xf numFmtId="0" fontId="0" fillId="19" borderId="0" xfId="0" applyFill="1"/>
    <xf numFmtId="0" fontId="0" fillId="20" borderId="0" xfId="0" applyFill="1"/>
    <xf numFmtId="0" fontId="0" fillId="21" borderId="0" xfId="0" applyFill="1"/>
    <xf numFmtId="0" fontId="0" fillId="22" borderId="0" xfId="0" applyFill="1"/>
    <xf numFmtId="0" fontId="0" fillId="23" borderId="0" xfId="0" applyFill="1"/>
    <xf numFmtId="0" fontId="0" fillId="24" borderId="0" xfId="0" applyFill="1"/>
    <xf numFmtId="0" fontId="0" fillId="25" borderId="0" xfId="0" applyFill="1"/>
    <xf numFmtId="0" fontId="0" fillId="26" borderId="0" xfId="0" applyFill="1"/>
    <xf numFmtId="0" fontId="0" fillId="27" borderId="0" xfId="0" applyFill="1"/>
    <xf numFmtId="0" fontId="0" fillId="28" borderId="0" xfId="0" applyFill="1"/>
    <xf numFmtId="0" fontId="15" fillId="6" borderId="24" xfId="0" applyFont="1" applyFill="1" applyBorder="1" applyAlignment="1">
      <alignment vertical="center"/>
    </xf>
    <xf numFmtId="0" fontId="5" fillId="29" borderId="25" xfId="0" applyFont="1" applyFill="1" applyBorder="1"/>
    <xf numFmtId="0" fontId="5" fillId="30" borderId="3" xfId="0" applyFont="1" applyFill="1" applyBorder="1"/>
    <xf numFmtId="0" fontId="5" fillId="0" borderId="3" xfId="0" applyFont="1" applyBorder="1"/>
    <xf numFmtId="0" fontId="0" fillId="31" borderId="0" xfId="0" applyFill="1"/>
    <xf numFmtId="0" fontId="30" fillId="0" borderId="6" xfId="14" applyBorder="1" applyAlignment="1">
      <alignment horizontal="center" vertical="center"/>
    </xf>
    <xf numFmtId="0" fontId="0" fillId="0" borderId="6" xfId="0" applyBorder="1"/>
    <xf numFmtId="164" fontId="30" fillId="0" borderId="6" xfId="14" applyNumberFormat="1" applyBorder="1" applyAlignment="1">
      <alignment horizontal="center" vertical="center"/>
    </xf>
    <xf numFmtId="1" fontId="30" fillId="0" borderId="6" xfId="14" applyNumberFormat="1" applyBorder="1" applyAlignment="1">
      <alignment horizontal="center" vertical="center" wrapText="1"/>
    </xf>
    <xf numFmtId="0" fontId="30" fillId="0" borderId="20" xfId="14" applyBorder="1" applyAlignment="1">
      <alignment horizontal="center" vertical="center"/>
    </xf>
    <xf numFmtId="0" fontId="0" fillId="0" borderId="21" xfId="0" applyBorder="1" applyAlignment="1">
      <alignment horizontal="center" wrapText="1"/>
    </xf>
    <xf numFmtId="0" fontId="0" fillId="0" borderId="21" xfId="0" applyBorder="1"/>
    <xf numFmtId="0" fontId="0" fillId="0" borderId="23" xfId="0" applyBorder="1" applyAlignment="1">
      <alignment horizontal="center"/>
    </xf>
    <xf numFmtId="0" fontId="0" fillId="0" borderId="3" xfId="0" applyBorder="1"/>
    <xf numFmtId="0" fontId="0" fillId="0" borderId="22" xfId="0" applyBorder="1" applyAlignment="1">
      <alignment horizontal="center" wrapText="1"/>
    </xf>
    <xf numFmtId="0" fontId="0" fillId="0" borderId="4" xfId="0" applyBorder="1"/>
  </cellXfs>
  <cellStyles count="15">
    <cellStyle name="Lien hypertexte" xfId="14" builtinId="8"/>
    <cellStyle name="Normal" xfId="0" builtinId="0"/>
    <cellStyle name="Normal 2" xfId="1" xr:uid="{00000000-0005-0000-0000-000001000000}"/>
    <cellStyle name="Normal 2 2" xfId="4" xr:uid="{00000000-0005-0000-0000-000004000000}"/>
    <cellStyle name="Normal 2 2 2" xfId="8" xr:uid="{00000000-0005-0000-0000-000008000000}"/>
    <cellStyle name="Normal 3" xfId="2" xr:uid="{00000000-0005-0000-0000-000002000000}"/>
    <cellStyle name="Normal 3 2" xfId="3" xr:uid="{00000000-0005-0000-0000-000003000000}"/>
    <cellStyle name="Normal 3 2 2" xfId="7" xr:uid="{00000000-0005-0000-0000-000007000000}"/>
    <cellStyle name="Normal 3 2 3" xfId="10" xr:uid="{00000000-0005-0000-0000-00000A000000}"/>
    <cellStyle name="Normal 3 2 4" xfId="12" xr:uid="{00000000-0005-0000-0000-00000C000000}"/>
    <cellStyle name="Normal 3 3" xfId="6" xr:uid="{00000000-0005-0000-0000-000006000000}"/>
    <cellStyle name="Normal 3 4" xfId="9" xr:uid="{00000000-0005-0000-0000-000009000000}"/>
    <cellStyle name="Normal 3 5" xfId="11" xr:uid="{00000000-0005-0000-0000-00000B000000}"/>
    <cellStyle name="Normal 4" xfId="13" xr:uid="{00000000-0005-0000-0000-00000D000000}"/>
    <cellStyle name="Pourcentage" xfId="5" builtinId="5"/>
  </cellStyles>
  <dxfs count="3">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le_vide"/>
      <sheetName val="Pack de fonctions XLP"/>
    </sheetNames>
    <definedNames>
      <definedName name="NO_COULEUR_HEX_CELL"/>
    </definedNames>
    <sheetDataSet>
      <sheetData sheetId="0"/>
      <sheetData sheetId="1" refreshError="1"/>
    </sheetDataSet>
  </externalBook>
</externalLink>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8" Type="http://schemas.openxmlformats.org/officeDocument/2006/relationships/hyperlink" Target="Fichier%20source%20ETU-VBL-POR-Panorama_consommation_des_produits_du_porc-2021_version_longue.docx" TargetMode="External"/><Relationship Id="rId13" Type="http://schemas.openxmlformats.org/officeDocument/2006/relationships/hyperlink" Target="Fichier%20source%20ETU-VBL-POR-Panorama_consommation_des_produits_du_porc-2021_version_longue.docx" TargetMode="External"/><Relationship Id="rId18" Type="http://schemas.openxmlformats.org/officeDocument/2006/relationships/hyperlink" Target="Fichier%20source%20ETU-VBL-POR-Panorama_consommation_des_produits_du_porc-2021_version_longue.docx" TargetMode="External"/><Relationship Id="rId26" Type="http://schemas.openxmlformats.org/officeDocument/2006/relationships/comments" Target="../comments5.xml"/><Relationship Id="rId3" Type="http://schemas.openxmlformats.org/officeDocument/2006/relationships/hyperlink" Target="Fichier%20source%20ETU-VBL-POR-Panorama_consommation_des_produits_du_porc-2021_version_longue.docx" TargetMode="External"/><Relationship Id="rId21" Type="http://schemas.openxmlformats.org/officeDocument/2006/relationships/hyperlink" Target="Fichier%20source%20ETU-VBL-POR-Panorama_consommation_des_produits_du_porc-2021_version_longue.docx" TargetMode="External"/><Relationship Id="rId7" Type="http://schemas.openxmlformats.org/officeDocument/2006/relationships/hyperlink" Target="Fichier%20source%20ETU-VBL-POR-Panorama_consommation_des_produits_du_porc-2021_version_longue.docx" TargetMode="External"/><Relationship Id="rId12" Type="http://schemas.openxmlformats.org/officeDocument/2006/relationships/hyperlink" Target="Fichier%20source%20ETU-VBL-POR-Panorama_consommation_des_produits_du_porc-2021_version_longue.docx" TargetMode="External"/><Relationship Id="rId17" Type="http://schemas.openxmlformats.org/officeDocument/2006/relationships/hyperlink" Target="Fichier%20source%20ETU-VBL-POR-Panorama_consommation_des_produits_du_porc-2021_version_longue.docx" TargetMode="External"/><Relationship Id="rId25" Type="http://schemas.openxmlformats.org/officeDocument/2006/relationships/vmlDrawing" Target="../drawings/vmlDrawing5.vml"/><Relationship Id="rId2" Type="http://schemas.openxmlformats.org/officeDocument/2006/relationships/hyperlink" Target="Fichier%20source%20ETU-VBL-POR-Panorama_consommation_des_produits_du_porc-2021_version_longue.docx" TargetMode="External"/><Relationship Id="rId16" Type="http://schemas.openxmlformats.org/officeDocument/2006/relationships/hyperlink" Target="Fichier%20source%20ETU-VBL-POR-Panorama_consommation_des_produits_du_porc-2021_version_longue.docx" TargetMode="External"/><Relationship Id="rId20" Type="http://schemas.openxmlformats.org/officeDocument/2006/relationships/hyperlink" Target="Fichier%20source%20ETU-VBL-POR-Panorama_consommation_des_produits_du_porc-2021_version_longue.docx" TargetMode="External"/><Relationship Id="rId1" Type="http://schemas.openxmlformats.org/officeDocument/2006/relationships/hyperlink" Target="Fichier%20source%20ETU-VBL-POR-Panorama_consommation_des_produits_du_porc-2021_version_longue.docx" TargetMode="External"/><Relationship Id="rId6" Type="http://schemas.openxmlformats.org/officeDocument/2006/relationships/hyperlink" Target="Fichier%20source%20ETU-VBL-POR-Panorama_consommation_des_produits_du_porc-2021_version_longue.docx" TargetMode="External"/><Relationship Id="rId11" Type="http://schemas.openxmlformats.org/officeDocument/2006/relationships/hyperlink" Target="Fichier%20source%20ETU-VBL-POR-Panorama_consommation_des_produits_du_porc-2021_version_longue.docx" TargetMode="External"/><Relationship Id="rId24" Type="http://schemas.openxmlformats.org/officeDocument/2006/relationships/hyperlink" Target="Fichier%20source%20ETU-VBL-POR-Panorama_consommation_des_produits_du_porc-2021_version_longue.docx" TargetMode="External"/><Relationship Id="rId5" Type="http://schemas.openxmlformats.org/officeDocument/2006/relationships/hyperlink" Target="Fichier%20source%20ETU-VBL-POR-Panorama_consommation_des_produits_du_porc-2021_version_longue.docx" TargetMode="External"/><Relationship Id="rId15" Type="http://schemas.openxmlformats.org/officeDocument/2006/relationships/hyperlink" Target="Fichier%20source%20ETU-VBL-POR-Panorama_consommation_des_produits_du_porc-2021_version_longue.docx" TargetMode="External"/><Relationship Id="rId23" Type="http://schemas.openxmlformats.org/officeDocument/2006/relationships/hyperlink" Target="Fichier%20source%20ETU-VBL-POR-Panorama_consommation_des_produits_du_porc-2021_version_longue.docx" TargetMode="External"/><Relationship Id="rId10" Type="http://schemas.openxmlformats.org/officeDocument/2006/relationships/hyperlink" Target="Fichier%20source%20ETU-VBL-POR-Panorama_consommation_des_produits_du_porc-2021_version_longue.docx" TargetMode="External"/><Relationship Id="rId19" Type="http://schemas.openxmlformats.org/officeDocument/2006/relationships/hyperlink" Target="Fichier%20source%20ETU-VBL-POR-Panorama_consommation_des_produits_du_porc-2021_version_longue.docx" TargetMode="External"/><Relationship Id="rId4" Type="http://schemas.openxmlformats.org/officeDocument/2006/relationships/hyperlink" Target="Fichier%20source%20ETU-VBL-POR-Panorama_consommation_des_produits_du_porc-2021_version_longue.docx" TargetMode="External"/><Relationship Id="rId9" Type="http://schemas.openxmlformats.org/officeDocument/2006/relationships/hyperlink" Target="Fichier%20source%20ETU-VBL-POR-Panorama_consommation_des_produits_du_porc-2021_version_longue.docx" TargetMode="External"/><Relationship Id="rId14" Type="http://schemas.openxmlformats.org/officeDocument/2006/relationships/hyperlink" Target="Fichier%20source%20ETU-VBL-POR-Panorama_consommation_des_produits_du_porc-2021_version_longue.docx" TargetMode="External"/><Relationship Id="rId22" Type="http://schemas.openxmlformats.org/officeDocument/2006/relationships/hyperlink" Target="Fichier%20source%20ETU-VBL-POR-Panorama_consommation_des_produits_du_porc-2021_version_longue.docx" TargetMode="Externa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hyperlink" Target="Fichier%20source%20ETU-VBL-POR-Panorama_consommation_des_produits_du_porc-2021_version_longue.docx"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hyperlink" Target="Fichier%20source%20ETU-VBL-POR-Panorama_consommation_des_produits_du_porc-2021_version_longue.docx" TargetMode="Externa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topLeftCell="A22" zoomScaleNormal="100" workbookViewId="0">
      <selection activeCell="A38" sqref="A38"/>
    </sheetView>
  </sheetViews>
  <sheetFormatPr baseColWidth="10" defaultColWidth="9.140625" defaultRowHeight="15" x14ac:dyDescent="0.25"/>
  <cols>
    <col min="1" max="1" width="171.28515625" style="1" customWidth="1"/>
    <col min="2" max="2" width="16.5703125" style="1" customWidth="1"/>
    <col min="3" max="1024" width="9.140625" style="1" customWidth="1"/>
  </cols>
  <sheetData>
    <row r="1" spans="1:21" s="19" customFormat="1" ht="16.149999999999999" customHeight="1" x14ac:dyDescent="0.2">
      <c r="A1" s="44" t="s">
        <v>0</v>
      </c>
    </row>
    <row r="2" spans="1:21" ht="13.9" customHeight="1" x14ac:dyDescent="0.3">
      <c r="A2" s="9"/>
      <c r="B2" s="8"/>
      <c r="J2" s="10"/>
      <c r="P2" s="10"/>
      <c r="Q2" s="10"/>
      <c r="R2" s="10"/>
      <c r="S2" s="10"/>
      <c r="T2" s="10"/>
      <c r="U2" s="10"/>
    </row>
    <row r="3" spans="1:21" ht="13.9" customHeight="1" x14ac:dyDescent="0.3">
      <c r="A3" s="9" t="s">
        <v>1</v>
      </c>
      <c r="B3" s="8"/>
      <c r="J3" s="10"/>
      <c r="P3" s="10"/>
      <c r="Q3" s="10"/>
      <c r="R3" s="10"/>
      <c r="S3" s="10"/>
      <c r="U3" s="10"/>
    </row>
    <row r="4" spans="1:21" ht="13.9" customHeight="1" x14ac:dyDescent="0.3">
      <c r="A4" s="9" t="s">
        <v>2</v>
      </c>
      <c r="B4" s="8"/>
      <c r="J4" s="10"/>
      <c r="P4" s="10"/>
      <c r="Q4" s="10"/>
      <c r="R4" s="10"/>
      <c r="S4" s="10"/>
      <c r="U4" s="10"/>
    </row>
    <row r="5" spans="1:21" ht="13.9" customHeight="1" x14ac:dyDescent="0.3">
      <c r="A5" s="9" t="s">
        <v>3</v>
      </c>
      <c r="B5" s="8"/>
      <c r="J5" s="10"/>
      <c r="P5" s="10"/>
      <c r="Q5" s="10"/>
      <c r="R5" s="10"/>
      <c r="S5" s="10"/>
      <c r="U5" s="10"/>
    </row>
    <row r="6" spans="1:21" ht="13.9" customHeight="1" x14ac:dyDescent="0.25">
      <c r="A6" s="9" t="s">
        <v>4</v>
      </c>
      <c r="B6" s="7"/>
      <c r="J6" s="10"/>
      <c r="P6" s="10"/>
      <c r="Q6" s="10"/>
      <c r="R6" s="10"/>
      <c r="S6" s="10"/>
      <c r="U6" s="10"/>
    </row>
    <row r="7" spans="1:21" x14ac:dyDescent="0.25">
      <c r="J7" s="10"/>
      <c r="N7" s="11"/>
      <c r="P7" s="10"/>
      <c r="Q7" s="10"/>
      <c r="R7" s="10"/>
      <c r="S7" s="10"/>
      <c r="T7" s="10"/>
      <c r="U7" s="10"/>
    </row>
    <row r="8" spans="1:21" s="20" customFormat="1" ht="13.9" customHeight="1" x14ac:dyDescent="0.2">
      <c r="A8" s="45" t="s">
        <v>5</v>
      </c>
    </row>
    <row r="9" spans="1:21" x14ac:dyDescent="0.25">
      <c r="B9" s="12"/>
      <c r="C9" s="12"/>
      <c r="D9" s="12"/>
      <c r="E9" s="12"/>
      <c r="F9" s="12"/>
      <c r="G9" s="12"/>
      <c r="H9" s="12"/>
      <c r="N9" s="11"/>
      <c r="P9" s="10"/>
      <c r="Q9" s="10"/>
      <c r="R9" s="10"/>
      <c r="S9" s="10"/>
      <c r="T9" s="10"/>
      <c r="U9" s="10"/>
    </row>
    <row r="10" spans="1:21" ht="14.85" customHeight="1" x14ac:dyDescent="0.25">
      <c r="A10" s="12" t="s">
        <v>6</v>
      </c>
      <c r="N10" s="11"/>
      <c r="P10" s="10"/>
      <c r="Q10" s="10"/>
      <c r="R10" s="10"/>
      <c r="S10" s="10"/>
      <c r="T10" s="10"/>
      <c r="U10" s="10"/>
    </row>
    <row r="11" spans="1:21" ht="13.9" customHeight="1" x14ac:dyDescent="0.25">
      <c r="P11" s="10"/>
      <c r="Q11" s="10"/>
      <c r="R11" s="10"/>
      <c r="S11" s="10"/>
      <c r="T11" s="10"/>
      <c r="U11" s="10"/>
    </row>
    <row r="12" spans="1:21" ht="13.9" customHeight="1" x14ac:dyDescent="0.25">
      <c r="A12" s="12" t="s">
        <v>7</v>
      </c>
    </row>
    <row r="13" spans="1:21" ht="13.9" customHeight="1" x14ac:dyDescent="0.25"/>
    <row r="14" spans="1:21" ht="13.9" customHeight="1" x14ac:dyDescent="0.25">
      <c r="A14" s="13" t="s">
        <v>8</v>
      </c>
      <c r="B14" s="7"/>
    </row>
    <row r="15" spans="1:21" ht="15.6" customHeight="1" x14ac:dyDescent="0.25">
      <c r="A15" s="9" t="s">
        <v>9</v>
      </c>
      <c r="B15" s="12"/>
      <c r="C15" s="12"/>
      <c r="D15" s="12"/>
      <c r="E15" s="12"/>
      <c r="F15" s="12"/>
    </row>
    <row r="16" spans="1:21" s="2" customFormat="1" ht="13.9" customHeight="1" x14ac:dyDescent="0.25">
      <c r="A16" s="9" t="s">
        <v>10</v>
      </c>
      <c r="B16" s="1"/>
      <c r="C16" s="1"/>
      <c r="D16" s="1"/>
      <c r="E16" s="1"/>
      <c r="F16" s="1"/>
      <c r="G16" s="1"/>
      <c r="H16" s="1"/>
      <c r="I16" s="1"/>
      <c r="J16" s="1"/>
    </row>
    <row r="17" spans="1:10" ht="15.6" customHeight="1" x14ac:dyDescent="0.25">
      <c r="A17" s="9" t="s">
        <v>11</v>
      </c>
      <c r="B17" s="2"/>
      <c r="C17" s="2"/>
      <c r="D17" s="2"/>
      <c r="E17" s="2"/>
      <c r="F17" s="2"/>
      <c r="G17" s="2"/>
      <c r="H17" s="2"/>
      <c r="I17" s="2"/>
      <c r="J17" s="2"/>
    </row>
    <row r="18" spans="1:10" ht="13.9" customHeight="1" x14ac:dyDescent="0.25">
      <c r="A18" s="9" t="s">
        <v>12</v>
      </c>
    </row>
    <row r="19" spans="1:10" ht="13.9" customHeight="1" x14ac:dyDescent="0.25">
      <c r="A19" s="11"/>
      <c r="B19" s="3"/>
    </row>
    <row r="20" spans="1:10" ht="15.6" customHeight="1" x14ac:dyDescent="0.25">
      <c r="A20" s="41" t="s">
        <v>13</v>
      </c>
    </row>
    <row r="21" spans="1:10" ht="13.9" customHeight="1" x14ac:dyDescent="0.25">
      <c r="A21" s="9" t="s">
        <v>14</v>
      </c>
    </row>
    <row r="22" spans="1:10" ht="13.9" customHeight="1" x14ac:dyDescent="0.25">
      <c r="A22" s="9" t="s">
        <v>15</v>
      </c>
    </row>
    <row r="23" spans="1:10" ht="13.9" customHeight="1" x14ac:dyDescent="0.25">
      <c r="A23" s="9" t="s">
        <v>16</v>
      </c>
    </row>
    <row r="24" spans="1:10" ht="15.6" customHeight="1" x14ac:dyDescent="0.25">
      <c r="A24" s="9" t="s">
        <v>17</v>
      </c>
    </row>
    <row r="25" spans="1:10" ht="13.9" customHeight="1" x14ac:dyDescent="0.25">
      <c r="A25" s="9" t="s">
        <v>18</v>
      </c>
    </row>
    <row r="26" spans="1:10" s="20" customFormat="1" ht="13.9" customHeight="1" x14ac:dyDescent="0.2"/>
    <row r="27" spans="1:10" ht="13.9" customHeight="1" x14ac:dyDescent="0.25">
      <c r="A27" s="42" t="s">
        <v>19</v>
      </c>
    </row>
    <row r="28" spans="1:10" ht="13.9" customHeight="1" x14ac:dyDescent="0.25">
      <c r="A28" s="9" t="s">
        <v>20</v>
      </c>
    </row>
    <row r="29" spans="1:10" ht="13.9" customHeight="1" x14ac:dyDescent="0.25">
      <c r="A29" s="9" t="s">
        <v>21</v>
      </c>
      <c r="B29" s="7"/>
    </row>
    <row r="30" spans="1:10" ht="13.9" customHeight="1" x14ac:dyDescent="0.25"/>
    <row r="31" spans="1:10" ht="13.9" customHeight="1" x14ac:dyDescent="0.25">
      <c r="A31" s="45" t="s">
        <v>22</v>
      </c>
    </row>
    <row r="32" spans="1:10" s="20" customFormat="1" ht="5.45" customHeight="1" x14ac:dyDescent="0.25">
      <c r="A32" s="9"/>
    </row>
    <row r="33" spans="1:10" ht="54.6" customHeight="1" x14ac:dyDescent="0.25">
      <c r="A33" s="107" t="s">
        <v>23</v>
      </c>
      <c r="B33" s="2"/>
    </row>
    <row r="34" spans="1:10" ht="3.6" customHeight="1" x14ac:dyDescent="0.25">
      <c r="A34" s="80"/>
      <c r="B34" s="7"/>
      <c r="J34" s="4"/>
    </row>
    <row r="35" spans="1:10" ht="4.1500000000000004" customHeight="1" x14ac:dyDescent="0.25">
      <c r="A35" s="88"/>
      <c r="B35" s="3"/>
      <c r="J35" s="4"/>
    </row>
    <row r="36" spans="1:10" ht="15.6" customHeight="1" x14ac:dyDescent="0.25">
      <c r="A36" s="43"/>
      <c r="B36" s="11"/>
      <c r="J36" s="4"/>
    </row>
    <row r="37" spans="1:10" ht="15" customHeight="1" x14ac:dyDescent="0.25">
      <c r="A37" s="74"/>
      <c r="J37" s="4"/>
    </row>
    <row r="38" spans="1:10" ht="96" customHeight="1" x14ac:dyDescent="0.25">
      <c r="A38" s="90"/>
      <c r="B38" s="7"/>
      <c r="J38" s="4"/>
    </row>
    <row r="39" spans="1:10" ht="18" customHeight="1" x14ac:dyDescent="0.25">
      <c r="A39" s="74"/>
      <c r="J39" s="4"/>
    </row>
    <row r="40" spans="1:10" ht="16.149999999999999" customHeight="1" x14ac:dyDescent="0.25">
      <c r="A40" s="9"/>
      <c r="F40" s="11"/>
      <c r="J40" s="4"/>
    </row>
    <row r="41" spans="1:10" ht="19.149999999999999" customHeight="1" x14ac:dyDescent="0.25">
      <c r="A41" s="74"/>
      <c r="F41" s="11"/>
    </row>
    <row r="42" spans="1:10" ht="63" customHeight="1" x14ac:dyDescent="0.25">
      <c r="A42" s="75"/>
    </row>
    <row r="43" spans="1:10" ht="24" customHeight="1" x14ac:dyDescent="0.25">
      <c r="A43" s="74"/>
    </row>
    <row r="44" spans="1:10" ht="18" customHeight="1" x14ac:dyDescent="0.25">
      <c r="A44" s="75"/>
    </row>
    <row r="45" spans="1:10" ht="18.600000000000001" customHeight="1" x14ac:dyDescent="0.25">
      <c r="A45" s="74"/>
    </row>
    <row r="46" spans="1:10" ht="21.6" customHeight="1" x14ac:dyDescent="0.25">
      <c r="A46" s="75"/>
    </row>
    <row r="47" spans="1:10" ht="16.899999999999999" customHeight="1" x14ac:dyDescent="0.25">
      <c r="A47" s="74"/>
    </row>
    <row r="48" spans="1:10" ht="79.900000000000006" customHeight="1" x14ac:dyDescent="0.25">
      <c r="A48" s="75"/>
    </row>
    <row r="49" spans="1:7" ht="4.1500000000000004" customHeight="1" x14ac:dyDescent="0.25">
      <c r="A49" s="74"/>
    </row>
    <row r="50" spans="1:7" ht="3" customHeight="1" x14ac:dyDescent="0.25">
      <c r="A50" s="75"/>
    </row>
    <row r="51" spans="1:7" ht="9.6" customHeight="1" x14ac:dyDescent="0.25">
      <c r="A51" s="74"/>
      <c r="G51" s="11"/>
    </row>
    <row r="52" spans="1:7" ht="16.899999999999999" customHeight="1" x14ac:dyDescent="0.25">
      <c r="A52" s="43"/>
    </row>
    <row r="53" spans="1:7" ht="18" customHeight="1" x14ac:dyDescent="0.25">
      <c r="A53" s="74"/>
      <c r="G53" s="11"/>
    </row>
    <row r="54" spans="1:7" ht="65.45" customHeight="1" x14ac:dyDescent="0.25">
      <c r="A54" s="75"/>
    </row>
    <row r="55" spans="1:7" ht="18.600000000000001" customHeight="1" x14ac:dyDescent="0.25">
      <c r="A55" s="74"/>
    </row>
    <row r="56" spans="1:7" ht="32.450000000000003" customHeight="1" x14ac:dyDescent="0.25">
      <c r="A56" s="75"/>
    </row>
    <row r="57" spans="1:7" ht="13.9" customHeight="1" x14ac:dyDescent="0.25">
      <c r="A57" s="9"/>
    </row>
    <row r="58" spans="1:7" ht="19.149999999999999" customHeight="1" x14ac:dyDescent="0.25">
      <c r="A58" s="43"/>
    </row>
    <row r="59" spans="1:7" ht="18.600000000000001" customHeight="1" x14ac:dyDescent="0.25">
      <c r="A59" s="74"/>
    </row>
    <row r="60" spans="1:7" ht="62.45" customHeight="1" x14ac:dyDescent="0.25">
      <c r="A60" s="76"/>
    </row>
    <row r="61" spans="1:7" ht="13.9" customHeight="1" x14ac:dyDescent="0.25">
      <c r="A61" s="74"/>
    </row>
    <row r="62" spans="1:7" ht="19.899999999999999" customHeight="1" x14ac:dyDescent="0.25">
      <c r="A62" s="88"/>
    </row>
    <row r="63" spans="1:7" ht="16.149999999999999" customHeight="1" x14ac:dyDescent="0.25">
      <c r="A63" s="74"/>
    </row>
    <row r="64" spans="1:7" ht="16.899999999999999" customHeight="1" x14ac:dyDescent="0.25">
      <c r="A64" s="91"/>
    </row>
    <row r="65" spans="1:1" ht="13.9" customHeight="1" x14ac:dyDescent="0.25">
      <c r="A65" s="12"/>
    </row>
    <row r="66" spans="1:1" ht="49.9" customHeight="1" x14ac:dyDescent="0.25">
      <c r="A66" s="87"/>
    </row>
    <row r="67" spans="1:1" ht="23.45" customHeight="1" x14ac:dyDescent="0.25">
      <c r="A67" s="79"/>
    </row>
    <row r="68" spans="1:1" ht="31.9" customHeight="1" x14ac:dyDescent="0.25">
      <c r="A68" s="87"/>
    </row>
    <row r="69" spans="1:1" ht="17.45" customHeight="1" x14ac:dyDescent="0.25">
      <c r="A69" s="79"/>
    </row>
    <row r="70" spans="1:1" ht="125.45" customHeight="1" x14ac:dyDescent="0.25">
      <c r="A70" s="89"/>
    </row>
    <row r="71" spans="1:1" ht="13.9" customHeight="1" x14ac:dyDescent="0.25"/>
    <row r="72" spans="1:1" ht="15.6" customHeight="1" x14ac:dyDescent="0.25">
      <c r="A72" s="43"/>
    </row>
    <row r="73" spans="1:1" ht="18.600000000000001" customHeight="1" x14ac:dyDescent="0.25">
      <c r="A73" s="79"/>
    </row>
    <row r="74" spans="1:1" ht="21" customHeight="1" x14ac:dyDescent="0.25">
      <c r="A74" s="87"/>
    </row>
    <row r="75" spans="1:1" ht="13.9" customHeight="1" x14ac:dyDescent="0.25">
      <c r="A75" s="79"/>
    </row>
    <row r="76" spans="1:1" ht="18" customHeight="1" x14ac:dyDescent="0.25">
      <c r="A76" s="43"/>
    </row>
    <row r="77" spans="1:1" ht="34.9" customHeight="1" x14ac:dyDescent="0.25">
      <c r="A77" s="105"/>
    </row>
    <row r="78" spans="1:1" ht="31.9" customHeight="1" x14ac:dyDescent="0.25">
      <c r="A78" s="87"/>
    </row>
    <row r="79" spans="1:1" ht="13.9" customHeight="1" x14ac:dyDescent="0.25">
      <c r="A79" s="79"/>
    </row>
    <row r="80" spans="1:1" ht="31.9" customHeight="1" x14ac:dyDescent="0.25">
      <c r="A80" s="87"/>
    </row>
    <row r="81" spans="1:1" ht="13.9" customHeight="1" x14ac:dyDescent="0.25">
      <c r="A81" s="79"/>
    </row>
    <row r="82" spans="1:1" ht="45" customHeight="1" x14ac:dyDescent="0.25">
      <c r="A82" s="80"/>
    </row>
    <row r="83" spans="1:1" ht="13.9" customHeight="1" x14ac:dyDescent="0.25">
      <c r="A83" s="88"/>
    </row>
    <row r="84" spans="1:1" ht="13.9" customHeight="1" x14ac:dyDescent="0.25"/>
    <row r="85" spans="1:1" ht="15.6" customHeight="1" x14ac:dyDescent="0.25"/>
    <row r="86" spans="1:1" ht="19.149999999999999" customHeight="1" x14ac:dyDescent="0.25"/>
    <row r="87" spans="1:1" ht="15.6" customHeight="1" x14ac:dyDescent="0.25">
      <c r="A87" s="88"/>
    </row>
    <row r="88" spans="1:1" ht="13.9" customHeight="1" x14ac:dyDescent="0.25">
      <c r="A88" s="43"/>
    </row>
    <row r="89" spans="1:1" ht="65.45" customHeight="1" x14ac:dyDescent="0.25">
      <c r="A89" s="75"/>
    </row>
    <row r="90" spans="1:1" ht="18" customHeight="1" x14ac:dyDescent="0.25">
      <c r="A90" s="74"/>
    </row>
    <row r="91" spans="1:1" ht="13.9" customHeight="1" x14ac:dyDescent="0.25">
      <c r="A91" s="92"/>
    </row>
    <row r="92" spans="1:1" ht="18" customHeight="1" x14ac:dyDescent="0.25">
      <c r="A92" s="74"/>
    </row>
    <row r="93" spans="1:1" ht="45" customHeight="1" x14ac:dyDescent="0.25">
      <c r="A93" s="75"/>
    </row>
    <row r="94" spans="1:1" ht="13.9" customHeight="1" x14ac:dyDescent="0.25">
      <c r="A94" s="9"/>
    </row>
    <row r="95" spans="1:1" ht="15.6" customHeight="1" x14ac:dyDescent="0.25"/>
    <row r="96" spans="1:1" ht="170.45" customHeight="1" x14ac:dyDescent="0.25">
      <c r="A96" s="75"/>
    </row>
    <row r="97" spans="1:1" ht="15.6" customHeight="1" x14ac:dyDescent="0.25">
      <c r="A97" s="9"/>
    </row>
    <row r="98" spans="1:1" ht="13.9" customHeight="1" x14ac:dyDescent="0.25">
      <c r="A98" s="9"/>
    </row>
    <row r="99" spans="1:1" ht="13.9" customHeight="1" x14ac:dyDescent="0.25">
      <c r="A99" s="9"/>
    </row>
    <row r="100" spans="1:1" ht="13.9" customHeight="1" x14ac:dyDescent="0.25">
      <c r="A100" s="9"/>
    </row>
    <row r="101" spans="1:1" ht="13.9" customHeight="1" x14ac:dyDescent="0.25">
      <c r="A101" s="9"/>
    </row>
    <row r="102" spans="1:1" ht="15.75" customHeight="1" x14ac:dyDescent="0.25">
      <c r="A102" s="9"/>
    </row>
    <row r="103" spans="1:1" ht="13.9" customHeight="1" x14ac:dyDescent="0.25">
      <c r="A103" s="9"/>
    </row>
    <row r="104" spans="1:1" ht="13.9" customHeight="1" x14ac:dyDescent="0.25">
      <c r="A104" s="9"/>
    </row>
    <row r="105" spans="1:1" ht="13.9" customHeight="1" x14ac:dyDescent="0.25"/>
    <row r="106" spans="1:1" ht="13.9" customHeight="1" x14ac:dyDescent="0.25"/>
    <row r="107" spans="1:1" ht="13.9" customHeight="1" x14ac:dyDescent="0.25"/>
    <row r="108" spans="1:1" ht="13.9" customHeight="1" x14ac:dyDescent="0.25"/>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C3" sqref="C3"/>
    </sheetView>
  </sheetViews>
  <sheetFormatPr baseColWidth="10" defaultColWidth="9.7109375" defaultRowHeight="15" x14ac:dyDescent="0.25"/>
  <cols>
    <col min="1" max="1" width="19.28515625" style="14" customWidth="1"/>
    <col min="2" max="2" width="31" style="14" customWidth="1"/>
    <col min="3" max="3" width="141.7109375" style="15" customWidth="1"/>
  </cols>
  <sheetData>
    <row r="1" spans="1:3" s="32" customFormat="1" ht="13.9" customHeight="1" thickBot="1" x14ac:dyDescent="0.3">
      <c r="A1" s="21" t="s">
        <v>24</v>
      </c>
      <c r="B1" s="21" t="s">
        <v>25</v>
      </c>
      <c r="C1" s="21" t="s">
        <v>26</v>
      </c>
    </row>
    <row r="2" spans="1:3" s="26" customFormat="1" ht="82.15" customHeight="1" thickTop="1" x14ac:dyDescent="0.25">
      <c r="A2" s="27" t="s">
        <v>27</v>
      </c>
      <c r="B2" s="68" t="s">
        <v>28</v>
      </c>
      <c r="C2" s="28" t="s">
        <v>29</v>
      </c>
    </row>
    <row r="3" spans="1:3" s="26" customFormat="1" ht="25.15" customHeight="1" x14ac:dyDescent="0.25">
      <c r="A3" s="27" t="s">
        <v>30</v>
      </c>
      <c r="B3" s="29" t="s">
        <v>31</v>
      </c>
      <c r="C3" s="28" t="s">
        <v>32</v>
      </c>
    </row>
    <row r="4" spans="1:3" s="26" customFormat="1" ht="25.15" customHeight="1" x14ac:dyDescent="0.25">
      <c r="A4" s="27" t="s">
        <v>33</v>
      </c>
      <c r="B4" s="27">
        <v>0.8</v>
      </c>
      <c r="C4" s="28" t="s">
        <v>34</v>
      </c>
    </row>
    <row r="5" spans="1:3" s="26" customFormat="1" x14ac:dyDescent="0.25">
      <c r="A5" s="27"/>
      <c r="B5" s="14"/>
      <c r="C5" s="28"/>
    </row>
    <row r="6" spans="1:3" s="26" customFormat="1" ht="25.15" customHeight="1" x14ac:dyDescent="0.25">
      <c r="A6" s="27"/>
      <c r="B6" s="14"/>
      <c r="C6" s="28"/>
    </row>
    <row r="7" spans="1:3" s="26" customFormat="1" x14ac:dyDescent="0.25">
      <c r="A7" s="27"/>
      <c r="B7" s="14"/>
      <c r="C7" s="28"/>
    </row>
    <row r="8" spans="1:3" x14ac:dyDescent="0.25">
      <c r="B8" s="64"/>
    </row>
    <row r="9" spans="1:3" x14ac:dyDescent="0.25">
      <c r="A9" s="29"/>
      <c r="B9" s="27"/>
      <c r="C9" s="28"/>
    </row>
    <row r="11" spans="1:3" x14ac:dyDescent="0.25">
      <c r="A11" s="64"/>
      <c r="B11" s="64"/>
      <c r="C11" s="31"/>
    </row>
    <row r="12" spans="1:3" x14ac:dyDescent="0.25">
      <c r="A12" s="64"/>
      <c r="B12" s="64"/>
      <c r="C12" s="31"/>
    </row>
    <row r="13" spans="1:3" x14ac:dyDescent="0.25">
      <c r="A13" s="64"/>
      <c r="B13" s="64"/>
      <c r="C13" s="31"/>
    </row>
    <row r="14" spans="1:3" x14ac:dyDescent="0.25">
      <c r="A14" s="64"/>
      <c r="B14" s="64"/>
      <c r="C14" s="31"/>
    </row>
    <row r="15" spans="1:3" x14ac:dyDescent="0.25">
      <c r="A15" s="64"/>
      <c r="B15" s="64"/>
      <c r="C15" s="31"/>
    </row>
    <row r="16" spans="1:3" x14ac:dyDescent="0.25">
      <c r="A16" s="64"/>
      <c r="B16" s="64"/>
      <c r="C16" s="30"/>
    </row>
    <row r="17" spans="1:3" x14ac:dyDescent="0.25">
      <c r="A17" s="64"/>
      <c r="B17" s="64"/>
      <c r="C17" s="30"/>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J138"/>
  <sheetViews>
    <sheetView tabSelected="1" topLeftCell="A84" zoomScale="70" zoomScaleNormal="70" workbookViewId="0">
      <selection activeCell="C112" sqref="C112"/>
    </sheetView>
  </sheetViews>
  <sheetFormatPr baseColWidth="10" defaultColWidth="10.5703125" defaultRowHeight="15" x14ac:dyDescent="0.25"/>
  <cols>
    <col min="1" max="1" width="15.85546875" style="94" customWidth="1"/>
    <col min="2" max="2" width="37.28515625" style="14" customWidth="1"/>
    <col min="3" max="3" width="20.85546875" style="14" customWidth="1"/>
    <col min="4" max="4" width="21.28515625" customWidth="1"/>
    <col min="5" max="5" width="11.140625" style="14" customWidth="1"/>
    <col min="6" max="9" width="24.7109375" style="14" customWidth="1"/>
    <col min="10" max="10" width="43" style="82" customWidth="1"/>
  </cols>
  <sheetData>
    <row r="1" spans="1:10" s="23" customFormat="1" ht="43.9" customHeight="1" thickBot="1" x14ac:dyDescent="0.3">
      <c r="A1" s="93" t="s">
        <v>35</v>
      </c>
      <c r="B1" s="22" t="s">
        <v>36</v>
      </c>
      <c r="C1" s="21" t="s">
        <v>37</v>
      </c>
      <c r="D1" s="39" t="s">
        <v>38</v>
      </c>
      <c r="E1" s="21" t="s">
        <v>39</v>
      </c>
      <c r="F1" s="21" t="s">
        <v>40</v>
      </c>
      <c r="G1" s="21" t="s">
        <v>41</v>
      </c>
      <c r="H1" s="21" t="s">
        <v>42</v>
      </c>
      <c r="I1" s="21" t="s">
        <v>43</v>
      </c>
      <c r="J1" s="21" t="s">
        <v>44</v>
      </c>
    </row>
    <row r="2" spans="1:10" ht="13.9" customHeight="1" thickTop="1" x14ac:dyDescent="0.25">
      <c r="A2" s="135">
        <v>1</v>
      </c>
      <c r="B2" s="135" t="s">
        <v>45</v>
      </c>
      <c r="C2" s="135"/>
      <c r="D2" s="135">
        <v>1</v>
      </c>
      <c r="E2" s="135"/>
      <c r="F2" s="135" t="s">
        <v>46</v>
      </c>
      <c r="G2" s="135"/>
      <c r="H2" s="135">
        <v>0</v>
      </c>
      <c r="I2" s="135" t="s">
        <v>47</v>
      </c>
      <c r="J2" s="135"/>
    </row>
    <row r="3" spans="1:10" ht="14.85" customHeight="1" x14ac:dyDescent="0.25">
      <c r="A3" s="136">
        <v>2</v>
      </c>
      <c r="B3" s="136" t="s">
        <v>48</v>
      </c>
      <c r="C3" s="136"/>
      <c r="D3" s="136"/>
      <c r="E3" s="136"/>
      <c r="F3" s="136" t="s">
        <v>46</v>
      </c>
      <c r="G3" s="136" t="s">
        <v>49</v>
      </c>
      <c r="H3" s="136">
        <v>0</v>
      </c>
      <c r="I3" s="136" t="s">
        <v>47</v>
      </c>
      <c r="J3" s="136" t="s">
        <v>50</v>
      </c>
    </row>
    <row r="4" spans="1:10" ht="14.85" customHeight="1" x14ac:dyDescent="0.25">
      <c r="A4" s="136">
        <v>2</v>
      </c>
      <c r="B4" s="136" t="s">
        <v>51</v>
      </c>
      <c r="C4" s="136"/>
      <c r="D4" s="136"/>
      <c r="E4" s="136"/>
      <c r="F4" s="136" t="s">
        <v>46</v>
      </c>
      <c r="G4" s="136" t="s">
        <v>52</v>
      </c>
      <c r="H4" s="136">
        <v>0</v>
      </c>
      <c r="I4" s="136" t="s">
        <v>47</v>
      </c>
      <c r="J4" s="136" t="s">
        <v>53</v>
      </c>
    </row>
    <row r="5" spans="1:10" ht="14.85" customHeight="1" x14ac:dyDescent="0.25">
      <c r="A5" s="136">
        <v>2</v>
      </c>
      <c r="B5" s="136" t="s">
        <v>54</v>
      </c>
      <c r="C5" s="136"/>
      <c r="D5" s="136"/>
      <c r="E5" s="136"/>
      <c r="F5" s="136" t="s">
        <v>46</v>
      </c>
      <c r="G5" s="136" t="s">
        <v>55</v>
      </c>
      <c r="H5" s="136">
        <v>0</v>
      </c>
      <c r="I5" s="136" t="s">
        <v>47</v>
      </c>
      <c r="J5" s="136" t="s">
        <v>56</v>
      </c>
    </row>
    <row r="6" spans="1:10" ht="14.85" customHeight="1" x14ac:dyDescent="0.25">
      <c r="A6" s="136">
        <v>2</v>
      </c>
      <c r="B6" s="136" t="s">
        <v>57</v>
      </c>
      <c r="C6" s="136"/>
      <c r="D6" s="136"/>
      <c r="E6" s="136"/>
      <c r="F6" s="136" t="s">
        <v>46</v>
      </c>
      <c r="G6" s="136" t="s">
        <v>58</v>
      </c>
      <c r="H6" s="136">
        <v>0</v>
      </c>
      <c r="I6" s="136" t="s">
        <v>47</v>
      </c>
      <c r="J6" s="136" t="s">
        <v>59</v>
      </c>
    </row>
    <row r="7" spans="1:10" ht="13.9" customHeight="1" x14ac:dyDescent="0.25">
      <c r="A7" s="135">
        <v>1</v>
      </c>
      <c r="B7" s="135" t="s">
        <v>60</v>
      </c>
      <c r="C7" s="135">
        <v>1</v>
      </c>
      <c r="D7" s="135">
        <v>1</v>
      </c>
      <c r="E7" s="135"/>
      <c r="F7" s="135" t="s">
        <v>61</v>
      </c>
      <c r="G7" s="135"/>
      <c r="H7" s="135" t="s">
        <v>62</v>
      </c>
      <c r="I7" s="135" t="s">
        <v>47</v>
      </c>
      <c r="J7" s="135"/>
    </row>
    <row r="8" spans="1:10" ht="14.85" customHeight="1" x14ac:dyDescent="0.25">
      <c r="A8" s="136">
        <v>2</v>
      </c>
      <c r="B8" s="136" t="s">
        <v>63</v>
      </c>
      <c r="C8" s="136">
        <v>1</v>
      </c>
      <c r="D8" s="136"/>
      <c r="E8" s="136"/>
      <c r="F8" s="136" t="s">
        <v>61</v>
      </c>
      <c r="G8" s="136" t="s">
        <v>49</v>
      </c>
      <c r="H8" s="136" t="s">
        <v>62</v>
      </c>
      <c r="I8" s="136" t="s">
        <v>47</v>
      </c>
      <c r="J8" s="136" t="s">
        <v>64</v>
      </c>
    </row>
    <row r="9" spans="1:10" ht="13.9" customHeight="1" x14ac:dyDescent="0.25">
      <c r="A9" s="137">
        <v>3</v>
      </c>
      <c r="B9" s="137" t="s">
        <v>65</v>
      </c>
      <c r="C9" s="137">
        <v>1</v>
      </c>
      <c r="D9" s="137"/>
      <c r="E9" s="137"/>
      <c r="F9" s="137" t="s">
        <v>61</v>
      </c>
      <c r="G9" s="137" t="s">
        <v>49</v>
      </c>
      <c r="H9" s="137" t="s">
        <v>62</v>
      </c>
      <c r="I9" s="137" t="s">
        <v>47</v>
      </c>
      <c r="J9" s="137"/>
    </row>
    <row r="10" spans="1:10" ht="13.9" customHeight="1" x14ac:dyDescent="0.25">
      <c r="A10" s="137">
        <v>3</v>
      </c>
      <c r="B10" s="137" t="s">
        <v>66</v>
      </c>
      <c r="C10" s="137">
        <v>1</v>
      </c>
      <c r="D10" s="137"/>
      <c r="E10" s="137"/>
      <c r="F10" s="137" t="s">
        <v>61</v>
      </c>
      <c r="G10" s="137" t="s">
        <v>49</v>
      </c>
      <c r="H10" s="137" t="s">
        <v>62</v>
      </c>
      <c r="I10" s="137" t="s">
        <v>47</v>
      </c>
      <c r="J10" s="137" t="s">
        <v>67</v>
      </c>
    </row>
    <row r="11" spans="1:10" ht="13.9" customHeight="1" x14ac:dyDescent="0.25">
      <c r="A11" s="136">
        <v>2</v>
      </c>
      <c r="B11" s="136" t="s">
        <v>68</v>
      </c>
      <c r="C11" s="136">
        <v>1</v>
      </c>
      <c r="D11" s="136"/>
      <c r="E11" s="136"/>
      <c r="F11" s="136" t="s">
        <v>61</v>
      </c>
      <c r="G11" s="136" t="s">
        <v>52</v>
      </c>
      <c r="H11" s="136" t="s">
        <v>62</v>
      </c>
      <c r="I11" s="136" t="s">
        <v>47</v>
      </c>
      <c r="J11" s="136" t="s">
        <v>69</v>
      </c>
    </row>
    <row r="12" spans="1:10" ht="13.9" customHeight="1" x14ac:dyDescent="0.25">
      <c r="A12" s="137">
        <v>3</v>
      </c>
      <c r="B12" s="137" t="s">
        <v>70</v>
      </c>
      <c r="C12" s="137">
        <v>1</v>
      </c>
      <c r="D12" s="137"/>
      <c r="E12" s="137"/>
      <c r="F12" s="137" t="s">
        <v>61</v>
      </c>
      <c r="G12" s="137" t="s">
        <v>52</v>
      </c>
      <c r="H12" s="137" t="s">
        <v>62</v>
      </c>
      <c r="I12" s="137" t="s">
        <v>47</v>
      </c>
      <c r="J12" s="137"/>
    </row>
    <row r="13" spans="1:10" ht="13.9" customHeight="1" x14ac:dyDescent="0.25">
      <c r="A13" s="137">
        <v>3</v>
      </c>
      <c r="B13" s="137" t="s">
        <v>71</v>
      </c>
      <c r="C13" s="137">
        <v>1</v>
      </c>
      <c r="D13" s="137"/>
      <c r="E13" s="137"/>
      <c r="F13" s="137" t="s">
        <v>61</v>
      </c>
      <c r="G13" s="137" t="s">
        <v>52</v>
      </c>
      <c r="H13" s="137" t="s">
        <v>62</v>
      </c>
      <c r="I13" s="137" t="s">
        <v>47</v>
      </c>
      <c r="J13" s="137"/>
    </row>
    <row r="14" spans="1:10" ht="13.9" customHeight="1" x14ac:dyDescent="0.25">
      <c r="A14" s="136">
        <v>2</v>
      </c>
      <c r="B14" s="136" t="s">
        <v>72</v>
      </c>
      <c r="C14" s="136">
        <v>1</v>
      </c>
      <c r="D14" s="136"/>
      <c r="E14" s="136"/>
      <c r="F14" s="136" t="s">
        <v>61</v>
      </c>
      <c r="G14" s="136" t="s">
        <v>55</v>
      </c>
      <c r="H14" s="136" t="s">
        <v>62</v>
      </c>
      <c r="I14" s="136" t="s">
        <v>47</v>
      </c>
      <c r="J14" s="136"/>
    </row>
    <row r="15" spans="1:10" ht="13.9" customHeight="1" x14ac:dyDescent="0.25">
      <c r="A15" s="137">
        <v>3</v>
      </c>
      <c r="B15" s="137" t="s">
        <v>73</v>
      </c>
      <c r="C15" s="137">
        <v>1</v>
      </c>
      <c r="D15" s="137"/>
      <c r="E15" s="137"/>
      <c r="F15" s="137" t="s">
        <v>61</v>
      </c>
      <c r="G15" s="137" t="s">
        <v>55</v>
      </c>
      <c r="H15" s="137" t="s">
        <v>62</v>
      </c>
      <c r="I15" s="137" t="s">
        <v>47</v>
      </c>
      <c r="J15" s="137"/>
    </row>
    <row r="16" spans="1:10" ht="13.9" customHeight="1" x14ac:dyDescent="0.25">
      <c r="A16" s="137">
        <v>3</v>
      </c>
      <c r="B16" s="137" t="s">
        <v>74</v>
      </c>
      <c r="C16" s="137">
        <v>1</v>
      </c>
      <c r="D16" s="137"/>
      <c r="E16" s="137"/>
      <c r="F16" s="137" t="s">
        <v>61</v>
      </c>
      <c r="G16" s="137" t="s">
        <v>55</v>
      </c>
      <c r="H16" s="137" t="s">
        <v>62</v>
      </c>
      <c r="I16" s="137" t="s">
        <v>47</v>
      </c>
      <c r="J16" s="137"/>
    </row>
    <row r="17" spans="1:10" ht="13.9" customHeight="1" x14ac:dyDescent="0.25">
      <c r="A17" s="136">
        <v>2</v>
      </c>
      <c r="B17" s="136" t="s">
        <v>75</v>
      </c>
      <c r="C17" s="136">
        <v>1</v>
      </c>
      <c r="D17" s="136"/>
      <c r="E17" s="136"/>
      <c r="F17" s="136" t="s">
        <v>61</v>
      </c>
      <c r="G17" s="136" t="s">
        <v>58</v>
      </c>
      <c r="H17" s="136" t="s">
        <v>62</v>
      </c>
      <c r="I17" s="136" t="s">
        <v>47</v>
      </c>
      <c r="J17" s="136" t="s">
        <v>76</v>
      </c>
    </row>
    <row r="18" spans="1:10" ht="13.9" customHeight="1" x14ac:dyDescent="0.25">
      <c r="A18" s="137">
        <v>3</v>
      </c>
      <c r="B18" s="137" t="s">
        <v>77</v>
      </c>
      <c r="C18" s="137">
        <v>1</v>
      </c>
      <c r="D18" s="137"/>
      <c r="E18" s="137"/>
      <c r="F18" s="137" t="s">
        <v>61</v>
      </c>
      <c r="G18" s="137" t="s">
        <v>58</v>
      </c>
      <c r="H18" s="137" t="s">
        <v>62</v>
      </c>
      <c r="I18" s="137" t="s">
        <v>47</v>
      </c>
      <c r="J18" s="137"/>
    </row>
    <row r="19" spans="1:10" ht="13.9" customHeight="1" x14ac:dyDescent="0.25">
      <c r="A19" s="137">
        <v>3</v>
      </c>
      <c r="B19" s="137" t="s">
        <v>78</v>
      </c>
      <c r="C19" s="137">
        <v>1</v>
      </c>
      <c r="D19" s="137"/>
      <c r="E19" s="137"/>
      <c r="F19" s="137" t="s">
        <v>61</v>
      </c>
      <c r="G19" s="137" t="s">
        <v>58</v>
      </c>
      <c r="H19" s="137" t="s">
        <v>62</v>
      </c>
      <c r="I19" s="137" t="s">
        <v>47</v>
      </c>
      <c r="J19" s="137"/>
    </row>
    <row r="20" spans="1:10" ht="14.85" customHeight="1" x14ac:dyDescent="0.25">
      <c r="A20" s="135">
        <v>1</v>
      </c>
      <c r="B20" s="135" t="s">
        <v>79</v>
      </c>
      <c r="C20" s="135">
        <v>1</v>
      </c>
      <c r="D20" s="135">
        <v>1</v>
      </c>
      <c r="E20" s="135"/>
      <c r="F20" s="135" t="s">
        <v>61</v>
      </c>
      <c r="G20" s="135"/>
      <c r="H20" s="135" t="s">
        <v>80</v>
      </c>
      <c r="I20" s="135" t="s">
        <v>47</v>
      </c>
      <c r="J20" s="135" t="s">
        <v>81</v>
      </c>
    </row>
    <row r="21" spans="1:10" ht="13.9" customHeight="1" x14ac:dyDescent="0.25">
      <c r="A21" s="136">
        <v>2</v>
      </c>
      <c r="B21" s="136" t="s">
        <v>82</v>
      </c>
      <c r="C21" s="136">
        <v>1</v>
      </c>
      <c r="D21" s="136"/>
      <c r="E21" s="136"/>
      <c r="F21" s="136" t="s">
        <v>61</v>
      </c>
      <c r="G21" s="136" t="s">
        <v>49</v>
      </c>
      <c r="H21" s="136" t="s">
        <v>80</v>
      </c>
      <c r="I21" s="136" t="s">
        <v>47</v>
      </c>
      <c r="J21" s="136"/>
    </row>
    <row r="22" spans="1:10" ht="13.9" customHeight="1" x14ac:dyDescent="0.25">
      <c r="A22" s="137">
        <v>3</v>
      </c>
      <c r="B22" s="137" t="s">
        <v>83</v>
      </c>
      <c r="C22" s="137">
        <v>1</v>
      </c>
      <c r="D22" s="137"/>
      <c r="E22" s="137"/>
      <c r="F22" s="137" t="s">
        <v>61</v>
      </c>
      <c r="G22" s="137" t="s">
        <v>49</v>
      </c>
      <c r="H22" s="137" t="s">
        <v>80</v>
      </c>
      <c r="I22" s="137" t="s">
        <v>47</v>
      </c>
      <c r="J22" s="137" t="s">
        <v>84</v>
      </c>
    </row>
    <row r="23" spans="1:10" ht="13.9" customHeight="1" x14ac:dyDescent="0.25">
      <c r="A23" s="137">
        <v>3</v>
      </c>
      <c r="B23" s="137" t="s">
        <v>85</v>
      </c>
      <c r="C23" s="137">
        <v>1</v>
      </c>
      <c r="D23" s="137"/>
      <c r="E23" s="137"/>
      <c r="F23" s="137" t="s">
        <v>61</v>
      </c>
      <c r="G23" s="137" t="s">
        <v>49</v>
      </c>
      <c r="H23" s="137" t="s">
        <v>80</v>
      </c>
      <c r="I23" s="137" t="s">
        <v>47</v>
      </c>
      <c r="J23" s="137"/>
    </row>
    <row r="24" spans="1:10" ht="13.9" customHeight="1" x14ac:dyDescent="0.25">
      <c r="A24" s="137">
        <v>3</v>
      </c>
      <c r="B24" s="137" t="s">
        <v>86</v>
      </c>
      <c r="C24" s="137">
        <v>1</v>
      </c>
      <c r="D24" s="137"/>
      <c r="E24" s="137"/>
      <c r="F24" s="137" t="s">
        <v>61</v>
      </c>
      <c r="G24" s="137" t="s">
        <v>49</v>
      </c>
      <c r="H24" s="137" t="s">
        <v>80</v>
      </c>
      <c r="I24" s="137" t="s">
        <v>47</v>
      </c>
      <c r="J24" s="137"/>
    </row>
    <row r="25" spans="1:10" ht="13.9" customHeight="1" x14ac:dyDescent="0.25">
      <c r="A25" s="137">
        <v>3</v>
      </c>
      <c r="B25" s="137" t="s">
        <v>87</v>
      </c>
      <c r="C25" s="137">
        <v>1</v>
      </c>
      <c r="D25" s="137"/>
      <c r="E25" s="137"/>
      <c r="F25" s="137" t="s">
        <v>61</v>
      </c>
      <c r="G25" s="137" t="s">
        <v>49</v>
      </c>
      <c r="H25" s="137" t="s">
        <v>80</v>
      </c>
      <c r="I25" s="137" t="s">
        <v>47</v>
      </c>
      <c r="J25" s="137"/>
    </row>
    <row r="26" spans="1:10" ht="13.9" customHeight="1" x14ac:dyDescent="0.25">
      <c r="A26" s="137">
        <v>3</v>
      </c>
      <c r="B26" s="137" t="s">
        <v>88</v>
      </c>
      <c r="C26" s="137">
        <v>1</v>
      </c>
      <c r="D26" s="137"/>
      <c r="E26" s="137"/>
      <c r="F26" s="137" t="s">
        <v>61</v>
      </c>
      <c r="G26" s="137" t="s">
        <v>49</v>
      </c>
      <c r="H26" s="137" t="s">
        <v>80</v>
      </c>
      <c r="I26" s="137" t="s">
        <v>47</v>
      </c>
      <c r="J26" s="137"/>
    </row>
    <row r="27" spans="1:10" ht="13.9" customHeight="1" x14ac:dyDescent="0.25">
      <c r="A27" s="137">
        <v>3</v>
      </c>
      <c r="B27" s="137" t="s">
        <v>89</v>
      </c>
      <c r="C27" s="137">
        <v>1</v>
      </c>
      <c r="D27" s="137"/>
      <c r="E27" s="137"/>
      <c r="F27" s="137" t="s">
        <v>61</v>
      </c>
      <c r="G27" s="137" t="s">
        <v>49</v>
      </c>
      <c r="H27" s="137" t="s">
        <v>80</v>
      </c>
      <c r="I27" s="137" t="s">
        <v>47</v>
      </c>
      <c r="J27" s="137" t="s">
        <v>90</v>
      </c>
    </row>
    <row r="28" spans="1:10" ht="13.9" customHeight="1" x14ac:dyDescent="0.25">
      <c r="A28" s="136">
        <v>2</v>
      </c>
      <c r="B28" s="136" t="s">
        <v>91</v>
      </c>
      <c r="C28" s="136">
        <v>1</v>
      </c>
      <c r="D28" s="136"/>
      <c r="E28" s="136"/>
      <c r="F28" s="136" t="s">
        <v>61</v>
      </c>
      <c r="G28" s="136" t="s">
        <v>52</v>
      </c>
      <c r="H28" s="136" t="s">
        <v>80</v>
      </c>
      <c r="I28" s="136" t="s">
        <v>47</v>
      </c>
      <c r="J28" s="136"/>
    </row>
    <row r="29" spans="1:10" ht="13.9" customHeight="1" x14ac:dyDescent="0.25">
      <c r="A29" s="137">
        <v>3</v>
      </c>
      <c r="B29" s="137" t="s">
        <v>92</v>
      </c>
      <c r="C29" s="137">
        <v>1</v>
      </c>
      <c r="D29" s="137"/>
      <c r="E29" s="137"/>
      <c r="F29" s="137" t="s">
        <v>61</v>
      </c>
      <c r="G29" s="137" t="s">
        <v>52</v>
      </c>
      <c r="H29" s="137" t="s">
        <v>80</v>
      </c>
      <c r="I29" s="137" t="s">
        <v>47</v>
      </c>
      <c r="J29" s="137"/>
    </row>
    <row r="30" spans="1:10" ht="13.9" customHeight="1" x14ac:dyDescent="0.25">
      <c r="A30" s="137">
        <v>3</v>
      </c>
      <c r="B30" s="137" t="s">
        <v>93</v>
      </c>
      <c r="C30" s="137">
        <v>1</v>
      </c>
      <c r="D30" s="137"/>
      <c r="E30" s="137"/>
      <c r="F30" s="137" t="s">
        <v>61</v>
      </c>
      <c r="G30" s="137" t="s">
        <v>52</v>
      </c>
      <c r="H30" s="137" t="s">
        <v>80</v>
      </c>
      <c r="I30" s="137" t="s">
        <v>47</v>
      </c>
      <c r="J30" s="137"/>
    </row>
    <row r="31" spans="1:10" ht="13.9" customHeight="1" x14ac:dyDescent="0.25">
      <c r="A31" s="137">
        <v>3</v>
      </c>
      <c r="B31" s="137" t="s">
        <v>94</v>
      </c>
      <c r="C31" s="137">
        <v>1</v>
      </c>
      <c r="D31" s="137"/>
      <c r="E31" s="137"/>
      <c r="F31" s="137" t="s">
        <v>61</v>
      </c>
      <c r="G31" s="137" t="s">
        <v>52</v>
      </c>
      <c r="H31" s="137" t="s">
        <v>80</v>
      </c>
      <c r="I31" s="137" t="s">
        <v>47</v>
      </c>
      <c r="J31" s="137"/>
    </row>
    <row r="32" spans="1:10" ht="13.9" customHeight="1" x14ac:dyDescent="0.25">
      <c r="A32" s="137">
        <v>3</v>
      </c>
      <c r="B32" s="137" t="s">
        <v>95</v>
      </c>
      <c r="C32" s="137">
        <v>1</v>
      </c>
      <c r="D32" s="137"/>
      <c r="E32" s="137"/>
      <c r="F32" s="137" t="s">
        <v>61</v>
      </c>
      <c r="G32" s="137" t="s">
        <v>52</v>
      </c>
      <c r="H32" s="137" t="s">
        <v>80</v>
      </c>
      <c r="I32" s="137" t="s">
        <v>47</v>
      </c>
      <c r="J32" s="137"/>
    </row>
    <row r="33" spans="1:10" ht="13.9" customHeight="1" x14ac:dyDescent="0.25">
      <c r="A33" s="136">
        <v>2</v>
      </c>
      <c r="B33" s="136" t="s">
        <v>96</v>
      </c>
      <c r="C33" s="136">
        <v>1</v>
      </c>
      <c r="D33" s="136"/>
      <c r="E33" s="136"/>
      <c r="F33" s="136" t="s">
        <v>61</v>
      </c>
      <c r="G33" s="136" t="s">
        <v>55</v>
      </c>
      <c r="H33" s="136" t="s">
        <v>80</v>
      </c>
      <c r="I33" s="136" t="s">
        <v>47</v>
      </c>
      <c r="J33" s="136"/>
    </row>
    <row r="34" spans="1:10" ht="13.9" customHeight="1" x14ac:dyDescent="0.25">
      <c r="A34" s="137">
        <v>3</v>
      </c>
      <c r="B34" s="137" t="s">
        <v>97</v>
      </c>
      <c r="C34" s="137">
        <v>1</v>
      </c>
      <c r="D34" s="137"/>
      <c r="E34" s="137"/>
      <c r="F34" s="137" t="s">
        <v>61</v>
      </c>
      <c r="G34" s="137" t="s">
        <v>55</v>
      </c>
      <c r="H34" s="137" t="s">
        <v>80</v>
      </c>
      <c r="I34" s="137" t="s">
        <v>47</v>
      </c>
      <c r="J34" s="137"/>
    </row>
    <row r="35" spans="1:10" ht="13.9" customHeight="1" x14ac:dyDescent="0.25">
      <c r="A35" s="137">
        <v>3</v>
      </c>
      <c r="B35" s="137" t="s">
        <v>98</v>
      </c>
      <c r="C35" s="137">
        <v>1</v>
      </c>
      <c r="D35" s="137"/>
      <c r="E35" s="137"/>
      <c r="F35" s="137" t="s">
        <v>61</v>
      </c>
      <c r="G35" s="137" t="s">
        <v>55</v>
      </c>
      <c r="H35" s="137" t="s">
        <v>80</v>
      </c>
      <c r="I35" s="137" t="s">
        <v>47</v>
      </c>
      <c r="J35" s="137"/>
    </row>
    <row r="36" spans="1:10" ht="13.9" customHeight="1" x14ac:dyDescent="0.25">
      <c r="A36" s="137">
        <v>3</v>
      </c>
      <c r="B36" s="137" t="s">
        <v>99</v>
      </c>
      <c r="C36" s="137">
        <v>1</v>
      </c>
      <c r="D36" s="137"/>
      <c r="E36" s="137"/>
      <c r="F36" s="137" t="s">
        <v>61</v>
      </c>
      <c r="G36" s="137" t="s">
        <v>55</v>
      </c>
      <c r="H36" s="137" t="s">
        <v>80</v>
      </c>
      <c r="I36" s="137" t="s">
        <v>47</v>
      </c>
      <c r="J36" s="137"/>
    </row>
    <row r="37" spans="1:10" ht="13.9" customHeight="1" x14ac:dyDescent="0.25">
      <c r="A37" s="137">
        <v>3</v>
      </c>
      <c r="B37" s="137" t="s">
        <v>100</v>
      </c>
      <c r="C37" s="137">
        <v>1</v>
      </c>
      <c r="D37" s="137"/>
      <c r="E37" s="137"/>
      <c r="F37" s="137" t="s">
        <v>61</v>
      </c>
      <c r="G37" s="137" t="s">
        <v>55</v>
      </c>
      <c r="H37" s="137" t="s">
        <v>80</v>
      </c>
      <c r="I37" s="137" t="s">
        <v>47</v>
      </c>
      <c r="J37" s="137"/>
    </row>
    <row r="38" spans="1:10" ht="13.9" customHeight="1" x14ac:dyDescent="0.25">
      <c r="A38" s="136">
        <v>2</v>
      </c>
      <c r="B38" s="136" t="s">
        <v>101</v>
      </c>
      <c r="C38" s="136">
        <v>1</v>
      </c>
      <c r="D38" s="136"/>
      <c r="E38" s="136"/>
      <c r="F38" s="136" t="s">
        <v>61</v>
      </c>
      <c r="G38" s="136" t="s">
        <v>58</v>
      </c>
      <c r="H38" s="136" t="s">
        <v>80</v>
      </c>
      <c r="I38" s="136" t="s">
        <v>47</v>
      </c>
      <c r="J38" s="136"/>
    </row>
    <row r="39" spans="1:10" ht="13.9" customHeight="1" x14ac:dyDescent="0.25">
      <c r="A39" s="137">
        <v>3</v>
      </c>
      <c r="B39" s="137" t="s">
        <v>102</v>
      </c>
      <c r="C39" s="137">
        <v>1</v>
      </c>
      <c r="D39" s="137"/>
      <c r="E39" s="137"/>
      <c r="F39" s="137" t="s">
        <v>61</v>
      </c>
      <c r="G39" s="137" t="s">
        <v>58</v>
      </c>
      <c r="H39" s="137" t="s">
        <v>80</v>
      </c>
      <c r="I39" s="137" t="s">
        <v>47</v>
      </c>
      <c r="J39" s="137"/>
    </row>
    <row r="40" spans="1:10" ht="13.9" customHeight="1" x14ac:dyDescent="0.25">
      <c r="A40" s="137">
        <v>3</v>
      </c>
      <c r="B40" s="137" t="s">
        <v>103</v>
      </c>
      <c r="C40" s="137">
        <v>1</v>
      </c>
      <c r="D40" s="137"/>
      <c r="E40" s="137"/>
      <c r="F40" s="137" t="s">
        <v>61</v>
      </c>
      <c r="G40" s="137" t="s">
        <v>58</v>
      </c>
      <c r="H40" s="137" t="s">
        <v>80</v>
      </c>
      <c r="I40" s="137" t="s">
        <v>47</v>
      </c>
      <c r="J40" s="137"/>
    </row>
    <row r="41" spans="1:10" ht="13.9" customHeight="1" x14ac:dyDescent="0.25">
      <c r="A41" s="137">
        <v>3</v>
      </c>
      <c r="B41" s="137" t="s">
        <v>104</v>
      </c>
      <c r="C41" s="137">
        <v>1</v>
      </c>
      <c r="D41" s="137"/>
      <c r="E41" s="137"/>
      <c r="F41" s="137" t="s">
        <v>61</v>
      </c>
      <c r="G41" s="137" t="s">
        <v>58</v>
      </c>
      <c r="H41" s="137" t="s">
        <v>80</v>
      </c>
      <c r="I41" s="137" t="s">
        <v>47</v>
      </c>
      <c r="J41" s="137"/>
    </row>
    <row r="42" spans="1:10" ht="13.9" customHeight="1" x14ac:dyDescent="0.25">
      <c r="A42" s="137">
        <v>3</v>
      </c>
      <c r="B42" s="137" t="s">
        <v>105</v>
      </c>
      <c r="C42" s="137">
        <v>1</v>
      </c>
      <c r="D42" s="137"/>
      <c r="E42" s="137"/>
      <c r="F42" s="137" t="s">
        <v>61</v>
      </c>
      <c r="G42" s="137" t="s">
        <v>58</v>
      </c>
      <c r="H42" s="137" t="s">
        <v>80</v>
      </c>
      <c r="I42" s="137" t="s">
        <v>47</v>
      </c>
      <c r="J42" s="137"/>
    </row>
    <row r="43" spans="1:10" ht="13.9" customHeight="1" x14ac:dyDescent="0.25">
      <c r="A43" s="137">
        <v>3</v>
      </c>
      <c r="B43" s="137" t="s">
        <v>106</v>
      </c>
      <c r="C43" s="137">
        <v>1</v>
      </c>
      <c r="D43" s="137"/>
      <c r="E43" s="137"/>
      <c r="F43" s="137" t="s">
        <v>61</v>
      </c>
      <c r="G43" s="137" t="s">
        <v>58</v>
      </c>
      <c r="H43" s="137" t="s">
        <v>80</v>
      </c>
      <c r="I43" s="137" t="s">
        <v>47</v>
      </c>
      <c r="J43" s="137"/>
    </row>
    <row r="44" spans="1:10" ht="13.9" customHeight="1" x14ac:dyDescent="0.25">
      <c r="A44" s="135">
        <v>1</v>
      </c>
      <c r="B44" s="135" t="s">
        <v>107</v>
      </c>
      <c r="C44" s="135">
        <v>1</v>
      </c>
      <c r="D44" s="135">
        <v>1</v>
      </c>
      <c r="E44" s="135"/>
      <c r="F44" s="135" t="s">
        <v>61</v>
      </c>
      <c r="G44" s="135"/>
      <c r="H44" s="135" t="s">
        <v>108</v>
      </c>
      <c r="I44" s="135" t="s">
        <v>47</v>
      </c>
      <c r="J44" s="135"/>
    </row>
    <row r="45" spans="1:10" ht="13.9" customHeight="1" x14ac:dyDescent="0.25">
      <c r="A45" s="136">
        <v>2</v>
      </c>
      <c r="B45" s="136" t="s">
        <v>109</v>
      </c>
      <c r="C45" s="136">
        <v>1</v>
      </c>
      <c r="D45" s="136"/>
      <c r="E45" s="136"/>
      <c r="F45" s="136" t="s">
        <v>61</v>
      </c>
      <c r="G45" s="136" t="s">
        <v>49</v>
      </c>
      <c r="H45" s="136" t="s">
        <v>108</v>
      </c>
      <c r="I45" s="136" t="s">
        <v>47</v>
      </c>
      <c r="J45" s="136"/>
    </row>
    <row r="46" spans="1:10" ht="13.9" customHeight="1" x14ac:dyDescent="0.25">
      <c r="A46" s="137">
        <v>3</v>
      </c>
      <c r="B46" s="137" t="s">
        <v>110</v>
      </c>
      <c r="C46" s="137">
        <v>1</v>
      </c>
      <c r="D46" s="137"/>
      <c r="E46" s="137"/>
      <c r="F46" s="137" t="s">
        <v>61</v>
      </c>
      <c r="G46" s="137" t="s">
        <v>49</v>
      </c>
      <c r="H46" s="137" t="s">
        <v>108</v>
      </c>
      <c r="I46" s="137" t="s">
        <v>47</v>
      </c>
      <c r="J46" s="137"/>
    </row>
    <row r="47" spans="1:10" ht="13.9" customHeight="1" x14ac:dyDescent="0.25">
      <c r="A47" s="138">
        <v>4</v>
      </c>
      <c r="B47" s="138" t="s">
        <v>111</v>
      </c>
      <c r="C47" s="138">
        <v>1</v>
      </c>
      <c r="D47" s="138"/>
      <c r="E47" s="138"/>
      <c r="F47" s="138" t="s">
        <v>61</v>
      </c>
      <c r="G47" s="138" t="s">
        <v>49</v>
      </c>
      <c r="H47" s="138" t="s">
        <v>108</v>
      </c>
      <c r="I47" s="138" t="s">
        <v>47</v>
      </c>
      <c r="J47" s="138"/>
    </row>
    <row r="48" spans="1:10" ht="13.9" customHeight="1" x14ac:dyDescent="0.25">
      <c r="A48" s="138">
        <v>4</v>
      </c>
      <c r="B48" s="138" t="s">
        <v>112</v>
      </c>
      <c r="C48" s="138">
        <v>1</v>
      </c>
      <c r="D48" s="138"/>
      <c r="E48" s="138"/>
      <c r="F48" s="138" t="s">
        <v>61</v>
      </c>
      <c r="G48" s="138" t="s">
        <v>49</v>
      </c>
      <c r="H48" s="138" t="s">
        <v>108</v>
      </c>
      <c r="I48" s="138" t="s">
        <v>47</v>
      </c>
      <c r="J48" s="138"/>
    </row>
    <row r="49" spans="1:10" ht="13.9" customHeight="1" x14ac:dyDescent="0.25">
      <c r="A49" s="138">
        <v>4</v>
      </c>
      <c r="B49" s="138" t="s">
        <v>113</v>
      </c>
      <c r="C49" s="138">
        <v>1</v>
      </c>
      <c r="D49" s="138"/>
      <c r="E49" s="138"/>
      <c r="F49" s="138" t="s">
        <v>61</v>
      </c>
      <c r="G49" s="138" t="s">
        <v>49</v>
      </c>
      <c r="H49" s="138" t="s">
        <v>108</v>
      </c>
      <c r="I49" s="138" t="s">
        <v>47</v>
      </c>
      <c r="J49" s="138"/>
    </row>
    <row r="50" spans="1:10" ht="13.9" customHeight="1" x14ac:dyDescent="0.25">
      <c r="A50" s="138">
        <v>4</v>
      </c>
      <c r="B50" s="138" t="s">
        <v>114</v>
      </c>
      <c r="C50" s="138">
        <v>1</v>
      </c>
      <c r="D50" s="138"/>
      <c r="E50" s="138"/>
      <c r="F50" s="138" t="s">
        <v>61</v>
      </c>
      <c r="G50" s="138" t="s">
        <v>49</v>
      </c>
      <c r="H50" s="138" t="s">
        <v>108</v>
      </c>
      <c r="I50" s="138" t="s">
        <v>47</v>
      </c>
      <c r="J50" s="138"/>
    </row>
    <row r="51" spans="1:10" ht="13.9" customHeight="1" x14ac:dyDescent="0.25">
      <c r="A51" s="138">
        <v>4</v>
      </c>
      <c r="B51" s="138" t="s">
        <v>115</v>
      </c>
      <c r="C51" s="138">
        <v>1</v>
      </c>
      <c r="D51" s="138"/>
      <c r="E51" s="138"/>
      <c r="F51" s="138" t="s">
        <v>61</v>
      </c>
      <c r="G51" s="138" t="s">
        <v>49</v>
      </c>
      <c r="H51" s="138" t="s">
        <v>108</v>
      </c>
      <c r="I51" s="138" t="s">
        <v>47</v>
      </c>
      <c r="J51" s="138"/>
    </row>
    <row r="52" spans="1:10" ht="13.9" customHeight="1" x14ac:dyDescent="0.25">
      <c r="A52" s="138">
        <v>4</v>
      </c>
      <c r="B52" s="138" t="s">
        <v>116</v>
      </c>
      <c r="C52" s="138">
        <v>1</v>
      </c>
      <c r="D52" s="138"/>
      <c r="E52" s="138"/>
      <c r="F52" s="138" t="s">
        <v>61</v>
      </c>
      <c r="G52" s="138" t="s">
        <v>49</v>
      </c>
      <c r="H52" s="138" t="s">
        <v>108</v>
      </c>
      <c r="I52" s="138" t="s">
        <v>47</v>
      </c>
      <c r="J52" s="138"/>
    </row>
    <row r="53" spans="1:10" ht="13.9" customHeight="1" x14ac:dyDescent="0.25">
      <c r="A53" s="137">
        <v>3</v>
      </c>
      <c r="B53" s="137" t="s">
        <v>117</v>
      </c>
      <c r="C53" s="137">
        <v>1</v>
      </c>
      <c r="D53" s="137"/>
      <c r="E53" s="137"/>
      <c r="F53" s="137" t="s">
        <v>61</v>
      </c>
      <c r="G53" s="137" t="s">
        <v>49</v>
      </c>
      <c r="H53" s="137" t="s">
        <v>108</v>
      </c>
      <c r="I53" s="137" t="s">
        <v>47</v>
      </c>
      <c r="J53" s="137"/>
    </row>
    <row r="54" spans="1:10" ht="13.9" customHeight="1" x14ac:dyDescent="0.25">
      <c r="A54" s="138">
        <v>4</v>
      </c>
      <c r="B54" s="138" t="s">
        <v>118</v>
      </c>
      <c r="C54" s="138">
        <v>1</v>
      </c>
      <c r="D54" s="138"/>
      <c r="E54" s="138"/>
      <c r="F54" s="138" t="s">
        <v>61</v>
      </c>
      <c r="G54" s="138" t="s">
        <v>49</v>
      </c>
      <c r="H54" s="138" t="s">
        <v>108</v>
      </c>
      <c r="I54" s="138" t="s">
        <v>47</v>
      </c>
      <c r="J54" s="138"/>
    </row>
    <row r="55" spans="1:10" ht="14.85" customHeight="1" x14ac:dyDescent="0.25">
      <c r="A55" s="138">
        <v>4</v>
      </c>
      <c r="B55" s="138" t="s">
        <v>119</v>
      </c>
      <c r="C55" s="138">
        <v>1</v>
      </c>
      <c r="D55" s="138"/>
      <c r="E55" s="138"/>
      <c r="F55" s="138" t="s">
        <v>61</v>
      </c>
      <c r="G55" s="138" t="s">
        <v>49</v>
      </c>
      <c r="H55" s="138" t="s">
        <v>108</v>
      </c>
      <c r="I55" s="138" t="s">
        <v>47</v>
      </c>
      <c r="J55" s="138"/>
    </row>
    <row r="56" spans="1:10" ht="14.85" customHeight="1" x14ac:dyDescent="0.25">
      <c r="A56" s="138">
        <v>4</v>
      </c>
      <c r="B56" s="138" t="s">
        <v>120</v>
      </c>
      <c r="C56" s="138">
        <v>1</v>
      </c>
      <c r="D56" s="138"/>
      <c r="E56" s="138"/>
      <c r="F56" s="138" t="s">
        <v>61</v>
      </c>
      <c r="G56" s="138" t="s">
        <v>49</v>
      </c>
      <c r="H56" s="138" t="s">
        <v>108</v>
      </c>
      <c r="I56" s="138" t="s">
        <v>47</v>
      </c>
      <c r="J56" s="138"/>
    </row>
    <row r="57" spans="1:10" ht="13.9" customHeight="1" x14ac:dyDescent="0.25">
      <c r="A57" s="136">
        <v>2</v>
      </c>
      <c r="B57" s="136" t="s">
        <v>121</v>
      </c>
      <c r="C57" s="136">
        <v>1</v>
      </c>
      <c r="D57" s="136"/>
      <c r="E57" s="136"/>
      <c r="F57" s="136" t="s">
        <v>61</v>
      </c>
      <c r="G57" s="136" t="s">
        <v>52</v>
      </c>
      <c r="H57" s="136" t="s">
        <v>108</v>
      </c>
      <c r="I57" s="136" t="s">
        <v>47</v>
      </c>
      <c r="J57" s="136"/>
    </row>
    <row r="58" spans="1:10" ht="13.9" customHeight="1" x14ac:dyDescent="0.25">
      <c r="A58" s="137">
        <v>3</v>
      </c>
      <c r="B58" s="137" t="s">
        <v>122</v>
      </c>
      <c r="C58" s="137">
        <v>1</v>
      </c>
      <c r="D58" s="137"/>
      <c r="E58" s="137"/>
      <c r="F58" s="137" t="s">
        <v>61</v>
      </c>
      <c r="G58" s="137" t="s">
        <v>52</v>
      </c>
      <c r="H58" s="137" t="s">
        <v>108</v>
      </c>
      <c r="I58" s="137" t="s">
        <v>47</v>
      </c>
      <c r="J58" s="137"/>
    </row>
    <row r="59" spans="1:10" ht="13.9" customHeight="1" x14ac:dyDescent="0.25">
      <c r="A59" s="138">
        <v>4</v>
      </c>
      <c r="B59" s="138" t="s">
        <v>123</v>
      </c>
      <c r="C59" s="138">
        <v>1</v>
      </c>
      <c r="D59" s="138"/>
      <c r="E59" s="138"/>
      <c r="F59" s="138" t="s">
        <v>61</v>
      </c>
      <c r="G59" s="138" t="s">
        <v>52</v>
      </c>
      <c r="H59" s="138" t="s">
        <v>108</v>
      </c>
      <c r="I59" s="138" t="s">
        <v>47</v>
      </c>
      <c r="J59" s="138"/>
    </row>
    <row r="60" spans="1:10" ht="13.9" customHeight="1" x14ac:dyDescent="0.25">
      <c r="A60" s="138">
        <v>4</v>
      </c>
      <c r="B60" s="138" t="s">
        <v>124</v>
      </c>
      <c r="C60" s="138">
        <v>1</v>
      </c>
      <c r="D60" s="138"/>
      <c r="E60" s="138"/>
      <c r="F60" s="138" t="s">
        <v>61</v>
      </c>
      <c r="G60" s="138" t="s">
        <v>52</v>
      </c>
      <c r="H60" s="138" t="s">
        <v>108</v>
      </c>
      <c r="I60" s="138" t="s">
        <v>47</v>
      </c>
      <c r="J60" s="138"/>
    </row>
    <row r="61" spans="1:10" ht="13.9" customHeight="1" x14ac:dyDescent="0.25">
      <c r="A61" s="138">
        <v>4</v>
      </c>
      <c r="B61" s="138" t="s">
        <v>125</v>
      </c>
      <c r="C61" s="138">
        <v>1</v>
      </c>
      <c r="D61" s="138"/>
      <c r="E61" s="138"/>
      <c r="F61" s="138" t="s">
        <v>61</v>
      </c>
      <c r="G61" s="138" t="s">
        <v>52</v>
      </c>
      <c r="H61" s="138" t="s">
        <v>108</v>
      </c>
      <c r="I61" s="138" t="s">
        <v>47</v>
      </c>
      <c r="J61" s="138"/>
    </row>
    <row r="62" spans="1:10" ht="13.9" customHeight="1" x14ac:dyDescent="0.25">
      <c r="A62" s="137">
        <v>3</v>
      </c>
      <c r="B62" s="137" t="s">
        <v>126</v>
      </c>
      <c r="C62" s="137">
        <v>1</v>
      </c>
      <c r="D62" s="137"/>
      <c r="E62" s="137"/>
      <c r="F62" s="137" t="s">
        <v>61</v>
      </c>
      <c r="G62" s="137" t="s">
        <v>52</v>
      </c>
      <c r="H62" s="137" t="s">
        <v>108</v>
      </c>
      <c r="I62" s="137" t="s">
        <v>47</v>
      </c>
      <c r="J62" s="137"/>
    </row>
    <row r="63" spans="1:10" ht="13.9" customHeight="1" x14ac:dyDescent="0.25">
      <c r="A63" s="138">
        <v>4</v>
      </c>
      <c r="B63" s="138" t="s">
        <v>127</v>
      </c>
      <c r="C63" s="138">
        <v>1</v>
      </c>
      <c r="D63" s="138"/>
      <c r="E63" s="138"/>
      <c r="F63" s="138" t="s">
        <v>61</v>
      </c>
      <c r="G63" s="138" t="s">
        <v>52</v>
      </c>
      <c r="H63" s="138" t="s">
        <v>108</v>
      </c>
      <c r="I63" s="138" t="s">
        <v>47</v>
      </c>
      <c r="J63" s="138"/>
    </row>
    <row r="64" spans="1:10" ht="13.9" customHeight="1" x14ac:dyDescent="0.25">
      <c r="A64" s="138">
        <v>4</v>
      </c>
      <c r="B64" s="138" t="s">
        <v>128</v>
      </c>
      <c r="C64" s="138">
        <v>1</v>
      </c>
      <c r="D64" s="138"/>
      <c r="E64" s="138"/>
      <c r="F64" s="138" t="s">
        <v>61</v>
      </c>
      <c r="G64" s="138" t="s">
        <v>52</v>
      </c>
      <c r="H64" s="138" t="s">
        <v>108</v>
      </c>
      <c r="I64" s="138" t="s">
        <v>47</v>
      </c>
      <c r="J64" s="138"/>
    </row>
    <row r="65" spans="1:10" ht="13.9" customHeight="1" x14ac:dyDescent="0.25">
      <c r="A65" s="138">
        <v>4</v>
      </c>
      <c r="B65" s="138" t="s">
        <v>129</v>
      </c>
      <c r="C65" s="138">
        <v>1</v>
      </c>
      <c r="D65" s="138"/>
      <c r="E65" s="138"/>
      <c r="F65" s="138" t="s">
        <v>61</v>
      </c>
      <c r="G65" s="138" t="s">
        <v>52</v>
      </c>
      <c r="H65" s="138" t="s">
        <v>108</v>
      </c>
      <c r="I65" s="138" t="s">
        <v>47</v>
      </c>
      <c r="J65" s="138"/>
    </row>
    <row r="66" spans="1:10" ht="13.9" customHeight="1" x14ac:dyDescent="0.25">
      <c r="A66" s="136">
        <v>2</v>
      </c>
      <c r="B66" s="136" t="s">
        <v>130</v>
      </c>
      <c r="C66" s="136">
        <v>1</v>
      </c>
      <c r="D66" s="136"/>
      <c r="E66" s="136"/>
      <c r="F66" s="136" t="s">
        <v>61</v>
      </c>
      <c r="G66" s="136" t="s">
        <v>55</v>
      </c>
      <c r="H66" s="136" t="s">
        <v>108</v>
      </c>
      <c r="I66" s="136" t="s">
        <v>47</v>
      </c>
      <c r="J66" s="136"/>
    </row>
    <row r="67" spans="1:10" ht="13.9" customHeight="1" x14ac:dyDescent="0.25">
      <c r="A67" s="137">
        <v>3</v>
      </c>
      <c r="B67" s="137" t="s">
        <v>131</v>
      </c>
      <c r="C67" s="137">
        <v>1</v>
      </c>
      <c r="D67" s="137"/>
      <c r="E67" s="137"/>
      <c r="F67" s="137" t="s">
        <v>61</v>
      </c>
      <c r="G67" s="137" t="s">
        <v>55</v>
      </c>
      <c r="H67" s="137" t="s">
        <v>108</v>
      </c>
      <c r="I67" s="137" t="s">
        <v>47</v>
      </c>
      <c r="J67" s="137"/>
    </row>
    <row r="68" spans="1:10" ht="13.9" customHeight="1" x14ac:dyDescent="0.25">
      <c r="A68" s="138">
        <v>4</v>
      </c>
      <c r="B68" s="138" t="s">
        <v>132</v>
      </c>
      <c r="C68" s="138">
        <v>1</v>
      </c>
      <c r="D68" s="138"/>
      <c r="E68" s="138"/>
      <c r="F68" s="138" t="s">
        <v>61</v>
      </c>
      <c r="G68" s="138" t="s">
        <v>55</v>
      </c>
      <c r="H68" s="138" t="s">
        <v>108</v>
      </c>
      <c r="I68" s="138" t="s">
        <v>47</v>
      </c>
      <c r="J68" s="138"/>
    </row>
    <row r="69" spans="1:10" ht="13.9" customHeight="1" x14ac:dyDescent="0.25">
      <c r="A69" s="138">
        <v>4</v>
      </c>
      <c r="B69" s="138" t="s">
        <v>133</v>
      </c>
      <c r="C69" s="138">
        <v>1</v>
      </c>
      <c r="D69" s="138"/>
      <c r="E69" s="138"/>
      <c r="F69" s="138" t="s">
        <v>61</v>
      </c>
      <c r="G69" s="138" t="s">
        <v>55</v>
      </c>
      <c r="H69" s="138" t="s">
        <v>108</v>
      </c>
      <c r="I69" s="138" t="s">
        <v>47</v>
      </c>
      <c r="J69" s="138"/>
    </row>
    <row r="70" spans="1:10" ht="13.9" customHeight="1" x14ac:dyDescent="0.25">
      <c r="A70" s="137">
        <v>3</v>
      </c>
      <c r="B70" s="137" t="s">
        <v>134</v>
      </c>
      <c r="C70" s="137">
        <v>1</v>
      </c>
      <c r="D70" s="137"/>
      <c r="E70" s="137"/>
      <c r="F70" s="137" t="s">
        <v>61</v>
      </c>
      <c r="G70" s="137" t="s">
        <v>55</v>
      </c>
      <c r="H70" s="137" t="s">
        <v>108</v>
      </c>
      <c r="I70" s="137" t="s">
        <v>47</v>
      </c>
      <c r="J70" s="137"/>
    </row>
    <row r="71" spans="1:10" ht="13.9" customHeight="1" x14ac:dyDescent="0.25">
      <c r="A71" s="138">
        <v>4</v>
      </c>
      <c r="B71" s="138" t="s">
        <v>135</v>
      </c>
      <c r="C71" s="138">
        <v>1</v>
      </c>
      <c r="D71" s="138"/>
      <c r="E71" s="138"/>
      <c r="F71" s="138" t="s">
        <v>61</v>
      </c>
      <c r="G71" s="138" t="s">
        <v>55</v>
      </c>
      <c r="H71" s="138" t="s">
        <v>108</v>
      </c>
      <c r="I71" s="138" t="s">
        <v>47</v>
      </c>
      <c r="J71" s="138"/>
    </row>
    <row r="72" spans="1:10" ht="13.9" customHeight="1" x14ac:dyDescent="0.25">
      <c r="A72" s="138">
        <v>4</v>
      </c>
      <c r="B72" s="138" t="s">
        <v>136</v>
      </c>
      <c r="C72" s="138">
        <v>1</v>
      </c>
      <c r="D72" s="138"/>
      <c r="E72" s="138"/>
      <c r="F72" s="138" t="s">
        <v>137</v>
      </c>
      <c r="G72" s="138" t="s">
        <v>55</v>
      </c>
      <c r="H72" s="138" t="s">
        <v>108</v>
      </c>
      <c r="I72" s="138" t="s">
        <v>47</v>
      </c>
      <c r="J72" s="138" t="s">
        <v>138</v>
      </c>
    </row>
    <row r="73" spans="1:10" ht="13.9" customHeight="1" x14ac:dyDescent="0.25">
      <c r="A73" s="136">
        <v>2</v>
      </c>
      <c r="B73" s="136" t="s">
        <v>139</v>
      </c>
      <c r="C73" s="136">
        <v>1</v>
      </c>
      <c r="D73" s="136"/>
      <c r="E73" s="136"/>
      <c r="F73" s="136" t="s">
        <v>61</v>
      </c>
      <c r="G73" s="136" t="s">
        <v>58</v>
      </c>
      <c r="H73" s="136" t="s">
        <v>108</v>
      </c>
      <c r="I73" s="136" t="s">
        <v>47</v>
      </c>
      <c r="J73" s="136"/>
    </row>
    <row r="74" spans="1:10" ht="13.9" customHeight="1" x14ac:dyDescent="0.25">
      <c r="A74" s="137">
        <v>3</v>
      </c>
      <c r="B74" s="137" t="s">
        <v>140</v>
      </c>
      <c r="C74" s="137">
        <v>1</v>
      </c>
      <c r="D74" s="137"/>
      <c r="E74" s="137"/>
      <c r="F74" s="137" t="s">
        <v>61</v>
      </c>
      <c r="G74" s="137" t="s">
        <v>58</v>
      </c>
      <c r="H74" s="137" t="s">
        <v>108</v>
      </c>
      <c r="I74" s="137" t="s">
        <v>47</v>
      </c>
      <c r="J74" s="137"/>
    </row>
    <row r="75" spans="1:10" ht="13.9" customHeight="1" x14ac:dyDescent="0.25">
      <c r="A75" s="138">
        <v>4</v>
      </c>
      <c r="B75" s="138" t="s">
        <v>141</v>
      </c>
      <c r="C75" s="138">
        <v>1</v>
      </c>
      <c r="D75" s="138"/>
      <c r="E75" s="138"/>
      <c r="F75" s="138" t="s">
        <v>61</v>
      </c>
      <c r="G75" s="138" t="s">
        <v>58</v>
      </c>
      <c r="H75" s="138" t="s">
        <v>108</v>
      </c>
      <c r="I75" s="138" t="s">
        <v>47</v>
      </c>
      <c r="J75" s="138"/>
    </row>
    <row r="76" spans="1:10" ht="13.9" customHeight="1" x14ac:dyDescent="0.25">
      <c r="A76" s="138">
        <v>4</v>
      </c>
      <c r="B76" s="138" t="s">
        <v>142</v>
      </c>
      <c r="C76" s="138">
        <v>1</v>
      </c>
      <c r="D76" s="138"/>
      <c r="E76" s="138"/>
      <c r="F76" s="138" t="s">
        <v>61</v>
      </c>
      <c r="G76" s="138" t="s">
        <v>58</v>
      </c>
      <c r="H76" s="138" t="s">
        <v>108</v>
      </c>
      <c r="I76" s="138" t="s">
        <v>47</v>
      </c>
      <c r="J76" s="138"/>
    </row>
    <row r="77" spans="1:10" ht="13.9" customHeight="1" x14ac:dyDescent="0.25">
      <c r="A77" s="138">
        <v>4</v>
      </c>
      <c r="B77" s="138" t="s">
        <v>143</v>
      </c>
      <c r="C77" s="138">
        <v>1</v>
      </c>
      <c r="D77" s="138"/>
      <c r="E77" s="138"/>
      <c r="F77" s="138" t="s">
        <v>61</v>
      </c>
      <c r="G77" s="138" t="s">
        <v>58</v>
      </c>
      <c r="H77" s="138" t="s">
        <v>108</v>
      </c>
      <c r="I77" s="138" t="s">
        <v>47</v>
      </c>
      <c r="J77" s="138"/>
    </row>
    <row r="78" spans="1:10" ht="13.9" customHeight="1" x14ac:dyDescent="0.25">
      <c r="A78" s="137">
        <v>3</v>
      </c>
      <c r="B78" s="137" t="s">
        <v>144</v>
      </c>
      <c r="C78" s="137">
        <v>1</v>
      </c>
      <c r="D78" s="137"/>
      <c r="E78" s="137"/>
      <c r="F78" s="137" t="s">
        <v>61</v>
      </c>
      <c r="G78" s="137" t="s">
        <v>58</v>
      </c>
      <c r="H78" s="137" t="s">
        <v>108</v>
      </c>
      <c r="I78" s="137" t="s">
        <v>47</v>
      </c>
      <c r="J78" s="137"/>
    </row>
    <row r="79" spans="1:10" ht="13.9" customHeight="1" x14ac:dyDescent="0.25">
      <c r="A79" s="137">
        <v>3</v>
      </c>
      <c r="B79" s="137" t="s">
        <v>145</v>
      </c>
      <c r="C79" s="137">
        <v>1</v>
      </c>
      <c r="D79" s="137"/>
      <c r="E79" s="137"/>
      <c r="F79" s="137" t="s">
        <v>61</v>
      </c>
      <c r="G79" s="137" t="s">
        <v>58</v>
      </c>
      <c r="H79" s="137" t="s">
        <v>108</v>
      </c>
      <c r="I79" s="137" t="s">
        <v>47</v>
      </c>
      <c r="J79" s="137"/>
    </row>
    <row r="80" spans="1:10" ht="13.9" customHeight="1" x14ac:dyDescent="0.25">
      <c r="A80" s="138">
        <v>4</v>
      </c>
      <c r="B80" s="138" t="s">
        <v>146</v>
      </c>
      <c r="C80" s="138">
        <v>1</v>
      </c>
      <c r="D80" s="138"/>
      <c r="E80" s="138"/>
      <c r="F80" s="138" t="s">
        <v>61</v>
      </c>
      <c r="G80" s="138" t="s">
        <v>58</v>
      </c>
      <c r="H80" s="138" t="s">
        <v>108</v>
      </c>
      <c r="I80" s="138" t="s">
        <v>47</v>
      </c>
      <c r="J80" s="138"/>
    </row>
    <row r="81" spans="1:10" x14ac:dyDescent="0.25">
      <c r="A81" s="138">
        <v>4</v>
      </c>
      <c r="B81" s="138" t="s">
        <v>147</v>
      </c>
      <c r="C81" s="138">
        <v>1</v>
      </c>
      <c r="D81" s="138"/>
      <c r="E81" s="138"/>
      <c r="F81" s="138" t="s">
        <v>61</v>
      </c>
      <c r="G81" s="138" t="s">
        <v>58</v>
      </c>
      <c r="H81" s="138" t="s">
        <v>108</v>
      </c>
      <c r="I81" s="138" t="s">
        <v>47</v>
      </c>
      <c r="J81" s="138"/>
    </row>
    <row r="82" spans="1:10" x14ac:dyDescent="0.25">
      <c r="A82" s="138">
        <v>4</v>
      </c>
      <c r="B82" s="138" t="s">
        <v>148</v>
      </c>
      <c r="C82" s="138">
        <v>1</v>
      </c>
      <c r="D82" s="138"/>
      <c r="E82" s="138"/>
      <c r="F82" s="138" t="s">
        <v>61</v>
      </c>
      <c r="G82" s="138" t="s">
        <v>58</v>
      </c>
      <c r="H82" s="138" t="s">
        <v>108</v>
      </c>
      <c r="I82" s="138" t="s">
        <v>47</v>
      </c>
      <c r="J82" s="138"/>
    </row>
    <row r="83" spans="1:10" x14ac:dyDescent="0.25">
      <c r="A83" s="138">
        <v>4</v>
      </c>
      <c r="B83" s="138" t="s">
        <v>149</v>
      </c>
      <c r="C83" s="138">
        <v>1</v>
      </c>
      <c r="D83" s="138"/>
      <c r="E83" s="138"/>
      <c r="F83" s="138" t="s">
        <v>61</v>
      </c>
      <c r="G83" s="138" t="s">
        <v>58</v>
      </c>
      <c r="H83" s="138" t="s">
        <v>108</v>
      </c>
      <c r="I83" s="138" t="s">
        <v>47</v>
      </c>
      <c r="J83" s="138"/>
    </row>
    <row r="84" spans="1:10" ht="13.9" customHeight="1" x14ac:dyDescent="0.25">
      <c r="A84" s="135">
        <v>1</v>
      </c>
      <c r="B84" s="135" t="s">
        <v>150</v>
      </c>
      <c r="C84" s="135">
        <v>1</v>
      </c>
      <c r="D84" s="135">
        <v>1</v>
      </c>
      <c r="E84" s="135"/>
      <c r="F84" s="135" t="s">
        <v>61</v>
      </c>
      <c r="G84" s="135"/>
      <c r="H84" s="135" t="s">
        <v>151</v>
      </c>
      <c r="I84" s="135" t="s">
        <v>47</v>
      </c>
      <c r="J84" s="135"/>
    </row>
    <row r="85" spans="1:10" ht="13.9" customHeight="1" x14ac:dyDescent="0.25">
      <c r="A85" s="136">
        <v>2</v>
      </c>
      <c r="B85" s="136" t="s">
        <v>152</v>
      </c>
      <c r="C85" s="136">
        <v>1</v>
      </c>
      <c r="D85" s="136"/>
      <c r="E85" s="136"/>
      <c r="F85" s="136" t="s">
        <v>61</v>
      </c>
      <c r="G85" s="136" t="s">
        <v>49</v>
      </c>
      <c r="H85" s="136" t="s">
        <v>151</v>
      </c>
      <c r="I85" s="136" t="s">
        <v>47</v>
      </c>
      <c r="J85" s="136"/>
    </row>
    <row r="86" spans="1:10" ht="13.9" customHeight="1" x14ac:dyDescent="0.25">
      <c r="A86" s="137">
        <v>3</v>
      </c>
      <c r="B86" s="137" t="s">
        <v>153</v>
      </c>
      <c r="C86" s="137">
        <v>1</v>
      </c>
      <c r="D86" s="137"/>
      <c r="E86" s="137"/>
      <c r="F86" s="137" t="s">
        <v>61</v>
      </c>
      <c r="G86" s="137" t="s">
        <v>49</v>
      </c>
      <c r="H86" s="137" t="s">
        <v>151</v>
      </c>
      <c r="I86" s="137" t="s">
        <v>47</v>
      </c>
      <c r="J86" s="137"/>
    </row>
    <row r="87" spans="1:10" ht="13.9" customHeight="1" x14ac:dyDescent="0.25">
      <c r="A87" s="138">
        <v>4</v>
      </c>
      <c r="B87" s="138" t="s">
        <v>154</v>
      </c>
      <c r="C87" s="138">
        <v>1</v>
      </c>
      <c r="D87" s="138"/>
      <c r="E87" s="138"/>
      <c r="F87" s="138" t="s">
        <v>61</v>
      </c>
      <c r="G87" s="138" t="s">
        <v>49</v>
      </c>
      <c r="H87" s="138" t="s">
        <v>151</v>
      </c>
      <c r="I87" s="138" t="s">
        <v>47</v>
      </c>
      <c r="J87" s="138"/>
    </row>
    <row r="88" spans="1:10" ht="13.9" customHeight="1" x14ac:dyDescent="0.25">
      <c r="A88" s="138">
        <v>4</v>
      </c>
      <c r="B88" s="138" t="s">
        <v>155</v>
      </c>
      <c r="C88" s="138">
        <v>1</v>
      </c>
      <c r="D88" s="138"/>
      <c r="E88" s="138"/>
      <c r="F88" s="138" t="s">
        <v>61</v>
      </c>
      <c r="G88" s="138" t="s">
        <v>49</v>
      </c>
      <c r="H88" s="138" t="s">
        <v>151</v>
      </c>
      <c r="I88" s="138" t="s">
        <v>47</v>
      </c>
      <c r="J88" s="138"/>
    </row>
    <row r="89" spans="1:10" ht="13.9" customHeight="1" x14ac:dyDescent="0.25">
      <c r="A89" s="137">
        <v>3</v>
      </c>
      <c r="B89" s="137" t="s">
        <v>156</v>
      </c>
      <c r="C89" s="137">
        <v>1</v>
      </c>
      <c r="D89" s="137"/>
      <c r="E89" s="137"/>
      <c r="F89" s="137" t="s">
        <v>61</v>
      </c>
      <c r="G89" s="137" t="s">
        <v>49</v>
      </c>
      <c r="H89" s="137" t="s">
        <v>151</v>
      </c>
      <c r="I89" s="137" t="s">
        <v>47</v>
      </c>
      <c r="J89" s="137" t="s">
        <v>157</v>
      </c>
    </row>
    <row r="90" spans="1:10" ht="13.9" customHeight="1" x14ac:dyDescent="0.25">
      <c r="A90" s="137">
        <v>3</v>
      </c>
      <c r="B90" s="137" t="s">
        <v>158</v>
      </c>
      <c r="C90" s="137">
        <v>1</v>
      </c>
      <c r="D90" s="137"/>
      <c r="E90" s="137"/>
      <c r="F90" s="137" t="s">
        <v>61</v>
      </c>
      <c r="G90" s="137" t="s">
        <v>49</v>
      </c>
      <c r="H90" s="137" t="s">
        <v>151</v>
      </c>
      <c r="I90" s="137" t="s">
        <v>47</v>
      </c>
      <c r="J90" s="137"/>
    </row>
    <row r="91" spans="1:10" ht="13.9" customHeight="1" x14ac:dyDescent="0.25">
      <c r="A91" s="138">
        <v>4</v>
      </c>
      <c r="B91" s="138" t="s">
        <v>159</v>
      </c>
      <c r="C91" s="138">
        <v>1</v>
      </c>
      <c r="D91" s="138"/>
      <c r="E91" s="138"/>
      <c r="F91" s="138" t="s">
        <v>61</v>
      </c>
      <c r="G91" s="138" t="s">
        <v>49</v>
      </c>
      <c r="H91" s="138" t="s">
        <v>151</v>
      </c>
      <c r="I91" s="138" t="s">
        <v>47</v>
      </c>
      <c r="J91" s="138"/>
    </row>
    <row r="92" spans="1:10" ht="13.9" customHeight="1" x14ac:dyDescent="0.25">
      <c r="A92" s="138">
        <v>4</v>
      </c>
      <c r="B92" s="138" t="s">
        <v>160</v>
      </c>
      <c r="C92" s="138">
        <v>1</v>
      </c>
      <c r="D92" s="138"/>
      <c r="E92" s="138"/>
      <c r="F92" s="138" t="s">
        <v>61</v>
      </c>
      <c r="G92" s="138" t="s">
        <v>49</v>
      </c>
      <c r="H92" s="138" t="s">
        <v>151</v>
      </c>
      <c r="I92" s="138" t="s">
        <v>47</v>
      </c>
      <c r="J92" s="138"/>
    </row>
    <row r="93" spans="1:10" ht="13.9" customHeight="1" x14ac:dyDescent="0.25">
      <c r="A93" s="136">
        <v>2</v>
      </c>
      <c r="B93" s="136" t="s">
        <v>161</v>
      </c>
      <c r="C93" s="136">
        <v>1</v>
      </c>
      <c r="D93" s="136"/>
      <c r="E93" s="136"/>
      <c r="F93" s="136" t="s">
        <v>61</v>
      </c>
      <c r="G93" s="136" t="s">
        <v>52</v>
      </c>
      <c r="H93" s="136" t="s">
        <v>151</v>
      </c>
      <c r="I93" s="136" t="s">
        <v>47</v>
      </c>
      <c r="J93" s="136"/>
    </row>
    <row r="94" spans="1:10" ht="13.9" customHeight="1" x14ac:dyDescent="0.25">
      <c r="A94" s="137">
        <v>3</v>
      </c>
      <c r="B94" s="137" t="s">
        <v>162</v>
      </c>
      <c r="C94" s="137">
        <v>1</v>
      </c>
      <c r="D94" s="137"/>
      <c r="E94" s="137"/>
      <c r="F94" s="137" t="s">
        <v>61</v>
      </c>
      <c r="G94" s="137" t="s">
        <v>52</v>
      </c>
      <c r="H94" s="137" t="s">
        <v>151</v>
      </c>
      <c r="I94" s="137" t="s">
        <v>47</v>
      </c>
      <c r="J94" s="137"/>
    </row>
    <row r="95" spans="1:10" ht="13.9" customHeight="1" x14ac:dyDescent="0.25">
      <c r="A95" s="137">
        <v>3</v>
      </c>
      <c r="B95" s="137" t="s">
        <v>163</v>
      </c>
      <c r="C95" s="137">
        <v>1</v>
      </c>
      <c r="D95" s="137"/>
      <c r="E95" s="137"/>
      <c r="F95" s="137" t="s">
        <v>61</v>
      </c>
      <c r="G95" s="137" t="s">
        <v>52</v>
      </c>
      <c r="H95" s="137" t="s">
        <v>151</v>
      </c>
      <c r="I95" s="137" t="s">
        <v>47</v>
      </c>
      <c r="J95" s="137"/>
    </row>
    <row r="96" spans="1:10" ht="13.9" customHeight="1" x14ac:dyDescent="0.25">
      <c r="A96" s="137">
        <v>3</v>
      </c>
      <c r="B96" s="137" t="s">
        <v>164</v>
      </c>
      <c r="C96" s="137">
        <v>1</v>
      </c>
      <c r="D96" s="137"/>
      <c r="E96" s="137"/>
      <c r="F96" s="137" t="s">
        <v>61</v>
      </c>
      <c r="G96" s="137" t="s">
        <v>52</v>
      </c>
      <c r="H96" s="137" t="s">
        <v>151</v>
      </c>
      <c r="I96" s="137" t="s">
        <v>47</v>
      </c>
      <c r="J96" s="137"/>
    </row>
    <row r="97" spans="1:10" ht="13.9" customHeight="1" x14ac:dyDescent="0.25">
      <c r="A97" s="136">
        <v>2</v>
      </c>
      <c r="B97" s="136" t="s">
        <v>165</v>
      </c>
      <c r="C97" s="136">
        <v>1</v>
      </c>
      <c r="D97" s="136"/>
      <c r="E97" s="136"/>
      <c r="F97" s="136" t="s">
        <v>61</v>
      </c>
      <c r="G97" s="136" t="s">
        <v>55</v>
      </c>
      <c r="H97" s="136" t="s">
        <v>151</v>
      </c>
      <c r="I97" s="136" t="s">
        <v>47</v>
      </c>
      <c r="J97" s="136"/>
    </row>
    <row r="98" spans="1:10" ht="13.9" customHeight="1" x14ac:dyDescent="0.25">
      <c r="A98" s="137">
        <v>3</v>
      </c>
      <c r="B98" s="137" t="s">
        <v>166</v>
      </c>
      <c r="C98" s="137">
        <v>1</v>
      </c>
      <c r="D98" s="137"/>
      <c r="E98" s="137"/>
      <c r="F98" s="137" t="s">
        <v>61</v>
      </c>
      <c r="G98" s="137" t="s">
        <v>55</v>
      </c>
      <c r="H98" s="137" t="s">
        <v>151</v>
      </c>
      <c r="I98" s="137" t="s">
        <v>47</v>
      </c>
      <c r="J98" s="137"/>
    </row>
    <row r="99" spans="1:10" ht="13.9" customHeight="1" x14ac:dyDescent="0.25">
      <c r="A99" s="138">
        <v>4</v>
      </c>
      <c r="B99" s="138" t="s">
        <v>167</v>
      </c>
      <c r="C99" s="138">
        <v>1</v>
      </c>
      <c r="D99" s="138"/>
      <c r="E99" s="138"/>
      <c r="F99" s="138" t="s">
        <v>61</v>
      </c>
      <c r="G99" s="138" t="s">
        <v>55</v>
      </c>
      <c r="H99" s="138" t="s">
        <v>151</v>
      </c>
      <c r="I99" s="138" t="s">
        <v>47</v>
      </c>
      <c r="J99" s="138"/>
    </row>
    <row r="100" spans="1:10" ht="13.9" customHeight="1" x14ac:dyDescent="0.25">
      <c r="A100" s="138">
        <v>4</v>
      </c>
      <c r="B100" s="138" t="s">
        <v>168</v>
      </c>
      <c r="C100" s="138">
        <v>1</v>
      </c>
      <c r="D100" s="138"/>
      <c r="E100" s="138"/>
      <c r="F100" s="138" t="s">
        <v>61</v>
      </c>
      <c r="G100" s="138" t="s">
        <v>55</v>
      </c>
      <c r="H100" s="138" t="s">
        <v>151</v>
      </c>
      <c r="I100" s="138" t="s">
        <v>47</v>
      </c>
      <c r="J100" s="138"/>
    </row>
    <row r="101" spans="1:10" ht="13.9" customHeight="1" x14ac:dyDescent="0.25">
      <c r="A101" s="137">
        <v>3</v>
      </c>
      <c r="B101" s="137" t="s">
        <v>169</v>
      </c>
      <c r="C101" s="137">
        <v>1</v>
      </c>
      <c r="D101" s="137"/>
      <c r="E101" s="137"/>
      <c r="F101" s="137" t="s">
        <v>61</v>
      </c>
      <c r="G101" s="137" t="s">
        <v>55</v>
      </c>
      <c r="H101" s="137" t="s">
        <v>151</v>
      </c>
      <c r="I101" s="137" t="s">
        <v>47</v>
      </c>
      <c r="J101" s="137"/>
    </row>
    <row r="102" spans="1:10" ht="13.9" customHeight="1" x14ac:dyDescent="0.25">
      <c r="A102" s="136">
        <v>2</v>
      </c>
      <c r="B102" s="136" t="s">
        <v>170</v>
      </c>
      <c r="C102" s="136">
        <v>1</v>
      </c>
      <c r="D102" s="136"/>
      <c r="E102" s="136"/>
      <c r="F102" s="136" t="s">
        <v>61</v>
      </c>
      <c r="G102" s="136" t="s">
        <v>58</v>
      </c>
      <c r="H102" s="136" t="s">
        <v>151</v>
      </c>
      <c r="I102" s="136" t="s">
        <v>47</v>
      </c>
      <c r="J102" s="136"/>
    </row>
    <row r="103" spans="1:10" ht="13.9" customHeight="1" x14ac:dyDescent="0.25">
      <c r="A103" s="137">
        <v>3</v>
      </c>
      <c r="B103" s="137" t="s">
        <v>171</v>
      </c>
      <c r="C103" s="137">
        <v>1</v>
      </c>
      <c r="D103" s="137"/>
      <c r="E103" s="137"/>
      <c r="F103" s="137" t="s">
        <v>61</v>
      </c>
      <c r="G103" s="137" t="s">
        <v>58</v>
      </c>
      <c r="H103" s="137" t="s">
        <v>151</v>
      </c>
      <c r="I103" s="137" t="s">
        <v>47</v>
      </c>
      <c r="J103" s="137"/>
    </row>
    <row r="104" spans="1:10" ht="13.9" customHeight="1" x14ac:dyDescent="0.25">
      <c r="A104" s="137">
        <v>3</v>
      </c>
      <c r="B104" s="137" t="s">
        <v>172</v>
      </c>
      <c r="C104" s="137">
        <v>1</v>
      </c>
      <c r="D104" s="137"/>
      <c r="E104" s="137"/>
      <c r="F104" s="137" t="s">
        <v>61</v>
      </c>
      <c r="G104" s="137" t="s">
        <v>58</v>
      </c>
      <c r="H104" s="137" t="s">
        <v>151</v>
      </c>
      <c r="I104" s="137" t="s">
        <v>47</v>
      </c>
      <c r="J104" s="137"/>
    </row>
    <row r="105" spans="1:10" ht="13.9" customHeight="1" x14ac:dyDescent="0.25">
      <c r="A105" s="137">
        <v>3</v>
      </c>
      <c r="B105" s="137" t="s">
        <v>173</v>
      </c>
      <c r="C105" s="137">
        <v>1</v>
      </c>
      <c r="D105" s="137"/>
      <c r="E105" s="137"/>
      <c r="F105" s="137" t="s">
        <v>61</v>
      </c>
      <c r="G105" s="137" t="s">
        <v>58</v>
      </c>
      <c r="H105" s="137" t="s">
        <v>151</v>
      </c>
      <c r="I105" s="137" t="s">
        <v>47</v>
      </c>
      <c r="J105" s="137"/>
    </row>
    <row r="106" spans="1:10" ht="13.9" customHeight="1" x14ac:dyDescent="0.25">
      <c r="A106" s="135">
        <v>1</v>
      </c>
      <c r="B106" s="135" t="s">
        <v>174</v>
      </c>
      <c r="C106" s="135">
        <v>1</v>
      </c>
      <c r="D106" s="135">
        <v>1</v>
      </c>
      <c r="E106" s="135"/>
      <c r="F106" s="135" t="s">
        <v>61</v>
      </c>
      <c r="G106" s="135"/>
      <c r="H106" s="135" t="s">
        <v>175</v>
      </c>
      <c r="I106" s="135" t="s">
        <v>47</v>
      </c>
      <c r="J106" s="135"/>
    </row>
    <row r="107" spans="1:10" ht="13.9" customHeight="1" x14ac:dyDescent="0.25">
      <c r="A107" s="136">
        <v>2</v>
      </c>
      <c r="B107" s="136" t="s">
        <v>176</v>
      </c>
      <c r="C107" s="136">
        <v>1</v>
      </c>
      <c r="D107" s="136"/>
      <c r="E107" s="136"/>
      <c r="F107" s="136" t="s">
        <v>61</v>
      </c>
      <c r="G107" s="136" t="s">
        <v>49</v>
      </c>
      <c r="H107" s="136" t="s">
        <v>175</v>
      </c>
      <c r="I107" s="136" t="s">
        <v>47</v>
      </c>
      <c r="J107" s="136"/>
    </row>
    <row r="108" spans="1:10" ht="13.9" customHeight="1" x14ac:dyDescent="0.25">
      <c r="A108" s="137">
        <v>3</v>
      </c>
      <c r="B108" s="137" t="s">
        <v>177</v>
      </c>
      <c r="C108" s="137">
        <v>1</v>
      </c>
      <c r="D108" s="137"/>
      <c r="E108" s="137"/>
      <c r="F108" s="137" t="s">
        <v>61</v>
      </c>
      <c r="G108" s="137" t="s">
        <v>49</v>
      </c>
      <c r="H108" s="137" t="s">
        <v>175</v>
      </c>
      <c r="I108" s="137" t="s">
        <v>47</v>
      </c>
      <c r="J108" s="137"/>
    </row>
    <row r="109" spans="1:10" ht="13.9" customHeight="1" x14ac:dyDescent="0.25">
      <c r="A109" s="137">
        <v>3</v>
      </c>
      <c r="B109" s="137" t="s">
        <v>178</v>
      </c>
      <c r="C109" s="137">
        <v>1</v>
      </c>
      <c r="D109" s="137"/>
      <c r="E109" s="137"/>
      <c r="F109" s="137" t="s">
        <v>61</v>
      </c>
      <c r="G109" s="137" t="s">
        <v>49</v>
      </c>
      <c r="H109" s="137" t="s">
        <v>175</v>
      </c>
      <c r="I109" s="137" t="s">
        <v>47</v>
      </c>
      <c r="J109" s="137"/>
    </row>
    <row r="110" spans="1:10" ht="13.9" customHeight="1" x14ac:dyDescent="0.25">
      <c r="A110" s="137">
        <v>3</v>
      </c>
      <c r="B110" s="137" t="s">
        <v>179</v>
      </c>
      <c r="C110" s="137">
        <v>1</v>
      </c>
      <c r="D110" s="137"/>
      <c r="E110" s="137"/>
      <c r="F110" s="137" t="s">
        <v>61</v>
      </c>
      <c r="G110" s="137" t="s">
        <v>49</v>
      </c>
      <c r="H110" s="137" t="s">
        <v>175</v>
      </c>
      <c r="I110" s="137" t="s">
        <v>47</v>
      </c>
      <c r="J110" s="137"/>
    </row>
    <row r="111" spans="1:10" ht="13.9" customHeight="1" x14ac:dyDescent="0.25">
      <c r="A111" s="137">
        <v>3</v>
      </c>
      <c r="B111" s="137" t="s">
        <v>180</v>
      </c>
      <c r="C111" s="137">
        <v>1</v>
      </c>
      <c r="D111" s="137"/>
      <c r="E111" s="137"/>
      <c r="F111" s="137" t="s">
        <v>61</v>
      </c>
      <c r="G111" s="137" t="s">
        <v>49</v>
      </c>
      <c r="H111" s="137" t="s">
        <v>175</v>
      </c>
      <c r="I111" s="137" t="s">
        <v>47</v>
      </c>
      <c r="J111" s="137"/>
    </row>
    <row r="112" spans="1:10" ht="13.9" customHeight="1" x14ac:dyDescent="0.25">
      <c r="A112" s="136">
        <v>2</v>
      </c>
      <c r="B112" s="136" t="s">
        <v>181</v>
      </c>
      <c r="C112" s="136">
        <v>1</v>
      </c>
      <c r="D112" s="136"/>
      <c r="E112" s="136"/>
      <c r="F112" s="136" t="s">
        <v>61</v>
      </c>
      <c r="G112" s="136" t="s">
        <v>52</v>
      </c>
      <c r="H112" s="136" t="s">
        <v>175</v>
      </c>
      <c r="I112" s="136" t="s">
        <v>47</v>
      </c>
      <c r="J112" s="136"/>
    </row>
    <row r="113" spans="1:10" ht="13.9" customHeight="1" x14ac:dyDescent="0.25">
      <c r="A113" s="137">
        <v>3</v>
      </c>
      <c r="B113" s="137" t="s">
        <v>182</v>
      </c>
      <c r="C113" s="137">
        <v>1</v>
      </c>
      <c r="D113" s="137"/>
      <c r="E113" s="137"/>
      <c r="F113" s="137" t="s">
        <v>61</v>
      </c>
      <c r="G113" s="137" t="s">
        <v>52</v>
      </c>
      <c r="H113" s="137" t="s">
        <v>175</v>
      </c>
      <c r="I113" s="137" t="s">
        <v>47</v>
      </c>
      <c r="J113" s="137"/>
    </row>
    <row r="114" spans="1:10" ht="13.9" customHeight="1" x14ac:dyDescent="0.25">
      <c r="A114" s="138">
        <v>4</v>
      </c>
      <c r="B114" s="138" t="s">
        <v>183</v>
      </c>
      <c r="C114" s="138">
        <v>1</v>
      </c>
      <c r="D114" s="138"/>
      <c r="E114" s="138"/>
      <c r="F114" s="138" t="s">
        <v>61</v>
      </c>
      <c r="G114" s="138" t="s">
        <v>52</v>
      </c>
      <c r="H114" s="138" t="s">
        <v>175</v>
      </c>
      <c r="I114" s="138" t="s">
        <v>47</v>
      </c>
      <c r="J114" s="138"/>
    </row>
    <row r="115" spans="1:10" ht="13.9" customHeight="1" x14ac:dyDescent="0.25">
      <c r="A115" s="138">
        <v>4</v>
      </c>
      <c r="B115" s="138" t="s">
        <v>184</v>
      </c>
      <c r="C115" s="138">
        <v>1</v>
      </c>
      <c r="D115" s="138"/>
      <c r="E115" s="138"/>
      <c r="F115" s="138" t="s">
        <v>61</v>
      </c>
      <c r="G115" s="138" t="s">
        <v>52</v>
      </c>
      <c r="H115" s="138" t="s">
        <v>175</v>
      </c>
      <c r="I115" s="138" t="s">
        <v>47</v>
      </c>
      <c r="J115" s="138"/>
    </row>
    <row r="116" spans="1:10" ht="13.9" customHeight="1" x14ac:dyDescent="0.25">
      <c r="A116" s="138">
        <v>4</v>
      </c>
      <c r="B116" s="138" t="s">
        <v>185</v>
      </c>
      <c r="C116" s="138">
        <v>1</v>
      </c>
      <c r="D116" s="138"/>
      <c r="E116" s="138"/>
      <c r="F116" s="138" t="s">
        <v>61</v>
      </c>
      <c r="G116" s="138" t="s">
        <v>52</v>
      </c>
      <c r="H116" s="138" t="s">
        <v>175</v>
      </c>
      <c r="I116" s="138" t="s">
        <v>47</v>
      </c>
      <c r="J116" s="138"/>
    </row>
    <row r="117" spans="1:10" ht="13.9" customHeight="1" x14ac:dyDescent="0.25">
      <c r="A117" s="137">
        <v>3</v>
      </c>
      <c r="B117" s="137" t="s">
        <v>186</v>
      </c>
      <c r="C117" s="137">
        <v>1</v>
      </c>
      <c r="D117" s="137"/>
      <c r="E117" s="137"/>
      <c r="F117" s="137" t="s">
        <v>61</v>
      </c>
      <c r="G117" s="137" t="s">
        <v>52</v>
      </c>
      <c r="H117" s="137" t="s">
        <v>175</v>
      </c>
      <c r="I117" s="137" t="s">
        <v>47</v>
      </c>
      <c r="J117" s="137"/>
    </row>
    <row r="118" spans="1:10" ht="13.9" customHeight="1" x14ac:dyDescent="0.25">
      <c r="A118" s="138">
        <v>4</v>
      </c>
      <c r="B118" s="138" t="s">
        <v>187</v>
      </c>
      <c r="C118" s="138">
        <v>1</v>
      </c>
      <c r="D118" s="138"/>
      <c r="E118" s="138"/>
      <c r="F118" s="138" t="s">
        <v>61</v>
      </c>
      <c r="G118" s="138" t="s">
        <v>52</v>
      </c>
      <c r="H118" s="138" t="s">
        <v>175</v>
      </c>
      <c r="I118" s="138" t="s">
        <v>47</v>
      </c>
      <c r="J118" s="138"/>
    </row>
    <row r="119" spans="1:10" ht="13.9" customHeight="1" x14ac:dyDescent="0.25">
      <c r="A119" s="138">
        <v>4</v>
      </c>
      <c r="B119" s="138" t="s">
        <v>188</v>
      </c>
      <c r="C119" s="138">
        <v>1</v>
      </c>
      <c r="D119" s="138"/>
      <c r="E119" s="138"/>
      <c r="F119" s="138" t="s">
        <v>61</v>
      </c>
      <c r="G119" s="138" t="s">
        <v>52</v>
      </c>
      <c r="H119" s="138" t="s">
        <v>175</v>
      </c>
      <c r="I119" s="138" t="s">
        <v>47</v>
      </c>
      <c r="J119" s="138"/>
    </row>
    <row r="120" spans="1:10" ht="13.9" customHeight="1" x14ac:dyDescent="0.25">
      <c r="A120" s="138">
        <v>4</v>
      </c>
      <c r="B120" s="138" t="s">
        <v>189</v>
      </c>
      <c r="C120" s="138">
        <v>1</v>
      </c>
      <c r="D120" s="138"/>
      <c r="E120" s="138"/>
      <c r="F120" s="138" t="s">
        <v>61</v>
      </c>
      <c r="G120" s="138" t="s">
        <v>52</v>
      </c>
      <c r="H120" s="138" t="s">
        <v>175</v>
      </c>
      <c r="I120" s="138" t="s">
        <v>47</v>
      </c>
      <c r="J120" s="138"/>
    </row>
    <row r="121" spans="1:10" ht="13.9" customHeight="1" x14ac:dyDescent="0.25">
      <c r="A121" s="136">
        <v>2</v>
      </c>
      <c r="B121" s="136" t="s">
        <v>190</v>
      </c>
      <c r="C121" s="136">
        <v>1</v>
      </c>
      <c r="D121" s="136"/>
      <c r="E121" s="136"/>
      <c r="F121" s="136" t="s">
        <v>61</v>
      </c>
      <c r="G121" s="136" t="s">
        <v>55</v>
      </c>
      <c r="H121" s="136" t="s">
        <v>175</v>
      </c>
      <c r="I121" s="136" t="s">
        <v>47</v>
      </c>
      <c r="J121" s="136"/>
    </row>
    <row r="122" spans="1:10" ht="13.9" customHeight="1" x14ac:dyDescent="0.25">
      <c r="A122" s="137">
        <v>3</v>
      </c>
      <c r="B122" s="137" t="s">
        <v>191</v>
      </c>
      <c r="C122" s="137">
        <v>1</v>
      </c>
      <c r="D122" s="137"/>
      <c r="E122" s="137"/>
      <c r="F122" s="137" t="s">
        <v>61</v>
      </c>
      <c r="G122" s="137" t="s">
        <v>55</v>
      </c>
      <c r="H122" s="137" t="s">
        <v>175</v>
      </c>
      <c r="I122" s="137" t="s">
        <v>47</v>
      </c>
      <c r="J122" s="137"/>
    </row>
    <row r="123" spans="1:10" ht="13.9" customHeight="1" x14ac:dyDescent="0.25">
      <c r="A123" s="137">
        <v>3</v>
      </c>
      <c r="B123" s="137" t="s">
        <v>192</v>
      </c>
      <c r="C123" s="137">
        <v>1</v>
      </c>
      <c r="D123" s="137"/>
      <c r="E123" s="137"/>
      <c r="F123" s="137" t="s">
        <v>61</v>
      </c>
      <c r="G123" s="137" t="s">
        <v>55</v>
      </c>
      <c r="H123" s="137" t="s">
        <v>175</v>
      </c>
      <c r="I123" s="137" t="s">
        <v>47</v>
      </c>
      <c r="J123" s="137"/>
    </row>
    <row r="124" spans="1:10" ht="13.9" customHeight="1" x14ac:dyDescent="0.25">
      <c r="A124" s="137">
        <v>3</v>
      </c>
      <c r="B124" s="137" t="s">
        <v>193</v>
      </c>
      <c r="C124" s="137">
        <v>1</v>
      </c>
      <c r="D124" s="137"/>
      <c r="E124" s="137"/>
      <c r="F124" s="137" t="s">
        <v>61</v>
      </c>
      <c r="G124" s="137" t="s">
        <v>55</v>
      </c>
      <c r="H124" s="137" t="s">
        <v>175</v>
      </c>
      <c r="I124" s="137" t="s">
        <v>47</v>
      </c>
      <c r="J124" s="137"/>
    </row>
    <row r="125" spans="1:10" ht="13.9" customHeight="1" x14ac:dyDescent="0.25">
      <c r="A125" s="137">
        <v>3</v>
      </c>
      <c r="B125" s="137" t="s">
        <v>194</v>
      </c>
      <c r="C125" s="137">
        <v>1</v>
      </c>
      <c r="D125" s="137"/>
      <c r="E125" s="137"/>
      <c r="F125" s="137" t="s">
        <v>61</v>
      </c>
      <c r="G125" s="137" t="s">
        <v>55</v>
      </c>
      <c r="H125" s="137" t="s">
        <v>175</v>
      </c>
      <c r="I125" s="137" t="s">
        <v>47</v>
      </c>
      <c r="J125" s="137"/>
    </row>
    <row r="126" spans="1:10" ht="13.9" customHeight="1" x14ac:dyDescent="0.25">
      <c r="A126" s="136">
        <v>2</v>
      </c>
      <c r="B126" s="136" t="s">
        <v>195</v>
      </c>
      <c r="C126" s="136">
        <v>1</v>
      </c>
      <c r="D126" s="136"/>
      <c r="E126" s="136"/>
      <c r="F126" s="136" t="s">
        <v>61</v>
      </c>
      <c r="G126" s="136" t="s">
        <v>58</v>
      </c>
      <c r="H126" s="136" t="s">
        <v>175</v>
      </c>
      <c r="I126" s="136" t="s">
        <v>47</v>
      </c>
      <c r="J126" s="136"/>
    </row>
    <row r="127" spans="1:10" ht="13.9" customHeight="1" x14ac:dyDescent="0.25">
      <c r="A127" s="137">
        <v>3</v>
      </c>
      <c r="B127" s="137" t="s">
        <v>196</v>
      </c>
      <c r="C127" s="137">
        <v>1</v>
      </c>
      <c r="D127" s="137"/>
      <c r="E127" s="137"/>
      <c r="F127" s="137" t="s">
        <v>61</v>
      </c>
      <c r="G127" s="137" t="s">
        <v>58</v>
      </c>
      <c r="H127" s="137" t="s">
        <v>175</v>
      </c>
      <c r="I127" s="137" t="s">
        <v>47</v>
      </c>
      <c r="J127" s="137"/>
    </row>
    <row r="128" spans="1:10" ht="13.9" customHeight="1" x14ac:dyDescent="0.25">
      <c r="A128" s="137">
        <v>3</v>
      </c>
      <c r="B128" s="137" t="s">
        <v>197</v>
      </c>
      <c r="C128" s="137">
        <v>1</v>
      </c>
      <c r="D128" s="137"/>
      <c r="E128" s="137"/>
      <c r="F128" s="137" t="s">
        <v>61</v>
      </c>
      <c r="G128" s="137" t="s">
        <v>58</v>
      </c>
      <c r="H128" s="137" t="s">
        <v>175</v>
      </c>
      <c r="I128" s="137" t="s">
        <v>47</v>
      </c>
      <c r="J128" s="137"/>
    </row>
    <row r="129" spans="1:10" ht="13.9" customHeight="1" x14ac:dyDescent="0.25">
      <c r="A129" s="137">
        <v>3</v>
      </c>
      <c r="B129" s="137" t="s">
        <v>198</v>
      </c>
      <c r="C129" s="137">
        <v>1</v>
      </c>
      <c r="D129" s="137"/>
      <c r="E129" s="137"/>
      <c r="F129" s="137" t="s">
        <v>61</v>
      </c>
      <c r="G129" s="137" t="s">
        <v>58</v>
      </c>
      <c r="H129" s="137" t="s">
        <v>175</v>
      </c>
      <c r="I129" s="137" t="s">
        <v>47</v>
      </c>
      <c r="J129" s="137"/>
    </row>
    <row r="130" spans="1:10" ht="13.9" customHeight="1" x14ac:dyDescent="0.25">
      <c r="A130" s="137">
        <v>3</v>
      </c>
      <c r="B130" s="137" t="s">
        <v>199</v>
      </c>
      <c r="C130" s="137">
        <v>1</v>
      </c>
      <c r="D130" s="137"/>
      <c r="E130" s="137"/>
      <c r="F130" s="137" t="s">
        <v>61</v>
      </c>
      <c r="G130" s="137" t="s">
        <v>58</v>
      </c>
      <c r="H130" s="137" t="s">
        <v>175</v>
      </c>
      <c r="I130" s="137" t="s">
        <v>47</v>
      </c>
      <c r="J130" s="137"/>
    </row>
    <row r="131" spans="1:10" ht="13.9" customHeight="1" x14ac:dyDescent="0.25">
      <c r="A131" s="137">
        <v>3</v>
      </c>
      <c r="B131" s="137" t="s">
        <v>200</v>
      </c>
      <c r="C131" s="137">
        <v>1</v>
      </c>
      <c r="D131" s="137"/>
      <c r="E131" s="137"/>
      <c r="F131" s="137" t="s">
        <v>61</v>
      </c>
      <c r="G131" s="137" t="s">
        <v>58</v>
      </c>
      <c r="H131" s="137" t="s">
        <v>175</v>
      </c>
      <c r="I131" s="137" t="s">
        <v>47</v>
      </c>
      <c r="J131" s="137"/>
    </row>
    <row r="132" spans="1:10" x14ac:dyDescent="0.25">
      <c r="A132" s="138">
        <v>4</v>
      </c>
      <c r="B132" s="138" t="s">
        <v>201</v>
      </c>
      <c r="C132" s="138">
        <v>1</v>
      </c>
      <c r="D132" s="138"/>
      <c r="E132" s="138"/>
      <c r="F132" s="138" t="s">
        <v>61</v>
      </c>
      <c r="G132" s="138" t="s">
        <v>58</v>
      </c>
      <c r="H132" s="138" t="s">
        <v>175</v>
      </c>
      <c r="I132" s="138" t="s">
        <v>47</v>
      </c>
      <c r="J132" s="138"/>
    </row>
    <row r="133" spans="1:10" x14ac:dyDescent="0.25">
      <c r="A133" s="138">
        <v>4</v>
      </c>
      <c r="B133" s="138" t="s">
        <v>202</v>
      </c>
      <c r="C133" s="138">
        <v>1</v>
      </c>
      <c r="D133" s="138"/>
      <c r="E133" s="138"/>
      <c r="F133" s="138" t="s">
        <v>61</v>
      </c>
      <c r="G133" s="138" t="s">
        <v>58</v>
      </c>
      <c r="H133" s="138" t="s">
        <v>175</v>
      </c>
      <c r="I133" s="138" t="s">
        <v>47</v>
      </c>
      <c r="J133" s="138"/>
    </row>
    <row r="134" spans="1:10" ht="15" customHeight="1" x14ac:dyDescent="0.25">
      <c r="A134" s="135">
        <v>1</v>
      </c>
      <c r="B134" s="135" t="s">
        <v>203</v>
      </c>
      <c r="C134" s="135"/>
      <c r="D134" s="135">
        <v>1</v>
      </c>
      <c r="E134" s="135"/>
      <c r="F134" s="135" t="s">
        <v>204</v>
      </c>
      <c r="G134" s="135"/>
      <c r="H134" s="135" t="s">
        <v>205</v>
      </c>
      <c r="I134" s="135" t="s">
        <v>47</v>
      </c>
      <c r="J134" s="135"/>
    </row>
    <row r="135" spans="1:10" x14ac:dyDescent="0.25">
      <c r="A135" s="135">
        <v>1</v>
      </c>
      <c r="B135" s="135" t="s">
        <v>206</v>
      </c>
      <c r="C135" s="135"/>
      <c r="D135" s="135">
        <v>1</v>
      </c>
      <c r="E135" s="135"/>
      <c r="F135" s="135" t="s">
        <v>137</v>
      </c>
      <c r="G135" s="135"/>
      <c r="H135" s="135" t="s">
        <v>207</v>
      </c>
      <c r="I135" s="135" t="s">
        <v>47</v>
      </c>
      <c r="J135" s="135"/>
    </row>
    <row r="136" spans="1:10" x14ac:dyDescent="0.25">
      <c r="A136" s="136">
        <v>2</v>
      </c>
      <c r="B136" s="136" t="s">
        <v>208</v>
      </c>
      <c r="C136" s="136"/>
      <c r="D136" s="136"/>
      <c r="E136" s="136"/>
      <c r="F136" s="136" t="s">
        <v>137</v>
      </c>
      <c r="G136" s="136"/>
      <c r="H136" s="136" t="s">
        <v>208</v>
      </c>
      <c r="I136" s="136" t="s">
        <v>47</v>
      </c>
      <c r="J136" s="136"/>
    </row>
    <row r="137" spans="1:10" x14ac:dyDescent="0.25">
      <c r="A137" s="136">
        <v>2</v>
      </c>
      <c r="B137" s="136" t="s">
        <v>209</v>
      </c>
      <c r="C137" s="136"/>
      <c r="D137" s="136"/>
      <c r="E137" s="136"/>
      <c r="F137" s="136" t="s">
        <v>137</v>
      </c>
      <c r="G137" s="136"/>
      <c r="H137" s="136" t="s">
        <v>209</v>
      </c>
      <c r="I137" s="136" t="s">
        <v>47</v>
      </c>
      <c r="J137" s="136"/>
    </row>
    <row r="138" spans="1:10" x14ac:dyDescent="0.25">
      <c r="A138" s="135">
        <v>1</v>
      </c>
      <c r="B138" s="135" t="s">
        <v>210</v>
      </c>
      <c r="C138" s="135"/>
      <c r="D138" s="135">
        <v>1</v>
      </c>
      <c r="E138" s="135"/>
      <c r="F138" s="135" t="s">
        <v>137</v>
      </c>
      <c r="G138" s="135"/>
      <c r="H138" s="135" t="s">
        <v>210</v>
      </c>
      <c r="I138" s="135" t="s">
        <v>47</v>
      </c>
      <c r="J138" s="135"/>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K134"/>
  <sheetViews>
    <sheetView topLeftCell="A34" zoomScale="70" zoomScaleNormal="70" workbookViewId="0">
      <selection activeCell="C7" sqref="C7"/>
    </sheetView>
  </sheetViews>
  <sheetFormatPr baseColWidth="10" defaultColWidth="9.28515625" defaultRowHeight="15" x14ac:dyDescent="0.25"/>
  <cols>
    <col min="1" max="1" width="16.7109375" style="38" customWidth="1"/>
    <col min="2" max="2" width="41.140625" customWidth="1"/>
    <col min="3" max="3" width="19.28515625" style="14" customWidth="1"/>
    <col min="4" max="4" width="17" style="14" customWidth="1"/>
    <col min="5" max="9" width="12.5703125" style="14" customWidth="1"/>
    <col min="10" max="10" width="47.28515625" style="82" customWidth="1"/>
    <col min="11" max="11" width="17" customWidth="1"/>
  </cols>
  <sheetData>
    <row r="1" spans="1:63" s="24" customFormat="1" ht="38.450000000000003" customHeight="1" thickBot="1" x14ac:dyDescent="0.3">
      <c r="A1" s="22" t="s">
        <v>35</v>
      </c>
      <c r="B1" s="25" t="s">
        <v>211</v>
      </c>
      <c r="C1" s="22" t="s">
        <v>37</v>
      </c>
      <c r="D1" s="22" t="s">
        <v>38</v>
      </c>
      <c r="E1" s="22" t="s">
        <v>39</v>
      </c>
      <c r="F1" s="21" t="s">
        <v>40</v>
      </c>
      <c r="G1" s="22" t="s">
        <v>41</v>
      </c>
      <c r="H1" s="22" t="s">
        <v>42</v>
      </c>
      <c r="I1" s="22" t="s">
        <v>43</v>
      </c>
      <c r="J1" s="22" t="s">
        <v>44</v>
      </c>
    </row>
    <row r="2" spans="1:63" ht="13.9" customHeight="1" thickTop="1" x14ac:dyDescent="0.25">
      <c r="A2" s="135">
        <v>1</v>
      </c>
      <c r="B2" s="135" t="s">
        <v>212</v>
      </c>
      <c r="C2" s="135">
        <v>1</v>
      </c>
      <c r="D2" s="135">
        <v>1</v>
      </c>
      <c r="E2" s="135" t="s">
        <v>213</v>
      </c>
      <c r="F2" s="135" t="s">
        <v>214</v>
      </c>
      <c r="G2" s="135"/>
      <c r="H2" s="135" t="s">
        <v>62</v>
      </c>
      <c r="I2" s="135"/>
      <c r="J2" s="135"/>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row>
    <row r="3" spans="1:63" ht="13.9" customHeight="1" x14ac:dyDescent="0.25">
      <c r="A3" s="136">
        <v>2</v>
      </c>
      <c r="B3" s="136" t="s">
        <v>215</v>
      </c>
      <c r="C3" s="136">
        <v>1</v>
      </c>
      <c r="D3" s="136"/>
      <c r="E3" s="136" t="s">
        <v>213</v>
      </c>
      <c r="F3" s="136" t="s">
        <v>214</v>
      </c>
      <c r="G3" s="136" t="s">
        <v>49</v>
      </c>
      <c r="H3" s="136" t="s">
        <v>62</v>
      </c>
      <c r="I3" s="136" t="s">
        <v>216</v>
      </c>
      <c r="J3" s="13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row>
    <row r="4" spans="1:63" ht="13.9" customHeight="1" x14ac:dyDescent="0.25">
      <c r="A4" s="136">
        <v>2</v>
      </c>
      <c r="B4" s="136" t="s">
        <v>217</v>
      </c>
      <c r="C4" s="136">
        <v>1</v>
      </c>
      <c r="D4" s="136"/>
      <c r="E4" s="136" t="s">
        <v>213</v>
      </c>
      <c r="F4" s="136" t="s">
        <v>214</v>
      </c>
      <c r="G4" s="136" t="s">
        <v>52</v>
      </c>
      <c r="H4" s="136" t="s">
        <v>62</v>
      </c>
      <c r="I4" s="136" t="s">
        <v>216</v>
      </c>
      <c r="J4" s="13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row>
    <row r="5" spans="1:63" ht="13.9" customHeight="1" x14ac:dyDescent="0.25">
      <c r="A5" s="136">
        <v>2</v>
      </c>
      <c r="B5" s="136" t="s">
        <v>218</v>
      </c>
      <c r="C5" s="136">
        <v>1</v>
      </c>
      <c r="D5" s="136"/>
      <c r="E5" s="136" t="s">
        <v>213</v>
      </c>
      <c r="F5" s="136" t="s">
        <v>214</v>
      </c>
      <c r="G5" s="136" t="s">
        <v>55</v>
      </c>
      <c r="H5" s="136" t="s">
        <v>62</v>
      </c>
      <c r="I5" s="136" t="s">
        <v>216</v>
      </c>
      <c r="J5" s="13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row>
    <row r="6" spans="1:63" ht="13.9" customHeight="1" x14ac:dyDescent="0.25">
      <c r="A6" s="136">
        <v>2</v>
      </c>
      <c r="B6" s="136" t="s">
        <v>219</v>
      </c>
      <c r="C6" s="136">
        <v>1</v>
      </c>
      <c r="D6" s="136"/>
      <c r="E6" s="136" t="s">
        <v>213</v>
      </c>
      <c r="F6" s="136" t="s">
        <v>214</v>
      </c>
      <c r="G6" s="136" t="s">
        <v>58</v>
      </c>
      <c r="H6" s="136" t="s">
        <v>62</v>
      </c>
      <c r="I6" s="136" t="s">
        <v>216</v>
      </c>
      <c r="J6" s="13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row>
    <row r="7" spans="1:63" ht="13.9" customHeight="1" x14ac:dyDescent="0.25">
      <c r="A7" s="135">
        <v>1</v>
      </c>
      <c r="B7" s="135" t="s">
        <v>220</v>
      </c>
      <c r="C7" s="135">
        <v>1</v>
      </c>
      <c r="D7" s="135">
        <v>1</v>
      </c>
      <c r="E7" s="135" t="s">
        <v>213</v>
      </c>
      <c r="F7" s="135" t="s">
        <v>221</v>
      </c>
      <c r="G7" s="135"/>
      <c r="H7" s="135" t="s">
        <v>222</v>
      </c>
      <c r="I7" s="135"/>
      <c r="J7" s="135"/>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row>
    <row r="8" spans="1:63" ht="13.9" customHeight="1" x14ac:dyDescent="0.25">
      <c r="A8" s="136">
        <v>2</v>
      </c>
      <c r="B8" s="136" t="s">
        <v>223</v>
      </c>
      <c r="C8" s="136">
        <v>1</v>
      </c>
      <c r="D8" s="136"/>
      <c r="E8" s="136" t="s">
        <v>213</v>
      </c>
      <c r="F8" s="136" t="s">
        <v>221</v>
      </c>
      <c r="G8" s="136" t="s">
        <v>49</v>
      </c>
      <c r="H8" s="136" t="s">
        <v>222</v>
      </c>
      <c r="I8" s="136" t="s">
        <v>216</v>
      </c>
      <c r="J8" s="13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row>
    <row r="9" spans="1:63" ht="13.9" customHeight="1" x14ac:dyDescent="0.25">
      <c r="A9" s="136">
        <v>2</v>
      </c>
      <c r="B9" s="136" t="s">
        <v>224</v>
      </c>
      <c r="C9" s="136">
        <v>1</v>
      </c>
      <c r="D9" s="136"/>
      <c r="E9" s="136" t="s">
        <v>213</v>
      </c>
      <c r="F9" s="136" t="s">
        <v>221</v>
      </c>
      <c r="G9" s="136" t="s">
        <v>52</v>
      </c>
      <c r="H9" s="136" t="s">
        <v>222</v>
      </c>
      <c r="I9" s="136" t="s">
        <v>216</v>
      </c>
      <c r="J9" s="13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row>
    <row r="10" spans="1:63" ht="13.9" customHeight="1" x14ac:dyDescent="0.25">
      <c r="A10" s="136">
        <v>2</v>
      </c>
      <c r="B10" s="136" t="s">
        <v>225</v>
      </c>
      <c r="C10" s="136">
        <v>1</v>
      </c>
      <c r="D10" s="136"/>
      <c r="E10" s="136" t="s">
        <v>213</v>
      </c>
      <c r="F10" s="136" t="s">
        <v>221</v>
      </c>
      <c r="G10" s="136" t="s">
        <v>55</v>
      </c>
      <c r="H10" s="136" t="s">
        <v>222</v>
      </c>
      <c r="I10" s="136" t="s">
        <v>216</v>
      </c>
      <c r="J10" s="13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row>
    <row r="11" spans="1:63" ht="13.9" customHeight="1" x14ac:dyDescent="0.25">
      <c r="A11" s="136">
        <v>2</v>
      </c>
      <c r="B11" s="136" t="s">
        <v>226</v>
      </c>
      <c r="C11" s="136">
        <v>1</v>
      </c>
      <c r="D11" s="136"/>
      <c r="E11" s="136" t="s">
        <v>213</v>
      </c>
      <c r="F11" s="136" t="s">
        <v>221</v>
      </c>
      <c r="G11" s="136" t="s">
        <v>58</v>
      </c>
      <c r="H11" s="136" t="s">
        <v>222</v>
      </c>
      <c r="I11" s="136" t="s">
        <v>216</v>
      </c>
      <c r="J11" s="13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row>
    <row r="12" spans="1:63" ht="13.9" customHeight="1" x14ac:dyDescent="0.25">
      <c r="A12" s="135">
        <v>1</v>
      </c>
      <c r="B12" s="135" t="s">
        <v>227</v>
      </c>
      <c r="C12" s="135">
        <v>1</v>
      </c>
      <c r="D12" s="135">
        <v>1</v>
      </c>
      <c r="E12" s="135" t="s">
        <v>213</v>
      </c>
      <c r="F12" s="135" t="s">
        <v>221</v>
      </c>
      <c r="G12" s="135"/>
      <c r="H12" s="135" t="s">
        <v>228</v>
      </c>
      <c r="I12" s="135"/>
      <c r="J12" s="135" t="s">
        <v>229</v>
      </c>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row>
    <row r="13" spans="1:63" ht="13.9" customHeight="1" x14ac:dyDescent="0.25">
      <c r="A13" s="136">
        <v>2</v>
      </c>
      <c r="B13" s="136" t="s">
        <v>230</v>
      </c>
      <c r="C13" s="136">
        <v>1</v>
      </c>
      <c r="D13" s="136"/>
      <c r="E13" s="136" t="s">
        <v>213</v>
      </c>
      <c r="F13" s="136" t="s">
        <v>221</v>
      </c>
      <c r="G13" s="136" t="s">
        <v>49</v>
      </c>
      <c r="H13" s="136" t="s">
        <v>228</v>
      </c>
      <c r="I13" s="136" t="s">
        <v>216</v>
      </c>
      <c r="J13" s="13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row>
    <row r="14" spans="1:63" ht="13.9" customHeight="1" x14ac:dyDescent="0.25">
      <c r="A14" s="136">
        <v>2</v>
      </c>
      <c r="B14" s="136" t="s">
        <v>231</v>
      </c>
      <c r="C14" s="136">
        <v>1</v>
      </c>
      <c r="D14" s="136"/>
      <c r="E14" s="136" t="s">
        <v>213</v>
      </c>
      <c r="F14" s="136" t="s">
        <v>221</v>
      </c>
      <c r="G14" s="136" t="s">
        <v>52</v>
      </c>
      <c r="H14" s="136" t="s">
        <v>228</v>
      </c>
      <c r="I14" s="136" t="s">
        <v>216</v>
      </c>
      <c r="J14" s="13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row>
    <row r="15" spans="1:63" ht="13.9" customHeight="1" x14ac:dyDescent="0.25">
      <c r="A15" s="136">
        <v>2</v>
      </c>
      <c r="B15" s="136" t="s">
        <v>232</v>
      </c>
      <c r="C15" s="136">
        <v>1</v>
      </c>
      <c r="D15" s="136"/>
      <c r="E15" s="136" t="s">
        <v>213</v>
      </c>
      <c r="F15" s="136" t="s">
        <v>221</v>
      </c>
      <c r="G15" s="136" t="s">
        <v>55</v>
      </c>
      <c r="H15" s="136" t="s">
        <v>228</v>
      </c>
      <c r="I15" s="136" t="s">
        <v>216</v>
      </c>
      <c r="J15" s="13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row>
    <row r="16" spans="1:63" ht="13.9" customHeight="1" x14ac:dyDescent="0.25">
      <c r="A16" s="136">
        <v>2</v>
      </c>
      <c r="B16" s="136" t="s">
        <v>233</v>
      </c>
      <c r="C16" s="136">
        <v>1</v>
      </c>
      <c r="D16" s="136"/>
      <c r="E16" s="136" t="s">
        <v>213</v>
      </c>
      <c r="F16" s="136" t="s">
        <v>221</v>
      </c>
      <c r="G16" s="136" t="s">
        <v>58</v>
      </c>
      <c r="H16" s="136" t="s">
        <v>228</v>
      </c>
      <c r="I16" s="136" t="s">
        <v>216</v>
      </c>
      <c r="J16" s="13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row>
    <row r="17" spans="1:63" ht="13.9" customHeight="1" x14ac:dyDescent="0.25">
      <c r="A17" s="135">
        <v>1</v>
      </c>
      <c r="B17" s="135" t="s">
        <v>234</v>
      </c>
      <c r="C17" s="135">
        <v>1</v>
      </c>
      <c r="D17" s="135">
        <v>1</v>
      </c>
      <c r="E17" s="135" t="s">
        <v>213</v>
      </c>
      <c r="F17" s="135" t="s">
        <v>221</v>
      </c>
      <c r="G17" s="135"/>
      <c r="H17" s="135" t="s">
        <v>235</v>
      </c>
      <c r="I17" s="135"/>
      <c r="J17" s="135"/>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row>
    <row r="18" spans="1:63" ht="13.9" customHeight="1" x14ac:dyDescent="0.25">
      <c r="A18" s="136">
        <v>2</v>
      </c>
      <c r="B18" s="136" t="s">
        <v>236</v>
      </c>
      <c r="C18" s="136">
        <v>1</v>
      </c>
      <c r="D18" s="136"/>
      <c r="E18" s="136" t="s">
        <v>213</v>
      </c>
      <c r="F18" s="136" t="s">
        <v>221</v>
      </c>
      <c r="G18" s="136" t="s">
        <v>49</v>
      </c>
      <c r="H18" s="136" t="s">
        <v>235</v>
      </c>
      <c r="I18" s="136" t="s">
        <v>216</v>
      </c>
      <c r="J18" s="13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row>
    <row r="19" spans="1:63" ht="13.9" customHeight="1" x14ac:dyDescent="0.25">
      <c r="A19" s="136">
        <v>2</v>
      </c>
      <c r="B19" s="136" t="s">
        <v>237</v>
      </c>
      <c r="C19" s="136">
        <v>1</v>
      </c>
      <c r="D19" s="136"/>
      <c r="E19" s="136" t="s">
        <v>213</v>
      </c>
      <c r="F19" s="136" t="s">
        <v>221</v>
      </c>
      <c r="G19" s="136" t="s">
        <v>52</v>
      </c>
      <c r="H19" s="136" t="s">
        <v>235</v>
      </c>
      <c r="I19" s="136" t="s">
        <v>216</v>
      </c>
      <c r="J19" s="13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row>
    <row r="20" spans="1:63" ht="13.9" customHeight="1" x14ac:dyDescent="0.25">
      <c r="A20" s="136">
        <v>2</v>
      </c>
      <c r="B20" s="136" t="s">
        <v>238</v>
      </c>
      <c r="C20" s="136">
        <v>1</v>
      </c>
      <c r="D20" s="136"/>
      <c r="E20" s="136" t="s">
        <v>213</v>
      </c>
      <c r="F20" s="136" t="s">
        <v>221</v>
      </c>
      <c r="G20" s="136" t="s">
        <v>55</v>
      </c>
      <c r="H20" s="136" t="s">
        <v>235</v>
      </c>
      <c r="I20" s="136" t="s">
        <v>216</v>
      </c>
      <c r="J20" s="13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row>
    <row r="21" spans="1:63" ht="13.9" customHeight="1" x14ac:dyDescent="0.25">
      <c r="A21" s="136">
        <v>2</v>
      </c>
      <c r="B21" s="136" t="s">
        <v>239</v>
      </c>
      <c r="C21" s="136">
        <v>1</v>
      </c>
      <c r="D21" s="136"/>
      <c r="E21" s="136" t="s">
        <v>213</v>
      </c>
      <c r="F21" s="136" t="s">
        <v>221</v>
      </c>
      <c r="G21" s="136" t="s">
        <v>58</v>
      </c>
      <c r="H21" s="136" t="s">
        <v>235</v>
      </c>
      <c r="I21" s="136" t="s">
        <v>216</v>
      </c>
      <c r="J21" s="13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row>
    <row r="22" spans="1:63" ht="13.9" customHeight="1" x14ac:dyDescent="0.25">
      <c r="A22" s="135">
        <v>1</v>
      </c>
      <c r="B22" s="135" t="s">
        <v>240</v>
      </c>
      <c r="C22" s="135">
        <v>1</v>
      </c>
      <c r="D22" s="135">
        <v>1</v>
      </c>
      <c r="E22" s="135" t="s">
        <v>213</v>
      </c>
      <c r="F22" s="135" t="s">
        <v>221</v>
      </c>
      <c r="G22" s="135"/>
      <c r="H22" s="135" t="s">
        <v>241</v>
      </c>
      <c r="I22" s="135"/>
      <c r="J22" s="135"/>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row>
    <row r="23" spans="1:63" ht="13.9" customHeight="1" x14ac:dyDescent="0.25">
      <c r="A23" s="136">
        <v>2</v>
      </c>
      <c r="B23" s="136" t="s">
        <v>242</v>
      </c>
      <c r="C23" s="136">
        <v>1</v>
      </c>
      <c r="D23" s="136"/>
      <c r="E23" s="136" t="s">
        <v>213</v>
      </c>
      <c r="F23" s="136" t="s">
        <v>221</v>
      </c>
      <c r="G23" s="136" t="s">
        <v>49</v>
      </c>
      <c r="H23" s="136" t="s">
        <v>241</v>
      </c>
      <c r="I23" s="136" t="s">
        <v>216</v>
      </c>
      <c r="J23" s="13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row>
    <row r="24" spans="1:63" ht="13.9" customHeight="1" x14ac:dyDescent="0.25">
      <c r="A24" s="136">
        <v>2</v>
      </c>
      <c r="B24" s="136" t="s">
        <v>243</v>
      </c>
      <c r="C24" s="136">
        <v>1</v>
      </c>
      <c r="D24" s="136"/>
      <c r="E24" s="136" t="s">
        <v>213</v>
      </c>
      <c r="F24" s="136" t="s">
        <v>221</v>
      </c>
      <c r="G24" s="136" t="s">
        <v>52</v>
      </c>
      <c r="H24" s="136" t="s">
        <v>241</v>
      </c>
      <c r="I24" s="136" t="s">
        <v>216</v>
      </c>
      <c r="J24" s="13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row>
    <row r="25" spans="1:63" ht="13.9" customHeight="1" x14ac:dyDescent="0.25">
      <c r="A25" s="136">
        <v>2</v>
      </c>
      <c r="B25" s="136" t="s">
        <v>244</v>
      </c>
      <c r="C25" s="136">
        <v>1</v>
      </c>
      <c r="D25" s="136"/>
      <c r="E25" s="136" t="s">
        <v>213</v>
      </c>
      <c r="F25" s="136" t="s">
        <v>221</v>
      </c>
      <c r="G25" s="136" t="s">
        <v>55</v>
      </c>
      <c r="H25" s="136" t="s">
        <v>241</v>
      </c>
      <c r="I25" s="136" t="s">
        <v>216</v>
      </c>
      <c r="J25" s="13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row>
    <row r="26" spans="1:63" ht="13.9" customHeight="1" x14ac:dyDescent="0.25">
      <c r="A26" s="136">
        <v>2</v>
      </c>
      <c r="B26" s="136" t="s">
        <v>245</v>
      </c>
      <c r="C26" s="136">
        <v>1</v>
      </c>
      <c r="D26" s="136"/>
      <c r="E26" s="136" t="s">
        <v>213</v>
      </c>
      <c r="F26" s="136" t="s">
        <v>221</v>
      </c>
      <c r="G26" s="136" t="s">
        <v>58</v>
      </c>
      <c r="H26" s="136" t="s">
        <v>241</v>
      </c>
      <c r="I26" s="136" t="s">
        <v>216</v>
      </c>
      <c r="J26" s="13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row>
    <row r="27" spans="1:63" ht="13.9" customHeight="1" x14ac:dyDescent="0.25">
      <c r="A27" s="135">
        <v>1</v>
      </c>
      <c r="B27" s="135" t="s">
        <v>246</v>
      </c>
      <c r="C27" s="135"/>
      <c r="D27" s="135">
        <v>1</v>
      </c>
      <c r="E27" s="135" t="s">
        <v>213</v>
      </c>
      <c r="F27" s="135" t="s">
        <v>61</v>
      </c>
      <c r="G27" s="135"/>
      <c r="H27" s="135" t="s">
        <v>175</v>
      </c>
      <c r="I27" s="135"/>
      <c r="J27" s="135"/>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row>
    <row r="28" spans="1:63" ht="13.9" customHeight="1" x14ac:dyDescent="0.25">
      <c r="A28" s="136">
        <v>2</v>
      </c>
      <c r="B28" s="136" t="s">
        <v>247</v>
      </c>
      <c r="C28" s="136"/>
      <c r="D28" s="136"/>
      <c r="E28" s="136" t="s">
        <v>213</v>
      </c>
      <c r="F28" s="136" t="s">
        <v>61</v>
      </c>
      <c r="G28" s="136" t="s">
        <v>49</v>
      </c>
      <c r="H28" s="136" t="s">
        <v>175</v>
      </c>
      <c r="I28" s="136" t="s">
        <v>216</v>
      </c>
      <c r="J28" s="13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row>
    <row r="29" spans="1:63" ht="13.9" customHeight="1" x14ac:dyDescent="0.25">
      <c r="A29" s="137">
        <v>3</v>
      </c>
      <c r="B29" s="137" t="s">
        <v>248</v>
      </c>
      <c r="C29" s="137"/>
      <c r="D29" s="137"/>
      <c r="E29" s="137" t="s">
        <v>213</v>
      </c>
      <c r="F29" s="137" t="s">
        <v>61</v>
      </c>
      <c r="G29" s="137" t="s">
        <v>49</v>
      </c>
      <c r="H29" s="137" t="s">
        <v>175</v>
      </c>
      <c r="I29" s="137" t="s">
        <v>249</v>
      </c>
      <c r="J29" s="137"/>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row>
    <row r="30" spans="1:63" ht="13.9" customHeight="1" x14ac:dyDescent="0.25">
      <c r="A30" s="137">
        <v>3</v>
      </c>
      <c r="B30" s="137" t="s">
        <v>250</v>
      </c>
      <c r="C30" s="137"/>
      <c r="D30" s="137"/>
      <c r="E30" s="137" t="s">
        <v>213</v>
      </c>
      <c r="F30" s="137" t="s">
        <v>61</v>
      </c>
      <c r="G30" s="137" t="s">
        <v>49</v>
      </c>
      <c r="H30" s="137" t="s">
        <v>175</v>
      </c>
      <c r="I30" s="137" t="s">
        <v>249</v>
      </c>
      <c r="J30" s="137"/>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row>
    <row r="31" spans="1:63" ht="13.9" customHeight="1" x14ac:dyDescent="0.25">
      <c r="A31" s="137">
        <v>3</v>
      </c>
      <c r="B31" s="137" t="s">
        <v>251</v>
      </c>
      <c r="C31" s="137"/>
      <c r="D31" s="137"/>
      <c r="E31" s="137" t="s">
        <v>213</v>
      </c>
      <c r="F31" s="137" t="s">
        <v>61</v>
      </c>
      <c r="G31" s="137" t="s">
        <v>49</v>
      </c>
      <c r="H31" s="137" t="s">
        <v>175</v>
      </c>
      <c r="I31" s="137" t="s">
        <v>249</v>
      </c>
      <c r="J31" s="137"/>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row>
    <row r="32" spans="1:63" ht="13.9" customHeight="1" x14ac:dyDescent="0.25">
      <c r="A32" s="137">
        <v>3</v>
      </c>
      <c r="B32" s="137" t="s">
        <v>252</v>
      </c>
      <c r="C32" s="137"/>
      <c r="D32" s="137"/>
      <c r="E32" s="137" t="s">
        <v>213</v>
      </c>
      <c r="F32" s="137" t="s">
        <v>61</v>
      </c>
      <c r="G32" s="137" t="s">
        <v>49</v>
      </c>
      <c r="H32" s="137" t="s">
        <v>175</v>
      </c>
      <c r="I32" s="137" t="s">
        <v>249</v>
      </c>
      <c r="J32" s="137"/>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row>
    <row r="33" spans="1:63" ht="13.9" customHeight="1" x14ac:dyDescent="0.25">
      <c r="A33" s="136">
        <v>2</v>
      </c>
      <c r="B33" s="136" t="s">
        <v>253</v>
      </c>
      <c r="C33" s="136"/>
      <c r="D33" s="136"/>
      <c r="E33" s="136" t="s">
        <v>213</v>
      </c>
      <c r="F33" s="136" t="s">
        <v>61</v>
      </c>
      <c r="G33" s="136" t="s">
        <v>52</v>
      </c>
      <c r="H33" s="136" t="s">
        <v>175</v>
      </c>
      <c r="I33" s="136" t="s">
        <v>216</v>
      </c>
      <c r="J33" s="13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row>
    <row r="34" spans="1:63" ht="13.9" customHeight="1" x14ac:dyDescent="0.25">
      <c r="A34" s="137">
        <v>3</v>
      </c>
      <c r="B34" s="137" t="s">
        <v>254</v>
      </c>
      <c r="C34" s="137"/>
      <c r="D34" s="137"/>
      <c r="E34" s="137" t="s">
        <v>213</v>
      </c>
      <c r="F34" s="137" t="s">
        <v>61</v>
      </c>
      <c r="G34" s="137" t="s">
        <v>52</v>
      </c>
      <c r="H34" s="137" t="s">
        <v>175</v>
      </c>
      <c r="I34" s="137" t="s">
        <v>249</v>
      </c>
      <c r="J34" s="137"/>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row>
    <row r="35" spans="1:63" ht="13.9" customHeight="1" x14ac:dyDescent="0.25">
      <c r="A35" s="137">
        <v>3</v>
      </c>
      <c r="B35" s="137" t="s">
        <v>255</v>
      </c>
      <c r="C35" s="137"/>
      <c r="D35" s="137"/>
      <c r="E35" s="137" t="s">
        <v>213</v>
      </c>
      <c r="F35" s="137" t="s">
        <v>61</v>
      </c>
      <c r="G35" s="137" t="s">
        <v>52</v>
      </c>
      <c r="H35" s="137" t="s">
        <v>175</v>
      </c>
      <c r="I35" s="137" t="s">
        <v>249</v>
      </c>
      <c r="J35" s="137"/>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row>
    <row r="36" spans="1:63" ht="13.9" customHeight="1" x14ac:dyDescent="0.25">
      <c r="A36" s="137">
        <v>3</v>
      </c>
      <c r="B36" s="137" t="s">
        <v>256</v>
      </c>
      <c r="C36" s="137"/>
      <c r="D36" s="137"/>
      <c r="E36" s="137" t="s">
        <v>213</v>
      </c>
      <c r="F36" s="137" t="s">
        <v>61</v>
      </c>
      <c r="G36" s="137" t="s">
        <v>52</v>
      </c>
      <c r="H36" s="137" t="s">
        <v>175</v>
      </c>
      <c r="I36" s="137" t="s">
        <v>249</v>
      </c>
      <c r="J36" s="137"/>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row>
    <row r="37" spans="1:63" ht="13.9" customHeight="1" x14ac:dyDescent="0.25">
      <c r="A37" s="137">
        <v>3</v>
      </c>
      <c r="B37" s="137" t="s">
        <v>257</v>
      </c>
      <c r="C37" s="137"/>
      <c r="D37" s="137"/>
      <c r="E37" s="137" t="s">
        <v>213</v>
      </c>
      <c r="F37" s="137" t="s">
        <v>61</v>
      </c>
      <c r="G37" s="137" t="s">
        <v>52</v>
      </c>
      <c r="H37" s="137" t="s">
        <v>175</v>
      </c>
      <c r="I37" s="137" t="s">
        <v>249</v>
      </c>
      <c r="J37" s="137"/>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row>
    <row r="38" spans="1:63" ht="13.9" customHeight="1" x14ac:dyDescent="0.25">
      <c r="A38" s="137">
        <v>3</v>
      </c>
      <c r="B38" s="137" t="s">
        <v>258</v>
      </c>
      <c r="C38" s="137"/>
      <c r="D38" s="137"/>
      <c r="E38" s="137" t="s">
        <v>213</v>
      </c>
      <c r="F38" s="137" t="s">
        <v>61</v>
      </c>
      <c r="G38" s="137" t="s">
        <v>52</v>
      </c>
      <c r="H38" s="137" t="s">
        <v>175</v>
      </c>
      <c r="I38" s="137" t="s">
        <v>249</v>
      </c>
      <c r="J38" s="137"/>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row>
    <row r="39" spans="1:63" ht="13.9" customHeight="1" x14ac:dyDescent="0.25">
      <c r="A39" s="136">
        <v>2</v>
      </c>
      <c r="B39" s="136" t="s">
        <v>259</v>
      </c>
      <c r="C39" s="136"/>
      <c r="D39" s="136"/>
      <c r="E39" s="136" t="s">
        <v>213</v>
      </c>
      <c r="F39" s="136" t="s">
        <v>61</v>
      </c>
      <c r="G39" s="136" t="s">
        <v>55</v>
      </c>
      <c r="H39" s="136" t="s">
        <v>175</v>
      </c>
      <c r="I39" s="136" t="s">
        <v>216</v>
      </c>
      <c r="J39" s="13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row>
    <row r="40" spans="1:63" ht="13.9" customHeight="1" x14ac:dyDescent="0.25">
      <c r="A40" s="137">
        <v>3</v>
      </c>
      <c r="B40" s="137" t="s">
        <v>260</v>
      </c>
      <c r="C40" s="137"/>
      <c r="D40" s="137"/>
      <c r="E40" s="137" t="s">
        <v>213</v>
      </c>
      <c r="F40" s="137" t="s">
        <v>61</v>
      </c>
      <c r="G40" s="137" t="s">
        <v>55</v>
      </c>
      <c r="H40" s="137" t="s">
        <v>175</v>
      </c>
      <c r="I40" s="137" t="s">
        <v>249</v>
      </c>
      <c r="J40" s="137"/>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row>
    <row r="41" spans="1:63" ht="13.9" customHeight="1" x14ac:dyDescent="0.25">
      <c r="A41" s="137">
        <v>3</v>
      </c>
      <c r="B41" s="137" t="s">
        <v>261</v>
      </c>
      <c r="C41" s="137"/>
      <c r="D41" s="137"/>
      <c r="E41" s="137" t="s">
        <v>213</v>
      </c>
      <c r="F41" s="137" t="s">
        <v>61</v>
      </c>
      <c r="G41" s="137" t="s">
        <v>55</v>
      </c>
      <c r="H41" s="137" t="s">
        <v>175</v>
      </c>
      <c r="I41" s="137" t="s">
        <v>249</v>
      </c>
      <c r="J41" s="137"/>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row>
    <row r="42" spans="1:63" ht="13.9" customHeight="1" x14ac:dyDescent="0.25">
      <c r="A42" s="137">
        <v>3</v>
      </c>
      <c r="B42" s="137" t="s">
        <v>262</v>
      </c>
      <c r="C42" s="137"/>
      <c r="D42" s="137"/>
      <c r="E42" s="137" t="s">
        <v>213</v>
      </c>
      <c r="F42" s="137" t="s">
        <v>61</v>
      </c>
      <c r="G42" s="137" t="s">
        <v>55</v>
      </c>
      <c r="H42" s="137" t="s">
        <v>175</v>
      </c>
      <c r="I42" s="137" t="s">
        <v>249</v>
      </c>
      <c r="J42" s="137"/>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row>
    <row r="43" spans="1:63" ht="13.9" customHeight="1" x14ac:dyDescent="0.25">
      <c r="A43" s="137">
        <v>3</v>
      </c>
      <c r="B43" s="137" t="s">
        <v>263</v>
      </c>
      <c r="C43" s="137"/>
      <c r="D43" s="137"/>
      <c r="E43" s="137" t="s">
        <v>213</v>
      </c>
      <c r="F43" s="137" t="s">
        <v>61</v>
      </c>
      <c r="G43" s="137" t="s">
        <v>55</v>
      </c>
      <c r="H43" s="137" t="s">
        <v>175</v>
      </c>
      <c r="I43" s="137" t="s">
        <v>249</v>
      </c>
      <c r="J43" s="137"/>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row>
    <row r="44" spans="1:63" ht="13.9" customHeight="1" x14ac:dyDescent="0.25">
      <c r="A44" s="136">
        <v>2</v>
      </c>
      <c r="B44" s="136" t="s">
        <v>264</v>
      </c>
      <c r="C44" s="136"/>
      <c r="D44" s="136"/>
      <c r="E44" s="136" t="s">
        <v>213</v>
      </c>
      <c r="F44" s="136" t="s">
        <v>61</v>
      </c>
      <c r="G44" s="136" t="s">
        <v>58</v>
      </c>
      <c r="H44" s="136" t="s">
        <v>175</v>
      </c>
      <c r="I44" s="136" t="s">
        <v>216</v>
      </c>
      <c r="J44" s="13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row>
    <row r="45" spans="1:63" x14ac:dyDescent="0.25">
      <c r="A45" s="137">
        <v>3</v>
      </c>
      <c r="B45" s="137" t="s">
        <v>265</v>
      </c>
      <c r="C45" s="137"/>
      <c r="D45" s="137"/>
      <c r="E45" s="137" t="s">
        <v>213</v>
      </c>
      <c r="F45" s="137" t="s">
        <v>61</v>
      </c>
      <c r="G45" s="137" t="s">
        <v>58</v>
      </c>
      <c r="H45" s="137" t="s">
        <v>175</v>
      </c>
      <c r="I45" s="137" t="s">
        <v>249</v>
      </c>
      <c r="J45" s="137"/>
    </row>
    <row r="46" spans="1:63" ht="15" customHeight="1" x14ac:dyDescent="0.25">
      <c r="A46" s="137">
        <v>3</v>
      </c>
      <c r="B46" s="137" t="s">
        <v>266</v>
      </c>
      <c r="C46" s="137"/>
      <c r="D46" s="137"/>
      <c r="E46" s="137" t="s">
        <v>213</v>
      </c>
      <c r="F46" s="137" t="s">
        <v>61</v>
      </c>
      <c r="G46" s="137" t="s">
        <v>58</v>
      </c>
      <c r="H46" s="137" t="s">
        <v>175</v>
      </c>
      <c r="I46" s="137" t="s">
        <v>249</v>
      </c>
      <c r="J46" s="137"/>
    </row>
    <row r="47" spans="1:63" x14ac:dyDescent="0.25">
      <c r="A47" s="137">
        <v>3</v>
      </c>
      <c r="B47" s="137" t="s">
        <v>267</v>
      </c>
      <c r="C47" s="137"/>
      <c r="D47" s="137"/>
      <c r="E47" s="137" t="s">
        <v>213</v>
      </c>
      <c r="F47" s="137" t="s">
        <v>61</v>
      </c>
      <c r="G47" s="137" t="s">
        <v>58</v>
      </c>
      <c r="H47" s="137" t="s">
        <v>175</v>
      </c>
      <c r="I47" s="137" t="s">
        <v>249</v>
      </c>
      <c r="J47" s="137"/>
    </row>
    <row r="48" spans="1:63" x14ac:dyDescent="0.25">
      <c r="A48" s="137">
        <v>3</v>
      </c>
      <c r="B48" s="137" t="s">
        <v>268</v>
      </c>
      <c r="C48" s="137"/>
      <c r="D48" s="137"/>
      <c r="E48" s="137" t="s">
        <v>213</v>
      </c>
      <c r="F48" s="137" t="s">
        <v>61</v>
      </c>
      <c r="G48" s="137" t="s">
        <v>58</v>
      </c>
      <c r="H48" s="137" t="s">
        <v>175</v>
      </c>
      <c r="I48" s="137" t="s">
        <v>249</v>
      </c>
      <c r="J48" s="137"/>
    </row>
    <row r="49" spans="1:63" ht="13.9" customHeight="1" x14ac:dyDescent="0.25">
      <c r="A49" s="135">
        <v>1</v>
      </c>
      <c r="B49" s="135" t="s">
        <v>246</v>
      </c>
      <c r="C49" s="135"/>
      <c r="D49" s="135"/>
      <c r="E49" s="135" t="s">
        <v>213</v>
      </c>
      <c r="F49" s="135" t="s">
        <v>61</v>
      </c>
      <c r="G49" s="135"/>
      <c r="H49" s="135" t="s">
        <v>175</v>
      </c>
      <c r="I49" s="135"/>
      <c r="J49" s="135"/>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row>
    <row r="50" spans="1:63" ht="13.9" customHeight="1" x14ac:dyDescent="0.25">
      <c r="A50" s="136">
        <v>2</v>
      </c>
      <c r="B50" s="136" t="s">
        <v>269</v>
      </c>
      <c r="C50" s="136"/>
      <c r="D50" s="136"/>
      <c r="E50" s="136" t="s">
        <v>213</v>
      </c>
      <c r="F50" s="136" t="s">
        <v>61</v>
      </c>
      <c r="G50" s="136"/>
      <c r="H50" s="136" t="s">
        <v>175</v>
      </c>
      <c r="I50" s="136" t="s">
        <v>249</v>
      </c>
      <c r="J50" s="13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row>
    <row r="51" spans="1:63" ht="13.9" customHeight="1" x14ac:dyDescent="0.25">
      <c r="A51" s="137">
        <v>3</v>
      </c>
      <c r="B51" s="137" t="s">
        <v>248</v>
      </c>
      <c r="C51" s="137"/>
      <c r="D51" s="137"/>
      <c r="E51" s="137" t="s">
        <v>213</v>
      </c>
      <c r="F51" s="137" t="s">
        <v>61</v>
      </c>
      <c r="G51" s="137" t="s">
        <v>49</v>
      </c>
      <c r="H51" s="137" t="s">
        <v>175</v>
      </c>
      <c r="I51" s="137" t="s">
        <v>216</v>
      </c>
      <c r="J51" s="137"/>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row>
    <row r="52" spans="1:63" ht="13.9" customHeight="1" x14ac:dyDescent="0.25">
      <c r="A52" s="137">
        <v>3</v>
      </c>
      <c r="B52" s="137" t="s">
        <v>254</v>
      </c>
      <c r="C52" s="137"/>
      <c r="D52" s="137"/>
      <c r="E52" s="137" t="s">
        <v>213</v>
      </c>
      <c r="F52" s="137" t="s">
        <v>61</v>
      </c>
      <c r="G52" s="137" t="s">
        <v>52</v>
      </c>
      <c r="H52" s="137" t="s">
        <v>175</v>
      </c>
      <c r="I52" s="137" t="s">
        <v>216</v>
      </c>
      <c r="J52" s="137"/>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row>
    <row r="53" spans="1:63" ht="13.9" customHeight="1" x14ac:dyDescent="0.25">
      <c r="A53" s="137">
        <v>3</v>
      </c>
      <c r="B53" s="137" t="s">
        <v>260</v>
      </c>
      <c r="C53" s="137"/>
      <c r="D53" s="137"/>
      <c r="E53" s="137" t="s">
        <v>213</v>
      </c>
      <c r="F53" s="137" t="s">
        <v>61</v>
      </c>
      <c r="G53" s="137" t="s">
        <v>55</v>
      </c>
      <c r="H53" s="137" t="s">
        <v>175</v>
      </c>
      <c r="I53" s="137" t="s">
        <v>216</v>
      </c>
      <c r="J53" s="137"/>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row>
    <row r="54" spans="1:63" ht="13.9" customHeight="1" x14ac:dyDescent="0.25">
      <c r="A54" s="137">
        <v>3</v>
      </c>
      <c r="B54" s="137" t="s">
        <v>265</v>
      </c>
      <c r="C54" s="137"/>
      <c r="D54" s="137"/>
      <c r="E54" s="137" t="s">
        <v>213</v>
      </c>
      <c r="F54" s="137" t="s">
        <v>61</v>
      </c>
      <c r="G54" s="137" t="s">
        <v>58</v>
      </c>
      <c r="H54" s="137" t="s">
        <v>175</v>
      </c>
      <c r="I54" s="137" t="s">
        <v>216</v>
      </c>
      <c r="J54" s="137"/>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row>
    <row r="55" spans="1:63" ht="17.100000000000001" customHeight="1" x14ac:dyDescent="0.25">
      <c r="A55" s="136">
        <v>2</v>
      </c>
      <c r="B55" s="136" t="s">
        <v>270</v>
      </c>
      <c r="C55" s="136"/>
      <c r="D55" s="136"/>
      <c r="E55" s="136" t="s">
        <v>213</v>
      </c>
      <c r="F55" s="136" t="s">
        <v>61</v>
      </c>
      <c r="G55" s="136"/>
      <c r="H55" s="136" t="s">
        <v>175</v>
      </c>
      <c r="I55" s="136" t="s">
        <v>249</v>
      </c>
      <c r="J55" s="13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row>
    <row r="56" spans="1:63" ht="17.100000000000001" customHeight="1" x14ac:dyDescent="0.25">
      <c r="A56" s="137">
        <v>3</v>
      </c>
      <c r="B56" s="137" t="s">
        <v>250</v>
      </c>
      <c r="C56" s="137"/>
      <c r="D56" s="137"/>
      <c r="E56" s="137" t="s">
        <v>213</v>
      </c>
      <c r="F56" s="137" t="s">
        <v>61</v>
      </c>
      <c r="G56" s="137" t="s">
        <v>49</v>
      </c>
      <c r="H56" s="137" t="s">
        <v>175</v>
      </c>
      <c r="I56" s="137" t="s">
        <v>216</v>
      </c>
      <c r="J56" s="137"/>
    </row>
    <row r="57" spans="1:63" ht="17.100000000000001" customHeight="1" x14ac:dyDescent="0.25">
      <c r="A57" s="137">
        <v>3</v>
      </c>
      <c r="B57" s="137" t="s">
        <v>255</v>
      </c>
      <c r="C57" s="137"/>
      <c r="D57" s="137"/>
      <c r="E57" s="137" t="s">
        <v>213</v>
      </c>
      <c r="F57" s="137" t="s">
        <v>61</v>
      </c>
      <c r="G57" s="137" t="s">
        <v>52</v>
      </c>
      <c r="H57" s="137" t="s">
        <v>175</v>
      </c>
      <c r="I57" s="137" t="s">
        <v>216</v>
      </c>
      <c r="J57" s="137"/>
    </row>
    <row r="58" spans="1:63" ht="17.100000000000001" customHeight="1" x14ac:dyDescent="0.25">
      <c r="A58" s="137">
        <v>3</v>
      </c>
      <c r="B58" s="137" t="s">
        <v>261</v>
      </c>
      <c r="C58" s="137"/>
      <c r="D58" s="137"/>
      <c r="E58" s="137" t="s">
        <v>213</v>
      </c>
      <c r="F58" s="137" t="s">
        <v>61</v>
      </c>
      <c r="G58" s="137" t="s">
        <v>55</v>
      </c>
      <c r="H58" s="137" t="s">
        <v>175</v>
      </c>
      <c r="I58" s="137" t="s">
        <v>216</v>
      </c>
      <c r="J58" s="137"/>
    </row>
    <row r="59" spans="1:63" ht="17.100000000000001" customHeight="1" x14ac:dyDescent="0.25">
      <c r="A59" s="137">
        <v>3</v>
      </c>
      <c r="B59" s="137" t="s">
        <v>266</v>
      </c>
      <c r="C59" s="137"/>
      <c r="D59" s="137"/>
      <c r="E59" s="137" t="s">
        <v>213</v>
      </c>
      <c r="F59" s="137" t="s">
        <v>61</v>
      </c>
      <c r="G59" s="137" t="s">
        <v>58</v>
      </c>
      <c r="H59" s="137" t="s">
        <v>175</v>
      </c>
      <c r="I59" s="137" t="s">
        <v>216</v>
      </c>
      <c r="J59" s="137"/>
    </row>
    <row r="60" spans="1:63" ht="13.9" customHeight="1" x14ac:dyDescent="0.25">
      <c r="A60" s="136">
        <v>2</v>
      </c>
      <c r="B60" s="136" t="s">
        <v>271</v>
      </c>
      <c r="C60" s="136"/>
      <c r="D60" s="136"/>
      <c r="E60" s="136" t="s">
        <v>213</v>
      </c>
      <c r="F60" s="136" t="s">
        <v>61</v>
      </c>
      <c r="G60" s="136"/>
      <c r="H60" s="136" t="s">
        <v>175</v>
      </c>
      <c r="I60" s="136" t="s">
        <v>249</v>
      </c>
      <c r="J60" s="136"/>
    </row>
    <row r="61" spans="1:63" ht="13.9" customHeight="1" x14ac:dyDescent="0.25">
      <c r="A61" s="137">
        <v>3</v>
      </c>
      <c r="B61" s="137" t="s">
        <v>251</v>
      </c>
      <c r="C61" s="137"/>
      <c r="D61" s="137"/>
      <c r="E61" s="137" t="s">
        <v>213</v>
      </c>
      <c r="F61" s="137" t="s">
        <v>61</v>
      </c>
      <c r="G61" s="137" t="s">
        <v>49</v>
      </c>
      <c r="H61" s="137" t="s">
        <v>175</v>
      </c>
      <c r="I61" s="137" t="s">
        <v>216</v>
      </c>
      <c r="J61" s="137"/>
    </row>
    <row r="62" spans="1:63" ht="13.9" customHeight="1" x14ac:dyDescent="0.25">
      <c r="A62" s="137">
        <v>3</v>
      </c>
      <c r="B62" s="137" t="s">
        <v>256</v>
      </c>
      <c r="C62" s="137"/>
      <c r="D62" s="137"/>
      <c r="E62" s="137" t="s">
        <v>213</v>
      </c>
      <c r="F62" s="137" t="s">
        <v>61</v>
      </c>
      <c r="G62" s="137" t="s">
        <v>52</v>
      </c>
      <c r="H62" s="137" t="s">
        <v>175</v>
      </c>
      <c r="I62" s="137" t="s">
        <v>216</v>
      </c>
      <c r="J62" s="137"/>
    </row>
    <row r="63" spans="1:63" ht="13.9" customHeight="1" x14ac:dyDescent="0.25">
      <c r="A63" s="137">
        <v>3</v>
      </c>
      <c r="B63" s="137" t="s">
        <v>262</v>
      </c>
      <c r="C63" s="137"/>
      <c r="D63" s="137"/>
      <c r="E63" s="137" t="s">
        <v>213</v>
      </c>
      <c r="F63" s="137" t="s">
        <v>61</v>
      </c>
      <c r="G63" s="137" t="s">
        <v>55</v>
      </c>
      <c r="H63" s="137" t="s">
        <v>175</v>
      </c>
      <c r="I63" s="137" t="s">
        <v>216</v>
      </c>
      <c r="J63" s="137"/>
    </row>
    <row r="64" spans="1:63" ht="13.9" customHeight="1" x14ac:dyDescent="0.25">
      <c r="A64" s="137">
        <v>3</v>
      </c>
      <c r="B64" s="137" t="s">
        <v>267</v>
      </c>
      <c r="C64" s="137"/>
      <c r="D64" s="137"/>
      <c r="E64" s="137" t="s">
        <v>213</v>
      </c>
      <c r="F64" s="137" t="s">
        <v>61</v>
      </c>
      <c r="G64" s="137" t="s">
        <v>58</v>
      </c>
      <c r="H64" s="137" t="s">
        <v>175</v>
      </c>
      <c r="I64" s="137" t="s">
        <v>216</v>
      </c>
      <c r="J64" s="137"/>
    </row>
    <row r="65" spans="1:10" x14ac:dyDescent="0.25">
      <c r="A65" s="136">
        <v>2</v>
      </c>
      <c r="B65" s="136" t="s">
        <v>272</v>
      </c>
      <c r="C65" s="136"/>
      <c r="D65" s="136"/>
      <c r="E65" s="136" t="s">
        <v>213</v>
      </c>
      <c r="F65" s="136" t="s">
        <v>61</v>
      </c>
      <c r="G65" s="136"/>
      <c r="H65" s="136" t="s">
        <v>175</v>
      </c>
      <c r="I65" s="136" t="s">
        <v>249</v>
      </c>
      <c r="J65" s="136" t="s">
        <v>273</v>
      </c>
    </row>
    <row r="66" spans="1:10" x14ac:dyDescent="0.25">
      <c r="A66" s="137">
        <v>3</v>
      </c>
      <c r="B66" s="137" t="s">
        <v>252</v>
      </c>
      <c r="C66" s="137"/>
      <c r="D66" s="137"/>
      <c r="E66" s="137" t="s">
        <v>213</v>
      </c>
      <c r="F66" s="137" t="s">
        <v>61</v>
      </c>
      <c r="G66" s="137" t="s">
        <v>49</v>
      </c>
      <c r="H66" s="137" t="s">
        <v>175</v>
      </c>
      <c r="I66" s="137" t="s">
        <v>216</v>
      </c>
      <c r="J66" s="137"/>
    </row>
    <row r="67" spans="1:10" x14ac:dyDescent="0.25">
      <c r="A67" s="137">
        <v>3</v>
      </c>
      <c r="B67" s="137" t="s">
        <v>257</v>
      </c>
      <c r="C67" s="137"/>
      <c r="D67" s="137"/>
      <c r="E67" s="137" t="s">
        <v>213</v>
      </c>
      <c r="F67" s="137" t="s">
        <v>61</v>
      </c>
      <c r="G67" s="137" t="s">
        <v>52</v>
      </c>
      <c r="H67" s="137" t="s">
        <v>175</v>
      </c>
      <c r="I67" s="137" t="s">
        <v>216</v>
      </c>
      <c r="J67" s="137"/>
    </row>
    <row r="68" spans="1:10" x14ac:dyDescent="0.25">
      <c r="A68" s="137">
        <v>3</v>
      </c>
      <c r="B68" s="137" t="s">
        <v>263</v>
      </c>
      <c r="C68" s="137"/>
      <c r="D68" s="137"/>
      <c r="E68" s="137" t="s">
        <v>213</v>
      </c>
      <c r="F68" s="137" t="s">
        <v>61</v>
      </c>
      <c r="G68" s="137" t="s">
        <v>55</v>
      </c>
      <c r="H68" s="137" t="s">
        <v>175</v>
      </c>
      <c r="I68" s="137" t="s">
        <v>216</v>
      </c>
      <c r="J68" s="137"/>
    </row>
    <row r="69" spans="1:10" x14ac:dyDescent="0.25">
      <c r="A69" s="137">
        <v>3</v>
      </c>
      <c r="B69" s="137" t="s">
        <v>268</v>
      </c>
      <c r="C69" s="137"/>
      <c r="D69" s="137"/>
      <c r="E69" s="137" t="s">
        <v>213</v>
      </c>
      <c r="F69" s="137" t="s">
        <v>61</v>
      </c>
      <c r="G69" s="137" t="s">
        <v>58</v>
      </c>
      <c r="H69" s="137" t="s">
        <v>175</v>
      </c>
      <c r="I69" s="137" t="s">
        <v>216</v>
      </c>
      <c r="J69" s="137"/>
    </row>
    <row r="70" spans="1:10" x14ac:dyDescent="0.25">
      <c r="A70" s="136">
        <v>2</v>
      </c>
      <c r="B70" s="136" t="s">
        <v>274</v>
      </c>
      <c r="C70" s="136"/>
      <c r="D70" s="136"/>
      <c r="E70" s="136" t="s">
        <v>213</v>
      </c>
      <c r="F70" s="136" t="s">
        <v>61</v>
      </c>
      <c r="G70" s="136" t="s">
        <v>52</v>
      </c>
      <c r="H70" s="136" t="s">
        <v>175</v>
      </c>
      <c r="I70" s="136" t="s">
        <v>249</v>
      </c>
      <c r="J70" s="136" t="s">
        <v>275</v>
      </c>
    </row>
    <row r="71" spans="1:10" x14ac:dyDescent="0.25">
      <c r="A71" s="137">
        <v>3</v>
      </c>
      <c r="B71" s="137" t="s">
        <v>258</v>
      </c>
      <c r="C71" s="137"/>
      <c r="D71" s="137"/>
      <c r="E71" s="137" t="s">
        <v>213</v>
      </c>
      <c r="F71" s="137" t="s">
        <v>61</v>
      </c>
      <c r="G71" s="137" t="s">
        <v>52</v>
      </c>
      <c r="H71" s="137" t="s">
        <v>175</v>
      </c>
      <c r="I71" s="137" t="s">
        <v>216</v>
      </c>
      <c r="J71" s="137"/>
    </row>
    <row r="72" spans="1:10" x14ac:dyDescent="0.25">
      <c r="A72" s="135">
        <v>1</v>
      </c>
      <c r="B72" s="135" t="s">
        <v>276</v>
      </c>
      <c r="C72" s="135"/>
      <c r="D72" s="135"/>
      <c r="E72" s="135" t="s">
        <v>213</v>
      </c>
      <c r="F72" s="135" t="s">
        <v>61</v>
      </c>
      <c r="G72" s="135" t="s">
        <v>58</v>
      </c>
      <c r="H72" s="135" t="s">
        <v>175</v>
      </c>
      <c r="I72" s="135"/>
      <c r="J72" s="135" t="s">
        <v>277</v>
      </c>
    </row>
    <row r="73" spans="1:10" x14ac:dyDescent="0.25">
      <c r="A73" s="64"/>
    </row>
    <row r="74" spans="1:10" x14ac:dyDescent="0.25">
      <c r="A74" s="37"/>
      <c r="B74" s="5"/>
    </row>
    <row r="75" spans="1:10" x14ac:dyDescent="0.25">
      <c r="A75" s="64"/>
    </row>
    <row r="76" spans="1:10" x14ac:dyDescent="0.25">
      <c r="A76" s="64"/>
    </row>
    <row r="77" spans="1:10" x14ac:dyDescent="0.25">
      <c r="A77" s="64"/>
    </row>
    <row r="78" spans="1:10" x14ac:dyDescent="0.25">
      <c r="A78" s="64"/>
    </row>
    <row r="82" spans="1:63" x14ac:dyDescent="0.25">
      <c r="A82" s="64"/>
    </row>
    <row r="83" spans="1:63" x14ac:dyDescent="0.25">
      <c r="A83" s="64"/>
    </row>
    <row r="84" spans="1:63" x14ac:dyDescent="0.25">
      <c r="A84" s="64"/>
    </row>
    <row r="85" spans="1:63" x14ac:dyDescent="0.25">
      <c r="A85" s="64"/>
    </row>
    <row r="86" spans="1:63" x14ac:dyDescent="0.25">
      <c r="A86" s="64"/>
    </row>
    <row r="87" spans="1:63" x14ac:dyDescent="0.25">
      <c r="A87" s="37"/>
      <c r="B87" s="5"/>
      <c r="C87" s="18"/>
    </row>
    <row r="88" spans="1:63" ht="13.9" customHeight="1" x14ac:dyDescent="0.25">
      <c r="A88" s="64"/>
      <c r="D88" s="18"/>
      <c r="E88" s="18"/>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row>
    <row r="89" spans="1:63" x14ac:dyDescent="0.25">
      <c r="A89" s="64"/>
    </row>
    <row r="90" spans="1:63" x14ac:dyDescent="0.25">
      <c r="A90" s="64"/>
    </row>
    <row r="91" spans="1:63" x14ac:dyDescent="0.25">
      <c r="A91" s="64"/>
    </row>
    <row r="92" spans="1:63" x14ac:dyDescent="0.25">
      <c r="A92" s="64"/>
    </row>
    <row r="93" spans="1:63" x14ac:dyDescent="0.25">
      <c r="A93" s="64"/>
    </row>
    <row r="94" spans="1:63" x14ac:dyDescent="0.25">
      <c r="A94" s="64"/>
    </row>
    <row r="95" spans="1:63" x14ac:dyDescent="0.25">
      <c r="A95" s="64"/>
    </row>
    <row r="96" spans="1:63" x14ac:dyDescent="0.25">
      <c r="A96" s="64"/>
    </row>
    <row r="97" spans="1:1" x14ac:dyDescent="0.25">
      <c r="A97" s="64"/>
    </row>
    <row r="98" spans="1:1" x14ac:dyDescent="0.25">
      <c r="A98" s="64"/>
    </row>
    <row r="99" spans="1:1" x14ac:dyDescent="0.25">
      <c r="A99" s="64"/>
    </row>
    <row r="100" spans="1:1" x14ac:dyDescent="0.25">
      <c r="A100" s="64"/>
    </row>
    <row r="101" spans="1:1" x14ac:dyDescent="0.25">
      <c r="A101" s="64"/>
    </row>
    <row r="102" spans="1:1" x14ac:dyDescent="0.25">
      <c r="A102" s="64"/>
    </row>
    <row r="103" spans="1:1" x14ac:dyDescent="0.25">
      <c r="A103" s="64"/>
    </row>
    <row r="104" spans="1:1" x14ac:dyDescent="0.25">
      <c r="A104" s="64"/>
    </row>
    <row r="105" spans="1:1" x14ac:dyDescent="0.25">
      <c r="A105" s="64"/>
    </row>
    <row r="106" spans="1:1" x14ac:dyDescent="0.25">
      <c r="A106" s="64"/>
    </row>
    <row r="107" spans="1:1" x14ac:dyDescent="0.25">
      <c r="A107" s="64"/>
    </row>
    <row r="108" spans="1:1" x14ac:dyDescent="0.25">
      <c r="A108" s="64"/>
    </row>
    <row r="109" spans="1:1" x14ac:dyDescent="0.25">
      <c r="A109" s="64"/>
    </row>
    <row r="110" spans="1:1" x14ac:dyDescent="0.25">
      <c r="A110" s="64"/>
    </row>
    <row r="111" spans="1:1" x14ac:dyDescent="0.25">
      <c r="A111" s="64"/>
    </row>
    <row r="112" spans="1:1" x14ac:dyDescent="0.25">
      <c r="A112" s="64"/>
    </row>
    <row r="113" spans="1:1" x14ac:dyDescent="0.25">
      <c r="A113" s="64"/>
    </row>
    <row r="114" spans="1:1" x14ac:dyDescent="0.25">
      <c r="A114" s="64"/>
    </row>
    <row r="115" spans="1:1" x14ac:dyDescent="0.25">
      <c r="A115" s="64"/>
    </row>
    <row r="116" spans="1:1" x14ac:dyDescent="0.25">
      <c r="A116" s="64"/>
    </row>
    <row r="117" spans="1:1" x14ac:dyDescent="0.25">
      <c r="A117" s="64"/>
    </row>
    <row r="118" spans="1:1" x14ac:dyDescent="0.25">
      <c r="A118" s="64"/>
    </row>
    <row r="119" spans="1:1" x14ac:dyDescent="0.25">
      <c r="A119" s="64"/>
    </row>
    <row r="120" spans="1:1" x14ac:dyDescent="0.25">
      <c r="A120" s="64"/>
    </row>
    <row r="121" spans="1:1" x14ac:dyDescent="0.25">
      <c r="A121" s="64"/>
    </row>
    <row r="122" spans="1:1" ht="15" customHeight="1" x14ac:dyDescent="0.25">
      <c r="A122" s="64"/>
    </row>
    <row r="123" spans="1:1" x14ac:dyDescent="0.25">
      <c r="A123" s="64"/>
    </row>
    <row r="124" spans="1:1" x14ac:dyDescent="0.25">
      <c r="A124" s="64"/>
    </row>
    <row r="125" spans="1:1" x14ac:dyDescent="0.25">
      <c r="A125" s="64"/>
    </row>
    <row r="126" spans="1:1" x14ac:dyDescent="0.25">
      <c r="A126" s="64"/>
    </row>
    <row r="127" spans="1:1" x14ac:dyDescent="0.25">
      <c r="A127" s="64"/>
    </row>
    <row r="128" spans="1:1" x14ac:dyDescent="0.25">
      <c r="A128" s="64"/>
    </row>
    <row r="129" spans="1:1" x14ac:dyDescent="0.25">
      <c r="A129" s="64"/>
    </row>
    <row r="130" spans="1:1" x14ac:dyDescent="0.25">
      <c r="A130" s="64"/>
    </row>
    <row r="131" spans="1:1" x14ac:dyDescent="0.25">
      <c r="A131" s="64"/>
    </row>
    <row r="132" spans="1:1" x14ac:dyDescent="0.25">
      <c r="A132" s="64"/>
    </row>
    <row r="133" spans="1:1" x14ac:dyDescent="0.25">
      <c r="A133" s="64"/>
    </row>
    <row r="134" spans="1:1" x14ac:dyDescent="0.25">
      <c r="A134" s="64"/>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2"/>
  <sheetViews>
    <sheetView topLeftCell="B1" zoomScale="160" zoomScaleNormal="160" workbookViewId="0">
      <selection activeCell="G2" sqref="G2"/>
    </sheetView>
  </sheetViews>
  <sheetFormatPr baseColWidth="10" defaultRowHeight="15" x14ac:dyDescent="0.25"/>
  <cols>
    <col min="1" max="1" width="20.28515625" style="14" customWidth="1"/>
    <col min="2" max="2" width="25.85546875" style="14" customWidth="1"/>
    <col min="3" max="3" width="17" style="14" customWidth="1"/>
    <col min="4" max="4" width="15.85546875" style="14" customWidth="1"/>
    <col min="5" max="8" width="15.85546875" customWidth="1"/>
  </cols>
  <sheetData>
    <row r="1" spans="1:8" s="23" customFormat="1" ht="43.9" customHeight="1" thickBot="1" x14ac:dyDescent="0.3">
      <c r="A1" s="21" t="s">
        <v>35</v>
      </c>
      <c r="B1" s="22" t="s">
        <v>278</v>
      </c>
      <c r="C1" s="21" t="s">
        <v>38</v>
      </c>
      <c r="D1" s="21" t="s">
        <v>39</v>
      </c>
      <c r="E1" s="21" t="s">
        <v>40</v>
      </c>
      <c r="F1" s="22" t="s">
        <v>41</v>
      </c>
      <c r="G1" s="116" t="s">
        <v>42</v>
      </c>
      <c r="H1" s="116" t="s">
        <v>43</v>
      </c>
    </row>
    <row r="2" spans="1:8" ht="15" customHeight="1" thickTop="1" x14ac:dyDescent="0.25">
      <c r="A2" s="69">
        <v>1</v>
      </c>
      <c r="B2" s="70" t="s">
        <v>28</v>
      </c>
      <c r="C2" s="69"/>
      <c r="D2" s="70" t="s">
        <v>279</v>
      </c>
      <c r="E2" s="108"/>
      <c r="F2" s="108"/>
      <c r="G2" s="108"/>
      <c r="H2" s="108"/>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L281"/>
  <sheetViews>
    <sheetView topLeftCell="A127" zoomScale="70" zoomScaleNormal="70" workbookViewId="0">
      <selection activeCell="B138" sqref="B138"/>
    </sheetView>
  </sheetViews>
  <sheetFormatPr baseColWidth="10" defaultColWidth="10.5703125" defaultRowHeight="15" x14ac:dyDescent="0.25"/>
  <cols>
    <col min="1" max="1" width="36.140625" style="106" customWidth="1"/>
    <col min="2" max="2" width="48.28515625" style="64" bestFit="1" customWidth="1"/>
    <col min="3" max="3" width="22.42578125" style="60" customWidth="1"/>
    <col min="4" max="4" width="15.85546875" style="71" hidden="1" customWidth="1"/>
    <col min="5" max="5" width="21" style="40" hidden="1" customWidth="1"/>
    <col min="6" max="6" width="15.85546875" style="50" hidden="1" customWidth="1"/>
    <col min="7" max="7" width="15.85546875" style="109" customWidth="1"/>
    <col min="8" max="8" width="15.85546875" style="59" customWidth="1"/>
    <col min="9" max="9" width="35.28515625" style="52" customWidth="1"/>
    <col min="10" max="10" width="32.42578125" style="14" customWidth="1"/>
  </cols>
  <sheetData>
    <row r="1" spans="1:12" s="35" customFormat="1" ht="59.45" customHeight="1" thickBot="1" x14ac:dyDescent="0.3">
      <c r="A1" s="77" t="s">
        <v>280</v>
      </c>
      <c r="B1" s="110" t="s">
        <v>281</v>
      </c>
      <c r="C1" s="55" t="s">
        <v>282</v>
      </c>
      <c r="D1" s="53" t="s">
        <v>283</v>
      </c>
      <c r="E1" s="34" t="s">
        <v>284</v>
      </c>
      <c r="F1" s="33" t="s">
        <v>285</v>
      </c>
      <c r="G1" s="34" t="s">
        <v>286</v>
      </c>
      <c r="H1" s="34" t="s">
        <v>287</v>
      </c>
      <c r="I1" s="34" t="s">
        <v>288</v>
      </c>
      <c r="J1" s="34" t="s">
        <v>289</v>
      </c>
      <c r="L1" s="33" t="s">
        <v>290</v>
      </c>
    </row>
    <row r="2" spans="1:12" ht="13.9" customHeight="1" thickTop="1" x14ac:dyDescent="0.25">
      <c r="A2" s="106" t="str">
        <f>Secteurs!$B$3</f>
        <v>Abattage, découpe primaire de jambon</v>
      </c>
      <c r="B2" s="64" t="str">
        <f>Produits!$B$9</f>
        <v>Jambons bruts frais ou réfrigérés (eq. Pièce primaire)</v>
      </c>
      <c r="C2" s="60">
        <v>424</v>
      </c>
      <c r="D2" s="111"/>
      <c r="F2" s="17"/>
      <c r="G2" s="109">
        <v>0.1</v>
      </c>
      <c r="H2" s="64"/>
      <c r="I2" s="144" t="s">
        <v>291</v>
      </c>
      <c r="J2" s="14" t="s">
        <v>292</v>
      </c>
    </row>
    <row r="3" spans="1:12" ht="13.9" customHeight="1" x14ac:dyDescent="0.25">
      <c r="A3" s="106" t="str">
        <f>Secteurs!$B$3</f>
        <v>Abattage, découpe primaire de jambon</v>
      </c>
      <c r="B3" s="64" t="str">
        <f>Produits!$B$10</f>
        <v>Jambons bruts congelés (eq. Pièce primaire)</v>
      </c>
      <c r="C3" s="60">
        <v>39</v>
      </c>
      <c r="D3" s="111"/>
      <c r="F3" s="17"/>
      <c r="G3" s="109">
        <v>0.1</v>
      </c>
      <c r="H3" s="64"/>
      <c r="I3" s="141"/>
      <c r="J3" s="14" t="s">
        <v>292</v>
      </c>
    </row>
    <row r="4" spans="1:12" ht="13.9" customHeight="1" x14ac:dyDescent="0.25">
      <c r="A4" s="106" t="str">
        <f>Secteurs!$B$3</f>
        <v>Abattage, découpe primaire de jambon</v>
      </c>
      <c r="B4" s="64" t="str">
        <f>Produits!$B$135</f>
        <v>Gras et minerai</v>
      </c>
      <c r="C4" s="60">
        <v>28</v>
      </c>
      <c r="D4" s="111"/>
      <c r="F4" s="17"/>
      <c r="G4" s="109">
        <v>0.1</v>
      </c>
      <c r="H4" s="64"/>
      <c r="I4" s="141"/>
    </row>
    <row r="5" spans="1:12" ht="13.9" customHeight="1" x14ac:dyDescent="0.25">
      <c r="A5" s="106" t="str">
        <f>Secteurs!$B$3</f>
        <v>Abattage, découpe primaire de jambon</v>
      </c>
      <c r="B5" s="64" t="str">
        <f>Produits!$B$138</f>
        <v>Eau</v>
      </c>
      <c r="C5" s="60">
        <v>9</v>
      </c>
      <c r="D5" s="111"/>
      <c r="F5" s="17"/>
      <c r="G5" s="109">
        <v>0.1</v>
      </c>
      <c r="H5" s="64"/>
      <c r="I5" s="141"/>
    </row>
    <row r="6" spans="1:12" ht="13.9" customHeight="1" x14ac:dyDescent="0.25">
      <c r="A6" s="106" t="str">
        <f>'Echanges territoires'!$B$2</f>
        <v>International</v>
      </c>
      <c r="B6" s="64" t="str">
        <f>Produits!$B$9</f>
        <v>Jambons bruts frais ou réfrigérés (eq. Pièce primaire)</v>
      </c>
      <c r="C6" s="112">
        <v>0.3</v>
      </c>
      <c r="D6" s="111"/>
      <c r="F6" s="17"/>
      <c r="G6" s="109">
        <v>0.1</v>
      </c>
      <c r="H6" s="64"/>
      <c r="I6" s="141"/>
      <c r="J6" s="14" t="s">
        <v>292</v>
      </c>
    </row>
    <row r="7" spans="1:12" ht="13.9" customHeight="1" x14ac:dyDescent="0.25">
      <c r="A7" s="106" t="str">
        <f>'Echanges territoires'!$B$2</f>
        <v>International</v>
      </c>
      <c r="B7" s="64" t="str">
        <f>Produits!$B$10</f>
        <v>Jambons bruts congelés (eq. Pièce primaire)</v>
      </c>
      <c r="C7" s="60">
        <v>0.2</v>
      </c>
      <c r="D7" s="111"/>
      <c r="F7" s="17"/>
      <c r="G7" s="109">
        <v>0.1</v>
      </c>
      <c r="H7" s="64"/>
      <c r="I7" s="141"/>
      <c r="J7" s="14" t="s">
        <v>292</v>
      </c>
    </row>
    <row r="8" spans="1:12" ht="13.9" customHeight="1" x14ac:dyDescent="0.25">
      <c r="A8" s="64" t="str">
        <f>Produits!$B$9</f>
        <v>Jambons bruts frais ou réfrigérés (eq. Pièce primaire)</v>
      </c>
      <c r="B8" s="64" t="str">
        <f>Secteurs!$B$8</f>
        <v>Découpe secondaire (dont désossage et découennage) de jambon</v>
      </c>
      <c r="C8" s="60">
        <v>357</v>
      </c>
      <c r="D8" s="111"/>
      <c r="F8" s="17"/>
      <c r="G8" s="109">
        <v>0.1</v>
      </c>
      <c r="H8" s="64"/>
      <c r="I8" s="141"/>
    </row>
    <row r="9" spans="1:12" ht="13.9" customHeight="1" x14ac:dyDescent="0.25">
      <c r="A9" s="64" t="str">
        <f>Produits!$B$10</f>
        <v>Jambons bruts congelés (eq. Pièce primaire)</v>
      </c>
      <c r="B9" s="64" t="str">
        <f>Secteurs!$B$8</f>
        <v>Découpe secondaire (dont désossage et découennage) de jambon</v>
      </c>
      <c r="C9" s="112">
        <v>34</v>
      </c>
      <c r="D9" s="111"/>
      <c r="F9" s="17"/>
      <c r="G9" s="109">
        <v>0.1</v>
      </c>
      <c r="H9" s="64"/>
      <c r="I9" s="141"/>
    </row>
    <row r="10" spans="1:12" ht="13.9" customHeight="1" x14ac:dyDescent="0.25">
      <c r="A10" s="64" t="str">
        <f>Produits!$B$9</f>
        <v>Jambons bruts frais ou réfrigérés (eq. Pièce primaire)</v>
      </c>
      <c r="B10" s="106" t="str">
        <f>'Echanges territoires'!$B$2</f>
        <v>International</v>
      </c>
      <c r="C10" s="60">
        <v>34</v>
      </c>
      <c r="D10" s="111"/>
      <c r="F10" s="17"/>
      <c r="G10" s="109">
        <v>0.1</v>
      </c>
      <c r="H10" s="64"/>
      <c r="I10" s="141"/>
      <c r="J10" s="14" t="s">
        <v>292</v>
      </c>
    </row>
    <row r="11" spans="1:12" ht="13.9" customHeight="1" x14ac:dyDescent="0.25">
      <c r="A11" s="64" t="str">
        <f>Produits!$B$10</f>
        <v>Jambons bruts congelés (eq. Pièce primaire)</v>
      </c>
      <c r="B11" s="106" t="str">
        <f>'Echanges territoires'!$B$2</f>
        <v>International</v>
      </c>
      <c r="C11" s="60">
        <v>2</v>
      </c>
      <c r="D11" s="111"/>
      <c r="F11" s="17"/>
      <c r="G11" s="109">
        <v>0.1</v>
      </c>
      <c r="H11" s="64"/>
      <c r="I11" s="141"/>
      <c r="J11" s="14" t="s">
        <v>292</v>
      </c>
    </row>
    <row r="12" spans="1:12" ht="13.9" customHeight="1" x14ac:dyDescent="0.25">
      <c r="A12" s="64" t="str">
        <f>Secteurs!$B$8</f>
        <v>Découpe secondaire (dont désossage et découennage) de jambon</v>
      </c>
      <c r="B12" s="64" t="str">
        <f>Produits!$B$22</f>
        <v>Jambon 5D</v>
      </c>
      <c r="C12" s="60">
        <v>233</v>
      </c>
      <c r="D12" s="111"/>
      <c r="F12" s="17"/>
      <c r="G12" s="109">
        <v>0.1</v>
      </c>
      <c r="H12" s="64"/>
      <c r="I12" s="140" t="s">
        <v>293</v>
      </c>
    </row>
    <row r="13" spans="1:12" ht="13.9" customHeight="1" x14ac:dyDescent="0.25">
      <c r="A13" s="64" t="str">
        <f>Secteurs!$B$8</f>
        <v>Découpe secondaire (dont désossage et découennage) de jambon</v>
      </c>
      <c r="B13" s="64" t="str">
        <f>Produits!$B$23</f>
        <v>Jambon sans mouille</v>
      </c>
      <c r="C13" s="60">
        <v>39</v>
      </c>
      <c r="D13" s="111"/>
      <c r="F13" s="17"/>
      <c r="G13" s="109">
        <v>0.1</v>
      </c>
      <c r="H13" s="64"/>
      <c r="I13" s="141"/>
    </row>
    <row r="14" spans="1:12" ht="13.9" customHeight="1" x14ac:dyDescent="0.25">
      <c r="A14" s="64" t="str">
        <f>Secteurs!$B$8</f>
        <v>Découpe secondaire (dont désossage et découennage) de jambon</v>
      </c>
      <c r="B14" s="64" t="str">
        <f>Produits!$B$24</f>
        <v>Jambon 4D et autres</v>
      </c>
      <c r="C14" s="112">
        <v>25</v>
      </c>
      <c r="D14" s="111"/>
      <c r="F14" s="17"/>
      <c r="G14" s="109">
        <v>0.1</v>
      </c>
      <c r="H14" s="64"/>
      <c r="I14" s="141"/>
    </row>
    <row r="15" spans="1:12" ht="13.9" customHeight="1" x14ac:dyDescent="0.25">
      <c r="A15" s="64" t="str">
        <f>Secteurs!$B$8</f>
        <v>Découpe secondaire (dont désossage et découennage) de jambon</v>
      </c>
      <c r="B15" s="64" t="str">
        <f>Produits!$B$25</f>
        <v>Jambon, coupe S/S</v>
      </c>
      <c r="C15" s="60">
        <v>50</v>
      </c>
      <c r="D15" s="111"/>
      <c r="F15" s="17"/>
      <c r="G15" s="109">
        <v>0.1</v>
      </c>
      <c r="H15" s="64"/>
      <c r="I15" s="141"/>
    </row>
    <row r="16" spans="1:12" ht="13.9" customHeight="1" x14ac:dyDescent="0.25">
      <c r="A16" s="64" t="str">
        <f>Secteurs!$B$8</f>
        <v>Découpe secondaire (dont désossage et découennage) de jambon</v>
      </c>
      <c r="B16" s="64" t="str">
        <f>Produits!$B$26</f>
        <v>Jambon, coupe Parme et apparentés</v>
      </c>
      <c r="C16" s="60">
        <v>30</v>
      </c>
      <c r="D16" s="111"/>
      <c r="F16" s="17"/>
      <c r="G16" s="109">
        <v>0.1</v>
      </c>
      <c r="H16" s="64"/>
      <c r="I16" s="141"/>
    </row>
    <row r="17" spans="1:10" ht="13.9" customHeight="1" x14ac:dyDescent="0.25">
      <c r="A17" s="64" t="str">
        <f>Secteurs!$B$8</f>
        <v>Découpe secondaire (dont désossage et découennage) de jambon</v>
      </c>
      <c r="B17" s="64" t="str">
        <f>Produits!$B$27</f>
        <v>Jambonneau et autres pièces</v>
      </c>
      <c r="C17" s="112">
        <v>14</v>
      </c>
      <c r="D17" s="111"/>
      <c r="F17" s="17"/>
      <c r="G17" s="109">
        <v>0.1</v>
      </c>
      <c r="H17" s="64"/>
      <c r="I17" s="141"/>
    </row>
    <row r="18" spans="1:10" ht="13.9" customHeight="1" x14ac:dyDescent="0.25">
      <c r="A18" s="64" t="str">
        <f>Secteurs!$B$8</f>
        <v>Découpe secondaire (dont désossage et découennage) de jambon</v>
      </c>
      <c r="B18" s="64" t="str">
        <f>Produits!$B$136</f>
        <v>Gras</v>
      </c>
      <c r="C18" s="60">
        <v>41</v>
      </c>
      <c r="D18" s="111"/>
      <c r="F18" s="17"/>
      <c r="G18" s="109">
        <v>0.2</v>
      </c>
      <c r="H18" s="64"/>
      <c r="I18" s="141"/>
    </row>
    <row r="19" spans="1:10" ht="13.9" customHeight="1" x14ac:dyDescent="0.25">
      <c r="A19" s="64" t="str">
        <f>Secteurs!$B$8</f>
        <v>Découpe secondaire (dont désossage et découennage) de jambon</v>
      </c>
      <c r="B19" s="64" t="str">
        <f>Produits!$B$137</f>
        <v>Minerai</v>
      </c>
      <c r="C19" s="60">
        <v>79</v>
      </c>
      <c r="D19" s="111"/>
      <c r="F19" s="17"/>
      <c r="G19" s="109">
        <v>0.2</v>
      </c>
      <c r="H19" s="64"/>
      <c r="I19" s="141"/>
    </row>
    <row r="20" spans="1:10" ht="13.9" customHeight="1" x14ac:dyDescent="0.25">
      <c r="A20" s="64" t="str">
        <f>Secteurs!$B$8</f>
        <v>Découpe secondaire (dont désossage et découennage) de jambon</v>
      </c>
      <c r="B20" s="64" t="str">
        <f>Produits!$B$138</f>
        <v>Eau</v>
      </c>
      <c r="C20" s="112">
        <v>12</v>
      </c>
      <c r="D20" s="111"/>
      <c r="F20" s="17"/>
      <c r="G20" s="109">
        <v>0.2</v>
      </c>
      <c r="H20" s="64"/>
      <c r="I20" s="141"/>
    </row>
    <row r="21" spans="1:10" ht="13.9" customHeight="1" x14ac:dyDescent="0.25">
      <c r="A21" s="106" t="str">
        <f>'Echanges territoires'!$B$2</f>
        <v>International</v>
      </c>
      <c r="B21" s="64" t="str">
        <f>Produits!$B$21</f>
        <v>Pièces secondaires de jambon</v>
      </c>
      <c r="C21" s="60">
        <v>35</v>
      </c>
      <c r="D21" s="111"/>
      <c r="F21" s="17"/>
      <c r="G21" s="109">
        <v>0.1</v>
      </c>
      <c r="H21" s="64"/>
      <c r="I21" s="141"/>
      <c r="J21" s="14" t="s">
        <v>292</v>
      </c>
    </row>
    <row r="22" spans="1:10" ht="13.9" customHeight="1" x14ac:dyDescent="0.25">
      <c r="A22" s="64" t="str">
        <f>Produits!$B$22</f>
        <v>Jambon 5D</v>
      </c>
      <c r="B22" s="106" t="str">
        <f>Secteurs!$B$13</f>
        <v>Piéçage, salage, séchage, saumurage de jambon</v>
      </c>
      <c r="C22" s="60">
        <v>152</v>
      </c>
      <c r="D22" s="111"/>
      <c r="F22" s="17"/>
      <c r="G22" s="109">
        <v>0.2</v>
      </c>
      <c r="H22" s="64"/>
      <c r="I22" s="141"/>
    </row>
    <row r="23" spans="1:10" ht="13.9" customHeight="1" x14ac:dyDescent="0.25">
      <c r="A23" s="64" t="str">
        <f>Produits!$B$23</f>
        <v>Jambon sans mouille</v>
      </c>
      <c r="B23" s="106" t="str">
        <f>Secteurs!$B$13</f>
        <v>Piéçage, salage, séchage, saumurage de jambon</v>
      </c>
      <c r="C23" s="112">
        <v>30</v>
      </c>
      <c r="D23" s="111"/>
      <c r="F23" s="17"/>
      <c r="G23" s="109">
        <v>0.2</v>
      </c>
      <c r="H23" s="64"/>
      <c r="I23" s="141"/>
    </row>
    <row r="24" spans="1:10" ht="13.9" customHeight="1" x14ac:dyDescent="0.25">
      <c r="A24" s="64" t="str">
        <f>Produits!$B$24</f>
        <v>Jambon 4D et autres</v>
      </c>
      <c r="B24" s="106" t="str">
        <f>Secteurs!$B$13</f>
        <v>Piéçage, salage, séchage, saumurage de jambon</v>
      </c>
      <c r="C24" s="60">
        <v>20</v>
      </c>
      <c r="D24" s="111"/>
      <c r="F24" s="17"/>
      <c r="G24" s="109">
        <v>0.2</v>
      </c>
      <c r="H24" s="64"/>
      <c r="I24" s="141"/>
    </row>
    <row r="25" spans="1:10" ht="13.9" customHeight="1" x14ac:dyDescent="0.25">
      <c r="A25" s="64" t="str">
        <f>Produits!$B$25</f>
        <v>Jambon, coupe S/S</v>
      </c>
      <c r="B25" s="106" t="str">
        <f>Secteurs!$B$13</f>
        <v>Piéçage, salage, séchage, saumurage de jambon</v>
      </c>
      <c r="C25" s="60">
        <v>46</v>
      </c>
      <c r="D25" s="111"/>
      <c r="F25" s="17"/>
      <c r="G25" s="109">
        <v>0.2</v>
      </c>
      <c r="H25" s="64"/>
      <c r="I25" s="141"/>
    </row>
    <row r="26" spans="1:10" ht="13.9" customHeight="1" x14ac:dyDescent="0.25">
      <c r="A26" s="64" t="str">
        <f>Produits!$B$26</f>
        <v>Jambon, coupe Parme et apparentés</v>
      </c>
      <c r="B26" s="106" t="str">
        <f>Secteurs!$B$13</f>
        <v>Piéçage, salage, séchage, saumurage de jambon</v>
      </c>
      <c r="C26" s="60">
        <v>35</v>
      </c>
      <c r="D26" s="111"/>
      <c r="F26" s="17"/>
      <c r="G26" s="109">
        <v>0.2</v>
      </c>
      <c r="H26" s="64"/>
      <c r="I26" s="141"/>
    </row>
    <row r="27" spans="1:10" ht="13.9" customHeight="1" x14ac:dyDescent="0.25">
      <c r="A27" s="64" t="str">
        <f>Produits!$B$27</f>
        <v>Jambonneau et autres pièces</v>
      </c>
      <c r="B27" s="106" t="str">
        <f>Secteurs!$B$13</f>
        <v>Piéçage, salage, séchage, saumurage de jambon</v>
      </c>
      <c r="C27" s="112">
        <v>12</v>
      </c>
      <c r="D27" s="111"/>
      <c r="F27" s="17"/>
      <c r="G27" s="109">
        <v>0.2</v>
      </c>
      <c r="H27" s="64"/>
      <c r="I27" s="141"/>
    </row>
    <row r="28" spans="1:10" ht="13.9" customHeight="1" x14ac:dyDescent="0.25">
      <c r="A28" s="106" t="str">
        <f>Produits!$B$134</f>
        <v>Saumure, autres dont additifs</v>
      </c>
      <c r="B28" s="106" t="str">
        <f>Secteurs!$B$13</f>
        <v>Piéçage, salage, séchage, saumurage de jambon</v>
      </c>
      <c r="C28" s="60">
        <v>15</v>
      </c>
      <c r="D28" s="111"/>
      <c r="F28" s="17"/>
      <c r="G28" s="109">
        <v>0.2</v>
      </c>
      <c r="H28" s="64"/>
      <c r="I28" s="140" t="s">
        <v>294</v>
      </c>
    </row>
    <row r="29" spans="1:10" ht="13.9" customHeight="1" x14ac:dyDescent="0.25">
      <c r="A29" s="106" t="str">
        <f>Secteurs!$B$13</f>
        <v>Piéçage, salage, séchage, saumurage de jambon</v>
      </c>
      <c r="B29" s="64" t="str">
        <f>Produits!$B$47</f>
        <v>Jambon 5D saumuré ou salé</v>
      </c>
      <c r="C29" s="60">
        <v>152</v>
      </c>
      <c r="D29" s="111"/>
      <c r="F29" s="17"/>
      <c r="G29" s="109">
        <v>0.2</v>
      </c>
      <c r="H29" s="64"/>
      <c r="I29" s="141"/>
    </row>
    <row r="30" spans="1:10" ht="13.9" customHeight="1" x14ac:dyDescent="0.25">
      <c r="A30" s="106" t="str">
        <f>Secteurs!$B$13</f>
        <v>Piéçage, salage, séchage, saumurage de jambon</v>
      </c>
      <c r="B30" s="64" t="str">
        <f>Produits!$B$48</f>
        <v>Jambon 4D saumuré ou salé</v>
      </c>
      <c r="C30" s="60">
        <v>11</v>
      </c>
      <c r="D30" s="111"/>
      <c r="F30" s="17"/>
      <c r="G30" s="109">
        <v>0.2</v>
      </c>
      <c r="H30" s="64"/>
      <c r="I30" s="141"/>
    </row>
    <row r="31" spans="1:10" ht="13.9" customHeight="1" x14ac:dyDescent="0.25">
      <c r="A31" s="106" t="str">
        <f>Secteurs!$B$13</f>
        <v>Piéçage, salage, séchage, saumurage de jambon</v>
      </c>
      <c r="B31" s="64" t="str">
        <f>Produits!$B$49</f>
        <v>Jambon sans mouille saumuré</v>
      </c>
      <c r="C31" s="60">
        <v>21</v>
      </c>
      <c r="D31" s="111"/>
      <c r="F31" s="17"/>
      <c r="G31" s="109">
        <v>0.2</v>
      </c>
      <c r="H31" s="64"/>
      <c r="I31" s="141"/>
    </row>
    <row r="32" spans="1:10" ht="13.9" customHeight="1" x14ac:dyDescent="0.25">
      <c r="A32" s="106" t="str">
        <f>Secteurs!$B$13</f>
        <v>Piéçage, salage, séchage, saumurage de jambon</v>
      </c>
      <c r="B32" s="64" t="str">
        <f>Produits!$B$50</f>
        <v>Jambon, coupe S/S, séché</v>
      </c>
      <c r="C32" s="60">
        <v>46</v>
      </c>
      <c r="D32" s="111"/>
      <c r="F32" s="17"/>
      <c r="G32" s="109">
        <v>0.2</v>
      </c>
      <c r="H32" s="64"/>
      <c r="I32" s="141"/>
    </row>
    <row r="33" spans="1:9" ht="13.9" customHeight="1" x14ac:dyDescent="0.25">
      <c r="A33" s="106" t="str">
        <f>Secteurs!$B$13</f>
        <v>Piéçage, salage, séchage, saumurage de jambon</v>
      </c>
      <c r="B33" s="64" t="str">
        <f>Produits!$B$51</f>
        <v>Jambon, coupe Parme, séché</v>
      </c>
      <c r="C33" s="60">
        <v>35</v>
      </c>
      <c r="D33" s="111"/>
      <c r="F33" s="17"/>
      <c r="G33" s="109">
        <v>0.2</v>
      </c>
      <c r="H33" s="64"/>
      <c r="I33" s="141"/>
    </row>
    <row r="34" spans="1:9" ht="13.9" customHeight="1" x14ac:dyDescent="0.25">
      <c r="A34" s="106" t="str">
        <f>Secteurs!$B$13</f>
        <v>Piéçage, salage, séchage, saumurage de jambon</v>
      </c>
      <c r="B34" s="64" t="str">
        <f>Produits!$B$52</f>
        <v>Jambonneau et autres pièces saumurés</v>
      </c>
      <c r="C34" s="112">
        <v>8</v>
      </c>
      <c r="D34" s="111"/>
      <c r="F34" s="17"/>
      <c r="G34" s="109">
        <v>0.2</v>
      </c>
      <c r="H34" s="64"/>
      <c r="I34" s="141"/>
    </row>
    <row r="35" spans="1:9" ht="13.9" customHeight="1" x14ac:dyDescent="0.25">
      <c r="A35" s="106" t="str">
        <f>Secteurs!$B$13</f>
        <v>Piéçage, salage, séchage, saumurage de jambon</v>
      </c>
      <c r="B35" s="64" t="str">
        <f>Produits!$B$54</f>
        <v>Pièces de jambon de porc crues, demi-sel</v>
      </c>
      <c r="C35" s="60">
        <v>8</v>
      </c>
      <c r="D35" s="111"/>
      <c r="F35" s="17"/>
      <c r="G35" s="109">
        <v>0.2</v>
      </c>
      <c r="H35" s="64"/>
      <c r="I35" s="141"/>
    </row>
    <row r="36" spans="1:9" ht="13.9" customHeight="1" x14ac:dyDescent="0.25">
      <c r="A36" s="106" t="str">
        <f>Secteurs!$B$13</f>
        <v>Piéçage, salage, séchage, saumurage de jambon</v>
      </c>
      <c r="B36" s="64" t="str">
        <f>Produits!$B$55</f>
        <v>Pièces de jambon de porc crues découpées (rôti, escalopes, rouelle, …)</v>
      </c>
      <c r="C36" s="60">
        <v>10</v>
      </c>
      <c r="D36" s="111"/>
      <c r="F36" s="17"/>
      <c r="G36" s="109">
        <v>0.2</v>
      </c>
      <c r="H36" s="64"/>
      <c r="I36" s="141"/>
    </row>
    <row r="37" spans="1:9" ht="13.9" customHeight="1" x14ac:dyDescent="0.25">
      <c r="A37" s="106" t="str">
        <f>Secteurs!$B$13</f>
        <v>Piéçage, salage, séchage, saumurage de jambon</v>
      </c>
      <c r="B37" s="64" t="str">
        <f>Produits!$B$56</f>
        <v>Jambonneau et autres pièces (rouelle, …) crus ou demi-sel</v>
      </c>
      <c r="C37" s="112">
        <v>4</v>
      </c>
      <c r="D37" s="111"/>
      <c r="F37" s="17"/>
      <c r="G37" s="109">
        <v>0.2</v>
      </c>
      <c r="H37" s="64"/>
      <c r="I37" s="141"/>
    </row>
    <row r="38" spans="1:9" ht="13.9" customHeight="1" x14ac:dyDescent="0.25">
      <c r="A38" s="106" t="str">
        <f>Secteurs!$B$13</f>
        <v>Piéçage, salage, séchage, saumurage de jambon</v>
      </c>
      <c r="B38" s="64" t="str">
        <f>Produits!$B$136</f>
        <v>Gras</v>
      </c>
      <c r="C38" s="112">
        <v>20</v>
      </c>
      <c r="D38" s="111"/>
      <c r="F38" s="17"/>
      <c r="G38" s="109">
        <v>0.3</v>
      </c>
      <c r="H38" s="64"/>
      <c r="I38" s="141"/>
    </row>
    <row r="39" spans="1:9" ht="13.9" customHeight="1" x14ac:dyDescent="0.25">
      <c r="A39" s="106" t="str">
        <f>Secteurs!$B$13</f>
        <v>Piéçage, salage, séchage, saumurage de jambon</v>
      </c>
      <c r="B39" s="64" t="str">
        <f>Produits!$B$137</f>
        <v>Minerai</v>
      </c>
      <c r="C39" s="112">
        <v>5</v>
      </c>
      <c r="D39" s="111"/>
      <c r="F39" s="17"/>
      <c r="G39" s="109">
        <v>0.3</v>
      </c>
      <c r="H39" s="64"/>
      <c r="I39" s="141"/>
    </row>
    <row r="40" spans="1:9" ht="13.9" customHeight="1" x14ac:dyDescent="0.25">
      <c r="A40" s="106" t="str">
        <f>Secteurs!$B$13</f>
        <v>Piéçage, salage, séchage, saumurage de jambon</v>
      </c>
      <c r="B40" s="64" t="str">
        <f>Produits!$B$138</f>
        <v>Eau</v>
      </c>
      <c r="C40" s="112">
        <v>15</v>
      </c>
      <c r="D40" s="111"/>
      <c r="F40" s="17"/>
      <c r="G40" s="109">
        <v>0.3</v>
      </c>
      <c r="H40" s="64"/>
      <c r="I40" s="141"/>
    </row>
    <row r="41" spans="1:9" ht="13.9" customHeight="1" x14ac:dyDescent="0.25">
      <c r="A41" s="106" t="str">
        <f>'Echanges territoires'!$B$2</f>
        <v>International</v>
      </c>
      <c r="B41" s="64" t="str">
        <f>Produits!$B$45</f>
        <v>Pièces de jambon saumurées, salées, séchées et pièces de jambon crues</v>
      </c>
      <c r="C41" s="60">
        <v>161</v>
      </c>
      <c r="D41" s="111"/>
      <c r="F41" s="17"/>
      <c r="G41" s="109">
        <v>0.2</v>
      </c>
      <c r="H41" s="64"/>
      <c r="I41" s="141"/>
    </row>
    <row r="42" spans="1:9" ht="13.9" customHeight="1" x14ac:dyDescent="0.25">
      <c r="A42" s="64" t="str">
        <f>Produits!$B$47</f>
        <v>Jambon 5D saumuré ou salé</v>
      </c>
      <c r="B42" s="106" t="str">
        <f>Secteurs!$B$18</f>
        <v>Traitement thermique, moulage, maturation de jambon</v>
      </c>
      <c r="C42" s="64">
        <v>275</v>
      </c>
      <c r="D42" s="111"/>
      <c r="F42" s="17"/>
      <c r="G42" s="109">
        <v>0.3</v>
      </c>
      <c r="H42" s="64"/>
      <c r="I42" s="141"/>
    </row>
    <row r="43" spans="1:9" ht="13.9" customHeight="1" x14ac:dyDescent="0.25">
      <c r="A43" s="64" t="str">
        <f>Produits!$B$48</f>
        <v>Jambon 4D saumuré ou salé</v>
      </c>
      <c r="B43" s="106" t="str">
        <f>Secteurs!$B$18</f>
        <v>Traitement thermique, moulage, maturation de jambon</v>
      </c>
      <c r="C43" s="64">
        <v>30</v>
      </c>
      <c r="D43" s="111"/>
      <c r="F43" s="17"/>
      <c r="G43" s="109">
        <v>0.3</v>
      </c>
      <c r="H43" s="64"/>
      <c r="I43" s="141"/>
    </row>
    <row r="44" spans="1:9" ht="13.9" customHeight="1" x14ac:dyDescent="0.25">
      <c r="A44" s="64" t="str">
        <f>Produits!$B$49</f>
        <v>Jambon sans mouille saumuré</v>
      </c>
      <c r="B44" s="106" t="str">
        <f>Secteurs!$B$18</f>
        <v>Traitement thermique, moulage, maturation de jambon</v>
      </c>
      <c r="C44" s="64">
        <v>15</v>
      </c>
      <c r="D44" s="111"/>
      <c r="F44" s="17"/>
      <c r="G44" s="109">
        <v>0.3</v>
      </c>
      <c r="H44" s="64"/>
      <c r="I44" s="141"/>
    </row>
    <row r="45" spans="1:9" ht="13.9" customHeight="1" x14ac:dyDescent="0.25">
      <c r="A45" s="64" t="str">
        <f>Produits!$B$50</f>
        <v>Jambon, coupe S/S, séché</v>
      </c>
      <c r="B45" s="106" t="str">
        <f>Secteurs!$B$18</f>
        <v>Traitement thermique, moulage, maturation de jambon</v>
      </c>
      <c r="C45" s="64">
        <v>41</v>
      </c>
      <c r="D45" s="111"/>
      <c r="F45" s="17"/>
      <c r="G45" s="109">
        <v>0.3</v>
      </c>
      <c r="H45" s="64"/>
      <c r="I45" s="141"/>
    </row>
    <row r="46" spans="1:9" ht="13.9" customHeight="1" x14ac:dyDescent="0.25">
      <c r="A46" s="64" t="str">
        <f>Produits!$B$51</f>
        <v>Jambon, coupe Parme, séché</v>
      </c>
      <c r="B46" s="106" t="str">
        <f>Secteurs!$B$18</f>
        <v>Traitement thermique, moulage, maturation de jambon</v>
      </c>
      <c r="C46" s="64">
        <v>31</v>
      </c>
      <c r="D46" s="111"/>
      <c r="F46" s="17"/>
      <c r="G46" s="109">
        <v>0.3</v>
      </c>
      <c r="H46" s="64"/>
      <c r="I46" s="141"/>
    </row>
    <row r="47" spans="1:9" ht="13.9" customHeight="1" x14ac:dyDescent="0.25">
      <c r="A47" s="64" t="str">
        <f>Produits!$B$52</f>
        <v>Jambonneau et autres pièces saumurés</v>
      </c>
      <c r="B47" s="106" t="str">
        <f>Secteurs!$B$18</f>
        <v>Traitement thermique, moulage, maturation de jambon</v>
      </c>
      <c r="C47" s="64">
        <v>10</v>
      </c>
      <c r="D47" s="111"/>
      <c r="F47" s="17"/>
      <c r="G47" s="109">
        <v>0.3</v>
      </c>
      <c r="H47" s="64"/>
      <c r="I47" s="141"/>
    </row>
    <row r="48" spans="1:9" ht="13.9" customHeight="1" x14ac:dyDescent="0.25">
      <c r="A48" s="64" t="str">
        <f>Produits!$B$54</f>
        <v>Pièces de jambon de porc crues, demi-sel</v>
      </c>
      <c r="B48" s="64" t="str">
        <f>Secteurs!$B$23</f>
        <v>Tranchage, assemblage, conditionnement, distribution de jambon</v>
      </c>
      <c r="C48" s="60">
        <v>10</v>
      </c>
      <c r="D48" s="111"/>
      <c r="F48" s="17"/>
      <c r="G48" s="109">
        <v>0.3</v>
      </c>
      <c r="H48" s="64"/>
      <c r="I48" s="141"/>
    </row>
    <row r="49" spans="1:10" ht="13.9" customHeight="1" x14ac:dyDescent="0.25">
      <c r="A49" s="64" t="str">
        <f>Produits!$B$55</f>
        <v>Pièces de jambon de porc crues découpées (rôti, escalopes, rouelle, …)</v>
      </c>
      <c r="B49" s="64" t="str">
        <f>Secteurs!$B$23</f>
        <v>Tranchage, assemblage, conditionnement, distribution de jambon</v>
      </c>
      <c r="C49" s="60">
        <v>12</v>
      </c>
      <c r="D49" s="111"/>
      <c r="F49" s="17"/>
      <c r="G49" s="109">
        <v>0.3</v>
      </c>
      <c r="H49" s="64"/>
      <c r="I49" s="141"/>
    </row>
    <row r="50" spans="1:10" ht="13.9" customHeight="1" x14ac:dyDescent="0.25">
      <c r="A50" s="64" t="str">
        <f>Produits!$B$56</f>
        <v>Jambonneau et autres pièces (rouelle, …) crus ou demi-sel</v>
      </c>
      <c r="B50" s="64" t="str">
        <f>Secteurs!$B$23</f>
        <v>Tranchage, assemblage, conditionnement, distribution de jambon</v>
      </c>
      <c r="C50" s="60">
        <v>7</v>
      </c>
      <c r="D50" s="111"/>
      <c r="F50" s="17"/>
      <c r="G50" s="109">
        <v>0.3</v>
      </c>
      <c r="H50" s="64"/>
      <c r="I50" s="141"/>
    </row>
    <row r="51" spans="1:10" ht="13.9" customHeight="1" x14ac:dyDescent="0.25">
      <c r="A51" s="106" t="str">
        <f>Secteurs!$B$18</f>
        <v>Traitement thermique, moulage, maturation de jambon</v>
      </c>
      <c r="B51" s="64" t="str">
        <f>Produits!$B$87</f>
        <v>Jambon cuit</v>
      </c>
      <c r="C51" s="60">
        <v>303</v>
      </c>
      <c r="D51" s="111"/>
      <c r="F51" s="17"/>
      <c r="G51" s="109">
        <v>0.3</v>
      </c>
      <c r="H51" s="64"/>
      <c r="I51" s="140" t="s">
        <v>295</v>
      </c>
    </row>
    <row r="52" spans="1:10" ht="13.9" customHeight="1" x14ac:dyDescent="0.25">
      <c r="A52" s="106" t="str">
        <f>Secteurs!$B$18</f>
        <v>Traitement thermique, moulage, maturation de jambon</v>
      </c>
      <c r="B52" s="64" t="str">
        <f>Produits!$B$88</f>
        <v>Jambon cuit, salé, fumé</v>
      </c>
      <c r="C52" s="60">
        <v>17</v>
      </c>
      <c r="D52" s="111"/>
      <c r="F52" s="17"/>
      <c r="G52" s="109">
        <v>0.3</v>
      </c>
      <c r="H52" s="64"/>
      <c r="I52" s="141"/>
    </row>
    <row r="53" spans="1:10" ht="13.9" customHeight="1" x14ac:dyDescent="0.25">
      <c r="A53" s="106" t="str">
        <f>Secteurs!$B$18</f>
        <v>Traitement thermique, moulage, maturation de jambon</v>
      </c>
      <c r="B53" s="64" t="str">
        <f>Produits!$B$89</f>
        <v>Jambon cru, séché, Parme</v>
      </c>
      <c r="C53" s="60">
        <v>72</v>
      </c>
      <c r="D53" s="111"/>
      <c r="F53" s="17"/>
      <c r="G53" s="109">
        <v>0.3</v>
      </c>
      <c r="H53" s="64"/>
      <c r="I53" s="141"/>
    </row>
    <row r="54" spans="1:10" x14ac:dyDescent="0.25">
      <c r="A54" s="106" t="str">
        <f>Secteurs!$B$18</f>
        <v>Traitement thermique, moulage, maturation de jambon</v>
      </c>
      <c r="B54" s="64" t="str">
        <f>Produits!$B$91</f>
        <v>Autres dont jambon persillé, de Reims</v>
      </c>
      <c r="C54" s="60">
        <v>1.5</v>
      </c>
      <c r="D54" s="111"/>
      <c r="F54" s="17"/>
      <c r="G54" s="109">
        <v>0.3</v>
      </c>
      <c r="H54" s="64"/>
      <c r="I54" s="141"/>
    </row>
    <row r="55" spans="1:10" x14ac:dyDescent="0.25">
      <c r="A55" s="106" t="str">
        <f>Secteurs!$B$18</f>
        <v>Traitement thermique, moulage, maturation de jambon</v>
      </c>
      <c r="B55" s="64" t="str">
        <f>Produits!$B$92</f>
        <v>Jambonneau et autres produits piécés, saumurés (rôtis, …)</v>
      </c>
      <c r="C55" s="60">
        <v>8.5</v>
      </c>
      <c r="D55" s="111"/>
      <c r="F55" s="17"/>
      <c r="G55" s="109">
        <v>0.3</v>
      </c>
      <c r="H55" s="64"/>
      <c r="I55" s="141"/>
    </row>
    <row r="56" spans="1:10" x14ac:dyDescent="0.25">
      <c r="A56" s="106" t="str">
        <f>Secteurs!$B$18</f>
        <v>Traitement thermique, moulage, maturation de jambon</v>
      </c>
      <c r="B56" s="64" t="str">
        <f>Produits!$B$137</f>
        <v>Minerai</v>
      </c>
      <c r="C56" s="60">
        <v>2</v>
      </c>
      <c r="D56" s="111"/>
      <c r="F56" s="17"/>
      <c r="G56" s="109">
        <v>0.3</v>
      </c>
      <c r="H56" s="64"/>
      <c r="I56" s="141"/>
    </row>
    <row r="57" spans="1:10" x14ac:dyDescent="0.25">
      <c r="A57" s="106" t="str">
        <f>Secteurs!$B$18</f>
        <v>Traitement thermique, moulage, maturation de jambon</v>
      </c>
      <c r="B57" s="64" t="str">
        <f>Produits!$B$138</f>
        <v>Eau</v>
      </c>
      <c r="C57" s="60">
        <v>36</v>
      </c>
      <c r="D57" s="111"/>
      <c r="F57" s="17"/>
      <c r="G57" s="109">
        <v>0.3</v>
      </c>
      <c r="H57" s="64"/>
      <c r="I57" s="141"/>
    </row>
    <row r="58" spans="1:10" x14ac:dyDescent="0.25">
      <c r="A58" s="64" t="str">
        <f>Produits!$B$87</f>
        <v>Jambon cuit</v>
      </c>
      <c r="B58" s="64" t="str">
        <f>Secteurs!$B$23</f>
        <v>Tranchage, assemblage, conditionnement, distribution de jambon</v>
      </c>
      <c r="C58" s="60">
        <v>286</v>
      </c>
      <c r="D58" s="111"/>
      <c r="F58" s="17"/>
      <c r="G58" s="109">
        <v>0.3</v>
      </c>
      <c r="H58" s="64"/>
      <c r="I58" s="141"/>
    </row>
    <row r="59" spans="1:10" x14ac:dyDescent="0.25">
      <c r="A59" s="64" t="str">
        <f>Produits!$B$88</f>
        <v>Jambon cuit, salé, fumé</v>
      </c>
      <c r="B59" s="64" t="str">
        <f>Secteurs!$B$23</f>
        <v>Tranchage, assemblage, conditionnement, distribution de jambon</v>
      </c>
      <c r="C59" s="60">
        <v>14</v>
      </c>
      <c r="D59" s="111"/>
      <c r="F59" s="17"/>
      <c r="G59" s="109">
        <v>0.3</v>
      </c>
      <c r="H59" s="64"/>
      <c r="I59" s="141"/>
    </row>
    <row r="60" spans="1:10" x14ac:dyDescent="0.25">
      <c r="A60" s="64" t="str">
        <f>Produits!$B$89</f>
        <v>Jambon cru, séché, Parme</v>
      </c>
      <c r="B60" s="64" t="str">
        <f>Secteurs!$B$23</f>
        <v>Tranchage, assemblage, conditionnement, distribution de jambon</v>
      </c>
      <c r="C60" s="60">
        <v>46</v>
      </c>
      <c r="D60" s="111"/>
      <c r="F60" s="17"/>
      <c r="G60" s="109">
        <v>0.3</v>
      </c>
      <c r="H60" s="64"/>
      <c r="I60" s="141"/>
    </row>
    <row r="61" spans="1:10" x14ac:dyDescent="0.25">
      <c r="A61" s="64" t="str">
        <f>Produits!$B$91</f>
        <v>Autres dont jambon persillé, de Reims</v>
      </c>
      <c r="B61" s="64" t="str">
        <f>Secteurs!$B$23</f>
        <v>Tranchage, assemblage, conditionnement, distribution de jambon</v>
      </c>
      <c r="C61" s="60">
        <v>1.5</v>
      </c>
      <c r="D61" s="111"/>
      <c r="F61" s="17"/>
      <c r="G61" s="109">
        <v>0.3</v>
      </c>
      <c r="H61" s="64"/>
      <c r="I61" s="141"/>
    </row>
    <row r="62" spans="1:10" x14ac:dyDescent="0.25">
      <c r="A62" s="64" t="str">
        <f>Produits!$B$92</f>
        <v>Jambonneau et autres produits piécés, saumurés (rôtis, …)</v>
      </c>
      <c r="B62" s="64" t="str">
        <f>Secteurs!$B$23</f>
        <v>Tranchage, assemblage, conditionnement, distribution de jambon</v>
      </c>
      <c r="C62" s="60">
        <v>8.5</v>
      </c>
      <c r="D62" s="111"/>
      <c r="F62" s="17"/>
      <c r="G62" s="109">
        <v>0.3</v>
      </c>
      <c r="H62" s="64"/>
      <c r="I62" s="141"/>
    </row>
    <row r="63" spans="1:10" x14ac:dyDescent="0.25">
      <c r="A63" s="106" t="str">
        <f>Produits!$B$86</f>
        <v>Jambon cuit avec/sans os</v>
      </c>
      <c r="B63" s="106" t="str">
        <f>'Echanges territoires'!$B$2</f>
        <v>International</v>
      </c>
      <c r="C63" s="60">
        <v>7</v>
      </c>
      <c r="D63" s="111"/>
      <c r="F63" s="17"/>
      <c r="G63" s="109">
        <v>0.3</v>
      </c>
      <c r="H63" s="64"/>
      <c r="I63" s="140" t="s">
        <v>296</v>
      </c>
      <c r="J63" s="14" t="s">
        <v>297</v>
      </c>
    </row>
    <row r="64" spans="1:10" x14ac:dyDescent="0.25">
      <c r="A64" s="64" t="str">
        <f>Produits!$B$91</f>
        <v>Autres dont jambon persillé, de Reims</v>
      </c>
      <c r="B64" s="106" t="str">
        <f>'Echanges territoires'!$B$2</f>
        <v>International</v>
      </c>
      <c r="C64" s="60">
        <v>1</v>
      </c>
      <c r="D64" s="111"/>
      <c r="F64" s="17"/>
      <c r="G64" s="109">
        <v>0.3</v>
      </c>
      <c r="H64" s="64"/>
      <c r="I64" s="141"/>
      <c r="J64" s="14" t="s">
        <v>297</v>
      </c>
    </row>
    <row r="65" spans="1:10" x14ac:dyDescent="0.25">
      <c r="A65" s="64" t="str">
        <f>Secteurs!$B$23</f>
        <v>Tranchage, assemblage, conditionnement, distribution de jambon</v>
      </c>
      <c r="B65" s="106" t="str">
        <f>Produits!$B$108</f>
        <v>Jambon cuit tranché, etc.</v>
      </c>
      <c r="C65" s="60">
        <v>300</v>
      </c>
      <c r="D65" s="111"/>
      <c r="F65" s="17"/>
      <c r="G65" s="109">
        <v>0.3</v>
      </c>
      <c r="H65" s="64"/>
      <c r="I65" s="140" t="s">
        <v>298</v>
      </c>
    </row>
    <row r="66" spans="1:10" ht="13.9" customHeight="1" x14ac:dyDescent="0.25">
      <c r="A66" s="64" t="str">
        <f>Secteurs!$B$23</f>
        <v>Tranchage, assemblage, conditionnement, distribution de jambon</v>
      </c>
      <c r="B66" s="106" t="str">
        <f>Produits!$B$109</f>
        <v>Jambon cru, sel, sec tranché, etc.</v>
      </c>
      <c r="C66" s="60">
        <v>46</v>
      </c>
      <c r="D66" s="111"/>
      <c r="F66" s="17"/>
      <c r="G66" s="109">
        <v>0.3</v>
      </c>
      <c r="H66" s="64"/>
      <c r="I66" s="141"/>
    </row>
    <row r="67" spans="1:10" ht="13.9" customHeight="1" x14ac:dyDescent="0.25">
      <c r="A67" s="64" t="str">
        <f>Secteurs!$B$23</f>
        <v>Tranchage, assemblage, conditionnement, distribution de jambon</v>
      </c>
      <c r="B67" s="106" t="str">
        <f>Produits!$B$110</f>
        <v>Autres cuits, jambonneaux, jambon persillé tranchés, etc.</v>
      </c>
      <c r="C67" s="60">
        <v>10</v>
      </c>
      <c r="D67" s="111"/>
      <c r="F67" s="17"/>
      <c r="G67" s="109">
        <v>0.3</v>
      </c>
      <c r="H67" s="64"/>
      <c r="I67" s="141"/>
    </row>
    <row r="68" spans="1:10" x14ac:dyDescent="0.25">
      <c r="A68" s="64" t="str">
        <f>Secteurs!$B$23</f>
        <v>Tranchage, assemblage, conditionnement, distribution de jambon</v>
      </c>
      <c r="B68" s="106" t="str">
        <f>Produits!$B$111</f>
        <v>Viande crue de jambon découpée (rôti, jambonneau…)</v>
      </c>
      <c r="C68" s="60">
        <v>29</v>
      </c>
      <c r="D68" s="111"/>
      <c r="F68" s="17"/>
      <c r="G68" s="109">
        <v>0.3</v>
      </c>
      <c r="H68" s="64"/>
      <c r="I68" s="141"/>
    </row>
    <row r="69" spans="1:10" x14ac:dyDescent="0.25">
      <c r="A69" s="64" t="str">
        <f>Secteurs!$B$23</f>
        <v>Tranchage, assemblage, conditionnement, distribution de jambon</v>
      </c>
      <c r="B69" s="64" t="str">
        <f>Produits!$B$137</f>
        <v>Minerai</v>
      </c>
      <c r="C69" s="60">
        <v>4</v>
      </c>
      <c r="D69" s="111"/>
      <c r="F69" s="17"/>
      <c r="G69" s="109">
        <v>0.3</v>
      </c>
      <c r="H69" s="64"/>
      <c r="I69" s="141"/>
    </row>
    <row r="70" spans="1:10" x14ac:dyDescent="0.25">
      <c r="A70" s="106" t="str">
        <f>'Echanges territoires'!$B$2</f>
        <v>International</v>
      </c>
      <c r="B70" s="106" t="str">
        <f>Produits!$B$108</f>
        <v>Jambon cuit tranché, etc.</v>
      </c>
      <c r="C70" s="60">
        <v>24</v>
      </c>
      <c r="D70" s="111"/>
      <c r="F70" s="17"/>
      <c r="G70" s="109">
        <v>0.3</v>
      </c>
      <c r="H70" s="64"/>
      <c r="I70" s="140" t="s">
        <v>296</v>
      </c>
      <c r="J70" s="14" t="s">
        <v>292</v>
      </c>
    </row>
    <row r="71" spans="1:10" x14ac:dyDescent="0.25">
      <c r="A71" s="106" t="str">
        <f>'Echanges territoires'!$B$2</f>
        <v>International</v>
      </c>
      <c r="B71" s="106" t="str">
        <f>Produits!$B$109</f>
        <v>Jambon cru, sel, sec tranché, etc.</v>
      </c>
      <c r="C71" s="60">
        <v>16</v>
      </c>
      <c r="D71" s="111"/>
      <c r="F71" s="17"/>
      <c r="G71" s="109">
        <v>0.3</v>
      </c>
      <c r="H71" s="64"/>
      <c r="I71" s="141"/>
      <c r="J71" s="14" t="s">
        <v>292</v>
      </c>
    </row>
    <row r="72" spans="1:10" x14ac:dyDescent="0.25">
      <c r="A72" s="106" t="str">
        <f>Produits!$B$108</f>
        <v>Jambon cuit tranché, etc.</v>
      </c>
      <c r="B72" s="64" t="str">
        <f>Secteurs!$B$29</f>
        <v>Hors domicile de jambon</v>
      </c>
      <c r="C72" s="60">
        <v>53</v>
      </c>
      <c r="D72" s="111"/>
      <c r="F72" s="17"/>
      <c r="G72" s="109">
        <v>0.3</v>
      </c>
      <c r="H72" s="64"/>
      <c r="I72" s="140" t="s">
        <v>298</v>
      </c>
    </row>
    <row r="73" spans="1:10" ht="13.9" customHeight="1" x14ac:dyDescent="0.25">
      <c r="A73" s="106" t="str">
        <f>Produits!$B$108</f>
        <v>Jambon cuit tranché, etc.</v>
      </c>
      <c r="B73" s="64" t="str">
        <f>Secteurs!$B$30</f>
        <v>A domicile de jambon</v>
      </c>
      <c r="C73" s="60">
        <v>238</v>
      </c>
      <c r="D73" s="111"/>
      <c r="F73" s="17"/>
      <c r="G73" s="109">
        <v>0.3</v>
      </c>
      <c r="H73" s="64"/>
      <c r="I73" s="141"/>
    </row>
    <row r="74" spans="1:10" ht="13.9" customHeight="1" x14ac:dyDescent="0.25">
      <c r="A74" s="106" t="str">
        <f>Produits!$B$108</f>
        <v>Jambon cuit tranché, etc.</v>
      </c>
      <c r="B74" s="64" t="str">
        <f>Secteurs!$B$31</f>
        <v>CVA de jambon</v>
      </c>
      <c r="C74" s="60">
        <v>9</v>
      </c>
      <c r="D74" s="111"/>
      <c r="F74" s="17"/>
      <c r="G74" s="109">
        <v>0.3</v>
      </c>
      <c r="H74" s="64"/>
      <c r="I74" s="141"/>
    </row>
    <row r="75" spans="1:10" x14ac:dyDescent="0.25">
      <c r="A75" s="106" t="str">
        <f>Produits!$B$108</f>
        <v>Jambon cuit tranché, etc.</v>
      </c>
      <c r="B75" s="64" t="str">
        <f>Secteurs!$B$32</f>
        <v>Traiteur (PAI) de jambon</v>
      </c>
      <c r="C75" s="60">
        <v>15</v>
      </c>
      <c r="D75" s="111"/>
      <c r="F75" s="17"/>
      <c r="G75" s="109">
        <v>0.3</v>
      </c>
      <c r="H75" s="64"/>
      <c r="I75" s="141"/>
    </row>
    <row r="76" spans="1:10" x14ac:dyDescent="0.25">
      <c r="A76" s="106" t="str">
        <f>Produits!$B$109</f>
        <v>Jambon cru, sel, sec tranché, etc.</v>
      </c>
      <c r="B76" s="64" t="str">
        <f>Secteurs!$B$29</f>
        <v>Hors domicile de jambon</v>
      </c>
      <c r="C76" s="60">
        <v>8</v>
      </c>
      <c r="D76" s="111"/>
      <c r="F76" s="17"/>
      <c r="G76" s="109">
        <v>0.3</v>
      </c>
      <c r="H76" s="64"/>
      <c r="I76" s="141"/>
    </row>
    <row r="77" spans="1:10" x14ac:dyDescent="0.25">
      <c r="A77" s="106" t="str">
        <f>Produits!$B$109</f>
        <v>Jambon cru, sel, sec tranché, etc.</v>
      </c>
      <c r="B77" s="64" t="str">
        <f>Secteurs!$B$30</f>
        <v>A domicile de jambon</v>
      </c>
      <c r="C77" s="60">
        <v>51</v>
      </c>
      <c r="D77" s="111"/>
      <c r="F77" s="17"/>
      <c r="G77" s="109">
        <v>0.3</v>
      </c>
      <c r="H77" s="64"/>
      <c r="I77" s="141"/>
    </row>
    <row r="78" spans="1:10" x14ac:dyDescent="0.25">
      <c r="A78" s="106" t="str">
        <f>Produits!$B$109</f>
        <v>Jambon cru, sel, sec tranché, etc.</v>
      </c>
      <c r="B78" s="64" t="str">
        <f>Secteurs!$B$32</f>
        <v>Traiteur (PAI) de jambon</v>
      </c>
      <c r="C78" s="60">
        <v>5</v>
      </c>
      <c r="D78" s="111"/>
      <c r="F78" s="17"/>
      <c r="G78" s="109">
        <v>0.3</v>
      </c>
      <c r="H78" s="64"/>
      <c r="I78" s="141"/>
    </row>
    <row r="79" spans="1:10" x14ac:dyDescent="0.25">
      <c r="A79" s="106" t="str">
        <f>Produits!$B$110</f>
        <v>Autres cuits, jambonneaux, jambon persillé tranchés, etc.</v>
      </c>
      <c r="B79" s="64" t="str">
        <f>Secteurs!$B$29</f>
        <v>Hors domicile de jambon</v>
      </c>
      <c r="C79" s="60">
        <v>2</v>
      </c>
      <c r="D79" s="111"/>
      <c r="F79" s="17"/>
      <c r="G79" s="109">
        <v>0.3</v>
      </c>
      <c r="H79" s="64"/>
      <c r="I79" s="141"/>
    </row>
    <row r="80" spans="1:10" x14ac:dyDescent="0.25">
      <c r="A80" s="106" t="str">
        <f>Produits!$B$110</f>
        <v>Autres cuits, jambonneaux, jambon persillé tranchés, etc.</v>
      </c>
      <c r="B80" s="64" t="str">
        <f>Secteurs!$B$30</f>
        <v>A domicile de jambon</v>
      </c>
      <c r="C80" s="60">
        <v>9</v>
      </c>
      <c r="D80" s="111"/>
      <c r="F80" s="17"/>
      <c r="G80" s="109">
        <v>0.3</v>
      </c>
      <c r="H80" s="64"/>
      <c r="I80" s="141"/>
    </row>
    <row r="81" spans="1:10" x14ac:dyDescent="0.25">
      <c r="A81" s="106" t="str">
        <f>Produits!$B$111</f>
        <v>Viande crue de jambon découpée (rôti, jambonneau…)</v>
      </c>
      <c r="B81" s="64" t="str">
        <f>Secteurs!$B$29</f>
        <v>Hors domicile de jambon</v>
      </c>
      <c r="C81" s="60">
        <v>6</v>
      </c>
      <c r="D81" s="111"/>
      <c r="F81" s="17"/>
      <c r="G81" s="109">
        <v>0.3</v>
      </c>
      <c r="H81" s="64"/>
      <c r="I81" s="141"/>
    </row>
    <row r="82" spans="1:10" x14ac:dyDescent="0.25">
      <c r="A82" s="106" t="str">
        <f>Produits!$B$111</f>
        <v>Viande crue de jambon découpée (rôti, jambonneau…)</v>
      </c>
      <c r="B82" s="64" t="str">
        <f>Secteurs!$B$30</f>
        <v>A domicile de jambon</v>
      </c>
      <c r="C82" s="60">
        <v>23</v>
      </c>
      <c r="D82" s="111"/>
      <c r="F82" s="17"/>
      <c r="G82" s="109">
        <v>0.3</v>
      </c>
      <c r="H82" s="64"/>
      <c r="I82" s="141"/>
    </row>
    <row r="83" spans="1:10" x14ac:dyDescent="0.25">
      <c r="A83" s="106" t="str">
        <f>Secteurs!$B$4</f>
        <v>Abattage, découpe primaire d'épaule</v>
      </c>
      <c r="B83" s="64" t="str">
        <f>Produits!$B$12</f>
        <v>Epaules brutes fraîches ou réfrigérées (eq. Pièce primaire)</v>
      </c>
      <c r="C83" s="60">
        <v>266</v>
      </c>
      <c r="D83" s="111"/>
      <c r="F83" s="17"/>
      <c r="G83" s="109">
        <v>0.1</v>
      </c>
      <c r="H83" s="64"/>
      <c r="I83" s="140" t="s">
        <v>299</v>
      </c>
      <c r="J83" s="14" t="s">
        <v>292</v>
      </c>
    </row>
    <row r="84" spans="1:10" x14ac:dyDescent="0.25">
      <c r="A84" s="106" t="str">
        <f>Secteurs!$B$4</f>
        <v>Abattage, découpe primaire d'épaule</v>
      </c>
      <c r="B84" s="64" t="str">
        <f>Produits!$B$13</f>
        <v>Epaules brutes congelées (eq. Pièce primaire)</v>
      </c>
      <c r="C84" s="60">
        <v>152</v>
      </c>
      <c r="D84" s="111"/>
      <c r="F84" s="17"/>
      <c r="G84" s="109">
        <v>0.1</v>
      </c>
      <c r="H84" s="64"/>
      <c r="I84" s="141"/>
      <c r="J84" s="14" t="s">
        <v>292</v>
      </c>
    </row>
    <row r="85" spans="1:10" x14ac:dyDescent="0.25">
      <c r="A85" s="106" t="str">
        <f>Secteurs!$B$4</f>
        <v>Abattage, découpe primaire d'épaule</v>
      </c>
      <c r="B85" s="64" t="str">
        <f>Produits!$B$135</f>
        <v>Gras et minerai</v>
      </c>
      <c r="C85" s="60">
        <v>20</v>
      </c>
      <c r="D85" s="111"/>
      <c r="F85" s="17"/>
      <c r="G85" s="109">
        <v>0.1</v>
      </c>
      <c r="H85" s="64"/>
      <c r="I85" s="141"/>
    </row>
    <row r="86" spans="1:10" x14ac:dyDescent="0.25">
      <c r="A86" s="106" t="str">
        <f>Secteurs!$B$4</f>
        <v>Abattage, découpe primaire d'épaule</v>
      </c>
      <c r="B86" s="64" t="str">
        <f>Produits!$B$138</f>
        <v>Eau</v>
      </c>
      <c r="C86" s="60">
        <v>8</v>
      </c>
      <c r="D86" s="111"/>
      <c r="F86" s="17"/>
      <c r="G86" s="109">
        <v>0.1</v>
      </c>
      <c r="H86" s="64"/>
      <c r="I86" s="141"/>
    </row>
    <row r="87" spans="1:10" x14ac:dyDescent="0.25">
      <c r="A87" s="106" t="str">
        <f>'Echanges territoires'!$B$2</f>
        <v>International</v>
      </c>
      <c r="B87" s="64" t="str">
        <f>Produits!$B$12</f>
        <v>Epaules brutes fraîches ou réfrigérées (eq. Pièce primaire)</v>
      </c>
      <c r="C87" s="60">
        <v>0.3</v>
      </c>
      <c r="D87" s="111"/>
      <c r="F87" s="17"/>
      <c r="G87" s="109">
        <v>0.1</v>
      </c>
      <c r="H87" s="64"/>
      <c r="I87" s="141"/>
      <c r="J87" s="14" t="s">
        <v>292</v>
      </c>
    </row>
    <row r="88" spans="1:10" x14ac:dyDescent="0.25">
      <c r="A88" s="106" t="str">
        <f>'Echanges territoires'!$B$2</f>
        <v>International</v>
      </c>
      <c r="B88" s="64" t="str">
        <f>Produits!$B$13</f>
        <v>Epaules brutes congelées (eq. Pièce primaire)</v>
      </c>
      <c r="C88" s="60">
        <v>0.1</v>
      </c>
      <c r="D88" s="111"/>
      <c r="F88" s="17"/>
      <c r="G88" s="109">
        <v>0.1</v>
      </c>
      <c r="H88" s="64"/>
      <c r="I88" s="141"/>
      <c r="J88" s="14" t="s">
        <v>292</v>
      </c>
    </row>
    <row r="89" spans="1:10" x14ac:dyDescent="0.25">
      <c r="A89" s="64" t="str">
        <f>Produits!$B$12</f>
        <v>Epaules brutes fraîches ou réfrigérées (eq. Pièce primaire)</v>
      </c>
      <c r="B89" s="64" t="str">
        <f>Secteurs!$B$9</f>
        <v>Découpe secondaire (dont désossage et découennage) d'épaule</v>
      </c>
      <c r="C89" s="60">
        <v>205</v>
      </c>
      <c r="D89" s="111"/>
      <c r="F89" s="17"/>
      <c r="G89" s="109">
        <v>0.1</v>
      </c>
      <c r="H89" s="64"/>
      <c r="I89" s="141"/>
    </row>
    <row r="90" spans="1:10" x14ac:dyDescent="0.25">
      <c r="A90" s="64" t="str">
        <f>Produits!$B$13</f>
        <v>Epaules brutes congelées (eq. Pièce primaire)</v>
      </c>
      <c r="B90" s="64" t="str">
        <f>Secteurs!$B$9</f>
        <v>Découpe secondaire (dont désossage et découennage) d'épaule</v>
      </c>
      <c r="C90" s="60">
        <v>127</v>
      </c>
      <c r="D90" s="111"/>
      <c r="F90" s="17"/>
      <c r="G90" s="109">
        <v>0.1</v>
      </c>
      <c r="H90" s="64"/>
      <c r="I90" s="141"/>
    </row>
    <row r="91" spans="1:10" x14ac:dyDescent="0.25">
      <c r="A91" s="64" t="str">
        <f>Produits!$B$12</f>
        <v>Epaules brutes fraîches ou réfrigérées (eq. Pièce primaire)</v>
      </c>
      <c r="B91" s="106" t="str">
        <f>'Echanges territoires'!$B$2</f>
        <v>International</v>
      </c>
      <c r="C91" s="60">
        <v>44</v>
      </c>
      <c r="D91" s="111"/>
      <c r="F91" s="17"/>
      <c r="G91" s="109">
        <v>0.1</v>
      </c>
      <c r="H91" s="64"/>
      <c r="I91" s="141"/>
      <c r="J91" s="14" t="s">
        <v>292</v>
      </c>
    </row>
    <row r="92" spans="1:10" x14ac:dyDescent="0.25">
      <c r="A92" s="64" t="str">
        <f>Produits!$B$13</f>
        <v>Epaules brutes congelées (eq. Pièce primaire)</v>
      </c>
      <c r="B92" s="106" t="str">
        <f>'Echanges territoires'!$B$2</f>
        <v>International</v>
      </c>
      <c r="C92" s="60">
        <v>14</v>
      </c>
      <c r="D92" s="111"/>
      <c r="F92" s="17"/>
      <c r="G92" s="109">
        <v>0.1</v>
      </c>
      <c r="H92" s="64"/>
      <c r="I92" s="141"/>
      <c r="J92" s="14" t="s">
        <v>292</v>
      </c>
    </row>
    <row r="93" spans="1:10" x14ac:dyDescent="0.25">
      <c r="A93" s="64" t="str">
        <f>Secteurs!$B$9</f>
        <v>Découpe secondaire (dont désossage et découennage) d'épaule</v>
      </c>
      <c r="B93" s="64" t="str">
        <f>Produits!$B$29</f>
        <v>Epaule 4D</v>
      </c>
      <c r="C93" s="60">
        <v>132</v>
      </c>
      <c r="D93" s="111"/>
      <c r="F93" s="17"/>
      <c r="G93" s="109">
        <v>0.1</v>
      </c>
      <c r="H93" s="64"/>
      <c r="I93" s="140" t="s">
        <v>300</v>
      </c>
    </row>
    <row r="94" spans="1:10" x14ac:dyDescent="0.25">
      <c r="A94" s="64" t="str">
        <f>Secteurs!$B$9</f>
        <v>Découpe secondaire (dont désossage et découennage) d'épaule</v>
      </c>
      <c r="B94" s="64" t="str">
        <f>Produits!$B$30</f>
        <v>Epaule 3D, 2D et autres</v>
      </c>
      <c r="C94" s="60">
        <v>72</v>
      </c>
      <c r="D94" s="111"/>
      <c r="F94" s="17"/>
      <c r="G94" s="109">
        <v>0.1</v>
      </c>
      <c r="H94" s="64"/>
      <c r="I94" s="141"/>
    </row>
    <row r="95" spans="1:10" x14ac:dyDescent="0.25">
      <c r="A95" s="64" t="str">
        <f>Secteurs!$B$9</f>
        <v>Découpe secondaire (dont désossage et découennage) d'épaule</v>
      </c>
      <c r="B95" s="64" t="str">
        <f>Produits!$B$31</f>
        <v>Epaule brute</v>
      </c>
      <c r="C95" s="60">
        <v>70</v>
      </c>
      <c r="D95" s="111"/>
      <c r="F95" s="17"/>
      <c r="G95" s="109">
        <v>0.1</v>
      </c>
      <c r="H95" s="64"/>
      <c r="I95" s="141"/>
    </row>
    <row r="96" spans="1:10" x14ac:dyDescent="0.25">
      <c r="A96" s="64" t="str">
        <f>Secteurs!$B$9</f>
        <v>Découpe secondaire (dont désossage et découennage) d'épaule</v>
      </c>
      <c r="B96" s="64" t="str">
        <f>Produits!$B$32</f>
        <v>Jarret avant, palette a/o et s/o</v>
      </c>
      <c r="C96" s="60">
        <v>59</v>
      </c>
      <c r="D96" s="111"/>
      <c r="F96" s="17"/>
      <c r="G96" s="109">
        <v>0.1</v>
      </c>
      <c r="H96" s="64"/>
      <c r="I96" s="141"/>
    </row>
    <row r="97" spans="1:10" x14ac:dyDescent="0.25">
      <c r="A97" s="64" t="str">
        <f>Secteurs!$B$9</f>
        <v>Découpe secondaire (dont désossage et découennage) d'épaule</v>
      </c>
      <c r="B97" s="64" t="str">
        <f>Produits!$B$136</f>
        <v>Gras</v>
      </c>
      <c r="C97" s="60">
        <v>10</v>
      </c>
      <c r="D97" s="111"/>
      <c r="F97" s="17"/>
      <c r="G97" s="109">
        <v>0.2</v>
      </c>
      <c r="H97" s="64"/>
      <c r="I97" s="141"/>
    </row>
    <row r="98" spans="1:10" x14ac:dyDescent="0.25">
      <c r="A98" s="64" t="str">
        <f>Secteurs!$B$9</f>
        <v>Découpe secondaire (dont désossage et découennage) d'épaule</v>
      </c>
      <c r="B98" s="64" t="str">
        <f>Produits!$B$137</f>
        <v>Minerai</v>
      </c>
      <c r="C98" s="60">
        <v>20</v>
      </c>
      <c r="D98" s="111"/>
      <c r="F98" s="17"/>
      <c r="G98" s="109">
        <v>0.2</v>
      </c>
      <c r="H98" s="64"/>
      <c r="I98" s="141"/>
    </row>
    <row r="99" spans="1:10" x14ac:dyDescent="0.25">
      <c r="A99" s="64" t="str">
        <f>Secteurs!$B$9</f>
        <v>Découpe secondaire (dont désossage et découennage) d'épaule</v>
      </c>
      <c r="B99" s="64" t="str">
        <f>Produits!$B$138</f>
        <v>Eau</v>
      </c>
      <c r="C99" s="60">
        <v>6</v>
      </c>
      <c r="D99" s="111"/>
      <c r="F99" s="17"/>
      <c r="G99" s="109">
        <v>0.2</v>
      </c>
      <c r="H99" s="64"/>
      <c r="I99" s="141"/>
    </row>
    <row r="100" spans="1:10" x14ac:dyDescent="0.25">
      <c r="A100" s="106" t="str">
        <f>'Echanges territoires'!$B$2</f>
        <v>International</v>
      </c>
      <c r="B100" s="64" t="str">
        <f>Produits!$B$28</f>
        <v>Pièces secondaires d'épaule</v>
      </c>
      <c r="C100" s="60">
        <v>24</v>
      </c>
      <c r="D100" s="111"/>
      <c r="F100" s="17"/>
      <c r="G100" s="109">
        <v>0.1</v>
      </c>
      <c r="H100" s="64"/>
      <c r="I100" s="141"/>
      <c r="J100" s="14" t="s">
        <v>292</v>
      </c>
    </row>
    <row r="101" spans="1:10" x14ac:dyDescent="0.25">
      <c r="A101" s="64" t="str">
        <f>Produits!$B$29</f>
        <v>Epaule 4D</v>
      </c>
      <c r="B101" s="106" t="str">
        <f>Secteurs!$B$14</f>
        <v>Piéçage, salage, séchage, saumurage d'épaule</v>
      </c>
      <c r="C101" s="60">
        <v>89</v>
      </c>
      <c r="D101" s="111"/>
      <c r="F101" s="17"/>
      <c r="G101" s="109">
        <v>0.2</v>
      </c>
      <c r="H101" s="64"/>
      <c r="I101" s="141"/>
    </row>
    <row r="102" spans="1:10" x14ac:dyDescent="0.25">
      <c r="A102" s="64" t="str">
        <f>Produits!$B$30</f>
        <v>Epaule 3D, 2D et autres</v>
      </c>
      <c r="B102" s="106" t="str">
        <f>Secteurs!$B$14</f>
        <v>Piéçage, salage, séchage, saumurage d'épaule</v>
      </c>
      <c r="C102" s="60">
        <v>61</v>
      </c>
      <c r="D102" s="111"/>
      <c r="F102" s="17"/>
      <c r="G102" s="109">
        <v>0.2</v>
      </c>
      <c r="H102" s="64"/>
      <c r="I102" s="141"/>
    </row>
    <row r="103" spans="1:10" x14ac:dyDescent="0.25">
      <c r="A103" s="64" t="str">
        <f>Produits!$B$31</f>
        <v>Epaule brute</v>
      </c>
      <c r="B103" s="106" t="str">
        <f>Secteurs!$B$14</f>
        <v>Piéçage, salage, séchage, saumurage d'épaule</v>
      </c>
      <c r="C103" s="60">
        <v>48</v>
      </c>
      <c r="D103" s="111"/>
      <c r="F103" s="17"/>
      <c r="G103" s="109">
        <v>0.2</v>
      </c>
      <c r="H103" s="64"/>
      <c r="I103" s="141"/>
    </row>
    <row r="104" spans="1:10" x14ac:dyDescent="0.25">
      <c r="A104" s="64" t="str">
        <f>Produits!$B$32</f>
        <v>Jarret avant, palette a/o et s/o</v>
      </c>
      <c r="B104" s="106" t="str">
        <f>Secteurs!$B$14</f>
        <v>Piéçage, salage, séchage, saumurage d'épaule</v>
      </c>
      <c r="C104" s="60">
        <v>55</v>
      </c>
      <c r="D104" s="111"/>
      <c r="F104" s="17"/>
      <c r="G104" s="109">
        <v>0.2</v>
      </c>
      <c r="H104" s="64"/>
      <c r="I104" s="141"/>
    </row>
    <row r="105" spans="1:10" x14ac:dyDescent="0.25">
      <c r="A105" s="64" t="str">
        <f>Produits!$B$28</f>
        <v>Pièces secondaires d'épaule</v>
      </c>
      <c r="B105" s="106" t="str">
        <f>'Echanges territoires'!$B$2</f>
        <v>International</v>
      </c>
      <c r="C105" s="60">
        <v>68</v>
      </c>
      <c r="D105" s="111"/>
      <c r="F105" s="17"/>
      <c r="G105" s="109">
        <v>0.2</v>
      </c>
      <c r="H105" s="64"/>
      <c r="I105" s="141"/>
      <c r="J105" s="14" t="s">
        <v>301</v>
      </c>
    </row>
    <row r="106" spans="1:10" x14ac:dyDescent="0.25">
      <c r="A106" s="106" t="str">
        <f>Produits!$B$134</f>
        <v>Saumure, autres dont additifs</v>
      </c>
      <c r="B106" s="106" t="str">
        <f>Secteurs!$B$14</f>
        <v>Piéçage, salage, séchage, saumurage d'épaule</v>
      </c>
      <c r="C106" s="60">
        <v>10</v>
      </c>
      <c r="D106" s="111"/>
      <c r="F106" s="17"/>
      <c r="G106" s="109">
        <v>0.2</v>
      </c>
      <c r="H106" s="64"/>
      <c r="I106" s="140" t="s">
        <v>302</v>
      </c>
    </row>
    <row r="107" spans="1:10" x14ac:dyDescent="0.25">
      <c r="A107" s="106" t="str">
        <f>Secteurs!$B$14</f>
        <v>Piéçage, salage, séchage, saumurage d'épaule</v>
      </c>
      <c r="B107" s="64" t="str">
        <f>Produits!$B$59</f>
        <v>Epaule 4D, 3D saumurée</v>
      </c>
      <c r="C107" s="60">
        <v>30</v>
      </c>
      <c r="D107" s="111"/>
      <c r="F107" s="17"/>
      <c r="G107" s="109">
        <v>0.2</v>
      </c>
      <c r="H107" s="64"/>
      <c r="I107" s="141"/>
    </row>
    <row r="108" spans="1:10" x14ac:dyDescent="0.25">
      <c r="A108" s="106" t="str">
        <f>Secteurs!$B$14</f>
        <v>Piéçage, salage, séchage, saumurage d'épaule</v>
      </c>
      <c r="B108" s="64" t="str">
        <f>Produits!$B$60</f>
        <v>Jarret avant, palette et autres produits piécés saumurés (rôtis, …)</v>
      </c>
      <c r="C108" s="60">
        <v>15</v>
      </c>
      <c r="D108" s="111"/>
      <c r="F108" s="17"/>
      <c r="G108" s="109">
        <v>0.2</v>
      </c>
      <c r="H108" s="64"/>
      <c r="I108" s="141"/>
    </row>
    <row r="109" spans="1:10" x14ac:dyDescent="0.25">
      <c r="A109" s="106" t="str">
        <f>Secteurs!$B$14</f>
        <v>Piéçage, salage, séchage, saumurage d'épaule</v>
      </c>
      <c r="B109" s="64" t="str">
        <f>Produits!$B$61</f>
        <v>Epaule, palette séchée</v>
      </c>
      <c r="C109" s="60">
        <v>5</v>
      </c>
      <c r="D109" s="111"/>
      <c r="F109" s="17"/>
      <c r="G109" s="109">
        <v>0.2</v>
      </c>
      <c r="H109" s="64"/>
      <c r="I109" s="141"/>
    </row>
    <row r="110" spans="1:10" x14ac:dyDescent="0.25">
      <c r="A110" s="106" t="str">
        <f>Secteurs!$B$14</f>
        <v>Piéçage, salage, séchage, saumurage d'épaule</v>
      </c>
      <c r="B110" s="64" t="str">
        <f>Produits!$B$63</f>
        <v>Pièces d'épaule, palettes crues découpées (rôti, sauté, émincé)</v>
      </c>
      <c r="C110" s="60">
        <v>64</v>
      </c>
      <c r="D110" s="111"/>
      <c r="F110" s="17"/>
      <c r="G110" s="109">
        <v>0.2</v>
      </c>
      <c r="H110" s="64"/>
      <c r="I110" s="141"/>
    </row>
    <row r="111" spans="1:10" x14ac:dyDescent="0.25">
      <c r="A111" s="106" t="str">
        <f>Secteurs!$B$14</f>
        <v>Piéçage, salage, séchage, saumurage d'épaule</v>
      </c>
      <c r="B111" s="64" t="str">
        <f>Produits!$B$64</f>
        <v>Jarret avant, palette demi-sel</v>
      </c>
      <c r="C111" s="60">
        <v>35</v>
      </c>
      <c r="D111" s="111"/>
      <c r="F111" s="17"/>
      <c r="G111" s="109">
        <v>0.2</v>
      </c>
      <c r="H111" s="64"/>
      <c r="I111" s="141"/>
    </row>
    <row r="112" spans="1:10" x14ac:dyDescent="0.25">
      <c r="A112" s="106" t="str">
        <f>Secteurs!$B$14</f>
        <v>Piéçage, salage, séchage, saumurage d'épaule</v>
      </c>
      <c r="B112" s="64" t="str">
        <f>Produits!$B$65</f>
        <v>Epaule cutter</v>
      </c>
      <c r="C112" s="60">
        <v>104</v>
      </c>
      <c r="D112" s="111"/>
      <c r="F112" s="17"/>
      <c r="G112" s="109">
        <v>0.2</v>
      </c>
      <c r="H112" s="64"/>
      <c r="I112" s="141"/>
    </row>
    <row r="113" spans="1:10" x14ac:dyDescent="0.25">
      <c r="A113" s="106" t="str">
        <f>Secteurs!$B$14</f>
        <v>Piéçage, salage, séchage, saumurage d'épaule</v>
      </c>
      <c r="B113" s="64" t="str">
        <f>Produits!$B$136</f>
        <v>Gras</v>
      </c>
      <c r="C113" s="60">
        <v>10</v>
      </c>
      <c r="D113" s="111"/>
      <c r="F113" s="17"/>
      <c r="G113" s="109">
        <v>0.3</v>
      </c>
      <c r="H113" s="64"/>
      <c r="I113" s="141"/>
    </row>
    <row r="114" spans="1:10" x14ac:dyDescent="0.25">
      <c r="A114" s="106" t="str">
        <f>Secteurs!$B$14</f>
        <v>Piéçage, salage, séchage, saumurage d'épaule</v>
      </c>
      <c r="B114" s="64" t="str">
        <f>Produits!$B$137</f>
        <v>Minerai</v>
      </c>
      <c r="C114" s="60">
        <v>15</v>
      </c>
      <c r="D114" s="111"/>
      <c r="F114" s="17"/>
      <c r="G114" s="109">
        <v>0.3</v>
      </c>
      <c r="H114" s="64"/>
      <c r="I114" s="141"/>
    </row>
    <row r="115" spans="1:10" x14ac:dyDescent="0.25">
      <c r="A115" s="106" t="str">
        <f>Secteurs!$B$14</f>
        <v>Piéçage, salage, séchage, saumurage d'épaule</v>
      </c>
      <c r="B115" s="64" t="str">
        <f>Produits!$B$138</f>
        <v>Eau</v>
      </c>
      <c r="C115" s="60">
        <v>5</v>
      </c>
      <c r="D115" s="111"/>
      <c r="F115" s="17"/>
      <c r="G115" s="109">
        <v>0.3</v>
      </c>
      <c r="H115" s="64"/>
      <c r="I115" s="141"/>
    </row>
    <row r="116" spans="1:10" x14ac:dyDescent="0.25">
      <c r="A116" s="106" t="str">
        <f>'Echanges territoires'!$B$2</f>
        <v>International</v>
      </c>
      <c r="B116" s="64" t="str">
        <f>Produits!$B$62</f>
        <v>Pièces de viandes d'épaule crues, pièces, salées</v>
      </c>
      <c r="C116" s="60">
        <v>30</v>
      </c>
      <c r="D116" s="111"/>
      <c r="F116" s="17"/>
      <c r="G116" s="109">
        <v>0.2</v>
      </c>
      <c r="H116" s="64"/>
      <c r="I116" s="141"/>
      <c r="J116" s="14" t="s">
        <v>301</v>
      </c>
    </row>
    <row r="117" spans="1:10" x14ac:dyDescent="0.25">
      <c r="A117" s="64" t="str">
        <f>Produits!$B$59</f>
        <v>Epaule 4D, 3D saumurée</v>
      </c>
      <c r="B117" s="106" t="str">
        <f>Secteurs!$B$19</f>
        <v>Traitement thermique, moulage, maturation d'épaule</v>
      </c>
      <c r="C117" s="60">
        <v>40</v>
      </c>
      <c r="D117" s="111"/>
      <c r="F117" s="17"/>
      <c r="G117" s="109">
        <v>0.3</v>
      </c>
      <c r="H117" s="64"/>
      <c r="I117" s="141"/>
    </row>
    <row r="118" spans="1:10" x14ac:dyDescent="0.25">
      <c r="A118" s="64" t="str">
        <f>Produits!$B$60</f>
        <v>Jarret avant, palette et autres produits piécés saumurés (rôtis, …)</v>
      </c>
      <c r="B118" s="106" t="str">
        <f>Secteurs!$B$19</f>
        <v>Traitement thermique, moulage, maturation d'épaule</v>
      </c>
      <c r="C118" s="60">
        <v>20</v>
      </c>
      <c r="D118" s="111"/>
      <c r="F118" s="17"/>
      <c r="G118" s="109">
        <v>0.3</v>
      </c>
      <c r="H118" s="64"/>
      <c r="I118" s="141"/>
    </row>
    <row r="119" spans="1:10" x14ac:dyDescent="0.25">
      <c r="A119" s="64" t="str">
        <f>Produits!$B$61</f>
        <v>Epaule, palette séchée</v>
      </c>
      <c r="B119" s="106" t="str">
        <f>Secteurs!$B$19</f>
        <v>Traitement thermique, moulage, maturation d'épaule</v>
      </c>
      <c r="C119" s="60">
        <v>3</v>
      </c>
      <c r="D119" s="111"/>
      <c r="F119" s="17"/>
      <c r="G119" s="109">
        <v>0.3</v>
      </c>
      <c r="H119" s="64"/>
      <c r="I119" s="141"/>
    </row>
    <row r="120" spans="1:10" x14ac:dyDescent="0.25">
      <c r="A120" s="64" t="str">
        <f>Produits!$B$63</f>
        <v>Pièces d'épaule, palettes crues découpées (rôti, sauté, émincé)</v>
      </c>
      <c r="B120" s="64" t="str">
        <f>Secteurs!$B$24</f>
        <v>Tranchage, assemblage, conditionnement, distribution d'épaule</v>
      </c>
      <c r="C120" s="60">
        <v>72</v>
      </c>
      <c r="D120" s="111"/>
      <c r="F120" s="17"/>
      <c r="G120" s="109">
        <v>0.3</v>
      </c>
      <c r="H120" s="64"/>
      <c r="I120" s="141"/>
    </row>
    <row r="121" spans="1:10" x14ac:dyDescent="0.25">
      <c r="A121" s="64" t="str">
        <f>Produits!$B$64</f>
        <v>Jarret avant, palette demi-sel</v>
      </c>
      <c r="B121" s="64" t="str">
        <f>Secteurs!$B$24</f>
        <v>Tranchage, assemblage, conditionnement, distribution d'épaule</v>
      </c>
      <c r="C121" s="60">
        <v>35</v>
      </c>
      <c r="D121" s="111"/>
      <c r="F121" s="17"/>
      <c r="G121" s="109">
        <v>0.3</v>
      </c>
      <c r="H121" s="64"/>
      <c r="I121" s="141"/>
    </row>
    <row r="122" spans="1:10" x14ac:dyDescent="0.25">
      <c r="A122" s="64" t="str">
        <f>Produits!$B$65</f>
        <v>Epaule cutter</v>
      </c>
      <c r="B122" s="64" t="str">
        <f>Secteurs!$B$24</f>
        <v>Tranchage, assemblage, conditionnement, distribution d'épaule</v>
      </c>
      <c r="C122" s="60">
        <v>104</v>
      </c>
      <c r="D122" s="111"/>
      <c r="F122" s="17"/>
      <c r="G122" s="109">
        <v>0.3</v>
      </c>
      <c r="H122" s="64"/>
      <c r="I122" s="141"/>
    </row>
    <row r="123" spans="1:10" x14ac:dyDescent="0.25">
      <c r="A123" s="106" t="str">
        <f>Produits!$B$58</f>
        <v>Pièces de viandes d'épaule saumurées, salées, séchées</v>
      </c>
      <c r="B123" s="106" t="str">
        <f>'Echanges territoires'!$B$2</f>
        <v>International</v>
      </c>
      <c r="C123" s="60">
        <v>0.01</v>
      </c>
      <c r="D123" s="111"/>
      <c r="F123" s="17"/>
      <c r="G123" s="109">
        <v>0.3</v>
      </c>
      <c r="H123" s="64"/>
      <c r="I123" s="141"/>
      <c r="J123" s="14" t="s">
        <v>303</v>
      </c>
    </row>
    <row r="124" spans="1:10" x14ac:dyDescent="0.25">
      <c r="A124" s="106" t="str">
        <f>Produits!$B$62</f>
        <v>Pièces de viandes d'épaule crues, pièces, salées</v>
      </c>
      <c r="B124" s="106" t="str">
        <f>'Echanges territoires'!$B$2</f>
        <v>International</v>
      </c>
      <c r="C124" s="60">
        <v>0.03</v>
      </c>
      <c r="D124" s="111"/>
      <c r="F124" s="17"/>
      <c r="G124" s="109">
        <v>0.3</v>
      </c>
      <c r="H124" s="64"/>
      <c r="I124" s="141"/>
      <c r="J124" s="14" t="s">
        <v>303</v>
      </c>
    </row>
    <row r="125" spans="1:10" x14ac:dyDescent="0.25">
      <c r="A125" s="106" t="str">
        <f>Secteurs!$B$19</f>
        <v>Traitement thermique, moulage, maturation d'épaule</v>
      </c>
      <c r="B125" s="64" t="str">
        <f>Produits!$B$94</f>
        <v>Epaule cuite</v>
      </c>
      <c r="C125" s="60">
        <v>40</v>
      </c>
      <c r="D125" s="111"/>
      <c r="F125" s="17"/>
      <c r="G125" s="109">
        <v>0.3</v>
      </c>
      <c r="H125" s="64"/>
      <c r="I125" s="140" t="s">
        <v>304</v>
      </c>
    </row>
    <row r="126" spans="1:10" x14ac:dyDescent="0.25">
      <c r="A126" s="106" t="str">
        <f>Secteurs!$B$19</f>
        <v>Traitement thermique, moulage, maturation d'épaule</v>
      </c>
      <c r="B126" s="64" t="str">
        <f>Produits!$B$95</f>
        <v>Jarret avant, palette et autres produits piécés cuits (rôtis, …)</v>
      </c>
      <c r="C126" s="60">
        <v>20</v>
      </c>
      <c r="D126" s="111"/>
      <c r="F126" s="17"/>
      <c r="G126" s="109">
        <v>0.3</v>
      </c>
      <c r="H126" s="64"/>
      <c r="I126" s="141"/>
    </row>
    <row r="127" spans="1:10" x14ac:dyDescent="0.25">
      <c r="A127" s="106" t="str">
        <f>Secteurs!$B$19</f>
        <v>Traitement thermique, moulage, maturation d'épaule</v>
      </c>
      <c r="B127" s="64" t="str">
        <f>Produits!$B$96</f>
        <v>Epaule, palette séchée, fumée</v>
      </c>
      <c r="C127" s="60">
        <v>3</v>
      </c>
      <c r="D127" s="111"/>
      <c r="F127" s="17"/>
      <c r="G127" s="109">
        <v>0.3</v>
      </c>
      <c r="H127" s="64"/>
      <c r="I127" s="141"/>
    </row>
    <row r="128" spans="1:10" x14ac:dyDescent="0.25">
      <c r="A128" s="106" t="str">
        <f>Secteurs!$B$19</f>
        <v>Traitement thermique, moulage, maturation d'épaule</v>
      </c>
      <c r="B128" s="64" t="str">
        <f>Produits!$B$138</f>
        <v>Eau</v>
      </c>
      <c r="C128" s="60">
        <v>13</v>
      </c>
      <c r="D128" s="111"/>
      <c r="F128" s="17"/>
      <c r="G128" s="109">
        <v>0.3</v>
      </c>
      <c r="H128" s="64"/>
      <c r="I128" s="141"/>
    </row>
    <row r="129" spans="1:10" x14ac:dyDescent="0.25">
      <c r="A129" s="64" t="str">
        <f>Produits!$B$94</f>
        <v>Epaule cuite</v>
      </c>
      <c r="B129" s="64" t="str">
        <f>Secteurs!$B$24</f>
        <v>Tranchage, assemblage, conditionnement, distribution d'épaule</v>
      </c>
      <c r="C129" s="60">
        <v>32</v>
      </c>
      <c r="D129" s="111"/>
      <c r="F129" s="17"/>
      <c r="G129" s="109">
        <v>0.3</v>
      </c>
      <c r="H129" s="64"/>
      <c r="I129" s="141"/>
    </row>
    <row r="130" spans="1:10" x14ac:dyDescent="0.25">
      <c r="A130" s="64" t="str">
        <f>Produits!$B$95</f>
        <v>Jarret avant, palette et autres produits piécés cuits (rôtis, …)</v>
      </c>
      <c r="B130" s="64" t="str">
        <f>Secteurs!$B$24</f>
        <v>Tranchage, assemblage, conditionnement, distribution d'épaule</v>
      </c>
      <c r="C130" s="60">
        <v>15</v>
      </c>
      <c r="D130" s="111"/>
      <c r="F130" s="17"/>
      <c r="G130" s="109">
        <v>0.3</v>
      </c>
      <c r="H130" s="64"/>
      <c r="I130" s="141"/>
    </row>
    <row r="131" spans="1:10" x14ac:dyDescent="0.25">
      <c r="A131" s="64" t="str">
        <f>Produits!$B$96</f>
        <v>Epaule, palette séchée, fumée</v>
      </c>
      <c r="B131" s="64" t="str">
        <f>Secteurs!$B$24</f>
        <v>Tranchage, assemblage, conditionnement, distribution d'épaule</v>
      </c>
      <c r="C131" s="60">
        <v>3</v>
      </c>
      <c r="D131" s="111"/>
      <c r="F131" s="17"/>
      <c r="G131" s="109">
        <v>0.3</v>
      </c>
      <c r="H131" s="64"/>
      <c r="I131" s="141"/>
    </row>
    <row r="132" spans="1:10" x14ac:dyDescent="0.25">
      <c r="A132" s="106" t="str">
        <f>Produits!$B$93</f>
        <v>Pièces d'épaule traitées en salaisons cuites ou sèches</v>
      </c>
      <c r="B132" s="106" t="str">
        <f>'Echanges territoires'!$B$2</f>
        <v>International</v>
      </c>
      <c r="C132" s="60">
        <v>0.77500000000000002</v>
      </c>
      <c r="D132" s="111"/>
      <c r="F132" s="17"/>
      <c r="G132" s="109">
        <v>0.3</v>
      </c>
      <c r="H132" s="64"/>
      <c r="I132" s="113" t="s">
        <v>305</v>
      </c>
      <c r="J132" s="14" t="s">
        <v>303</v>
      </c>
    </row>
    <row r="133" spans="1:10" x14ac:dyDescent="0.25">
      <c r="A133" s="64" t="str">
        <f>Secteurs!$B$24</f>
        <v>Tranchage, assemblage, conditionnement, distribution d'épaule</v>
      </c>
      <c r="B133" s="64" t="str">
        <f>Produits!$B$114</f>
        <v>Epaule cuite tranchée, etc.</v>
      </c>
      <c r="C133" s="60">
        <v>32</v>
      </c>
      <c r="D133" s="111"/>
      <c r="F133" s="17"/>
      <c r="G133" s="109">
        <v>0.3</v>
      </c>
      <c r="H133" s="64"/>
      <c r="I133" s="140" t="s">
        <v>306</v>
      </c>
    </row>
    <row r="134" spans="1:10" x14ac:dyDescent="0.25">
      <c r="A134" s="64" t="str">
        <f>Secteurs!$B$24</f>
        <v>Tranchage, assemblage, conditionnement, distribution d'épaule</v>
      </c>
      <c r="B134" s="64" t="str">
        <f>Produits!$B$115</f>
        <v>Jarret avant, palette et autres produits piécés cuits (rôtis, …) tranchés, etc.</v>
      </c>
      <c r="C134" s="60">
        <v>15</v>
      </c>
      <c r="D134" s="111"/>
      <c r="F134" s="17"/>
      <c r="G134" s="109">
        <v>0.3</v>
      </c>
      <c r="H134" s="64"/>
      <c r="I134" s="141"/>
    </row>
    <row r="135" spans="1:10" x14ac:dyDescent="0.25">
      <c r="A135" s="64" t="str">
        <f>Secteurs!$B$24</f>
        <v>Tranchage, assemblage, conditionnement, distribution d'épaule</v>
      </c>
      <c r="B135" s="64" t="str">
        <f>Produits!$B$116</f>
        <v>Epaule, palette séchée, fumée, tranchée, etc.</v>
      </c>
      <c r="C135" s="60">
        <v>3</v>
      </c>
      <c r="D135" s="111"/>
      <c r="F135" s="17"/>
      <c r="G135" s="109">
        <v>0.3</v>
      </c>
      <c r="H135" s="64"/>
      <c r="I135" s="141"/>
    </row>
    <row r="136" spans="1:10" x14ac:dyDescent="0.25">
      <c r="A136" s="64" t="str">
        <f>Secteurs!$B$24</f>
        <v>Tranchage, assemblage, conditionnement, distribution d'épaule</v>
      </c>
      <c r="B136" s="64" t="str">
        <f>Produits!$B$118</f>
        <v>Epaule, palettes crues découpées (filet, rôti, rouelle, sauté, …)</v>
      </c>
      <c r="C136" s="60">
        <v>72</v>
      </c>
      <c r="D136" s="111"/>
      <c r="F136" s="17"/>
      <c r="G136" s="109">
        <v>0.3</v>
      </c>
      <c r="H136" s="64"/>
      <c r="I136" s="141"/>
    </row>
    <row r="137" spans="1:10" x14ac:dyDescent="0.25">
      <c r="A137" s="64" t="str">
        <f>Secteurs!$B$24</f>
        <v>Tranchage, assemblage, conditionnement, distribution d'épaule</v>
      </c>
      <c r="B137" s="64" t="str">
        <f>Produits!$B$119</f>
        <v>Jarret avant, pièces crues ou demi-sel</v>
      </c>
      <c r="C137" s="60">
        <v>42</v>
      </c>
      <c r="D137" s="111"/>
      <c r="F137" s="17"/>
      <c r="G137" s="109">
        <v>0.3</v>
      </c>
      <c r="H137" s="64"/>
      <c r="I137" s="141"/>
    </row>
    <row r="138" spans="1:10" x14ac:dyDescent="0.25">
      <c r="A138" s="64" t="str">
        <f>Secteurs!$B$24</f>
        <v>Tranchage, assemblage, conditionnement, distribution d'épaule</v>
      </c>
      <c r="B138" s="64" t="str">
        <f>Produits!$B$120</f>
        <v>Epaule pour saucisserie</v>
      </c>
      <c r="C138" s="60">
        <v>97</v>
      </c>
      <c r="D138" s="111"/>
      <c r="F138" s="17"/>
      <c r="G138" s="109">
        <v>0.3</v>
      </c>
      <c r="H138" s="64"/>
      <c r="I138" s="141"/>
    </row>
    <row r="139" spans="1:10" x14ac:dyDescent="0.25">
      <c r="A139" s="64" t="str">
        <f>Secteurs!$B$24</f>
        <v>Tranchage, assemblage, conditionnement, distribution d'épaule</v>
      </c>
      <c r="B139" s="64" t="str">
        <f>Produits!$B$137</f>
        <v>Minerai</v>
      </c>
      <c r="C139" s="60">
        <v>3</v>
      </c>
      <c r="D139" s="111"/>
      <c r="F139" s="17"/>
      <c r="G139" s="109">
        <v>0.3</v>
      </c>
      <c r="H139" s="64"/>
      <c r="I139" s="141"/>
    </row>
    <row r="140" spans="1:10" x14ac:dyDescent="0.25">
      <c r="A140" s="106" t="str">
        <f>'Echanges territoires'!$B$2</f>
        <v>International</v>
      </c>
      <c r="B140" s="64" t="str">
        <f>Produits!$B$115</f>
        <v>Jarret avant, palette et autres produits piécés cuits (rôtis, …) tranchés, etc.</v>
      </c>
      <c r="C140" s="60">
        <v>2</v>
      </c>
      <c r="D140" s="111"/>
      <c r="F140" s="17"/>
      <c r="G140" s="109">
        <v>0.3</v>
      </c>
      <c r="H140" s="64"/>
      <c r="I140" s="141"/>
      <c r="J140" s="14" t="s">
        <v>303</v>
      </c>
    </row>
    <row r="141" spans="1:10" x14ac:dyDescent="0.25">
      <c r="A141" s="64" t="str">
        <f>Produits!$B$114</f>
        <v>Epaule cuite tranchée, etc.</v>
      </c>
      <c r="B141" s="64" t="str">
        <f>Secteurs!$B$34</f>
        <v>Hors domicile d'épaule</v>
      </c>
      <c r="C141" s="60">
        <v>13</v>
      </c>
      <c r="D141" s="111"/>
      <c r="F141" s="17"/>
      <c r="G141" s="109">
        <v>0.3</v>
      </c>
      <c r="H141" s="64"/>
      <c r="I141" s="141"/>
    </row>
    <row r="142" spans="1:10" x14ac:dyDescent="0.25">
      <c r="A142" s="64" t="str">
        <f>Produits!$B$114</f>
        <v>Epaule cuite tranchée, etc.</v>
      </c>
      <c r="B142" s="64" t="str">
        <f>Secteurs!$B$35</f>
        <v>A domicile d'épaule</v>
      </c>
      <c r="C142" s="60">
        <v>18</v>
      </c>
      <c r="D142" s="111"/>
      <c r="F142" s="17"/>
      <c r="G142" s="109">
        <v>0.3</v>
      </c>
      <c r="H142" s="64"/>
      <c r="I142" s="141"/>
    </row>
    <row r="143" spans="1:10" x14ac:dyDescent="0.25">
      <c r="A143" s="64" t="str">
        <f>Produits!$B$114</f>
        <v>Epaule cuite tranchée, etc.</v>
      </c>
      <c r="B143" s="64" t="str">
        <f>Secteurs!$B$36</f>
        <v>CVA d'épaule</v>
      </c>
      <c r="C143" s="60">
        <v>0.5</v>
      </c>
      <c r="D143" s="111"/>
      <c r="F143" s="17"/>
      <c r="G143" s="109">
        <v>0.3</v>
      </c>
      <c r="H143" s="64"/>
      <c r="I143" s="141"/>
      <c r="J143" s="14" t="s">
        <v>303</v>
      </c>
    </row>
    <row r="144" spans="1:10" x14ac:dyDescent="0.25">
      <c r="A144" s="64" t="str">
        <f>Produits!$B$115</f>
        <v>Jarret avant, palette et autres produits piécés cuits (rôtis, …) tranchés, etc.</v>
      </c>
      <c r="B144" s="64" t="str">
        <f>Secteurs!$B$34</f>
        <v>Hors domicile d'épaule</v>
      </c>
      <c r="C144" s="60">
        <v>2.5</v>
      </c>
      <c r="D144" s="111"/>
      <c r="F144" s="17"/>
      <c r="G144" s="109">
        <v>0.3</v>
      </c>
      <c r="H144" s="64"/>
      <c r="I144" s="141"/>
    </row>
    <row r="145" spans="1:10" x14ac:dyDescent="0.25">
      <c r="A145" s="64" t="str">
        <f>Produits!$B$115</f>
        <v>Jarret avant, palette et autres produits piécés cuits (rôtis, …) tranchés, etc.</v>
      </c>
      <c r="B145" s="64" t="str">
        <f>Secteurs!$B$35</f>
        <v>A domicile d'épaule</v>
      </c>
      <c r="C145" s="60">
        <v>12</v>
      </c>
      <c r="D145" s="111"/>
      <c r="F145" s="17"/>
      <c r="G145" s="109">
        <v>0.3</v>
      </c>
      <c r="H145" s="64"/>
      <c r="I145" s="141"/>
    </row>
    <row r="146" spans="1:10" x14ac:dyDescent="0.25">
      <c r="A146" s="64" t="str">
        <f>Produits!$B$115</f>
        <v>Jarret avant, palette et autres produits piécés cuits (rôtis, …) tranchés, etc.</v>
      </c>
      <c r="B146" s="64" t="str">
        <f>Secteurs!$B$37</f>
        <v>Traiteur (PAI) d'épaule</v>
      </c>
      <c r="C146" s="60">
        <v>2</v>
      </c>
      <c r="D146" s="111"/>
      <c r="F146" s="17"/>
      <c r="G146" s="109">
        <v>0.3</v>
      </c>
      <c r="H146" s="64"/>
      <c r="I146" s="141"/>
    </row>
    <row r="147" spans="1:10" x14ac:dyDescent="0.25">
      <c r="A147" s="64" t="str">
        <f>Produits!$B$116</f>
        <v>Epaule, palette séchée, fumée, tranchée, etc.</v>
      </c>
      <c r="B147" s="64" t="str">
        <f>Secteurs!$B$34</f>
        <v>Hors domicile d'épaule</v>
      </c>
      <c r="C147" s="60">
        <v>0.5</v>
      </c>
      <c r="D147" s="111"/>
      <c r="F147" s="17"/>
      <c r="G147" s="109">
        <v>0.3</v>
      </c>
      <c r="H147" s="64"/>
      <c r="I147" s="141"/>
    </row>
    <row r="148" spans="1:10" x14ac:dyDescent="0.25">
      <c r="A148" s="64" t="str">
        <f>Produits!$B$116</f>
        <v>Epaule, palette séchée, fumée, tranchée, etc.</v>
      </c>
      <c r="B148" s="64" t="str">
        <f>Secteurs!$B$35</f>
        <v>A domicile d'épaule</v>
      </c>
      <c r="C148" s="60">
        <v>2.5</v>
      </c>
      <c r="D148" s="111"/>
      <c r="F148" s="17"/>
      <c r="G148" s="109">
        <v>0.3</v>
      </c>
      <c r="H148" s="64"/>
      <c r="I148" s="141"/>
    </row>
    <row r="149" spans="1:10" x14ac:dyDescent="0.25">
      <c r="A149" s="64" t="str">
        <f>Produits!$B$118</f>
        <v>Epaule, palettes crues découpées (filet, rôti, rouelle, sauté, …)</v>
      </c>
      <c r="B149" s="64" t="str">
        <f>Secteurs!$B$34</f>
        <v>Hors domicile d'épaule</v>
      </c>
      <c r="C149" s="60">
        <v>13</v>
      </c>
      <c r="D149" s="111"/>
      <c r="F149" s="17"/>
      <c r="G149" s="109">
        <v>0.3</v>
      </c>
      <c r="H149" s="64"/>
      <c r="I149" s="141"/>
    </row>
    <row r="150" spans="1:10" x14ac:dyDescent="0.25">
      <c r="A150" s="64" t="str">
        <f>Produits!$B$118</f>
        <v>Epaule, palettes crues découpées (filet, rôti, rouelle, sauté, …)</v>
      </c>
      <c r="B150" s="64" t="str">
        <f>Secteurs!$B$35</f>
        <v>A domicile d'épaule</v>
      </c>
      <c r="C150" s="60">
        <v>58</v>
      </c>
      <c r="D150" s="111"/>
      <c r="F150" s="17"/>
      <c r="G150" s="109">
        <v>0.3</v>
      </c>
      <c r="H150" s="64"/>
      <c r="I150" s="141"/>
    </row>
    <row r="151" spans="1:10" x14ac:dyDescent="0.25">
      <c r="A151" s="64" t="str">
        <f>Produits!$B$119</f>
        <v>Jarret avant, pièces crues ou demi-sel</v>
      </c>
      <c r="B151" s="64" t="str">
        <f>Secteurs!$B$34</f>
        <v>Hors domicile d'épaule</v>
      </c>
      <c r="C151" s="60">
        <v>8</v>
      </c>
      <c r="D151" s="111"/>
      <c r="F151" s="17"/>
      <c r="G151" s="109">
        <v>0.3</v>
      </c>
      <c r="H151" s="64"/>
      <c r="I151" s="141"/>
    </row>
    <row r="152" spans="1:10" x14ac:dyDescent="0.25">
      <c r="A152" s="64" t="str">
        <f>Produits!$B$119</f>
        <v>Jarret avant, pièces crues ou demi-sel</v>
      </c>
      <c r="B152" s="64" t="str">
        <f>Secteurs!$B$35</f>
        <v>A domicile d'épaule</v>
      </c>
      <c r="C152" s="60">
        <v>33</v>
      </c>
      <c r="D152" s="111"/>
      <c r="F152" s="17"/>
      <c r="G152" s="109">
        <v>0.3</v>
      </c>
      <c r="H152" s="64"/>
      <c r="I152" s="141"/>
    </row>
    <row r="153" spans="1:10" x14ac:dyDescent="0.25">
      <c r="A153" s="106" t="str">
        <f>Secteurs!$B$5</f>
        <v>Abattage, découpe primaire de poitrine</v>
      </c>
      <c r="B153" s="64" t="str">
        <f>Produits!$B$15</f>
        <v>Poitrines brutes fraîches ou réfrigérées (eq. Pièce primaire)</v>
      </c>
      <c r="C153" s="60">
        <v>207</v>
      </c>
      <c r="D153" s="111"/>
      <c r="F153" s="17"/>
      <c r="G153" s="109">
        <v>0.1</v>
      </c>
      <c r="H153" s="64"/>
      <c r="I153" s="140" t="s">
        <v>307</v>
      </c>
      <c r="J153" s="14" t="s">
        <v>292</v>
      </c>
    </row>
    <row r="154" spans="1:10" x14ac:dyDescent="0.25">
      <c r="A154" s="106" t="str">
        <f>Secteurs!$B$5</f>
        <v>Abattage, découpe primaire de poitrine</v>
      </c>
      <c r="B154" s="64" t="str">
        <f>Produits!$B$16</f>
        <v>Poitrines brutes congelées (eq. Pièce primaire)</v>
      </c>
      <c r="C154" s="60">
        <v>56</v>
      </c>
      <c r="D154" s="111"/>
      <c r="F154" s="17"/>
      <c r="G154" s="109">
        <v>0.1</v>
      </c>
      <c r="H154" s="64"/>
      <c r="I154" s="141"/>
      <c r="J154" s="14" t="s">
        <v>292</v>
      </c>
    </row>
    <row r="155" spans="1:10" x14ac:dyDescent="0.25">
      <c r="A155" s="106" t="str">
        <f>Secteurs!$B$5</f>
        <v>Abattage, découpe primaire de poitrine</v>
      </c>
      <c r="B155" s="64" t="str">
        <f>Produits!$B$135</f>
        <v>Gras et minerai</v>
      </c>
      <c r="C155" s="60">
        <v>13</v>
      </c>
      <c r="D155" s="111"/>
      <c r="F155" s="17"/>
      <c r="G155" s="109">
        <v>0.1</v>
      </c>
      <c r="H155" s="64"/>
      <c r="I155" s="141"/>
      <c r="J155" s="114"/>
    </row>
    <row r="156" spans="1:10" x14ac:dyDescent="0.25">
      <c r="A156" s="106" t="str">
        <f>Secteurs!$B$5</f>
        <v>Abattage, découpe primaire de poitrine</v>
      </c>
      <c r="B156" s="64" t="str">
        <f>Produits!$B$138</f>
        <v>Eau</v>
      </c>
      <c r="C156" s="60">
        <v>7</v>
      </c>
      <c r="D156" s="111"/>
      <c r="F156" s="17"/>
      <c r="G156" s="109">
        <v>0.1</v>
      </c>
      <c r="H156" s="64"/>
      <c r="I156" s="141"/>
      <c r="J156" s="114"/>
    </row>
    <row r="157" spans="1:10" x14ac:dyDescent="0.25">
      <c r="A157" s="106" t="str">
        <f>'Echanges territoires'!$B$2</f>
        <v>International</v>
      </c>
      <c r="B157" s="64" t="str">
        <f>Produits!$B$15</f>
        <v>Poitrines brutes fraîches ou réfrigérées (eq. Pièce primaire)</v>
      </c>
      <c r="C157" s="60">
        <v>0.2</v>
      </c>
      <c r="D157" s="111"/>
      <c r="F157" s="17"/>
      <c r="G157" s="109">
        <v>0.1</v>
      </c>
      <c r="H157" s="64"/>
      <c r="I157" s="141"/>
      <c r="J157" s="14" t="s">
        <v>292</v>
      </c>
    </row>
    <row r="158" spans="1:10" x14ac:dyDescent="0.25">
      <c r="A158" s="106" t="str">
        <f>'Echanges territoires'!$B$2</f>
        <v>International</v>
      </c>
      <c r="B158" s="64" t="str">
        <f>Produits!$B$16</f>
        <v>Poitrines brutes congelées (eq. Pièce primaire)</v>
      </c>
      <c r="C158" s="60">
        <v>0.1</v>
      </c>
      <c r="D158" s="111"/>
      <c r="F158" s="17"/>
      <c r="G158" s="109">
        <v>0.1</v>
      </c>
      <c r="H158" s="64"/>
      <c r="I158" s="141"/>
      <c r="J158" s="14" t="s">
        <v>292</v>
      </c>
    </row>
    <row r="159" spans="1:10" x14ac:dyDescent="0.25">
      <c r="A159" s="64" t="str">
        <f>Produits!$B$15</f>
        <v>Poitrines brutes fraîches ou réfrigérées (eq. Pièce primaire)</v>
      </c>
      <c r="B159" s="64" t="str">
        <f>Secteurs!$B$10</f>
        <v>Découpe secondaire (dont désossage et découennage) de poitrine</v>
      </c>
      <c r="C159" s="60">
        <v>167</v>
      </c>
      <c r="D159" s="111"/>
      <c r="F159" s="17"/>
      <c r="G159" s="109">
        <v>0.1</v>
      </c>
      <c r="H159" s="64"/>
      <c r="I159" s="141"/>
      <c r="J159" s="114"/>
    </row>
    <row r="160" spans="1:10" x14ac:dyDescent="0.25">
      <c r="A160" s="64" t="str">
        <f>Produits!$B$16</f>
        <v>Poitrines brutes congelées (eq. Pièce primaire)</v>
      </c>
      <c r="B160" s="64" t="str">
        <f>Secteurs!$B$10</f>
        <v>Découpe secondaire (dont désossage et découennage) de poitrine</v>
      </c>
      <c r="C160" s="60">
        <v>13</v>
      </c>
      <c r="D160" s="111"/>
      <c r="F160" s="17"/>
      <c r="G160" s="109">
        <v>0.1</v>
      </c>
      <c r="H160" s="64"/>
      <c r="I160" s="141"/>
      <c r="J160" s="114"/>
    </row>
    <row r="161" spans="1:10" x14ac:dyDescent="0.25">
      <c r="A161" s="64" t="str">
        <f>Produits!$B$15</f>
        <v>Poitrines brutes fraîches ou réfrigérées (eq. Pièce primaire)</v>
      </c>
      <c r="B161" s="106" t="str">
        <f>'Echanges territoires'!$B$2</f>
        <v>International</v>
      </c>
      <c r="C161" s="60">
        <v>22</v>
      </c>
      <c r="D161" s="111"/>
      <c r="F161" s="17"/>
      <c r="G161" s="109">
        <v>0.1</v>
      </c>
      <c r="H161" s="64"/>
      <c r="I161" s="141"/>
      <c r="J161" s="14" t="s">
        <v>292</v>
      </c>
    </row>
    <row r="162" spans="1:10" x14ac:dyDescent="0.25">
      <c r="A162" s="64" t="str">
        <f>Produits!$B$16</f>
        <v>Poitrines brutes congelées (eq. Pièce primaire)</v>
      </c>
      <c r="B162" s="106" t="str">
        <f>'Echanges territoires'!$B$2</f>
        <v>International</v>
      </c>
      <c r="C162" s="60">
        <v>42</v>
      </c>
      <c r="D162" s="111"/>
      <c r="F162" s="17"/>
      <c r="G162" s="109">
        <v>0.1</v>
      </c>
      <c r="H162" s="64"/>
      <c r="I162" s="141"/>
      <c r="J162" s="14" t="s">
        <v>292</v>
      </c>
    </row>
    <row r="163" spans="1:10" x14ac:dyDescent="0.25">
      <c r="A163" s="64" t="str">
        <f>Secteurs!$B$10</f>
        <v>Découpe secondaire (dont désossage et découennage) de poitrine</v>
      </c>
      <c r="B163" s="64" t="str">
        <f>Produits!$B$34</f>
        <v>Poitrine entière</v>
      </c>
      <c r="C163" s="60">
        <v>36</v>
      </c>
      <c r="D163" s="111"/>
      <c r="F163" s="17"/>
      <c r="G163" s="109">
        <v>0.3</v>
      </c>
      <c r="H163" s="64"/>
      <c r="I163" s="140" t="s">
        <v>308</v>
      </c>
    </row>
    <row r="164" spans="1:10" x14ac:dyDescent="0.25">
      <c r="A164" s="64" t="str">
        <f>Secteurs!$B$10</f>
        <v>Découpe secondaire (dont désossage et découennage) de poitrine</v>
      </c>
      <c r="B164" s="64" t="str">
        <f>Produits!$B$35</f>
        <v>Poitrine lardons parée 4 faces n°1/n°2</v>
      </c>
      <c r="C164" s="60">
        <v>90</v>
      </c>
      <c r="D164" s="111"/>
      <c r="F164" s="17"/>
      <c r="G164" s="109">
        <v>0.3</v>
      </c>
      <c r="H164" s="64"/>
      <c r="I164" s="141"/>
    </row>
    <row r="165" spans="1:10" x14ac:dyDescent="0.25">
      <c r="A165" s="64" t="str">
        <f>Secteurs!$B$10</f>
        <v>Découpe secondaire (dont désossage et découennage) de poitrine</v>
      </c>
      <c r="B165" s="64" t="str">
        <f>Produits!$B$36</f>
        <v>Travers</v>
      </c>
      <c r="C165" s="60">
        <v>18</v>
      </c>
      <c r="D165" s="111"/>
      <c r="F165" s="17"/>
      <c r="G165" s="109">
        <v>0.3</v>
      </c>
      <c r="H165" s="64"/>
      <c r="I165" s="141"/>
    </row>
    <row r="166" spans="1:10" x14ac:dyDescent="0.25">
      <c r="A166" s="64" t="str">
        <f>Secteurs!$B$10</f>
        <v>Découpe secondaire (dont désossage et découennage) de poitrine</v>
      </c>
      <c r="B166" s="64" t="str">
        <f>Produits!$B$37</f>
        <v>Poitrine pour cutter (hachage)</v>
      </c>
      <c r="C166" s="60">
        <v>36</v>
      </c>
      <c r="D166" s="111"/>
      <c r="F166" s="17"/>
      <c r="G166" s="109">
        <v>0.3</v>
      </c>
      <c r="H166" s="64"/>
      <c r="I166" s="141"/>
    </row>
    <row r="167" spans="1:10" x14ac:dyDescent="0.25">
      <c r="A167" s="64" t="str">
        <f>Secteurs!$B$10</f>
        <v>Découpe secondaire (dont désossage et découennage) de poitrine</v>
      </c>
      <c r="B167" s="64" t="str">
        <f>Produits!$B$136</f>
        <v>Gras</v>
      </c>
      <c r="C167" s="60">
        <v>10</v>
      </c>
      <c r="D167" s="111"/>
      <c r="F167" s="17"/>
      <c r="G167" s="109">
        <v>0.3</v>
      </c>
      <c r="H167" s="64"/>
      <c r="I167" s="141"/>
    </row>
    <row r="168" spans="1:10" x14ac:dyDescent="0.25">
      <c r="A168" s="64" t="str">
        <f>Secteurs!$B$10</f>
        <v>Découpe secondaire (dont désossage et découennage) de poitrine</v>
      </c>
      <c r="B168" s="64" t="str">
        <f>Produits!$B$137</f>
        <v>Minerai</v>
      </c>
      <c r="C168" s="60">
        <v>15</v>
      </c>
      <c r="D168" s="111"/>
      <c r="F168" s="17"/>
      <c r="G168" s="109">
        <v>0.3</v>
      </c>
      <c r="H168" s="64"/>
      <c r="I168" s="141"/>
    </row>
    <row r="169" spans="1:10" x14ac:dyDescent="0.25">
      <c r="A169" s="64" t="str">
        <f>Secteurs!$B$10</f>
        <v>Découpe secondaire (dont désossage et découennage) de poitrine</v>
      </c>
      <c r="B169" s="64" t="str">
        <f>Produits!$B$138</f>
        <v>Eau</v>
      </c>
      <c r="C169" s="60">
        <v>4</v>
      </c>
      <c r="D169" s="111"/>
      <c r="F169" s="17"/>
      <c r="G169" s="109">
        <v>0.3</v>
      </c>
      <c r="H169" s="64"/>
      <c r="I169" s="141"/>
    </row>
    <row r="170" spans="1:10" x14ac:dyDescent="0.25">
      <c r="A170" s="106" t="str">
        <f>'Echanges territoires'!$B$2</f>
        <v>International</v>
      </c>
      <c r="B170" s="64" t="str">
        <f>Produits!$B$33</f>
        <v>Pièces secondaires de poitrine</v>
      </c>
      <c r="C170" s="60">
        <v>24</v>
      </c>
      <c r="D170" s="111"/>
      <c r="F170" s="17"/>
      <c r="G170" s="109">
        <v>0.3</v>
      </c>
      <c r="H170" s="64"/>
      <c r="I170" s="141"/>
      <c r="J170" s="14" t="s">
        <v>303</v>
      </c>
    </row>
    <row r="171" spans="1:10" x14ac:dyDescent="0.25">
      <c r="A171" s="64" t="str">
        <f>Produits!$B$34</f>
        <v>Poitrine entière</v>
      </c>
      <c r="B171" s="106" t="str">
        <f>Secteurs!$B$15</f>
        <v>Piéçage, salage, séchage, saumurage de poitrine</v>
      </c>
      <c r="C171" s="60">
        <v>28</v>
      </c>
      <c r="D171" s="111"/>
      <c r="F171" s="17"/>
      <c r="G171" s="109">
        <v>0.3</v>
      </c>
      <c r="H171" s="64"/>
      <c r="I171" s="141"/>
    </row>
    <row r="172" spans="1:10" x14ac:dyDescent="0.25">
      <c r="A172" s="64" t="str">
        <f>Produits!$B$35</f>
        <v>Poitrine lardons parée 4 faces n°1/n°2</v>
      </c>
      <c r="B172" s="106" t="str">
        <f>Secteurs!$B$15</f>
        <v>Piéçage, salage, séchage, saumurage de poitrine</v>
      </c>
      <c r="C172" s="60">
        <v>90</v>
      </c>
      <c r="D172" s="111"/>
      <c r="F172" s="17"/>
      <c r="G172" s="109">
        <v>0.3</v>
      </c>
      <c r="H172" s="64"/>
      <c r="I172" s="141"/>
    </row>
    <row r="173" spans="1:10" x14ac:dyDescent="0.25">
      <c r="A173" s="64" t="str">
        <f>Produits!$B$36</f>
        <v>Travers</v>
      </c>
      <c r="B173" s="106" t="str">
        <f>Secteurs!$B$15</f>
        <v>Piéçage, salage, séchage, saumurage de poitrine</v>
      </c>
      <c r="C173" s="60">
        <v>17</v>
      </c>
      <c r="D173" s="111"/>
      <c r="F173" s="17"/>
      <c r="G173" s="109">
        <v>0.3</v>
      </c>
      <c r="H173" s="64"/>
      <c r="I173" s="141"/>
    </row>
    <row r="174" spans="1:10" x14ac:dyDescent="0.25">
      <c r="A174" s="64" t="str">
        <f>Produits!$B$37</f>
        <v>Poitrine pour cutter (hachage)</v>
      </c>
      <c r="B174" s="106" t="str">
        <f>Secteurs!$B$15</f>
        <v>Piéçage, salage, séchage, saumurage de poitrine</v>
      </c>
      <c r="C174" s="60">
        <v>35</v>
      </c>
      <c r="D174" s="111"/>
      <c r="F174" s="17"/>
      <c r="G174" s="109">
        <v>0.3</v>
      </c>
      <c r="H174" s="64"/>
      <c r="I174" s="141"/>
    </row>
    <row r="175" spans="1:10" x14ac:dyDescent="0.25">
      <c r="A175" s="64" t="str">
        <f>Produits!$B$33</f>
        <v>Pièces secondaires de poitrine</v>
      </c>
      <c r="B175" s="106" t="str">
        <f>'Echanges territoires'!$B$2</f>
        <v>International</v>
      </c>
      <c r="C175" s="60">
        <v>4</v>
      </c>
      <c r="D175" s="111"/>
      <c r="F175" s="17"/>
      <c r="G175" s="109">
        <v>0.3</v>
      </c>
      <c r="H175" s="64"/>
      <c r="I175" s="141"/>
      <c r="J175" s="14" t="s">
        <v>303</v>
      </c>
    </row>
    <row r="176" spans="1:10" x14ac:dyDescent="0.25">
      <c r="A176" s="106" t="str">
        <f>Produits!$B$134</f>
        <v>Saumure, autres dont additifs</v>
      </c>
      <c r="B176" s="106" t="str">
        <f>Secteurs!$B$15</f>
        <v>Piéçage, salage, séchage, saumurage de poitrine</v>
      </c>
      <c r="C176" s="60">
        <v>4</v>
      </c>
      <c r="D176" s="111"/>
      <c r="F176" s="17"/>
      <c r="G176" s="109">
        <v>0.3</v>
      </c>
      <c r="H176" s="64"/>
      <c r="I176" s="140" t="s">
        <v>309</v>
      </c>
    </row>
    <row r="177" spans="1:10" x14ac:dyDescent="0.25">
      <c r="A177" s="106" t="str">
        <f>Secteurs!$B$15</f>
        <v>Piéçage, salage, séchage, saumurage de poitrine</v>
      </c>
      <c r="B177" s="64" t="str">
        <f>Produits!$B$68</f>
        <v>Poitrine entière, salée, saumurée</v>
      </c>
      <c r="C177" s="60">
        <v>28</v>
      </c>
      <c r="D177" s="111"/>
      <c r="F177" s="17"/>
      <c r="G177" s="109">
        <v>0.3</v>
      </c>
      <c r="H177" s="64"/>
      <c r="I177" s="141"/>
    </row>
    <row r="178" spans="1:10" x14ac:dyDescent="0.25">
      <c r="A178" s="106" t="str">
        <f>Secteurs!$B$15</f>
        <v>Piéçage, salage, séchage, saumurage de poitrine</v>
      </c>
      <c r="B178" s="64" t="str">
        <f>Produits!$B$69</f>
        <v>Poitrine extra parée 4 faces, salée, fumée, saumurée</v>
      </c>
      <c r="C178" s="60">
        <v>90</v>
      </c>
      <c r="D178" s="111"/>
      <c r="F178" s="17"/>
      <c r="G178" s="109">
        <v>0.3</v>
      </c>
      <c r="H178" s="64"/>
      <c r="I178" s="141"/>
    </row>
    <row r="179" spans="1:10" x14ac:dyDescent="0.25">
      <c r="A179" s="106" t="str">
        <f>Secteurs!$B$15</f>
        <v>Piéçage, salage, séchage, saumurage de poitrine</v>
      </c>
      <c r="B179" s="64" t="str">
        <f>Produits!$B$71</f>
        <v>Travers cru, mariné</v>
      </c>
      <c r="C179" s="60">
        <v>17</v>
      </c>
      <c r="D179" s="111"/>
      <c r="F179" s="17"/>
      <c r="G179" s="109">
        <v>0.3</v>
      </c>
      <c r="H179" s="64"/>
      <c r="I179" s="141"/>
    </row>
    <row r="180" spans="1:10" x14ac:dyDescent="0.25">
      <c r="A180" s="106" t="str">
        <f>Secteurs!$B$15</f>
        <v>Piéçage, salage, séchage, saumurage de poitrine</v>
      </c>
      <c r="B180" s="64" t="str">
        <f>Produits!$B$72</f>
        <v>Poitrine cutter (minerai sec, terrines, rillettes, saucisserie, …) = co-produit</v>
      </c>
      <c r="C180" s="60">
        <v>35</v>
      </c>
      <c r="D180" s="111"/>
      <c r="F180" s="17"/>
      <c r="G180" s="109">
        <v>0.3</v>
      </c>
      <c r="H180" s="64"/>
      <c r="I180" s="141"/>
    </row>
    <row r="181" spans="1:10" x14ac:dyDescent="0.25">
      <c r="A181" s="106" t="str">
        <f>Secteurs!$B$15</f>
        <v>Piéçage, salage, séchage, saumurage de poitrine</v>
      </c>
      <c r="B181" s="64" t="str">
        <f>Produits!$B$138</f>
        <v>Eau</v>
      </c>
      <c r="C181" s="60">
        <v>6</v>
      </c>
      <c r="D181" s="111"/>
      <c r="F181" s="17"/>
      <c r="G181" s="109">
        <v>0.3</v>
      </c>
      <c r="H181" s="64"/>
      <c r="I181" s="141"/>
    </row>
    <row r="182" spans="1:10" x14ac:dyDescent="0.25">
      <c r="A182" s="64" t="str">
        <f>Produits!$B$68</f>
        <v>Poitrine entière, salée, saumurée</v>
      </c>
      <c r="B182" s="106" t="str">
        <f>Secteurs!$B$20</f>
        <v>Traitement thermique, moulage, maturation de poitrine</v>
      </c>
      <c r="C182" s="60">
        <v>27</v>
      </c>
      <c r="D182" s="111"/>
      <c r="F182" s="17"/>
      <c r="G182" s="109">
        <v>0.3</v>
      </c>
      <c r="H182" s="64"/>
      <c r="I182" s="141"/>
    </row>
    <row r="183" spans="1:10" x14ac:dyDescent="0.25">
      <c r="A183" s="64" t="str">
        <f>Produits!$B$69</f>
        <v>Poitrine extra parée 4 faces, salée, fumée, saumurée</v>
      </c>
      <c r="B183" s="106" t="str">
        <f>Secteurs!$B$20</f>
        <v>Traitement thermique, moulage, maturation de poitrine</v>
      </c>
      <c r="C183" s="60">
        <v>87</v>
      </c>
      <c r="D183" s="111"/>
      <c r="F183" s="17"/>
      <c r="G183" s="109">
        <v>0.3</v>
      </c>
      <c r="H183" s="64"/>
      <c r="I183" s="141"/>
    </row>
    <row r="184" spans="1:10" x14ac:dyDescent="0.25">
      <c r="A184" s="64" t="str">
        <f>Produits!$B$71</f>
        <v>Travers cru, mariné</v>
      </c>
      <c r="B184" s="64" t="str">
        <f>Secteurs!$B$25</f>
        <v>Tranchage, assemblage, conditionnement, distribution de poitrine</v>
      </c>
      <c r="C184" s="60">
        <v>18</v>
      </c>
      <c r="D184" s="111"/>
      <c r="F184" s="17"/>
      <c r="G184" s="109">
        <v>0.3</v>
      </c>
      <c r="H184" s="64"/>
      <c r="I184" s="141"/>
    </row>
    <row r="185" spans="1:10" x14ac:dyDescent="0.25">
      <c r="A185" s="106" t="str">
        <f>Secteurs!$B$20</f>
        <v>Traitement thermique, moulage, maturation de poitrine</v>
      </c>
      <c r="B185" s="64" t="str">
        <f>Produits!$B$98</f>
        <v>Poitrine entière salée, saumurée, séchée, fumée</v>
      </c>
      <c r="C185" s="60">
        <v>27</v>
      </c>
      <c r="D185" s="111"/>
      <c r="F185" s="17"/>
      <c r="G185" s="109">
        <v>0.3</v>
      </c>
      <c r="H185" s="64"/>
      <c r="I185" s="140" t="s">
        <v>310</v>
      </c>
    </row>
    <row r="186" spans="1:10" x14ac:dyDescent="0.25">
      <c r="A186" s="106" t="str">
        <f>Secteurs!$B$20</f>
        <v>Traitement thermique, moulage, maturation de poitrine</v>
      </c>
      <c r="B186" s="64" t="str">
        <f>Produits!$B$101</f>
        <v>Lardons nature, fumés</v>
      </c>
      <c r="C186" s="60">
        <v>87</v>
      </c>
      <c r="D186" s="111"/>
      <c r="F186" s="17"/>
      <c r="G186" s="109">
        <v>0.3</v>
      </c>
      <c r="H186" s="64"/>
      <c r="I186" s="141"/>
    </row>
    <row r="187" spans="1:10" x14ac:dyDescent="0.25">
      <c r="A187" s="106" t="str">
        <f>Secteurs!$B$20</f>
        <v>Traitement thermique, moulage, maturation de poitrine</v>
      </c>
      <c r="B187" s="64" t="str">
        <f>Produits!$B$135</f>
        <v>Gras et minerai</v>
      </c>
      <c r="C187" s="60">
        <v>11</v>
      </c>
      <c r="D187" s="111"/>
      <c r="F187" s="17"/>
      <c r="G187" s="109">
        <v>0.3</v>
      </c>
      <c r="H187" s="64"/>
      <c r="I187" s="141"/>
    </row>
    <row r="188" spans="1:10" x14ac:dyDescent="0.25">
      <c r="A188" s="106" t="str">
        <f>Secteurs!$B$20</f>
        <v>Traitement thermique, moulage, maturation de poitrine</v>
      </c>
      <c r="B188" s="64" t="str">
        <f>Produits!$B$138</f>
        <v>Eau</v>
      </c>
      <c r="C188" s="60">
        <v>3</v>
      </c>
      <c r="D188" s="111"/>
      <c r="F188" s="17"/>
      <c r="G188" s="109">
        <v>0.3</v>
      </c>
      <c r="H188" s="64"/>
      <c r="I188" s="141"/>
    </row>
    <row r="189" spans="1:10" x14ac:dyDescent="0.25">
      <c r="A189" s="106" t="str">
        <f>'Echanges territoires'!$B$2</f>
        <v>International</v>
      </c>
      <c r="B189" s="64" t="str">
        <f>Produits!$B$97</f>
        <v>Pièces de poitrine traitées en salaisons cuites ou sèches</v>
      </c>
      <c r="C189" s="60">
        <v>20</v>
      </c>
      <c r="D189" s="111"/>
      <c r="F189" s="17"/>
      <c r="G189" s="109">
        <v>0.3</v>
      </c>
      <c r="H189" s="64"/>
      <c r="I189" s="141"/>
      <c r="J189" s="14" t="s">
        <v>303</v>
      </c>
    </row>
    <row r="190" spans="1:10" x14ac:dyDescent="0.25">
      <c r="A190" s="64" t="str">
        <f>Produits!$B$97</f>
        <v>Pièces de poitrine traitées en salaisons cuites ou sèches</v>
      </c>
      <c r="B190" s="64" t="str">
        <f>Secteurs!$B$25</f>
        <v>Tranchage, assemblage, conditionnement, distribution de poitrine</v>
      </c>
      <c r="C190" s="60">
        <v>20</v>
      </c>
      <c r="D190" s="111"/>
      <c r="F190" s="17"/>
      <c r="G190" s="109">
        <v>0.3</v>
      </c>
      <c r="H190" s="64"/>
      <c r="I190" s="141"/>
    </row>
    <row r="191" spans="1:10" x14ac:dyDescent="0.25">
      <c r="A191" s="64" t="str">
        <f>Produits!$B$101</f>
        <v>Lardons nature, fumés</v>
      </c>
      <c r="B191" s="64" t="str">
        <f>Secteurs!$B$25</f>
        <v>Tranchage, assemblage, conditionnement, distribution de poitrine</v>
      </c>
      <c r="C191" s="60">
        <v>96</v>
      </c>
      <c r="D191" s="111"/>
      <c r="F191" s="17"/>
      <c r="G191" s="109">
        <v>0.3</v>
      </c>
      <c r="H191" s="64"/>
      <c r="I191" s="141"/>
    </row>
    <row r="192" spans="1:10" x14ac:dyDescent="0.25">
      <c r="A192" s="64" t="str">
        <f>Produits!$B$97</f>
        <v>Pièces de poitrine traitées en salaisons cuites ou sèches</v>
      </c>
      <c r="B192" s="106" t="str">
        <f>'Echanges territoires'!$B$2</f>
        <v>International</v>
      </c>
      <c r="C192" s="60">
        <v>3.7</v>
      </c>
      <c r="D192" s="111"/>
      <c r="F192" s="17"/>
      <c r="G192" s="109">
        <v>0.3</v>
      </c>
      <c r="H192" s="64"/>
      <c r="I192" s="141"/>
      <c r="J192" s="14" t="s">
        <v>303</v>
      </c>
    </row>
    <row r="193" spans="1:10" x14ac:dyDescent="0.25">
      <c r="A193" s="64" t="str">
        <f>Secteurs!$B$25</f>
        <v>Tranchage, assemblage, conditionnement, distribution de poitrine</v>
      </c>
      <c r="B193" s="64" t="str">
        <f>Produits!$B$122</f>
        <v>Poitrines entières pièces séchées, fumées, tranchés, etc.</v>
      </c>
      <c r="C193" s="60">
        <v>16</v>
      </c>
      <c r="D193" s="111"/>
      <c r="F193" s="17"/>
      <c r="G193" s="109">
        <v>0.3</v>
      </c>
      <c r="H193" s="64"/>
      <c r="I193" s="140" t="s">
        <v>311</v>
      </c>
    </row>
    <row r="194" spans="1:10" x14ac:dyDescent="0.25">
      <c r="A194" s="64" t="str">
        <f>Secteurs!$B$25</f>
        <v>Tranchage, assemblage, conditionnement, distribution de poitrine</v>
      </c>
      <c r="B194" s="64" t="str">
        <f>Produits!$B$123</f>
        <v>Fritons, gratons, rillauds, grillons, tranchés, etc.</v>
      </c>
      <c r="C194" s="60">
        <v>4</v>
      </c>
      <c r="D194" s="111"/>
      <c r="F194" s="17"/>
      <c r="G194" s="109">
        <v>0.3</v>
      </c>
      <c r="H194" s="64"/>
      <c r="I194" s="141"/>
    </row>
    <row r="195" spans="1:10" x14ac:dyDescent="0.25">
      <c r="A195" s="64" t="str">
        <f>Secteurs!$B$25</f>
        <v>Tranchage, assemblage, conditionnement, distribution de poitrine</v>
      </c>
      <c r="B195" s="64" t="str">
        <f>Produits!$B$124</f>
        <v>Lardons nature, fumés, tranchés, etc.</v>
      </c>
      <c r="C195" s="60">
        <v>96</v>
      </c>
      <c r="D195" s="111"/>
      <c r="F195" s="17"/>
      <c r="G195" s="109">
        <v>0.3</v>
      </c>
      <c r="H195" s="64"/>
      <c r="I195" s="141"/>
    </row>
    <row r="196" spans="1:10" x14ac:dyDescent="0.25">
      <c r="A196" s="64" t="str">
        <f>Secteurs!$B$25</f>
        <v>Tranchage, assemblage, conditionnement, distribution de poitrine</v>
      </c>
      <c r="B196" s="64" t="str">
        <f>Produits!$B$125</f>
        <v>Travers cru, mariné, tranché, etc.</v>
      </c>
      <c r="C196" s="60">
        <v>18</v>
      </c>
      <c r="D196" s="111"/>
      <c r="F196" s="17"/>
      <c r="G196" s="109">
        <v>0.3</v>
      </c>
      <c r="H196" s="64"/>
      <c r="I196" s="141"/>
    </row>
    <row r="197" spans="1:10" x14ac:dyDescent="0.25">
      <c r="A197" s="64" t="str">
        <f>Produits!$B$122</f>
        <v>Poitrines entières pièces séchées, fumées, tranchés, etc.</v>
      </c>
      <c r="B197" s="64" t="str">
        <f>Secteurs!$B$40</f>
        <v>Hors domicile de poitrine</v>
      </c>
      <c r="C197" s="60">
        <v>4</v>
      </c>
      <c r="D197" s="111"/>
      <c r="F197" s="17"/>
      <c r="G197" s="109">
        <v>0.3</v>
      </c>
      <c r="H197" s="64"/>
      <c r="I197" s="141"/>
    </row>
    <row r="198" spans="1:10" x14ac:dyDescent="0.25">
      <c r="A198" s="64" t="str">
        <f>Produits!$B$122</f>
        <v>Poitrines entières pièces séchées, fumées, tranchés, etc.</v>
      </c>
      <c r="B198" s="64" t="str">
        <f>Secteurs!$B$41</f>
        <v>A domicile de poitrine</v>
      </c>
      <c r="C198" s="60">
        <v>10</v>
      </c>
      <c r="D198" s="111"/>
      <c r="F198" s="17"/>
      <c r="G198" s="109">
        <v>0.3</v>
      </c>
      <c r="H198" s="64"/>
      <c r="I198" s="141"/>
    </row>
    <row r="199" spans="1:10" x14ac:dyDescent="0.25">
      <c r="A199" s="64" t="str">
        <f>Produits!$B$122</f>
        <v>Poitrines entières pièces séchées, fumées, tranchés, etc.</v>
      </c>
      <c r="B199" s="64" t="str">
        <f>Secteurs!$B$42</f>
        <v>CVA de poitrine</v>
      </c>
      <c r="C199" s="60">
        <v>2.5</v>
      </c>
      <c r="D199" s="111"/>
      <c r="F199" s="17"/>
      <c r="G199" s="109">
        <v>0.3</v>
      </c>
      <c r="H199" s="64"/>
      <c r="I199" s="141"/>
    </row>
    <row r="200" spans="1:10" x14ac:dyDescent="0.25">
      <c r="A200" s="64" t="str">
        <f>Produits!$B$123</f>
        <v>Fritons, gratons, rillauds, grillons, tranchés, etc.</v>
      </c>
      <c r="B200" s="64" t="str">
        <f>Secteurs!$B$40</f>
        <v>Hors domicile de poitrine</v>
      </c>
      <c r="C200" s="60">
        <v>0.5</v>
      </c>
      <c r="D200" s="111"/>
      <c r="F200" s="17"/>
      <c r="G200" s="109">
        <v>0.3</v>
      </c>
      <c r="H200" s="64"/>
      <c r="I200" s="141"/>
    </row>
    <row r="201" spans="1:10" x14ac:dyDescent="0.25">
      <c r="A201" s="64" t="str">
        <f>Produits!$B$123</f>
        <v>Fritons, gratons, rillauds, grillons, tranchés, etc.</v>
      </c>
      <c r="B201" s="64" t="str">
        <f>Secteurs!$B$41</f>
        <v>A domicile de poitrine</v>
      </c>
      <c r="C201" s="60">
        <v>3.5</v>
      </c>
      <c r="D201" s="111"/>
      <c r="F201" s="17"/>
      <c r="G201" s="109">
        <v>0.3</v>
      </c>
      <c r="H201" s="64"/>
      <c r="I201" s="141"/>
      <c r="J201" s="14" t="s">
        <v>312</v>
      </c>
    </row>
    <row r="202" spans="1:10" x14ac:dyDescent="0.25">
      <c r="A202" s="64" t="str">
        <f>Produits!$B$124</f>
        <v>Lardons nature, fumés, tranchés, etc.</v>
      </c>
      <c r="B202" s="64" t="str">
        <f>Secteurs!$B$40</f>
        <v>Hors domicile de poitrine</v>
      </c>
      <c r="C202" s="60">
        <v>15</v>
      </c>
      <c r="D202" s="111"/>
      <c r="F202" s="17"/>
      <c r="G202" s="109">
        <v>0.3</v>
      </c>
      <c r="H202" s="64"/>
      <c r="I202" s="141"/>
    </row>
    <row r="203" spans="1:10" x14ac:dyDescent="0.25">
      <c r="A203" s="64" t="str">
        <f>Produits!$B$124</f>
        <v>Lardons nature, fumés, tranchés, etc.</v>
      </c>
      <c r="B203" s="64" t="str">
        <f>Secteurs!$B$41</f>
        <v>A domicile de poitrine</v>
      </c>
      <c r="C203" s="60">
        <v>70</v>
      </c>
      <c r="D203" s="111"/>
      <c r="F203" s="17"/>
      <c r="G203" s="109">
        <v>0.3</v>
      </c>
      <c r="H203" s="64"/>
      <c r="I203" s="141"/>
    </row>
    <row r="204" spans="1:10" x14ac:dyDescent="0.25">
      <c r="A204" s="64" t="str">
        <f>Produits!$B$124</f>
        <v>Lardons nature, fumés, tranchés, etc.</v>
      </c>
      <c r="B204" s="64" t="str">
        <f>Secteurs!$B$42</f>
        <v>CVA de poitrine</v>
      </c>
      <c r="C204" s="60">
        <v>6</v>
      </c>
      <c r="D204" s="111"/>
      <c r="F204" s="17"/>
      <c r="G204" s="109">
        <v>0.3</v>
      </c>
      <c r="H204" s="64"/>
      <c r="I204" s="141"/>
      <c r="J204" s="14" t="s">
        <v>313</v>
      </c>
    </row>
    <row r="205" spans="1:10" x14ac:dyDescent="0.25">
      <c r="A205" s="64" t="str">
        <f>Produits!$B$124</f>
        <v>Lardons nature, fumés, tranchés, etc.</v>
      </c>
      <c r="B205" s="64" t="str">
        <f>Secteurs!$B$43</f>
        <v>Traiteur (PAI) de poitrine</v>
      </c>
      <c r="C205" s="60">
        <v>5</v>
      </c>
      <c r="D205" s="111"/>
      <c r="F205" s="17"/>
      <c r="G205" s="109">
        <v>0.3</v>
      </c>
      <c r="H205" s="64"/>
      <c r="I205" s="141"/>
    </row>
    <row r="206" spans="1:10" x14ac:dyDescent="0.25">
      <c r="A206" s="64" t="str">
        <f>Produits!$B$125</f>
        <v>Travers cru, mariné, tranché, etc.</v>
      </c>
      <c r="B206" s="64" t="str">
        <f>Secteurs!$B$40</f>
        <v>Hors domicile de poitrine</v>
      </c>
      <c r="C206" s="60">
        <v>3</v>
      </c>
      <c r="D206" s="111"/>
      <c r="F206" s="17"/>
      <c r="G206" s="109">
        <v>0.3</v>
      </c>
      <c r="H206" s="64"/>
      <c r="I206" s="141"/>
    </row>
    <row r="207" spans="1:10" x14ac:dyDescent="0.25">
      <c r="A207" s="64" t="str">
        <f>Produits!$B$125</f>
        <v>Travers cru, mariné, tranché, etc.</v>
      </c>
      <c r="B207" s="64" t="str">
        <f>Secteurs!$B$41</f>
        <v>A domicile de poitrine</v>
      </c>
      <c r="C207" s="60">
        <v>15</v>
      </c>
      <c r="D207" s="111"/>
      <c r="F207" s="17"/>
      <c r="G207" s="109">
        <v>0.3</v>
      </c>
      <c r="H207" s="64"/>
      <c r="I207" s="141"/>
    </row>
    <row r="208" spans="1:10" x14ac:dyDescent="0.25">
      <c r="A208" s="106" t="str">
        <f>Secteurs!$B$6</f>
        <v>Abattage, découpe primaire de longe</v>
      </c>
      <c r="B208" s="64" t="str">
        <f>Produits!$B$18</f>
        <v>Longe avec os fraîches ou réfrigérées (eq. Pièces primaires)</v>
      </c>
      <c r="C208" s="60">
        <v>508</v>
      </c>
      <c r="D208" s="111"/>
      <c r="F208" s="17"/>
      <c r="G208" s="109">
        <v>0.1</v>
      </c>
      <c r="H208" s="64"/>
      <c r="I208" s="140" t="s">
        <v>314</v>
      </c>
      <c r="J208" s="14" t="s">
        <v>292</v>
      </c>
    </row>
    <row r="209" spans="1:10" x14ac:dyDescent="0.25">
      <c r="A209" s="106" t="str">
        <f>Secteurs!$B$6</f>
        <v>Abattage, découpe primaire de longe</v>
      </c>
      <c r="B209" s="64" t="str">
        <f>Produits!$B$19</f>
        <v>Longe avec os congelées (eq. Pièces primaires)</v>
      </c>
      <c r="C209" s="60">
        <v>137</v>
      </c>
      <c r="D209" s="111"/>
      <c r="F209" s="17"/>
      <c r="G209" s="109">
        <v>0.1</v>
      </c>
      <c r="H209" s="64"/>
      <c r="I209" s="141"/>
      <c r="J209" s="14" t="s">
        <v>292</v>
      </c>
    </row>
    <row r="210" spans="1:10" x14ac:dyDescent="0.25">
      <c r="A210" s="106" t="str">
        <f>Secteurs!$B$6</f>
        <v>Abattage, découpe primaire de longe</v>
      </c>
      <c r="B210" s="64" t="s">
        <v>208</v>
      </c>
      <c r="C210" s="60">
        <v>17</v>
      </c>
      <c r="D210" s="111"/>
      <c r="F210" s="17"/>
      <c r="G210" s="109">
        <v>0.1</v>
      </c>
      <c r="H210" s="64"/>
      <c r="I210" s="141"/>
    </row>
    <row r="211" spans="1:10" x14ac:dyDescent="0.25">
      <c r="A211" s="106" t="str">
        <f>Secteurs!$B$6</f>
        <v>Abattage, découpe primaire de longe</v>
      </c>
      <c r="B211" s="64" t="s">
        <v>210</v>
      </c>
      <c r="C211" s="60">
        <v>13</v>
      </c>
      <c r="D211" s="111"/>
      <c r="F211" s="17"/>
      <c r="G211" s="109">
        <v>0.1</v>
      </c>
      <c r="H211" s="64"/>
      <c r="I211" s="141"/>
    </row>
    <row r="212" spans="1:10" x14ac:dyDescent="0.25">
      <c r="A212" s="106" t="str">
        <f>'Echanges territoires'!$B$2</f>
        <v>International</v>
      </c>
      <c r="B212" s="64" t="str">
        <f>Produits!$B$18</f>
        <v>Longe avec os fraîches ou réfrigérées (eq. Pièces primaires)</v>
      </c>
      <c r="C212" s="60">
        <v>0.5</v>
      </c>
      <c r="D212" s="111"/>
      <c r="F212" s="17"/>
      <c r="G212" s="109">
        <v>0.1</v>
      </c>
      <c r="H212" s="64"/>
      <c r="I212" s="141"/>
      <c r="J212" s="14" t="s">
        <v>292</v>
      </c>
    </row>
    <row r="213" spans="1:10" x14ac:dyDescent="0.25">
      <c r="A213" s="106" t="str">
        <f>'Echanges territoires'!$B$2</f>
        <v>International</v>
      </c>
      <c r="B213" s="64" t="str">
        <f>Produits!$B$19</f>
        <v>Longe avec os congelées (eq. Pièces primaires)</v>
      </c>
      <c r="C213" s="60">
        <v>0.2</v>
      </c>
      <c r="D213" s="111"/>
      <c r="F213" s="17"/>
      <c r="G213" s="109">
        <v>0.1</v>
      </c>
      <c r="H213" s="64"/>
      <c r="I213" s="141"/>
      <c r="J213" s="14" t="s">
        <v>292</v>
      </c>
    </row>
    <row r="214" spans="1:10" x14ac:dyDescent="0.25">
      <c r="A214" s="64" t="str">
        <f>Produits!$B$18</f>
        <v>Longe avec os fraîches ou réfrigérées (eq. Pièces primaires)</v>
      </c>
      <c r="B214" s="64" t="str">
        <f>Secteurs!$B$11</f>
        <v>Découpe secondaire (dont désossage et découennage) de longe</v>
      </c>
      <c r="C214" s="60">
        <v>445</v>
      </c>
      <c r="D214" s="111"/>
      <c r="F214" s="17"/>
      <c r="G214" s="109">
        <v>0.1</v>
      </c>
      <c r="H214" s="64"/>
      <c r="I214" s="141"/>
    </row>
    <row r="215" spans="1:10" x14ac:dyDescent="0.25">
      <c r="A215" s="64" t="str">
        <f>Produits!$B$19</f>
        <v>Longe avec os congelées (eq. Pièces primaires)</v>
      </c>
      <c r="B215" s="64" t="str">
        <f>Secteurs!$B$11</f>
        <v>Découpe secondaire (dont désossage et découennage) de longe</v>
      </c>
      <c r="C215" s="60">
        <v>109</v>
      </c>
      <c r="D215" s="111"/>
      <c r="F215" s="17"/>
      <c r="G215" s="109">
        <v>0.1</v>
      </c>
      <c r="H215" s="64"/>
      <c r="I215" s="141"/>
    </row>
    <row r="216" spans="1:10" x14ac:dyDescent="0.25">
      <c r="A216" s="64" t="str">
        <f>Produits!$B$18</f>
        <v>Longe avec os fraîches ou réfrigérées (eq. Pièces primaires)</v>
      </c>
      <c r="B216" s="106" t="str">
        <f>'Echanges territoires'!$B$2</f>
        <v>International</v>
      </c>
      <c r="C216" s="60">
        <v>44</v>
      </c>
      <c r="D216" s="111"/>
      <c r="F216" s="17"/>
      <c r="G216" s="109">
        <v>0.1</v>
      </c>
      <c r="H216" s="64"/>
      <c r="I216" s="141"/>
      <c r="J216" s="14" t="s">
        <v>292</v>
      </c>
    </row>
    <row r="217" spans="1:10" x14ac:dyDescent="0.25">
      <c r="A217" s="64" t="str">
        <f>Produits!$B$19</f>
        <v>Longe avec os congelées (eq. Pièces primaires)</v>
      </c>
      <c r="B217" s="106" t="str">
        <f>'Echanges territoires'!$B$2</f>
        <v>International</v>
      </c>
      <c r="C217" s="60">
        <v>18</v>
      </c>
      <c r="D217" s="111"/>
      <c r="F217" s="17"/>
      <c r="G217" s="109">
        <v>0.1</v>
      </c>
      <c r="H217" s="64"/>
      <c r="I217" s="141"/>
      <c r="J217" s="14" t="s">
        <v>292</v>
      </c>
    </row>
    <row r="218" spans="1:10" x14ac:dyDescent="0.25">
      <c r="A218" s="64" t="str">
        <f>Secteurs!$B$11</f>
        <v>Découpe secondaire (dont désossage et découennage) de longe</v>
      </c>
      <c r="B218" s="64" t="str">
        <f>Produits!$B$39</f>
        <v>Longe A/O et S/O</v>
      </c>
      <c r="C218" s="60">
        <v>60</v>
      </c>
      <c r="D218" s="111"/>
      <c r="F218" s="17"/>
      <c r="G218" s="109">
        <v>0.3</v>
      </c>
      <c r="H218" s="64"/>
      <c r="I218" s="140" t="s">
        <v>315</v>
      </c>
    </row>
    <row r="219" spans="1:10" x14ac:dyDescent="0.25">
      <c r="A219" s="64" t="str">
        <f>Secteurs!$B$11</f>
        <v>Découpe secondaire (dont désossage et découennage) de longe</v>
      </c>
      <c r="B219" s="64" t="str">
        <f>Produits!$B$40</f>
        <v>Carré détalonné, A/O</v>
      </c>
      <c r="C219" s="60">
        <v>217</v>
      </c>
      <c r="D219" s="111"/>
      <c r="F219" s="17"/>
      <c r="G219" s="109">
        <v>0.3</v>
      </c>
      <c r="H219" s="64"/>
      <c r="I219" s="141"/>
    </row>
    <row r="220" spans="1:10" x14ac:dyDescent="0.25">
      <c r="A220" s="64" t="str">
        <f>Secteurs!$B$11</f>
        <v>Découpe secondaire (dont désossage et découennage) de longe</v>
      </c>
      <c r="B220" s="64" t="str">
        <f>Produits!$B$41</f>
        <v>Echine A/O, S/O</v>
      </c>
      <c r="C220" s="60">
        <v>191</v>
      </c>
      <c r="D220" s="111"/>
      <c r="F220" s="17"/>
      <c r="G220" s="109">
        <v>0.3</v>
      </c>
      <c r="H220" s="64"/>
      <c r="I220" s="141"/>
    </row>
    <row r="221" spans="1:10" x14ac:dyDescent="0.25">
      <c r="A221" s="64" t="str">
        <f>Secteurs!$B$11</f>
        <v>Découpe secondaire (dont désossage et découennage) de longe</v>
      </c>
      <c r="B221" s="64" t="str">
        <f>Produits!$B$42</f>
        <v>Filet</v>
      </c>
      <c r="C221" s="60">
        <v>52</v>
      </c>
      <c r="D221" s="111"/>
      <c r="F221" s="17"/>
      <c r="G221" s="109">
        <v>0.3</v>
      </c>
      <c r="H221" s="64"/>
      <c r="I221" s="141"/>
    </row>
    <row r="222" spans="1:10" x14ac:dyDescent="0.25">
      <c r="A222" s="64" t="str">
        <f>Secteurs!$B$11</f>
        <v>Découpe secondaire (dont désossage et découennage) de longe</v>
      </c>
      <c r="B222" s="64" t="str">
        <f>Produits!$B$43</f>
        <v>Ribs (plats de côtes / spare ribs)</v>
      </c>
      <c r="C222" s="60">
        <v>34</v>
      </c>
      <c r="D222" s="111"/>
      <c r="F222" s="17"/>
      <c r="G222" s="109">
        <v>0.3</v>
      </c>
      <c r="H222" s="64"/>
      <c r="I222" s="141"/>
    </row>
    <row r="223" spans="1:10" x14ac:dyDescent="0.25">
      <c r="A223" s="64" t="str">
        <f>Secteurs!$B$11</f>
        <v>Découpe secondaire (dont désossage et découennage) de longe</v>
      </c>
      <c r="B223" s="64" t="str">
        <f>Produits!$B$136</f>
        <v>Gras</v>
      </c>
      <c r="C223" s="60">
        <v>34</v>
      </c>
      <c r="D223" s="111"/>
      <c r="F223" s="17"/>
      <c r="G223" s="109">
        <v>0.3</v>
      </c>
      <c r="H223" s="64"/>
      <c r="I223" s="141"/>
    </row>
    <row r="224" spans="1:10" x14ac:dyDescent="0.25">
      <c r="A224" s="64" t="str">
        <f>Secteurs!$B$11</f>
        <v>Découpe secondaire (dont désossage et découennage) de longe</v>
      </c>
      <c r="B224" s="64" t="str">
        <f>Produits!$B$137</f>
        <v>Minerai</v>
      </c>
      <c r="C224" s="60">
        <v>34</v>
      </c>
      <c r="D224" s="111"/>
      <c r="F224" s="17"/>
      <c r="G224" s="109">
        <v>0.3</v>
      </c>
      <c r="H224" s="64"/>
      <c r="I224" s="141"/>
    </row>
    <row r="225" spans="1:10" x14ac:dyDescent="0.25">
      <c r="A225" s="64" t="str">
        <f>Secteurs!$B$11</f>
        <v>Découpe secondaire (dont désossage et découennage) de longe</v>
      </c>
      <c r="B225" s="64" t="str">
        <f>Produits!$B$138</f>
        <v>Eau</v>
      </c>
      <c r="C225" s="60">
        <v>11</v>
      </c>
      <c r="D225" s="111"/>
      <c r="F225" s="17"/>
      <c r="G225" s="109">
        <v>0.3</v>
      </c>
      <c r="H225" s="64"/>
      <c r="I225" s="141"/>
    </row>
    <row r="226" spans="1:10" x14ac:dyDescent="0.25">
      <c r="A226" s="106" t="str">
        <f>'Echanges territoires'!$B$2</f>
        <v>International</v>
      </c>
      <c r="B226" s="64" t="str">
        <f>Produits!$B$38</f>
        <v>Pièces secondaires de longe</v>
      </c>
      <c r="C226" s="60">
        <v>9.1999999999999993</v>
      </c>
      <c r="D226" s="111"/>
      <c r="F226" s="17"/>
      <c r="G226" s="109">
        <v>0.3</v>
      </c>
      <c r="H226" s="64"/>
      <c r="I226" s="141"/>
      <c r="J226" s="14" t="s">
        <v>316</v>
      </c>
    </row>
    <row r="227" spans="1:10" x14ac:dyDescent="0.25">
      <c r="A227" s="64" t="str">
        <f>Produits!$B$39</f>
        <v>Longe A/O et S/O</v>
      </c>
      <c r="B227" s="64" t="str">
        <f>Secteurs!$B$16</f>
        <v>Piéçage, salage, séchage, saumurage de longe</v>
      </c>
      <c r="C227" s="60">
        <v>35</v>
      </c>
      <c r="D227" s="111"/>
      <c r="F227" s="17"/>
      <c r="G227" s="109">
        <v>0.3</v>
      </c>
      <c r="H227" s="64"/>
      <c r="I227" s="141"/>
    </row>
    <row r="228" spans="1:10" x14ac:dyDescent="0.25">
      <c r="A228" s="64" t="str">
        <f>Produits!$B$40</f>
        <v>Carré détalonné, A/O</v>
      </c>
      <c r="B228" s="64" t="str">
        <f>Secteurs!$B$16</f>
        <v>Piéçage, salage, séchage, saumurage de longe</v>
      </c>
      <c r="C228" s="60">
        <v>155</v>
      </c>
      <c r="D228" s="111"/>
      <c r="F228" s="17"/>
      <c r="G228" s="109">
        <v>0.3</v>
      </c>
      <c r="H228" s="64"/>
      <c r="I228" s="141"/>
    </row>
    <row r="229" spans="1:10" x14ac:dyDescent="0.25">
      <c r="A229" s="64" t="str">
        <f>Produits!$B$41</f>
        <v>Echine A/O, S/O</v>
      </c>
      <c r="B229" s="64" t="str">
        <f>Secteurs!$B$16</f>
        <v>Piéçage, salage, séchage, saumurage de longe</v>
      </c>
      <c r="C229" s="60">
        <v>162</v>
      </c>
      <c r="D229" s="111"/>
      <c r="F229" s="17"/>
      <c r="G229" s="109">
        <v>0.3</v>
      </c>
      <c r="H229" s="64"/>
      <c r="I229" s="141"/>
    </row>
    <row r="230" spans="1:10" x14ac:dyDescent="0.25">
      <c r="A230" s="64" t="str">
        <f>Produits!$B$42</f>
        <v>Filet</v>
      </c>
      <c r="B230" s="64" t="str">
        <f>Secteurs!$B$16</f>
        <v>Piéçage, salage, séchage, saumurage de longe</v>
      </c>
      <c r="C230" s="60">
        <v>57</v>
      </c>
      <c r="D230" s="111"/>
      <c r="F230" s="17"/>
      <c r="G230" s="109">
        <v>0.3</v>
      </c>
      <c r="H230" s="64"/>
      <c r="I230" s="141"/>
    </row>
    <row r="231" spans="1:10" x14ac:dyDescent="0.25">
      <c r="A231" s="64" t="str">
        <f>Produits!$B$43</f>
        <v>Ribs (plats de côtes / spare ribs)</v>
      </c>
      <c r="B231" s="64" t="str">
        <f>Secteurs!$B$16</f>
        <v>Piéçage, salage, séchage, saumurage de longe</v>
      </c>
      <c r="C231" s="60">
        <v>28</v>
      </c>
      <c r="D231" s="111"/>
      <c r="F231" s="17"/>
      <c r="G231" s="109">
        <v>0.3</v>
      </c>
      <c r="H231" s="64"/>
      <c r="I231" s="141"/>
    </row>
    <row r="232" spans="1:10" x14ac:dyDescent="0.25">
      <c r="A232" s="64" t="str">
        <f>Produits!$B$38</f>
        <v>Pièces secondaires de longe</v>
      </c>
      <c r="B232" s="106" t="str">
        <f>'Echanges territoires'!$B$2</f>
        <v>International</v>
      </c>
      <c r="C232" s="60">
        <v>46</v>
      </c>
      <c r="D232" s="111"/>
      <c r="F232" s="17"/>
      <c r="G232" s="109">
        <v>0.3</v>
      </c>
      <c r="H232" s="64"/>
      <c r="I232" s="141"/>
      <c r="J232" s="14" t="s">
        <v>303</v>
      </c>
    </row>
    <row r="233" spans="1:10" x14ac:dyDescent="0.25">
      <c r="A233" s="106" t="str">
        <f>Produits!$B$134</f>
        <v>Saumure, autres dont additifs</v>
      </c>
      <c r="B233" s="64" t="str">
        <f>Secteurs!$B$16</f>
        <v>Piéçage, salage, séchage, saumurage de longe</v>
      </c>
      <c r="C233" s="60">
        <v>2</v>
      </c>
      <c r="D233" s="111"/>
      <c r="F233" s="17"/>
      <c r="G233" s="109">
        <v>0.3</v>
      </c>
      <c r="H233" s="64"/>
      <c r="I233" s="140" t="s">
        <v>317</v>
      </c>
    </row>
    <row r="234" spans="1:10" x14ac:dyDescent="0.25">
      <c r="A234" s="64" t="str">
        <f>Secteurs!$B$16</f>
        <v>Piéçage, salage, séchage, saumurage de longe</v>
      </c>
      <c r="B234" s="64" t="str">
        <f>Produits!$B$75</f>
        <v>Rôti saumuré</v>
      </c>
      <c r="C234" s="60">
        <v>15</v>
      </c>
      <c r="D234" s="111"/>
      <c r="F234" s="17"/>
      <c r="G234" s="109">
        <v>0.3</v>
      </c>
      <c r="H234" s="64"/>
      <c r="I234" s="141"/>
    </row>
    <row r="235" spans="1:10" x14ac:dyDescent="0.25">
      <c r="A235" s="64" t="str">
        <f>Secteurs!$B$16</f>
        <v>Piéçage, salage, séchage, saumurage de longe</v>
      </c>
      <c r="B235" s="64" t="str">
        <f>Produits!$B$76</f>
        <v>Filet de bacon</v>
      </c>
      <c r="C235" s="60">
        <v>7</v>
      </c>
      <c r="D235" s="111"/>
      <c r="F235" s="17"/>
      <c r="G235" s="109">
        <v>0.3</v>
      </c>
      <c r="H235" s="64"/>
      <c r="I235" s="141"/>
    </row>
    <row r="236" spans="1:10" x14ac:dyDescent="0.25">
      <c r="A236" s="64" t="str">
        <f>Secteurs!$B$16</f>
        <v>Piéçage, salage, séchage, saumurage de longe</v>
      </c>
      <c r="B236" s="64" t="str">
        <f>Produits!$B$77</f>
        <v>Pièces de porc crues maturées, séchées (coppa, lonzo, filet et carré de porc séché), tranchées</v>
      </c>
      <c r="C236" s="60">
        <v>6</v>
      </c>
      <c r="D236" s="111"/>
      <c r="F236" s="17"/>
      <c r="G236" s="109">
        <v>0.3</v>
      </c>
      <c r="H236" s="64"/>
      <c r="I236" s="141"/>
    </row>
    <row r="237" spans="1:10" x14ac:dyDescent="0.25">
      <c r="A237" s="64" t="str">
        <f>Secteurs!$B$16</f>
        <v>Piéçage, salage, séchage, saumurage de longe</v>
      </c>
      <c r="B237" s="64" t="str">
        <f>Produits!$B$78</f>
        <v>Elaborés, marinés, pierrade, brochette, sauté, émincés</v>
      </c>
      <c r="C237" s="60">
        <v>55</v>
      </c>
      <c r="D237" s="111"/>
      <c r="F237" s="17"/>
      <c r="G237" s="109">
        <v>0.3</v>
      </c>
      <c r="H237" s="64"/>
      <c r="I237" s="141"/>
    </row>
    <row r="238" spans="1:10" x14ac:dyDescent="0.25">
      <c r="A238" s="64" t="str">
        <f>Secteurs!$B$16</f>
        <v>Piéçage, salage, séchage, saumurage de longe</v>
      </c>
      <c r="B238" s="64" t="str">
        <f>Produits!$B$80</f>
        <v>Côtes, côtelettes A/O et S/O (échine, …)</v>
      </c>
      <c r="C238" s="60">
        <v>157</v>
      </c>
      <c r="D238" s="111"/>
      <c r="F238" s="17"/>
      <c r="G238" s="109">
        <v>0.3</v>
      </c>
      <c r="H238" s="64"/>
      <c r="I238" s="141"/>
    </row>
    <row r="239" spans="1:10" x14ac:dyDescent="0.25">
      <c r="A239" s="64" t="str">
        <f>Secteurs!$B$16</f>
        <v>Piéçage, salage, séchage, saumurage de longe</v>
      </c>
      <c r="B239" s="64" t="str">
        <f>Produits!$B$81</f>
        <v>Rôti (échine, …)</v>
      </c>
      <c r="C239" s="60">
        <v>87</v>
      </c>
      <c r="D239" s="111"/>
      <c r="F239" s="17"/>
      <c r="G239" s="109">
        <v>0.3</v>
      </c>
      <c r="H239" s="64"/>
      <c r="I239" s="141"/>
    </row>
    <row r="240" spans="1:10" x14ac:dyDescent="0.25">
      <c r="A240" s="64" t="str">
        <f>Secteurs!$B$16</f>
        <v>Piéçage, salage, séchage, saumurage de longe</v>
      </c>
      <c r="B240" s="64" t="str">
        <f>Produits!$B$82</f>
        <v>Filet (dont filet mignon, …)</v>
      </c>
      <c r="C240" s="60">
        <v>60</v>
      </c>
      <c r="D240" s="111"/>
      <c r="F240" s="17"/>
      <c r="G240" s="109">
        <v>0.3</v>
      </c>
      <c r="H240" s="64"/>
      <c r="I240" s="141"/>
    </row>
    <row r="241" spans="1:10" x14ac:dyDescent="0.25">
      <c r="A241" s="64" t="str">
        <f>Secteurs!$B$16</f>
        <v>Piéçage, salage, séchage, saumurage de longe</v>
      </c>
      <c r="B241" s="64" t="str">
        <f>Produits!$B$83</f>
        <v>Escalopes</v>
      </c>
      <c r="C241" s="60">
        <v>50</v>
      </c>
      <c r="D241" s="111"/>
      <c r="F241" s="17"/>
      <c r="G241" s="109">
        <v>0.3</v>
      </c>
      <c r="H241" s="64"/>
      <c r="I241" s="141"/>
    </row>
    <row r="242" spans="1:10" x14ac:dyDescent="0.25">
      <c r="A242" s="64" t="str">
        <f>Secteurs!$B$16</f>
        <v>Piéçage, salage, séchage, saumurage de longe</v>
      </c>
      <c r="B242" s="64" t="str">
        <f>Produits!$B$137</f>
        <v>Minerai</v>
      </c>
      <c r="C242" s="60">
        <v>16</v>
      </c>
      <c r="D242" s="111"/>
      <c r="F242" s="17"/>
      <c r="G242" s="109">
        <v>0.3</v>
      </c>
      <c r="H242" s="64"/>
      <c r="I242" s="141"/>
    </row>
    <row r="243" spans="1:10" x14ac:dyDescent="0.25">
      <c r="A243" s="64" t="str">
        <f>Secteurs!$B$16</f>
        <v>Piéçage, salage, séchage, saumurage de longe</v>
      </c>
      <c r="B243" s="64" t="str">
        <f>Produits!$B$138</f>
        <v>Eau</v>
      </c>
      <c r="C243" s="60">
        <v>9</v>
      </c>
      <c r="D243" s="111"/>
      <c r="F243" s="17"/>
      <c r="G243" s="109">
        <v>0.3</v>
      </c>
      <c r="H243" s="64"/>
      <c r="I243" s="141"/>
    </row>
    <row r="244" spans="1:10" x14ac:dyDescent="0.25">
      <c r="A244" s="106" t="str">
        <f>'Echanges territoires'!$B$2</f>
        <v>International</v>
      </c>
      <c r="B244" s="64" t="str">
        <f>Produits!$B$79</f>
        <v>Pièces de viande crues, salées</v>
      </c>
      <c r="C244" s="60">
        <v>16</v>
      </c>
      <c r="D244" s="111"/>
      <c r="F244" s="17"/>
      <c r="G244" s="109">
        <v>0.3</v>
      </c>
      <c r="H244" s="64"/>
      <c r="I244" s="141"/>
      <c r="J244" s="14" t="s">
        <v>303</v>
      </c>
    </row>
    <row r="245" spans="1:10" x14ac:dyDescent="0.25">
      <c r="A245" s="64" t="str">
        <f>Produits!$B$75</f>
        <v>Rôti saumuré</v>
      </c>
      <c r="B245" s="64" t="str">
        <f>Secteurs!$B$21</f>
        <v>Traitement thermique, moulage, maturation de longe</v>
      </c>
      <c r="C245" s="60">
        <v>17</v>
      </c>
      <c r="G245" s="109">
        <v>0.3</v>
      </c>
      <c r="I245" s="141"/>
    </row>
    <row r="246" spans="1:10" x14ac:dyDescent="0.25">
      <c r="A246" s="64" t="str">
        <f>Produits!$B$76</f>
        <v>Filet de bacon</v>
      </c>
      <c r="B246" s="64" t="str">
        <f>Secteurs!$B$21</f>
        <v>Traitement thermique, moulage, maturation de longe</v>
      </c>
      <c r="C246" s="60">
        <v>8</v>
      </c>
      <c r="G246" s="109">
        <v>0.3</v>
      </c>
      <c r="I246" s="141"/>
    </row>
    <row r="247" spans="1:10" x14ac:dyDescent="0.25">
      <c r="A247" s="64" t="str">
        <f>Produits!$B$77</f>
        <v>Pièces de porc crues maturées, séchées (coppa, lonzo, filet et carré de porc séché), tranchées</v>
      </c>
      <c r="B247" s="64" t="str">
        <f>Secteurs!$B$21</f>
        <v>Traitement thermique, moulage, maturation de longe</v>
      </c>
      <c r="C247" s="60">
        <v>6</v>
      </c>
      <c r="G247" s="109">
        <v>0.3</v>
      </c>
      <c r="I247" s="141"/>
    </row>
    <row r="248" spans="1:10" x14ac:dyDescent="0.25">
      <c r="A248" s="64" t="str">
        <f>Produits!$B$78</f>
        <v>Elaborés, marinés, pierrade, brochette, sauté, émincés</v>
      </c>
      <c r="B248" s="64" t="str">
        <f>Secteurs!$B$26</f>
        <v>Tranchage, assemblage, conditionnement, distribution de longe</v>
      </c>
      <c r="C248" s="60">
        <v>52</v>
      </c>
      <c r="G248" s="109">
        <v>0.3</v>
      </c>
      <c r="I248" s="141"/>
    </row>
    <row r="249" spans="1:10" x14ac:dyDescent="0.25">
      <c r="A249" s="64" t="str">
        <f>Produits!$B$80</f>
        <v>Côtes, côtelettes A/O et S/O (échine, …)</v>
      </c>
      <c r="B249" s="64" t="str">
        <f>Secteurs!$B$26</f>
        <v>Tranchage, assemblage, conditionnement, distribution de longe</v>
      </c>
      <c r="C249" s="60">
        <v>152</v>
      </c>
      <c r="G249" s="109">
        <v>0.3</v>
      </c>
      <c r="I249" s="141"/>
    </row>
    <row r="250" spans="1:10" x14ac:dyDescent="0.25">
      <c r="A250" s="64" t="str">
        <f>Produits!$B$81</f>
        <v>Rôti (échine, …)</v>
      </c>
      <c r="B250" s="64" t="str">
        <f>Secteurs!$B$26</f>
        <v>Tranchage, assemblage, conditionnement, distribution de longe</v>
      </c>
      <c r="C250" s="60">
        <v>85</v>
      </c>
      <c r="G250" s="109">
        <v>0.3</v>
      </c>
      <c r="I250" s="141"/>
    </row>
    <row r="251" spans="1:10" x14ac:dyDescent="0.25">
      <c r="A251" s="64" t="str">
        <f>Produits!$B$82</f>
        <v>Filet (dont filet mignon, …)</v>
      </c>
      <c r="B251" s="64" t="str">
        <f>Secteurs!$B$26</f>
        <v>Tranchage, assemblage, conditionnement, distribution de longe</v>
      </c>
      <c r="C251" s="60">
        <v>62</v>
      </c>
      <c r="G251" s="109">
        <v>0.3</v>
      </c>
      <c r="I251" s="141"/>
    </row>
    <row r="252" spans="1:10" x14ac:dyDescent="0.25">
      <c r="A252" s="64" t="str">
        <f>Produits!$B$83</f>
        <v>Escalopes</v>
      </c>
      <c r="B252" s="64" t="str">
        <f>Secteurs!$B$26</f>
        <v>Tranchage, assemblage, conditionnement, distribution de longe</v>
      </c>
      <c r="C252" s="60">
        <v>50</v>
      </c>
      <c r="G252" s="109">
        <v>0.3</v>
      </c>
      <c r="I252" s="141"/>
    </row>
    <row r="253" spans="1:10" x14ac:dyDescent="0.25">
      <c r="A253" s="64" t="str">
        <f>Produits!$B$79</f>
        <v>Pièces de viande crues, salées</v>
      </c>
      <c r="B253" s="106" t="str">
        <f>'Echanges territoires'!$B$2</f>
        <v>International</v>
      </c>
      <c r="C253" s="60">
        <v>0.2</v>
      </c>
      <c r="G253" s="109">
        <v>0.3</v>
      </c>
      <c r="I253" s="141"/>
      <c r="J253" s="14" t="s">
        <v>303</v>
      </c>
    </row>
    <row r="254" spans="1:10" x14ac:dyDescent="0.25">
      <c r="A254" s="64" t="str">
        <f>Secteurs!$B$21</f>
        <v>Traitement thermique, moulage, maturation de longe</v>
      </c>
      <c r="B254" s="64" t="str">
        <f>Produits!$B$103</f>
        <v>Rôti cuit traité, etc.</v>
      </c>
      <c r="C254" s="60">
        <v>17</v>
      </c>
      <c r="G254" s="109">
        <v>0.3</v>
      </c>
      <c r="I254" s="142" t="s">
        <v>318</v>
      </c>
    </row>
    <row r="255" spans="1:10" x14ac:dyDescent="0.25">
      <c r="A255" s="64" t="str">
        <f>Secteurs!$B$21</f>
        <v>Traitement thermique, moulage, maturation de longe</v>
      </c>
      <c r="B255" s="64" t="str">
        <f>Produits!$B$104</f>
        <v>Filet de bacon traité, etc.</v>
      </c>
      <c r="C255" s="60">
        <v>8</v>
      </c>
      <c r="G255" s="109">
        <v>0.3</v>
      </c>
      <c r="I255" s="141"/>
    </row>
    <row r="256" spans="1:10" x14ac:dyDescent="0.25">
      <c r="A256" s="64" t="str">
        <f>Secteurs!$B$21</f>
        <v>Traitement thermique, moulage, maturation de longe</v>
      </c>
      <c r="B256" s="64" t="str">
        <f>Produits!$B$105</f>
        <v>Pièces de porc crues maturées, séchées (coppa, lonzo, filet et carré de porc séché), tranchées, traitées, etc.</v>
      </c>
      <c r="C256" s="60">
        <v>6</v>
      </c>
      <c r="G256" s="109">
        <v>0.3</v>
      </c>
      <c r="I256" s="141"/>
    </row>
    <row r="257" spans="1:10" x14ac:dyDescent="0.25">
      <c r="A257" s="64" t="str">
        <f>Secteurs!$B$21</f>
        <v>Traitement thermique, moulage, maturation de longe</v>
      </c>
      <c r="B257" s="64" t="str">
        <f>Produits!$B$138</f>
        <v>Eau</v>
      </c>
      <c r="C257" s="60">
        <v>4</v>
      </c>
      <c r="G257" s="109">
        <v>0.3</v>
      </c>
      <c r="I257" s="141"/>
    </row>
    <row r="258" spans="1:10" x14ac:dyDescent="0.25">
      <c r="A258" s="64" t="str">
        <f>Produits!$B$103</f>
        <v>Rôti cuit traité, etc.</v>
      </c>
      <c r="B258" s="64" t="str">
        <f>Secteurs!$B$26</f>
        <v>Tranchage, assemblage, conditionnement, distribution de longe</v>
      </c>
      <c r="C258" s="60">
        <v>15</v>
      </c>
      <c r="G258" s="109">
        <v>0.3</v>
      </c>
      <c r="I258" s="141"/>
    </row>
    <row r="259" spans="1:10" x14ac:dyDescent="0.25">
      <c r="A259" s="64" t="str">
        <f>Produits!$B$104</f>
        <v>Filet de bacon traité, etc.</v>
      </c>
      <c r="B259" s="64" t="str">
        <f>Secteurs!$B$26</f>
        <v>Tranchage, assemblage, conditionnement, distribution de longe</v>
      </c>
      <c r="C259" s="60">
        <v>7</v>
      </c>
      <c r="G259" s="109">
        <v>0.3</v>
      </c>
      <c r="I259" s="141"/>
    </row>
    <row r="260" spans="1:10" x14ac:dyDescent="0.25">
      <c r="A260" s="64" t="str">
        <f>Produits!$B$105</f>
        <v>Pièces de porc crues maturées, séchées (coppa, lonzo, filet et carré de porc séché), tranchées, traitées, etc.</v>
      </c>
      <c r="B260" s="64" t="str">
        <f>Secteurs!$B$26</f>
        <v>Tranchage, assemblage, conditionnement, distribution de longe</v>
      </c>
      <c r="C260" s="60">
        <v>5</v>
      </c>
      <c r="G260" s="109">
        <v>0.3</v>
      </c>
      <c r="I260" s="141"/>
    </row>
    <row r="261" spans="1:10" x14ac:dyDescent="0.25">
      <c r="A261" s="64" t="str">
        <f>Secteurs!$B$26</f>
        <v>Tranchage, assemblage, conditionnement, distribution de longe</v>
      </c>
      <c r="B261" s="64" t="str">
        <f>Produits!$B$127</f>
        <v>Rôti cuit, filet bacon, pièces séchées, tranchées, etc.</v>
      </c>
      <c r="C261" s="60">
        <v>27</v>
      </c>
      <c r="G261" s="109">
        <v>0.3</v>
      </c>
      <c r="I261" s="143" t="s">
        <v>319</v>
      </c>
    </row>
    <row r="262" spans="1:10" x14ac:dyDescent="0.25">
      <c r="A262" s="64" t="str">
        <f>Secteurs!$B$26</f>
        <v>Tranchage, assemblage, conditionnement, distribution de longe</v>
      </c>
      <c r="B262" s="106" t="str">
        <f>Produits!$B$132</f>
        <v>Elaborés, marinés, pierrade, brochette, tranchés, etc.</v>
      </c>
      <c r="C262" s="60">
        <v>15</v>
      </c>
      <c r="G262" s="109">
        <v>0.3</v>
      </c>
      <c r="I262" s="141"/>
    </row>
    <row r="263" spans="1:10" x14ac:dyDescent="0.25">
      <c r="A263" s="64" t="str">
        <f>Secteurs!$B$26</f>
        <v>Tranchage, assemblage, conditionnement, distribution de longe</v>
      </c>
      <c r="B263" s="64" t="str">
        <f>Produits!$B$128</f>
        <v>Côtes, côtelettes A/O et S/O (échine, …) tranchées, etc.</v>
      </c>
      <c r="C263" s="60">
        <v>152</v>
      </c>
      <c r="G263" s="109">
        <v>0.3</v>
      </c>
      <c r="I263" s="141"/>
    </row>
    <row r="264" spans="1:10" x14ac:dyDescent="0.25">
      <c r="A264" s="64" t="str">
        <f>Secteurs!$B$26</f>
        <v>Tranchage, assemblage, conditionnement, distribution de longe</v>
      </c>
      <c r="B264" s="64" t="str">
        <f>Produits!$B$129</f>
        <v>Rôti (échine, …) tranché, etc.</v>
      </c>
      <c r="C264" s="60">
        <v>85</v>
      </c>
      <c r="G264" s="109">
        <v>0.3</v>
      </c>
      <c r="I264" s="141"/>
    </row>
    <row r="265" spans="1:10" x14ac:dyDescent="0.25">
      <c r="A265" s="64" t="str">
        <f>Secteurs!$B$26</f>
        <v>Tranchage, assemblage, conditionnement, distribution de longe</v>
      </c>
      <c r="B265" s="64" t="str">
        <f>Produits!$B$130</f>
        <v>Filet (dont filet mignon, …) tranché, etc.</v>
      </c>
      <c r="C265" s="60">
        <v>62</v>
      </c>
      <c r="G265" s="109">
        <v>0.3</v>
      </c>
      <c r="I265" s="141"/>
    </row>
    <row r="266" spans="1:10" x14ac:dyDescent="0.25">
      <c r="A266" s="64" t="str">
        <f>Secteurs!$B$26</f>
        <v>Tranchage, assemblage, conditionnement, distribution de longe</v>
      </c>
      <c r="B266" s="106" t="str">
        <f>Produits!$B$133</f>
        <v>Escalopes, sauté, émincé tranchés, etc.</v>
      </c>
      <c r="C266" s="60">
        <v>87</v>
      </c>
      <c r="G266" s="109">
        <v>0.3</v>
      </c>
      <c r="I266" s="141"/>
    </row>
    <row r="267" spans="1:10" x14ac:dyDescent="0.25">
      <c r="A267" s="106" t="str">
        <f>'Echanges territoires'!$B$2</f>
        <v>International</v>
      </c>
      <c r="B267" s="64" t="str">
        <f>Produits!$B$129</f>
        <v>Rôti (échine, …) tranché, etc.</v>
      </c>
      <c r="C267" s="60">
        <v>2.7</v>
      </c>
      <c r="G267" s="109">
        <v>0.3</v>
      </c>
      <c r="I267" s="141"/>
      <c r="J267" s="14" t="s">
        <v>303</v>
      </c>
    </row>
    <row r="268" spans="1:10" x14ac:dyDescent="0.25">
      <c r="A268" s="64" t="str">
        <f>Produits!$B$127</f>
        <v>Rôti cuit, filet bacon, pièces séchées, tranchées, etc.</v>
      </c>
      <c r="B268" s="64" t="str">
        <f>Secteurs!$B$45</f>
        <v>Hors domicile de longe</v>
      </c>
      <c r="C268" s="60">
        <v>6</v>
      </c>
      <c r="G268" s="109">
        <v>0.3</v>
      </c>
      <c r="I268" s="141"/>
    </row>
    <row r="269" spans="1:10" x14ac:dyDescent="0.25">
      <c r="A269" s="64" t="str">
        <f>Produits!$B$127</f>
        <v>Rôti cuit, filet bacon, pièces séchées, tranchées, etc.</v>
      </c>
      <c r="B269" s="64" t="str">
        <f>Secteurs!$B$46</f>
        <v>A domicile de longe</v>
      </c>
      <c r="C269" s="60">
        <v>21</v>
      </c>
      <c r="G269" s="109">
        <v>0.3</v>
      </c>
      <c r="I269" s="141"/>
    </row>
    <row r="270" spans="1:10" x14ac:dyDescent="0.25">
      <c r="A270" s="106" t="str">
        <f>Produits!$B$132</f>
        <v>Elaborés, marinés, pierrade, brochette, tranchés, etc.</v>
      </c>
      <c r="B270" s="64" t="str">
        <f>Secteurs!$B$45</f>
        <v>Hors domicile de longe</v>
      </c>
      <c r="C270" s="60">
        <v>3</v>
      </c>
      <c r="G270" s="109">
        <v>0.3</v>
      </c>
      <c r="I270" s="141"/>
    </row>
    <row r="271" spans="1:10" x14ac:dyDescent="0.25">
      <c r="A271" s="106" t="str">
        <f>Produits!$B$132</f>
        <v>Elaborés, marinés, pierrade, brochette, tranchés, etc.</v>
      </c>
      <c r="B271" s="64" t="str">
        <f>Secteurs!$B$46</f>
        <v>A domicile de longe</v>
      </c>
      <c r="C271" s="60">
        <v>12</v>
      </c>
      <c r="G271" s="109">
        <v>0.3</v>
      </c>
      <c r="I271" s="141"/>
    </row>
    <row r="272" spans="1:10" x14ac:dyDescent="0.25">
      <c r="A272" s="64" t="str">
        <f>Produits!$B$128</f>
        <v>Côtes, côtelettes A/O et S/O (échine, …) tranchées, etc.</v>
      </c>
      <c r="B272" s="64" t="str">
        <f>Secteurs!$B$45</f>
        <v>Hors domicile de longe</v>
      </c>
      <c r="C272" s="60">
        <v>24</v>
      </c>
      <c r="G272" s="109">
        <v>0.3</v>
      </c>
      <c r="I272" s="141"/>
    </row>
    <row r="273" spans="1:9" x14ac:dyDescent="0.25">
      <c r="A273" s="64" t="str">
        <f>Produits!$B$128</f>
        <v>Côtes, côtelettes A/O et S/O (échine, …) tranchées, etc.</v>
      </c>
      <c r="B273" s="64" t="str">
        <f>Secteurs!$B$46</f>
        <v>A domicile de longe</v>
      </c>
      <c r="C273" s="60">
        <v>127</v>
      </c>
      <c r="G273" s="109">
        <v>0.3</v>
      </c>
      <c r="I273" s="141"/>
    </row>
    <row r="274" spans="1:9" x14ac:dyDescent="0.25">
      <c r="A274" s="64" t="str">
        <f>Produits!$B$129</f>
        <v>Rôti (échine, …) tranché, etc.</v>
      </c>
      <c r="B274" s="64" t="str">
        <f>Secteurs!$B$45</f>
        <v>Hors domicile de longe</v>
      </c>
      <c r="C274" s="60">
        <v>12</v>
      </c>
      <c r="G274" s="109">
        <v>0.3</v>
      </c>
      <c r="I274" s="141"/>
    </row>
    <row r="275" spans="1:9" x14ac:dyDescent="0.25">
      <c r="A275" s="64" t="str">
        <f>Produits!$B$129</f>
        <v>Rôti (échine, …) tranché, etc.</v>
      </c>
      <c r="B275" s="64" t="str">
        <f>Secteurs!$B$46</f>
        <v>A domicile de longe</v>
      </c>
      <c r="C275" s="60">
        <v>71</v>
      </c>
      <c r="G275" s="109">
        <v>0.3</v>
      </c>
      <c r="I275" s="141"/>
    </row>
    <row r="276" spans="1:9" x14ac:dyDescent="0.25">
      <c r="A276" s="64" t="str">
        <f>Produits!$B$129</f>
        <v>Rôti (échine, …) tranché, etc.</v>
      </c>
      <c r="B276" s="64" t="str">
        <f>Secteurs!$B$72</f>
        <v>Perte</v>
      </c>
      <c r="C276" s="60">
        <v>2</v>
      </c>
      <c r="G276" s="109">
        <v>0.3</v>
      </c>
      <c r="I276" s="141"/>
    </row>
    <row r="277" spans="1:9" x14ac:dyDescent="0.25">
      <c r="A277" s="64" t="str">
        <f>Produits!$B$130</f>
        <v>Filet (dont filet mignon, …) tranché, etc.</v>
      </c>
      <c r="B277" s="64" t="str">
        <f>Secteurs!$B$45</f>
        <v>Hors domicile de longe</v>
      </c>
      <c r="C277" s="60">
        <v>9</v>
      </c>
      <c r="G277" s="109">
        <v>0.3</v>
      </c>
      <c r="I277" s="141"/>
    </row>
    <row r="278" spans="1:9" x14ac:dyDescent="0.25">
      <c r="A278" s="64" t="str">
        <f>Produits!$B$130</f>
        <v>Filet (dont filet mignon, …) tranché, etc.</v>
      </c>
      <c r="B278" s="64" t="str">
        <f>Secteurs!$B$46</f>
        <v>A domicile de longe</v>
      </c>
      <c r="C278" s="60">
        <v>53</v>
      </c>
      <c r="G278" s="109">
        <v>0.3</v>
      </c>
      <c r="I278" s="141"/>
    </row>
    <row r="279" spans="1:9" x14ac:dyDescent="0.25">
      <c r="A279" s="106" t="str">
        <f>Produits!$B$133</f>
        <v>Escalopes, sauté, émincé tranchés, etc.</v>
      </c>
      <c r="B279" s="64" t="str">
        <f>Secteurs!$B$45</f>
        <v>Hors domicile de longe</v>
      </c>
      <c r="C279" s="60">
        <v>21</v>
      </c>
      <c r="G279" s="109">
        <v>0.3</v>
      </c>
      <c r="I279" s="141"/>
    </row>
    <row r="280" spans="1:9" x14ac:dyDescent="0.25">
      <c r="A280" s="106" t="str">
        <f>Produits!$B$133</f>
        <v>Escalopes, sauté, émincé tranchés, etc.</v>
      </c>
      <c r="B280" s="64" t="str">
        <f>Secteurs!$B$46</f>
        <v>A domicile de longe</v>
      </c>
      <c r="C280" s="60">
        <v>66</v>
      </c>
      <c r="G280" s="109">
        <v>0.3</v>
      </c>
      <c r="I280" s="141"/>
    </row>
    <row r="281" spans="1:9" x14ac:dyDescent="0.25">
      <c r="A281" s="106" t="str">
        <f>Produits!$B$131</f>
        <v>Elaborés et escalopes</v>
      </c>
      <c r="B281" s="64" t="str">
        <f>Secteurs!$B$48</f>
        <v>Traiteur (PAI) de longe</v>
      </c>
      <c r="C281" s="60">
        <v>5</v>
      </c>
      <c r="G281" s="109">
        <v>0.3</v>
      </c>
      <c r="I281" s="141"/>
    </row>
  </sheetData>
  <mergeCells count="23">
    <mergeCell ref="I261:I281"/>
    <mergeCell ref="I208:I217"/>
    <mergeCell ref="I2:I11"/>
    <mergeCell ref="I218:I232"/>
    <mergeCell ref="I65:I69"/>
    <mergeCell ref="I185:I192"/>
    <mergeCell ref="I176:I184"/>
    <mergeCell ref="I93:I105"/>
    <mergeCell ref="I106:I124"/>
    <mergeCell ref="I63:I64"/>
    <mergeCell ref="I233:I253"/>
    <mergeCell ref="I133:I152"/>
    <mergeCell ref="I28:I50"/>
    <mergeCell ref="I83:I92"/>
    <mergeCell ref="I193:I207"/>
    <mergeCell ref="I12:I27"/>
    <mergeCell ref="I163:I175"/>
    <mergeCell ref="I70:I71"/>
    <mergeCell ref="I153:I162"/>
    <mergeCell ref="I51:I62"/>
    <mergeCell ref="I254:I260"/>
    <mergeCell ref="I72:I82"/>
    <mergeCell ref="I125:I131"/>
  </mergeCells>
  <hyperlinks>
    <hyperlink ref="I2" r:id="rId1" location="Jambon_abattage" xr:uid="{00000000-0004-0000-0500-000000000000}"/>
    <hyperlink ref="I12" r:id="rId2" location="Jambon_decoupe" xr:uid="{00000000-0004-0000-0500-000001000000}"/>
    <hyperlink ref="I28" r:id="rId3" location="Jambon_piecage" xr:uid="{00000000-0004-0000-0500-000002000000}"/>
    <hyperlink ref="I51" r:id="rId4" location="Jambon_traitement_thermique" xr:uid="{00000000-0004-0000-0500-000003000000}"/>
    <hyperlink ref="I63" r:id="rId5" location="Jambon_export_produits_finis" xr:uid="{00000000-0004-0000-0500-000004000000}"/>
    <hyperlink ref="I65" r:id="rId6" location="Jambon_tranchage" xr:uid="{00000000-0004-0000-0500-000005000000}"/>
    <hyperlink ref="I70" r:id="rId7" location="Jambon_import_produits_finis" xr:uid="{00000000-0004-0000-0500-000006000000}"/>
    <hyperlink ref="I72" r:id="rId8" location="Jambon_tranchage" xr:uid="{00000000-0004-0000-0500-000007000000}"/>
    <hyperlink ref="I83" r:id="rId9" location="Epaule_abattage" xr:uid="{00000000-0004-0000-0500-000008000000}"/>
    <hyperlink ref="I93" r:id="rId10" location="Epaule_decoupe" xr:uid="{00000000-0004-0000-0500-000009000000}"/>
    <hyperlink ref="I106" r:id="rId11" location="Epaule_piecage" xr:uid="{00000000-0004-0000-0500-00000A000000}"/>
    <hyperlink ref="I125" r:id="rId12" location="Epaule_traitement_thermique" xr:uid="{00000000-0004-0000-0500-00000B000000}"/>
    <hyperlink ref="I132" r:id="rId13" location="Epaule_export_produits_finis" xr:uid="{00000000-0004-0000-0500-00000C000000}"/>
    <hyperlink ref="I133" r:id="rId14" location="Epaule_tranchage" xr:uid="{00000000-0004-0000-0500-00000D000000}"/>
    <hyperlink ref="I153" r:id="rId15" location="Poitrine_abattage" xr:uid="{00000000-0004-0000-0500-00000E000000}"/>
    <hyperlink ref="I163" r:id="rId16" location="Poitrine_decoupe" xr:uid="{00000000-0004-0000-0500-00000F000000}"/>
    <hyperlink ref="I176" r:id="rId17" location="Poitrine_piecage" xr:uid="{00000000-0004-0000-0500-000010000000}"/>
    <hyperlink ref="I185" r:id="rId18" location="Poitrine_traitement_thermique" xr:uid="{00000000-0004-0000-0500-000011000000}"/>
    <hyperlink ref="I193" r:id="rId19" location="Poitrine_tranchage" xr:uid="{00000000-0004-0000-0500-000012000000}"/>
    <hyperlink ref="I208" r:id="rId20" location="Longe_abattage" xr:uid="{00000000-0004-0000-0500-000013000000}"/>
    <hyperlink ref="I218" r:id="rId21" location="Longe_decoupe" xr:uid="{00000000-0004-0000-0500-000014000000}"/>
    <hyperlink ref="I233" r:id="rId22" location="Longe_piecage" xr:uid="{00000000-0004-0000-0500-000015000000}"/>
    <hyperlink ref="I254" r:id="rId23" location="Longe_traitement_thermique" xr:uid="{00000000-0004-0000-0500-000016000000}"/>
    <hyperlink ref="I261" r:id="rId24" location="Longe_tranchage" xr:uid="{00000000-0004-0000-0500-000017000000}"/>
  </hyperlinks>
  <pageMargins left="0.7" right="0.7" top="0.75" bottom="0.75" header="0.51180555555555496" footer="0.51180555555555496"/>
  <pageSetup paperSize="9" firstPageNumber="0" orientation="portrait" horizontalDpi="300" verticalDpi="300"/>
  <legacyDrawing r:id="rId2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K189"/>
  <sheetViews>
    <sheetView zoomScale="55" zoomScaleNormal="55" workbookViewId="0">
      <selection activeCell="I2" sqref="I2"/>
    </sheetView>
  </sheetViews>
  <sheetFormatPr baseColWidth="10" defaultColWidth="10.5703125" defaultRowHeight="15" x14ac:dyDescent="0.25"/>
  <cols>
    <col min="1" max="1" width="22.140625" style="63" customWidth="1"/>
    <col min="2" max="2" width="35.140625" style="14" customWidth="1"/>
    <col min="3" max="3" width="20.7109375" style="14" customWidth="1"/>
    <col min="4" max="4" width="17" style="56" customWidth="1"/>
    <col min="5" max="5" width="15.85546875" customWidth="1"/>
    <col min="6" max="6" width="15.85546875" style="16" customWidth="1"/>
    <col min="7" max="7" width="15.85546875" style="49" customWidth="1"/>
    <col min="8" max="8" width="15.85546875" style="16" customWidth="1"/>
    <col min="9" max="9" width="56.85546875" style="62" customWidth="1"/>
    <col min="10" max="10" width="41.28515625" style="16" customWidth="1"/>
    <col min="11" max="11" width="11" customWidth="1"/>
    <col min="12" max="32" width="10.5703125" customWidth="1"/>
  </cols>
  <sheetData>
    <row r="1" spans="1:11" s="35" customFormat="1" ht="73.150000000000006" customHeight="1" thickBot="1" x14ac:dyDescent="0.3">
      <c r="A1" s="77" t="s">
        <v>280</v>
      </c>
      <c r="B1" s="54" t="s">
        <v>281</v>
      </c>
      <c r="C1" s="95" t="s">
        <v>320</v>
      </c>
      <c r="D1" s="55" t="s">
        <v>321</v>
      </c>
      <c r="E1" s="53" t="s">
        <v>322</v>
      </c>
      <c r="F1" s="33" t="s">
        <v>323</v>
      </c>
      <c r="G1" s="36" t="s">
        <v>284</v>
      </c>
      <c r="H1" s="33" t="s">
        <v>285</v>
      </c>
      <c r="I1" s="34" t="s">
        <v>288</v>
      </c>
      <c r="J1" s="34" t="s">
        <v>289</v>
      </c>
    </row>
    <row r="2" spans="1:11" ht="13.9" customHeight="1" thickTop="1" x14ac:dyDescent="0.25">
      <c r="A2" s="64" t="str">
        <f>Produits!$B$127</f>
        <v>Rôti cuit, filet bacon, pièces séchées, tranchées, etc.</v>
      </c>
      <c r="B2" s="64" t="str">
        <f>Secteurs!$B$47</f>
        <v>CVA de longe</v>
      </c>
      <c r="C2" s="84"/>
      <c r="D2" s="72">
        <v>2</v>
      </c>
      <c r="E2" s="68"/>
      <c r="F2" s="65"/>
      <c r="G2" s="51"/>
      <c r="H2" s="65"/>
      <c r="I2" s="115" t="s">
        <v>319</v>
      </c>
      <c r="J2" s="102"/>
      <c r="K2" s="47"/>
    </row>
    <row r="3" spans="1:11" ht="13.9" customHeight="1" x14ac:dyDescent="0.25">
      <c r="A3" s="81"/>
      <c r="B3" s="82"/>
      <c r="C3" s="84"/>
      <c r="D3" s="99"/>
      <c r="E3" s="68"/>
      <c r="F3" s="65"/>
      <c r="G3" s="51"/>
      <c r="H3" s="65"/>
      <c r="I3" s="73"/>
      <c r="J3" s="102"/>
      <c r="K3" s="47"/>
    </row>
    <row r="4" spans="1:11" ht="13.9" customHeight="1" x14ac:dyDescent="0.25">
      <c r="A4" s="96"/>
      <c r="B4" s="97"/>
      <c r="C4" s="98"/>
      <c r="D4" s="100"/>
      <c r="E4" s="68"/>
      <c r="F4" s="65"/>
      <c r="G4" s="51"/>
      <c r="H4" s="65"/>
      <c r="I4" s="101"/>
      <c r="J4" s="65"/>
      <c r="K4" s="47"/>
    </row>
    <row r="5" spans="1:11" ht="13.9" customHeight="1" x14ac:dyDescent="0.25">
      <c r="A5" s="81"/>
      <c r="B5" s="82"/>
      <c r="C5" s="84"/>
      <c r="D5" s="72"/>
      <c r="E5" s="68"/>
      <c r="F5" s="65"/>
      <c r="G5" s="51"/>
      <c r="H5" s="65"/>
      <c r="I5" s="73"/>
      <c r="J5" s="102"/>
      <c r="K5" s="46"/>
    </row>
    <row r="6" spans="1:11" ht="13.9" customHeight="1" x14ac:dyDescent="0.25">
      <c r="A6" s="81"/>
      <c r="B6" s="82"/>
      <c r="C6" s="84"/>
      <c r="D6" s="72"/>
      <c r="E6" s="68"/>
      <c r="F6" s="65"/>
      <c r="G6" s="51"/>
      <c r="H6" s="65"/>
      <c r="I6" s="73"/>
      <c r="J6" s="102"/>
      <c r="K6" s="46"/>
    </row>
    <row r="7" spans="1:11" ht="13.9" customHeight="1" x14ac:dyDescent="0.25">
      <c r="A7" s="81"/>
      <c r="B7" s="82"/>
      <c r="C7" s="84"/>
      <c r="D7" s="72"/>
      <c r="E7" s="68"/>
      <c r="F7" s="65"/>
      <c r="G7" s="51"/>
      <c r="H7" s="65"/>
      <c r="I7" s="101"/>
      <c r="J7" s="102"/>
      <c r="K7" s="46"/>
    </row>
    <row r="8" spans="1:11" ht="13.9" customHeight="1" x14ac:dyDescent="0.25">
      <c r="A8" s="96"/>
      <c r="B8" s="97"/>
      <c r="C8" s="64"/>
      <c r="D8" s="72"/>
      <c r="E8" s="68"/>
      <c r="F8" s="65"/>
      <c r="G8" s="51"/>
      <c r="H8" s="65"/>
      <c r="I8" s="101"/>
      <c r="J8" s="102"/>
      <c r="K8" s="46"/>
    </row>
    <row r="9" spans="1:11" ht="13.9" customHeight="1" x14ac:dyDescent="0.25">
      <c r="A9" s="96"/>
      <c r="B9" s="82"/>
      <c r="C9" s="64"/>
      <c r="D9" s="72"/>
      <c r="E9" s="68"/>
      <c r="F9" s="65"/>
      <c r="G9" s="51"/>
      <c r="H9" s="65"/>
      <c r="I9" s="101"/>
      <c r="J9" s="102"/>
      <c r="K9" s="47"/>
    </row>
    <row r="10" spans="1:11" ht="13.9" customHeight="1" x14ac:dyDescent="0.25">
      <c r="E10" s="68"/>
      <c r="F10" s="65"/>
      <c r="G10" s="51"/>
      <c r="H10" s="65"/>
      <c r="I10" s="101"/>
      <c r="J10" s="65"/>
      <c r="K10" s="47"/>
    </row>
    <row r="11" spans="1:11" ht="13.9" customHeight="1" x14ac:dyDescent="0.25">
      <c r="C11" s="64"/>
      <c r="D11" s="60"/>
      <c r="E11" s="68"/>
      <c r="F11" s="65"/>
      <c r="G11" s="51"/>
      <c r="H11" s="65"/>
      <c r="I11" s="101"/>
      <c r="J11" s="65"/>
      <c r="K11" s="47"/>
    </row>
    <row r="12" spans="1:11" ht="13.9" customHeight="1" x14ac:dyDescent="0.25">
      <c r="C12" s="64"/>
      <c r="D12" s="60"/>
      <c r="E12" s="68"/>
      <c r="F12" s="65"/>
      <c r="G12" s="51"/>
      <c r="H12" s="65"/>
      <c r="I12" s="101"/>
      <c r="J12" s="65"/>
      <c r="K12" s="47"/>
    </row>
    <row r="13" spans="1:11" ht="13.9" customHeight="1" x14ac:dyDescent="0.25">
      <c r="A13" s="78"/>
      <c r="C13" s="64"/>
      <c r="D13" s="60"/>
      <c r="E13" s="68"/>
      <c r="F13" s="65"/>
      <c r="G13" s="51"/>
      <c r="H13" s="65"/>
      <c r="I13" s="101"/>
      <c r="J13" s="65"/>
      <c r="K13" s="47"/>
    </row>
    <row r="14" spans="1:11" ht="13.9" customHeight="1" x14ac:dyDescent="0.25">
      <c r="C14" s="64"/>
      <c r="D14" s="60"/>
      <c r="E14" s="68"/>
      <c r="F14" s="65"/>
      <c r="G14" s="51"/>
      <c r="H14" s="65"/>
      <c r="I14" s="101"/>
      <c r="J14" s="65"/>
      <c r="K14" s="47"/>
    </row>
    <row r="15" spans="1:11" ht="13.9" customHeight="1" x14ac:dyDescent="0.25">
      <c r="C15" s="64"/>
      <c r="D15" s="60"/>
      <c r="E15" s="68"/>
      <c r="F15" s="65"/>
      <c r="G15" s="51"/>
      <c r="H15" s="65"/>
      <c r="I15" s="101"/>
      <c r="J15" s="65"/>
      <c r="K15" s="47"/>
    </row>
    <row r="16" spans="1:11" ht="13.9" customHeight="1" x14ac:dyDescent="0.25">
      <c r="C16" s="64"/>
      <c r="D16" s="60"/>
      <c r="E16" s="68"/>
      <c r="F16" s="65"/>
      <c r="G16" s="51"/>
      <c r="H16" s="65"/>
      <c r="I16" s="101"/>
      <c r="J16" s="65"/>
      <c r="K16" s="47"/>
    </row>
    <row r="17" spans="1:11" ht="13.9" customHeight="1" x14ac:dyDescent="0.25">
      <c r="A17" s="78"/>
      <c r="C17" s="64"/>
      <c r="D17" s="60"/>
      <c r="E17" s="68"/>
      <c r="F17" s="65"/>
      <c r="G17" s="51"/>
      <c r="H17" s="65"/>
      <c r="I17" s="101"/>
      <c r="J17" s="65"/>
      <c r="K17" s="47"/>
    </row>
    <row r="18" spans="1:11" ht="13.9" customHeight="1" x14ac:dyDescent="0.25">
      <c r="C18" s="64"/>
      <c r="D18" s="60"/>
      <c r="E18" s="68"/>
      <c r="F18" s="65"/>
      <c r="G18" s="51"/>
      <c r="H18" s="65"/>
      <c r="I18" s="101"/>
      <c r="J18" s="65"/>
      <c r="K18" s="48"/>
    </row>
    <row r="19" spans="1:11" ht="13.9" customHeight="1" x14ac:dyDescent="0.25">
      <c r="C19" s="64"/>
      <c r="D19" s="60"/>
      <c r="E19" s="68"/>
      <c r="F19" s="65"/>
      <c r="G19" s="51"/>
      <c r="H19" s="65"/>
      <c r="I19" s="101"/>
      <c r="J19" s="65"/>
      <c r="K19" s="47"/>
    </row>
    <row r="20" spans="1:11" ht="13.9" customHeight="1" x14ac:dyDescent="0.25">
      <c r="C20" s="64"/>
      <c r="D20" s="60"/>
      <c r="E20" s="68"/>
      <c r="F20" s="65"/>
      <c r="G20" s="51"/>
      <c r="H20" s="65"/>
      <c r="I20" s="101"/>
      <c r="J20" s="65"/>
      <c r="K20" s="47"/>
    </row>
    <row r="21" spans="1:11" ht="13.9" customHeight="1" x14ac:dyDescent="0.25">
      <c r="A21" s="78"/>
      <c r="C21" s="64"/>
      <c r="D21" s="60"/>
      <c r="E21" s="68"/>
      <c r="F21" s="65"/>
      <c r="G21" s="51"/>
      <c r="H21" s="65"/>
      <c r="I21" s="101"/>
      <c r="J21" s="65"/>
      <c r="K21" s="47"/>
    </row>
    <row r="22" spans="1:11" ht="13.9" customHeight="1" x14ac:dyDescent="0.25">
      <c r="C22" s="64"/>
      <c r="D22" s="60"/>
      <c r="E22" s="68"/>
      <c r="F22" s="65"/>
      <c r="G22" s="51"/>
      <c r="H22" s="65"/>
      <c r="I22" s="101"/>
      <c r="J22" s="65"/>
      <c r="K22" s="47"/>
    </row>
    <row r="23" spans="1:11" ht="13.9" customHeight="1" x14ac:dyDescent="0.25">
      <c r="C23" s="64"/>
      <c r="D23" s="60"/>
      <c r="E23" s="68"/>
      <c r="F23" s="65"/>
      <c r="G23" s="51"/>
      <c r="H23" s="65"/>
      <c r="I23" s="101"/>
      <c r="J23" s="65"/>
      <c r="K23" s="47"/>
    </row>
    <row r="24" spans="1:11" ht="13.9" customHeight="1" x14ac:dyDescent="0.25">
      <c r="C24" s="64"/>
      <c r="D24" s="60"/>
      <c r="E24" s="68"/>
      <c r="F24" s="65"/>
      <c r="G24" s="51"/>
      <c r="H24" s="65"/>
      <c r="I24" s="101"/>
      <c r="J24" s="65"/>
      <c r="K24" s="47"/>
    </row>
    <row r="25" spans="1:11" ht="13.9" customHeight="1" x14ac:dyDescent="0.25">
      <c r="A25" s="78"/>
      <c r="C25" s="64"/>
      <c r="D25" s="60"/>
      <c r="E25" s="68"/>
      <c r="F25" s="65"/>
      <c r="G25" s="51"/>
      <c r="H25" s="65"/>
      <c r="I25" s="101"/>
      <c r="J25" s="65"/>
      <c r="K25" s="47"/>
    </row>
    <row r="26" spans="1:11" ht="13.9" customHeight="1" x14ac:dyDescent="0.25">
      <c r="C26" s="85"/>
      <c r="D26" s="60"/>
      <c r="E26" s="68"/>
      <c r="F26" s="65"/>
      <c r="G26" s="51"/>
      <c r="H26" s="65"/>
      <c r="I26" s="101"/>
      <c r="J26" s="65"/>
      <c r="K26" s="47"/>
    </row>
    <row r="27" spans="1:11" ht="13.9" customHeight="1" x14ac:dyDescent="0.25">
      <c r="C27" s="86"/>
      <c r="I27" s="101"/>
      <c r="K27" s="47"/>
    </row>
    <row r="28" spans="1:11" ht="13.9" customHeight="1" x14ac:dyDescent="0.25">
      <c r="C28" s="86"/>
      <c r="I28" s="101"/>
      <c r="K28" s="47"/>
    </row>
    <row r="29" spans="1:11" ht="13.9" customHeight="1" x14ac:dyDescent="0.25">
      <c r="A29" s="78"/>
      <c r="C29" s="86"/>
      <c r="I29" s="101"/>
      <c r="K29" s="46"/>
    </row>
    <row r="30" spans="1:11" ht="13.9" customHeight="1" x14ac:dyDescent="0.25">
      <c r="C30" s="86"/>
      <c r="I30" s="101"/>
      <c r="K30" s="47"/>
    </row>
    <row r="31" spans="1:11" ht="13.9" customHeight="1" x14ac:dyDescent="0.25">
      <c r="C31" s="86"/>
      <c r="I31" s="101"/>
      <c r="K31" s="47"/>
    </row>
    <row r="32" spans="1:11" ht="13.9" customHeight="1" x14ac:dyDescent="0.25">
      <c r="C32" s="86"/>
      <c r="I32" s="101"/>
      <c r="K32" s="47"/>
    </row>
    <row r="33" spans="1:11" ht="13.9" customHeight="1" x14ac:dyDescent="0.25">
      <c r="A33" s="78"/>
      <c r="C33" s="86"/>
      <c r="I33" s="101"/>
      <c r="K33" s="47"/>
    </row>
    <row r="34" spans="1:11" ht="13.9" customHeight="1" x14ac:dyDescent="0.25">
      <c r="C34" s="86"/>
      <c r="I34" s="101"/>
      <c r="K34" s="47"/>
    </row>
    <row r="35" spans="1:11" ht="13.9" customHeight="1" x14ac:dyDescent="0.25">
      <c r="C35" s="86"/>
      <c r="I35" s="101"/>
      <c r="K35" s="47"/>
    </row>
    <row r="36" spans="1:11" ht="13.9" customHeight="1" x14ac:dyDescent="0.25">
      <c r="C36" s="86"/>
      <c r="I36" s="101"/>
      <c r="K36" s="47"/>
    </row>
    <row r="37" spans="1:11" ht="13.9" customHeight="1" x14ac:dyDescent="0.25">
      <c r="A37" s="78"/>
      <c r="C37" s="86"/>
      <c r="I37" s="101"/>
      <c r="K37" s="47"/>
    </row>
    <row r="38" spans="1:11" ht="13.9" customHeight="1" x14ac:dyDescent="0.25">
      <c r="C38" s="86"/>
      <c r="I38" s="101"/>
      <c r="K38" s="47"/>
    </row>
    <row r="39" spans="1:11" ht="13.9" customHeight="1" x14ac:dyDescent="0.25">
      <c r="C39" s="86"/>
      <c r="I39" s="101"/>
      <c r="K39" s="47"/>
    </row>
    <row r="40" spans="1:11" ht="13.9" customHeight="1" x14ac:dyDescent="0.25">
      <c r="C40" s="86"/>
      <c r="I40" s="101"/>
      <c r="K40" s="47"/>
    </row>
    <row r="41" spans="1:11" ht="13.9" customHeight="1" x14ac:dyDescent="0.25">
      <c r="A41" s="78"/>
      <c r="C41" s="86"/>
      <c r="I41" s="101"/>
      <c r="K41" s="47"/>
    </row>
    <row r="42" spans="1:11" ht="13.9" customHeight="1" x14ac:dyDescent="0.25">
      <c r="C42" s="86"/>
      <c r="I42" s="101"/>
      <c r="K42" s="47"/>
    </row>
    <row r="43" spans="1:11" ht="13.9" customHeight="1" x14ac:dyDescent="0.25">
      <c r="C43" s="86"/>
      <c r="I43" s="101"/>
      <c r="K43" s="47"/>
    </row>
    <row r="44" spans="1:11" ht="13.9" customHeight="1" x14ac:dyDescent="0.25">
      <c r="C44" s="86"/>
      <c r="I44" s="101"/>
      <c r="K44" s="47"/>
    </row>
    <row r="45" spans="1:11" ht="13.9" customHeight="1" x14ac:dyDescent="0.25">
      <c r="A45" s="78"/>
      <c r="C45" s="86"/>
      <c r="I45" s="101"/>
      <c r="K45" s="47"/>
    </row>
    <row r="46" spans="1:11" ht="13.9" customHeight="1" x14ac:dyDescent="0.25">
      <c r="C46" s="86"/>
      <c r="I46" s="101"/>
      <c r="K46" s="47"/>
    </row>
    <row r="47" spans="1:11" ht="13.9" customHeight="1" x14ac:dyDescent="0.25">
      <c r="C47" s="86"/>
      <c r="I47" s="101"/>
      <c r="K47" s="47"/>
    </row>
    <row r="48" spans="1:11" ht="13.9" customHeight="1" x14ac:dyDescent="0.25">
      <c r="C48" s="86"/>
      <c r="I48" s="101"/>
      <c r="K48" s="47"/>
    </row>
    <row r="49" spans="1:11" ht="13.9" customHeight="1" x14ac:dyDescent="0.25">
      <c r="A49" s="78"/>
      <c r="C49" s="86"/>
      <c r="I49" s="101"/>
      <c r="K49" s="47"/>
    </row>
    <row r="50" spans="1:11" ht="13.9" customHeight="1" x14ac:dyDescent="0.25">
      <c r="C50" s="86"/>
      <c r="I50" s="101"/>
      <c r="K50" s="47"/>
    </row>
    <row r="51" spans="1:11" ht="13.9" customHeight="1" x14ac:dyDescent="0.25">
      <c r="C51" s="86"/>
      <c r="I51" s="101"/>
      <c r="K51" s="47"/>
    </row>
    <row r="52" spans="1:11" ht="13.9" customHeight="1" x14ac:dyDescent="0.25">
      <c r="C52" s="86"/>
      <c r="I52" s="101"/>
      <c r="K52" s="47"/>
    </row>
    <row r="53" spans="1:11" ht="13.9" customHeight="1" x14ac:dyDescent="0.25">
      <c r="A53" s="78"/>
      <c r="C53" s="86"/>
      <c r="I53" s="101"/>
      <c r="K53" s="47"/>
    </row>
    <row r="54" spans="1:11" ht="13.9" customHeight="1" x14ac:dyDescent="0.25">
      <c r="C54" s="86"/>
      <c r="I54" s="101"/>
      <c r="K54" s="47"/>
    </row>
    <row r="55" spans="1:11" ht="13.9" customHeight="1" x14ac:dyDescent="0.25">
      <c r="C55" s="86"/>
      <c r="I55" s="101"/>
      <c r="K55" s="47"/>
    </row>
    <row r="56" spans="1:11" ht="13.9" customHeight="1" x14ac:dyDescent="0.25">
      <c r="C56" s="86"/>
      <c r="I56" s="101"/>
      <c r="K56" s="47"/>
    </row>
    <row r="57" spans="1:11" ht="13.9" customHeight="1" x14ac:dyDescent="0.25">
      <c r="A57" s="78"/>
      <c r="C57" s="86"/>
      <c r="I57" s="101"/>
      <c r="K57" s="47"/>
    </row>
    <row r="58" spans="1:11" ht="13.9" customHeight="1" x14ac:dyDescent="0.25">
      <c r="C58" s="86"/>
      <c r="I58" s="101"/>
      <c r="K58" s="47"/>
    </row>
    <row r="59" spans="1:11" ht="13.9" customHeight="1" x14ac:dyDescent="0.25">
      <c r="C59" s="86"/>
      <c r="I59" s="101"/>
      <c r="K59" s="47"/>
    </row>
    <row r="60" spans="1:11" ht="13.9" customHeight="1" x14ac:dyDescent="0.25">
      <c r="C60" s="86"/>
      <c r="I60" s="101"/>
      <c r="K60" s="47"/>
    </row>
    <row r="61" spans="1:11" ht="13.9" customHeight="1" x14ac:dyDescent="0.25">
      <c r="A61" s="78"/>
      <c r="C61" s="86"/>
      <c r="I61" s="101"/>
      <c r="K61" s="47"/>
    </row>
    <row r="62" spans="1:11" ht="13.9" customHeight="1" x14ac:dyDescent="0.25">
      <c r="C62" s="86"/>
      <c r="I62" s="101"/>
      <c r="K62" s="47"/>
    </row>
    <row r="63" spans="1:11" ht="13.9" customHeight="1" x14ac:dyDescent="0.25">
      <c r="C63" s="86"/>
      <c r="I63" s="101"/>
      <c r="K63" s="47"/>
    </row>
    <row r="64" spans="1:11" ht="13.9" customHeight="1" x14ac:dyDescent="0.25">
      <c r="C64" s="86"/>
      <c r="I64" s="101"/>
      <c r="K64" s="47"/>
    </row>
    <row r="65" spans="1:11" ht="13.9" customHeight="1" x14ac:dyDescent="0.25">
      <c r="A65" s="78"/>
      <c r="C65" s="86"/>
      <c r="I65" s="101"/>
      <c r="K65" s="47"/>
    </row>
    <row r="66" spans="1:11" ht="13.9" customHeight="1" x14ac:dyDescent="0.25">
      <c r="C66" s="86"/>
      <c r="I66" s="101"/>
      <c r="K66" s="47"/>
    </row>
    <row r="67" spans="1:11" ht="13.9" customHeight="1" x14ac:dyDescent="0.25">
      <c r="C67" s="86"/>
      <c r="I67" s="101"/>
      <c r="K67" s="47"/>
    </row>
    <row r="68" spans="1:11" ht="13.9" customHeight="1" x14ac:dyDescent="0.25">
      <c r="C68" s="86"/>
      <c r="I68" s="101"/>
      <c r="K68" s="47"/>
    </row>
    <row r="69" spans="1:11" ht="13.9" customHeight="1" x14ac:dyDescent="0.25">
      <c r="A69" s="78"/>
      <c r="C69" s="86"/>
      <c r="I69" s="61"/>
      <c r="K69" s="47"/>
    </row>
    <row r="70" spans="1:11" ht="13.9" customHeight="1" x14ac:dyDescent="0.25">
      <c r="C70" s="86"/>
      <c r="I70" s="61"/>
      <c r="K70" s="47"/>
    </row>
    <row r="71" spans="1:11" ht="13.9" customHeight="1" x14ac:dyDescent="0.25">
      <c r="C71" s="86"/>
      <c r="I71" s="61"/>
      <c r="K71" s="47"/>
    </row>
    <row r="72" spans="1:11" ht="13.9" customHeight="1" x14ac:dyDescent="0.25">
      <c r="C72" s="86"/>
      <c r="I72" s="61"/>
      <c r="K72" s="47"/>
    </row>
    <row r="73" spans="1:11" ht="13.9" customHeight="1" x14ac:dyDescent="0.25">
      <c r="A73" s="78"/>
      <c r="C73" s="86"/>
      <c r="I73" s="61"/>
      <c r="K73" s="47"/>
    </row>
    <row r="74" spans="1:11" ht="13.9" customHeight="1" x14ac:dyDescent="0.25">
      <c r="C74" s="86"/>
      <c r="I74" s="61"/>
      <c r="K74" s="47"/>
    </row>
    <row r="75" spans="1:11" ht="13.9" customHeight="1" x14ac:dyDescent="0.25">
      <c r="C75" s="86"/>
      <c r="I75" s="61"/>
      <c r="K75" s="47"/>
    </row>
    <row r="76" spans="1:11" ht="13.9" customHeight="1" x14ac:dyDescent="0.25">
      <c r="C76" s="86"/>
      <c r="I76" s="61"/>
      <c r="K76" s="47"/>
    </row>
    <row r="77" spans="1:11" ht="13.9" customHeight="1" x14ac:dyDescent="0.25">
      <c r="A77" s="78"/>
      <c r="C77" s="86"/>
      <c r="I77" s="61"/>
      <c r="K77" s="47"/>
    </row>
    <row r="78" spans="1:11" ht="13.9" customHeight="1" x14ac:dyDescent="0.25">
      <c r="C78" s="86"/>
      <c r="I78" s="61"/>
      <c r="K78" s="47"/>
    </row>
    <row r="79" spans="1:11" ht="13.9" customHeight="1" x14ac:dyDescent="0.25">
      <c r="C79" s="86"/>
      <c r="I79" s="61"/>
      <c r="K79" s="47"/>
    </row>
    <row r="80" spans="1:11" ht="13.9" customHeight="1" x14ac:dyDescent="0.25">
      <c r="C80" s="86"/>
      <c r="I80" s="61"/>
      <c r="K80" s="47"/>
    </row>
    <row r="81" spans="1:11" ht="13.9" customHeight="1" x14ac:dyDescent="0.25">
      <c r="A81" s="78"/>
      <c r="C81" s="86"/>
      <c r="I81" s="61"/>
      <c r="K81" s="47"/>
    </row>
    <row r="82" spans="1:11" ht="13.9" customHeight="1" x14ac:dyDescent="0.25">
      <c r="C82" s="86"/>
      <c r="I82" s="61"/>
      <c r="K82" s="46"/>
    </row>
    <row r="83" spans="1:11" ht="13.9" customHeight="1" x14ac:dyDescent="0.25">
      <c r="C83" s="86"/>
      <c r="K83" s="46"/>
    </row>
    <row r="84" spans="1:11" ht="13.9" customHeight="1" x14ac:dyDescent="0.25">
      <c r="C84" s="86"/>
      <c r="K84" s="46"/>
    </row>
    <row r="85" spans="1:11" ht="13.9" customHeight="1" x14ac:dyDescent="0.25">
      <c r="A85" s="78"/>
      <c r="C85" s="86"/>
      <c r="K85" s="46"/>
    </row>
    <row r="86" spans="1:11" ht="13.9" customHeight="1" x14ac:dyDescent="0.25">
      <c r="C86" s="86"/>
      <c r="K86" s="47"/>
    </row>
    <row r="87" spans="1:11" ht="13.9" customHeight="1" x14ac:dyDescent="0.25">
      <c r="C87" s="86"/>
      <c r="K87" s="47"/>
    </row>
    <row r="88" spans="1:11" ht="13.9" customHeight="1" x14ac:dyDescent="0.25">
      <c r="C88" s="86"/>
      <c r="K88" s="47"/>
    </row>
    <row r="89" spans="1:11" ht="13.9" customHeight="1" x14ac:dyDescent="0.25">
      <c r="A89" s="78"/>
      <c r="C89" s="86"/>
      <c r="K89" s="47"/>
    </row>
    <row r="90" spans="1:11" ht="13.9" customHeight="1" x14ac:dyDescent="0.25"/>
    <row r="91" spans="1:11" ht="13.9" customHeight="1" x14ac:dyDescent="0.25">
      <c r="C91" s="86"/>
      <c r="E91" s="67"/>
    </row>
    <row r="92" spans="1:11" ht="13.9" customHeight="1" x14ac:dyDescent="0.25">
      <c r="C92" s="86"/>
      <c r="E92" s="67"/>
    </row>
    <row r="93" spans="1:11" ht="13.9" customHeight="1" x14ac:dyDescent="0.25">
      <c r="A93" s="78"/>
      <c r="C93" s="86"/>
      <c r="E93" s="67"/>
    </row>
    <row r="94" spans="1:11" ht="13.9" customHeight="1" x14ac:dyDescent="0.25">
      <c r="D94" s="57"/>
    </row>
    <row r="95" spans="1:11" ht="13.9" customHeight="1" x14ac:dyDescent="0.25">
      <c r="C95" s="15"/>
    </row>
    <row r="96" spans="1:11" ht="13.9" customHeight="1" x14ac:dyDescent="0.25">
      <c r="D96" s="57"/>
    </row>
    <row r="97" spans="3:5" ht="13.9" customHeight="1" x14ac:dyDescent="0.25">
      <c r="C97" s="15"/>
    </row>
    <row r="98" spans="3:5" ht="13.9" customHeight="1" x14ac:dyDescent="0.25">
      <c r="E98" s="67"/>
    </row>
    <row r="99" spans="3:5" ht="13.9" customHeight="1" x14ac:dyDescent="0.25">
      <c r="D99" s="57"/>
    </row>
    <row r="100" spans="3:5" ht="13.9" customHeight="1" x14ac:dyDescent="0.25">
      <c r="C100" s="15"/>
    </row>
    <row r="101" spans="3:5" ht="13.9" customHeight="1" x14ac:dyDescent="0.25">
      <c r="D101" s="57"/>
    </row>
    <row r="102" spans="3:5" ht="13.9" customHeight="1" x14ac:dyDescent="0.25">
      <c r="C102" s="15"/>
    </row>
    <row r="103" spans="3:5" ht="13.9" customHeight="1" x14ac:dyDescent="0.25">
      <c r="E103" s="67"/>
    </row>
    <row r="104" spans="3:5" ht="13.9" customHeight="1" x14ac:dyDescent="0.25"/>
    <row r="105" spans="3:5" ht="13.9" customHeight="1" x14ac:dyDescent="0.25">
      <c r="D105" s="57"/>
    </row>
    <row r="106" spans="3:5" ht="13.9" customHeight="1" x14ac:dyDescent="0.25">
      <c r="C106" s="15"/>
    </row>
    <row r="107" spans="3:5" ht="13.9" customHeight="1" x14ac:dyDescent="0.25"/>
    <row r="108" spans="3:5" ht="13.9" customHeight="1" x14ac:dyDescent="0.25"/>
    <row r="109" spans="3:5" ht="13.9" customHeight="1" x14ac:dyDescent="0.25">
      <c r="D109" s="57"/>
    </row>
    <row r="110" spans="3:5" ht="13.9" customHeight="1" x14ac:dyDescent="0.25">
      <c r="C110" s="15"/>
    </row>
    <row r="111" spans="3:5" ht="13.9" customHeight="1" x14ac:dyDescent="0.25"/>
    <row r="112" spans="3:5" ht="13.9" customHeight="1" x14ac:dyDescent="0.25">
      <c r="D112" s="57"/>
    </row>
    <row r="113" spans="3:4" ht="13.9" customHeight="1" x14ac:dyDescent="0.25">
      <c r="C113" s="15"/>
    </row>
    <row r="114" spans="3:4" ht="13.9" customHeight="1" x14ac:dyDescent="0.25"/>
    <row r="115" spans="3:4" ht="13.9" customHeight="1" x14ac:dyDescent="0.25">
      <c r="D115" s="57"/>
    </row>
    <row r="116" spans="3:4" ht="13.9" customHeight="1" x14ac:dyDescent="0.25">
      <c r="C116" s="15"/>
    </row>
    <row r="117" spans="3:4" ht="13.9" customHeight="1" x14ac:dyDescent="0.25"/>
    <row r="118" spans="3:4" ht="13.9" customHeight="1" x14ac:dyDescent="0.25">
      <c r="D118" s="57"/>
    </row>
    <row r="119" spans="3:4" ht="13.9" customHeight="1" x14ac:dyDescent="0.25">
      <c r="C119" s="15"/>
    </row>
    <row r="120" spans="3:4" ht="13.9" customHeight="1" x14ac:dyDescent="0.25"/>
    <row r="121" spans="3:4" ht="13.9" customHeight="1" x14ac:dyDescent="0.25"/>
    <row r="122" spans="3:4" ht="13.9" customHeight="1" x14ac:dyDescent="0.25"/>
    <row r="123" spans="3:4" ht="13.9" customHeight="1" x14ac:dyDescent="0.25"/>
    <row r="124" spans="3:4" ht="13.9" customHeight="1" x14ac:dyDescent="0.25">
      <c r="D124" s="57"/>
    </row>
    <row r="125" spans="3:4" ht="13.9" customHeight="1" x14ac:dyDescent="0.25">
      <c r="C125" s="15"/>
    </row>
    <row r="126" spans="3:4" ht="13.9" customHeight="1" x14ac:dyDescent="0.25"/>
    <row r="127" spans="3:4" ht="13.9" customHeight="1" x14ac:dyDescent="0.25">
      <c r="D127" s="57"/>
    </row>
    <row r="128" spans="3:4" ht="13.9" customHeight="1" x14ac:dyDescent="0.25">
      <c r="C128" s="15"/>
    </row>
    <row r="129" spans="3:4" ht="13.9" customHeight="1" x14ac:dyDescent="0.25"/>
    <row r="130" spans="3:4" ht="13.9" customHeight="1" x14ac:dyDescent="0.25">
      <c r="D130" s="57"/>
    </row>
    <row r="131" spans="3:4" ht="13.9" customHeight="1" x14ac:dyDescent="0.25">
      <c r="C131" s="15"/>
    </row>
    <row r="132" spans="3:4" ht="13.9" customHeight="1" x14ac:dyDescent="0.25"/>
    <row r="133" spans="3:4" ht="13.9" customHeight="1" x14ac:dyDescent="0.25">
      <c r="D133" s="57"/>
    </row>
    <row r="134" spans="3:4" ht="13.9" customHeight="1" x14ac:dyDescent="0.25">
      <c r="C134" s="15"/>
    </row>
    <row r="135" spans="3:4" ht="13.9" customHeight="1" x14ac:dyDescent="0.25"/>
    <row r="136" spans="3:4" ht="13.9" customHeight="1" x14ac:dyDescent="0.25">
      <c r="D136" s="57"/>
    </row>
    <row r="137" spans="3:4" ht="13.9" customHeight="1" x14ac:dyDescent="0.25">
      <c r="C137" s="15"/>
    </row>
    <row r="138" spans="3:4" ht="13.9" customHeight="1" x14ac:dyDescent="0.25">
      <c r="D138" s="57"/>
    </row>
    <row r="139" spans="3:4" ht="13.9" customHeight="1" x14ac:dyDescent="0.25">
      <c r="C139" s="15"/>
    </row>
    <row r="140" spans="3:4" ht="13.9" customHeight="1" x14ac:dyDescent="0.25"/>
    <row r="141" spans="3:4" ht="13.9" customHeight="1" x14ac:dyDescent="0.25"/>
    <row r="142" spans="3:4" ht="13.9" customHeight="1" x14ac:dyDescent="0.25">
      <c r="D142" s="57"/>
    </row>
    <row r="143" spans="3:4" ht="13.9" customHeight="1" x14ac:dyDescent="0.25">
      <c r="C143" s="15"/>
    </row>
    <row r="144" spans="3:4" ht="13.9" customHeight="1" x14ac:dyDescent="0.25"/>
    <row r="145" spans="3:11" ht="13.9" customHeight="1" x14ac:dyDescent="0.25"/>
    <row r="146" spans="3:11" ht="13.9" customHeight="1" x14ac:dyDescent="0.25"/>
    <row r="147" spans="3:11" ht="13.9" customHeight="1" x14ac:dyDescent="0.25"/>
    <row r="148" spans="3:11" ht="13.9" customHeight="1" x14ac:dyDescent="0.25"/>
    <row r="149" spans="3:11" ht="13.9" customHeight="1" x14ac:dyDescent="0.25">
      <c r="D149" s="57"/>
    </row>
    <row r="150" spans="3:11" ht="13.9" customHeight="1" x14ac:dyDescent="0.25">
      <c r="C150" s="15"/>
    </row>
    <row r="151" spans="3:11" ht="13.9" customHeight="1" x14ac:dyDescent="0.25"/>
    <row r="152" spans="3:11" ht="13.9" customHeight="1" x14ac:dyDescent="0.25">
      <c r="D152" s="57"/>
    </row>
    <row r="153" spans="3:11" ht="13.9" customHeight="1" x14ac:dyDescent="0.25">
      <c r="C153" s="15"/>
    </row>
    <row r="154" spans="3:11" ht="13.9" customHeight="1" x14ac:dyDescent="0.25"/>
    <row r="155" spans="3:11" ht="13.9" customHeight="1" x14ac:dyDescent="0.25">
      <c r="D155" s="57"/>
    </row>
    <row r="156" spans="3:11" ht="13.9" customHeight="1" x14ac:dyDescent="0.25">
      <c r="C156" s="15"/>
    </row>
    <row r="157" spans="3:11" ht="13.9" customHeight="1" x14ac:dyDescent="0.25"/>
    <row r="158" spans="3:11" ht="13.9" customHeight="1" x14ac:dyDescent="0.25">
      <c r="K158" s="47"/>
    </row>
    <row r="159" spans="3:11" ht="13.9" customHeight="1" x14ac:dyDescent="0.25">
      <c r="K159" s="47"/>
    </row>
    <row r="160" spans="3:11" ht="13.9" customHeight="1" x14ac:dyDescent="0.25">
      <c r="K160" s="47"/>
    </row>
    <row r="161" spans="11:11" ht="13.9" customHeight="1" x14ac:dyDescent="0.25">
      <c r="K161" s="47"/>
    </row>
    <row r="162" spans="11:11" ht="13.9" customHeight="1" x14ac:dyDescent="0.25">
      <c r="K162" s="47"/>
    </row>
    <row r="163" spans="11:11" ht="13.9" customHeight="1" x14ac:dyDescent="0.25">
      <c r="K163" s="47"/>
    </row>
    <row r="164" spans="11:11" ht="13.9" customHeight="1" x14ac:dyDescent="0.25">
      <c r="K164" s="47"/>
    </row>
    <row r="165" spans="11:11" ht="13.9" customHeight="1" x14ac:dyDescent="0.25">
      <c r="K165" s="47"/>
    </row>
    <row r="166" spans="11:11" ht="13.9" customHeight="1" x14ac:dyDescent="0.25">
      <c r="K166" s="47"/>
    </row>
    <row r="167" spans="11:11" ht="13.9" customHeight="1" x14ac:dyDescent="0.25">
      <c r="K167" s="47"/>
    </row>
    <row r="182" spans="11:11" ht="13.9" customHeight="1" x14ac:dyDescent="0.25">
      <c r="K182" s="47"/>
    </row>
    <row r="183" spans="11:11" ht="13.9" customHeight="1" x14ac:dyDescent="0.25">
      <c r="K183" s="47"/>
    </row>
    <row r="188" spans="11:11" ht="13.9" customHeight="1" x14ac:dyDescent="0.25"/>
    <row r="189" spans="11:11" ht="13.9" customHeight="1" x14ac:dyDescent="0.25"/>
  </sheetData>
  <conditionalFormatting sqref="A4:B6 B2:B3">
    <cfRule type="cellIs" dxfId="2" priority="9" stopIfTrue="1" operator="equal">
      <formula>"NULL"</formula>
    </cfRule>
  </conditionalFormatting>
  <conditionalFormatting sqref="A7">
    <cfRule type="cellIs" dxfId="1" priority="7" stopIfTrue="1" operator="equal">
      <formula>"NULL"</formula>
    </cfRule>
  </conditionalFormatting>
  <conditionalFormatting sqref="B8">
    <cfRule type="cellIs" dxfId="0" priority="6" stopIfTrue="1" operator="equal">
      <formula>"NULL"</formula>
    </cfRule>
  </conditionalFormatting>
  <hyperlinks>
    <hyperlink ref="I2" r:id="rId1" location="Longe_tranchage" xr:uid="{00000000-0004-0000-0600-000000000000}"/>
  </hyperlinks>
  <pageMargins left="0.7" right="0.7" top="0.75" bottom="0.75" header="0.51180555555555496" footer="0.51180555555555496"/>
  <pageSetup paperSize="9" firstPageNumber="0" orientation="portrait" horizontalDpi="300" verticalDpi="30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5"/>
  <sheetViews>
    <sheetView zoomScale="70" zoomScaleNormal="70" workbookViewId="0">
      <selection activeCell="A6" sqref="A6:A7"/>
    </sheetView>
  </sheetViews>
  <sheetFormatPr baseColWidth="10" defaultColWidth="10.5703125" defaultRowHeight="15" x14ac:dyDescent="0.25"/>
  <cols>
    <col min="1" max="1" width="19.7109375" style="63" customWidth="1"/>
    <col min="2" max="2" width="35.7109375" style="14" customWidth="1"/>
    <col min="3" max="3" width="31.28515625" style="14" customWidth="1"/>
    <col min="4" max="4" width="39.28515625" style="14" customWidth="1"/>
    <col min="5" max="5" width="46.7109375" style="14" customWidth="1"/>
    <col min="6" max="6" width="52.42578125" style="56" customWidth="1"/>
    <col min="7" max="7" width="48.28515625" customWidth="1"/>
    <col min="8" max="8" width="50.7109375" style="14" customWidth="1"/>
    <col min="9" max="9" width="54.140625" customWidth="1"/>
  </cols>
  <sheetData>
    <row r="1" spans="1:11" s="35" customFormat="1" ht="38.450000000000003" customHeight="1" thickBot="1" x14ac:dyDescent="0.3">
      <c r="A1" s="104" t="s">
        <v>324</v>
      </c>
      <c r="B1" s="54" t="s">
        <v>280</v>
      </c>
      <c r="C1" s="54" t="s">
        <v>281</v>
      </c>
      <c r="D1" s="54" t="s">
        <v>325</v>
      </c>
      <c r="E1" s="95" t="s">
        <v>326</v>
      </c>
      <c r="F1" s="55" t="s">
        <v>327</v>
      </c>
      <c r="G1" s="36" t="s">
        <v>328</v>
      </c>
      <c r="H1" s="34" t="s">
        <v>288</v>
      </c>
      <c r="I1" s="36" t="s">
        <v>289</v>
      </c>
      <c r="J1" s="103"/>
      <c r="K1" s="103"/>
    </row>
    <row r="2" spans="1:11" ht="15.75" customHeight="1" thickTop="1" x14ac:dyDescent="0.25">
      <c r="A2" s="63">
        <v>1</v>
      </c>
      <c r="B2" s="106" t="str">
        <f>'Echanges territoires'!$B$2</f>
        <v>International</v>
      </c>
      <c r="C2" s="14" t="str">
        <f>Produits!$B$46</f>
        <v>Pièces de viandes de jambon saumurées, salées, séchées</v>
      </c>
      <c r="F2" s="56">
        <v>-1</v>
      </c>
      <c r="G2" s="149" t="s">
        <v>329</v>
      </c>
      <c r="H2" s="144" t="s">
        <v>330</v>
      </c>
      <c r="I2" s="147" t="s">
        <v>331</v>
      </c>
    </row>
    <row r="3" spans="1:11" ht="15.75" customHeight="1" thickBot="1" x14ac:dyDescent="0.3">
      <c r="A3" s="63">
        <v>1</v>
      </c>
      <c r="B3" s="106" t="str">
        <f>'Echanges territoires'!$B$2</f>
        <v>International</v>
      </c>
      <c r="C3" s="64" t="str">
        <f>Produits!$B$45</f>
        <v>Pièces de jambon saumurées, salées, séchées et pièces de jambon crues</v>
      </c>
      <c r="F3" s="109">
        <v>0.5</v>
      </c>
      <c r="G3" s="150"/>
      <c r="H3" s="141"/>
      <c r="I3" s="148"/>
    </row>
    <row r="4" spans="1:11" ht="15.75" customHeight="1" thickTop="1" x14ac:dyDescent="0.25">
      <c r="A4" s="63">
        <v>2</v>
      </c>
      <c r="B4" s="106" t="str">
        <f>'Echanges territoires'!$B$2</f>
        <v>International</v>
      </c>
      <c r="C4" s="106" t="str">
        <f>Produits!$B$47</f>
        <v>Jambon 5D saumuré ou salé</v>
      </c>
      <c r="F4" s="56">
        <v>-1</v>
      </c>
      <c r="G4" s="145" t="s">
        <v>332</v>
      </c>
      <c r="H4" s="141"/>
      <c r="I4" s="147" t="s">
        <v>331</v>
      </c>
    </row>
    <row r="5" spans="1:11" x14ac:dyDescent="0.25">
      <c r="A5" s="63">
        <v>2</v>
      </c>
      <c r="B5" s="106" t="str">
        <f>'Echanges territoires'!$B$2</f>
        <v>International</v>
      </c>
      <c r="C5" s="106" t="str">
        <f>C2</f>
        <v>Pièces de viandes de jambon saumurées, salées, séchées</v>
      </c>
      <c r="F5" s="109">
        <v>0.5</v>
      </c>
      <c r="G5" s="146"/>
      <c r="H5" s="141"/>
      <c r="I5" s="148"/>
    </row>
  </sheetData>
  <mergeCells count="5">
    <mergeCell ref="G4:G5"/>
    <mergeCell ref="I4:I5"/>
    <mergeCell ref="H2:H5"/>
    <mergeCell ref="G2:G3"/>
    <mergeCell ref="I2:I3"/>
  </mergeCells>
  <hyperlinks>
    <hyperlink ref="H2" r:id="rId1" location="Jambon_import_pieces_secondaires" xr:uid="{00000000-0004-0000-0700-000000000000}"/>
  </hyperlinks>
  <pageMargins left="0.7" right="0.7" top="0.75" bottom="0.75" header="0.51180555555555496" footer="0.51180555555555496"/>
  <pageSetup paperSize="9" firstPageNumber="0" orientation="portrait" horizontalDpi="300" verticalDpi="30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Q5"/>
  <sheetViews>
    <sheetView topLeftCell="E1" zoomScale="130" zoomScaleNormal="130" workbookViewId="0">
      <selection activeCell="F3" sqref="F3"/>
    </sheetView>
  </sheetViews>
  <sheetFormatPr baseColWidth="10" defaultColWidth="11.5703125" defaultRowHeight="15" x14ac:dyDescent="0.25"/>
  <cols>
    <col min="1" max="1" width="32" style="14" customWidth="1"/>
    <col min="2" max="2" width="19.7109375" style="14" customWidth="1"/>
    <col min="3" max="3" width="57.28515625" bestFit="1" customWidth="1"/>
    <col min="4" max="4" width="29.28515625" style="14" customWidth="1"/>
    <col min="5" max="25" width="11.5703125" customWidth="1"/>
  </cols>
  <sheetData>
    <row r="1" spans="1:17" s="35" customFormat="1" ht="38.450000000000003" customHeight="1" thickBot="1" x14ac:dyDescent="0.3">
      <c r="A1" s="34" t="s">
        <v>333</v>
      </c>
      <c r="B1" s="34" t="s">
        <v>334</v>
      </c>
      <c r="C1" s="58" t="s">
        <v>335</v>
      </c>
      <c r="D1" s="34" t="s">
        <v>336</v>
      </c>
      <c r="E1" s="34" t="s">
        <v>337</v>
      </c>
      <c r="F1" s="34" t="s">
        <v>39</v>
      </c>
    </row>
    <row r="2" spans="1:17" ht="15" customHeight="1" thickTop="1" x14ac:dyDescent="0.25">
      <c r="A2" s="66" t="s">
        <v>40</v>
      </c>
      <c r="B2" s="64" t="s">
        <v>338</v>
      </c>
      <c r="C2" s="83" t="s">
        <v>339</v>
      </c>
      <c r="D2" s="17"/>
      <c r="F2" t="e">
        <f ca="1">_xlfn.CONCAT("#",[1]!NO_COULEUR_HEX_CELL(G2),":#",[1]!NO_COULEUR_HEX_CELL(H2),":#",[1]!NO_COULEUR_HEX_CELL(I2),":#",[1]!NO_COULEUR_HEX_CELL(J2))</f>
        <v>#NAME?</v>
      </c>
      <c r="G2" s="119"/>
      <c r="H2" s="118"/>
      <c r="I2" s="117"/>
      <c r="J2" s="120"/>
    </row>
    <row r="3" spans="1:17" x14ac:dyDescent="0.25">
      <c r="A3" s="17" t="s">
        <v>41</v>
      </c>
      <c r="B3" s="64" t="s">
        <v>338</v>
      </c>
      <c r="C3" t="s">
        <v>340</v>
      </c>
      <c r="D3" s="17"/>
      <c r="F3" t="e">
        <f ca="1">_xlfn.CONCAT("#",[1]!NO_COULEUR_HEX_CELL(G3),":#",[1]!NO_COULEUR_HEX_CELL(H3),":#",[1]!NO_COULEUR_HEX_CELL(I3),":#",[1]!NO_COULEUR_HEX_CELL(J3))</f>
        <v>#NAME?</v>
      </c>
      <c r="G3" s="130"/>
      <c r="H3" s="132"/>
      <c r="I3" s="133"/>
      <c r="J3" s="131"/>
    </row>
    <row r="4" spans="1:17" x14ac:dyDescent="0.25">
      <c r="A4" s="64" t="s">
        <v>42</v>
      </c>
      <c r="B4" s="17" t="s">
        <v>338</v>
      </c>
      <c r="C4" t="s">
        <v>341</v>
      </c>
      <c r="F4" t="e">
        <f ca="1">_xlfn.CONCAT("#",[1]!NO_COULEUR_HEX_CELL(G4),":#",[1]!NO_COULEUR_HEX_CELL(H4),":#",[1]!NO_COULEUR_HEX_CELL(I4),":#",[1]!NO_COULEUR_HEX_CELL(J4),":#",[1]!NO_COULEUR_HEX_CELL(K4),":#",[1]!NO_COULEUR_HEX_CELL(L4),":#",[1]!NO_COULEUR_HEX_CELL(M4),":#",[1]!NO_COULEUR_HEX_CELL(N4),":#",[1]!NO_COULEUR_HEX_CELL(O4),":#",[1]!NO_COULEUR_HEX_CELL(P4),":#",[1]!NO_COULEUR_HEX_CELL(Q4))</f>
        <v>#NAME?</v>
      </c>
      <c r="G4" s="124"/>
      <c r="H4" s="125"/>
      <c r="I4" s="139"/>
      <c r="J4" s="126"/>
      <c r="K4" s="127"/>
      <c r="L4" s="128"/>
      <c r="M4" s="129"/>
      <c r="N4" s="121"/>
      <c r="O4" s="122"/>
      <c r="P4" s="123"/>
      <c r="Q4" s="134"/>
    </row>
    <row r="5" spans="1:17" x14ac:dyDescent="0.25">
      <c r="A5" s="64" t="s">
        <v>43</v>
      </c>
      <c r="B5" s="17" t="s">
        <v>338</v>
      </c>
      <c r="C5" t="s">
        <v>342</v>
      </c>
    </row>
  </sheetData>
  <pageMargins left="0.7" right="0.7" top="0.75" bottom="0.75" header="0.3" footer="0.3"/>
  <pageSetup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READ ME</vt:lpstr>
      <vt:lpstr>Fonctionnalités</vt:lpstr>
      <vt:lpstr>Produits</vt:lpstr>
      <vt:lpstr>Secteurs</vt:lpstr>
      <vt:lpstr>Echanges territoires</vt:lpstr>
      <vt:lpstr>Données</vt:lpstr>
      <vt:lpstr>Min Max</vt:lpstr>
      <vt:lpstr>Contraintes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mbevione</cp:lastModifiedBy>
  <cp:revision>210</cp:revision>
  <dcterms:created xsi:type="dcterms:W3CDTF">2015-06-05T18:19:34Z</dcterms:created>
  <dcterms:modified xsi:type="dcterms:W3CDTF">2023-08-15T14:35:58Z</dcterms:modified>
  <dc:language>en-US</dc:language>
</cp:coreProperties>
</file>