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comments/comment5.xml" ContentType="application/vnd.openxmlformats-officedocument.spreadsheetml.comments+xml"/>
  <Override PartName="/xl/worksheets/sheet8.xml" ContentType="application/vnd.openxmlformats-officedocument.spreadsheetml.worksheet+xml"/>
  <Override PartName="/xl/comments/comment6.xml" ContentType="application/vnd.openxmlformats-officedocument.spreadsheetml.comments+xml"/>
  <Override PartName="/xl/worksheets/sheet9.xml" ContentType="application/vnd.openxmlformats-officedocument.spreadsheetml.worksheet+xml"/>
  <Override PartName="/xl/worksheets/sheet10.xml" ContentType="application/vnd.openxmlformats-officedocument.spreadsheetml.worksheet+xml"/>
  <Override PartName="/xl/comments/comment7.xml" ContentType="application/vnd.openxmlformats-officedocument.spreadsheetml.comments+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440" firstSheet="0" activeTab="1" autoFilterDateGrouping="1"/>
  </bookViews>
  <sheets>
    <sheet xmlns:r="http://schemas.openxmlformats.org/officeDocument/2006/relationships" name="READ ME" sheetId="1" state="visible" r:id="rId1"/>
    <sheet xmlns:r="http://schemas.openxmlformats.org/officeDocument/2006/relationships" name="Etiquette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Résultats" sheetId="8" state="visible" r:id="rId8"/>
    <sheet xmlns:r="http://schemas.openxmlformats.org/officeDocument/2006/relationships" name="Ai" sheetId="9" state="visible" r:id="rId9"/>
    <sheet xmlns:r="http://schemas.openxmlformats.org/officeDocument/2006/relationships" name="Analyses des résultats" sheetId="10" state="visible" r:id="rId10"/>
    <sheet xmlns:r="http://schemas.openxmlformats.org/officeDocument/2006/relationships" name="Source1" sheetId="11" state="visible" r:id="rId11"/>
    <sheet xmlns:r="http://schemas.openxmlformats.org/officeDocument/2006/relationships" name="Source2" sheetId="12" state="visible" r:id="rId12"/>
    <sheet xmlns:r="http://schemas.openxmlformats.org/officeDocument/2006/relationships" name="Source3" sheetId="13" state="visible" r:id="rId13"/>
  </sheets>
  <externalReferences>
    <externalReference xmlns:r="http://schemas.openxmlformats.org/officeDocument/2006/relationships" r:id="rId14"/>
  </externalReferences>
  <definedNames/>
  <calcPr calcId="191029" fullCalcOnLoad="1"/>
</workbook>
</file>

<file path=xl/styles.xml><?xml version="1.0" encoding="utf-8"?>
<styleSheet xmlns="http://schemas.openxmlformats.org/spreadsheetml/2006/main">
  <numFmts count="3">
    <numFmt numFmtId="164" formatCode="0.000"/>
    <numFmt numFmtId="165" formatCode="0\ %"/>
    <numFmt numFmtId="166" formatCode="#,##0.0"/>
  </numFmts>
  <fonts count="37">
    <font>
      <name val="Arial"/>
      <family val="2"/>
      <sz val="10"/>
    </font>
    <font>
      <name val="Arial"/>
      <family val="2"/>
      <b val="1"/>
      <i val="1"/>
      <color rgb="FF000000"/>
      <sz val="10"/>
      <u val="single"/>
    </font>
    <font>
      <name val="Verdana"/>
      <family val="2"/>
      <b val="1"/>
      <color rgb="FF1F497D"/>
      <sz val="12"/>
      <u val="single"/>
    </font>
    <font>
      <name val="Calibri"/>
      <family val="2"/>
      <color rgb="FF000000"/>
      <sz val="12"/>
    </font>
    <font>
      <name val="Calibri"/>
      <family val="2"/>
      <b val="1"/>
      <color rgb="FF000000"/>
      <sz val="11"/>
    </font>
    <font>
      <name val="Calibri"/>
      <family val="2"/>
      <b val="1"/>
      <color rgb="FF4F81BD"/>
      <sz val="12"/>
    </font>
    <font>
      <name val="Calibri"/>
      <family val="2"/>
      <color rgb="FF000000"/>
      <sz val="11"/>
    </font>
    <font>
      <name val="Calibri"/>
      <family val="2"/>
      <b val="1"/>
      <color rgb="FF9BBB59"/>
      <sz val="12"/>
    </font>
    <font>
      <name val="Verdana"/>
      <family val="2"/>
      <b val="1"/>
      <color rgb="FF1F497D"/>
      <sz val="10"/>
    </font>
    <font>
      <name val="Calibri"/>
      <family val="2"/>
      <b val="1"/>
      <color rgb="FF8064A2"/>
      <sz val="12"/>
    </font>
    <font>
      <name val="Verdana"/>
      <family val="2"/>
      <b val="1"/>
      <color rgb="FF1F497D"/>
      <sz val="12"/>
    </font>
    <font>
      <name val="Calibri"/>
      <family val="2"/>
      <b val="1"/>
      <color rgb="FF4BACC6"/>
      <sz val="12"/>
    </font>
    <font>
      <name val="Calibri"/>
      <family val="2"/>
      <b val="1"/>
      <sz val="12"/>
      <u val="single"/>
    </font>
    <font>
      <name val="Arial"/>
      <family val="2"/>
      <b val="1"/>
      <sz val="12"/>
    </font>
    <font>
      <name val="Ubuntu"/>
      <family val="2"/>
      <color rgb="FF303030"/>
      <sz val="10"/>
    </font>
    <font>
      <name val="Verdana"/>
      <family val="2"/>
      <b val="1"/>
      <color rgb="FFFFFFFF"/>
      <sz val="10"/>
    </font>
    <font>
      <name val="Calibri"/>
      <family val="2"/>
      <sz val="11"/>
    </font>
    <font>
      <name val="Calibri"/>
      <family val="2"/>
      <color rgb="FF000000"/>
      <sz val="11"/>
    </font>
    <font>
      <name val="Calibri"/>
      <family val="2"/>
      <b val="1"/>
      <color rgb="FF1F497D"/>
      <sz val="16"/>
    </font>
    <font>
      <name val="Calibri"/>
      <family val="2"/>
      <b val="1"/>
      <color rgb="FFFFFFFF"/>
      <sz val="12"/>
    </font>
    <font>
      <name val="Calibri"/>
      <family val="2"/>
      <b val="1"/>
      <color rgb="FFFFFFFF"/>
      <sz val="11"/>
    </font>
    <font>
      <name val="Arial"/>
      <family val="2"/>
      <b val="1"/>
      <color rgb="FFFFFFFF"/>
      <sz val="14"/>
    </font>
    <font>
      <name val="Marianne"/>
      <b val="1"/>
      <color rgb="FF000000"/>
      <sz val="11"/>
    </font>
    <font>
      <name val="Marianne"/>
      <i val="1"/>
      <color rgb="FF000000"/>
      <sz val="10"/>
    </font>
    <font>
      <name val="Marianne"/>
      <b val="1"/>
      <color rgb="FF000000"/>
      <sz val="10"/>
    </font>
    <font>
      <name val="Arial"/>
      <family val="2"/>
      <b val="1"/>
      <sz val="10"/>
    </font>
    <font>
      <name val="Marianne"/>
      <color rgb="FF000000"/>
      <sz val="10"/>
    </font>
    <font>
      <name val="Arial"/>
      <family val="2"/>
      <b val="1"/>
      <sz val="11"/>
    </font>
    <font>
      <name val="Marianne"/>
      <i val="1"/>
      <color rgb="FF000000"/>
      <sz val="9"/>
    </font>
    <font>
      <name val="Marianne"/>
      <color rgb="FF000000"/>
      <sz val="9"/>
    </font>
    <font>
      <name val="Verdana"/>
      <family val="2"/>
      <b val="1"/>
      <color theme="0"/>
      <sz val="10"/>
    </font>
    <font>
      <name val="Calibri"/>
      <family val="2"/>
      <color theme="1"/>
      <sz val="11"/>
    </font>
    <font>
      <name val="Arial"/>
      <b val="1"/>
      <color rgb="FFFFFFFF"/>
      <sz val="10"/>
    </font>
    <font>
      <name val="Arial"/>
      <charset val="1"/>
      <color rgb="FF000000"/>
      <sz val="10"/>
    </font>
    <font>
      <b val="1"/>
    </font>
    <font>
      <b val="1"/>
      <color rgb="00FFFFFF"/>
    </font>
    <font>
      <b val="1"/>
      <color rgb="00000000"/>
    </font>
  </fonts>
  <fills count="19">
    <fill>
      <patternFill/>
    </fill>
    <fill>
      <patternFill patternType="gray125"/>
    </fill>
    <fill>
      <patternFill patternType="solid">
        <fgColor rgb="FFFFFFFF"/>
        <bgColor rgb="FFFFFFCC"/>
      </patternFill>
    </fill>
    <fill>
      <patternFill patternType="solid">
        <fgColor rgb="FF4F81BD"/>
        <bgColor rgb="FF4BACC6"/>
      </patternFill>
    </fill>
    <fill>
      <patternFill patternType="solid">
        <fgColor rgb="FF87A9D2"/>
        <bgColor rgb="FF4BACC6"/>
      </patternFill>
    </fill>
    <fill>
      <patternFill patternType="solid">
        <fgColor rgb="FF799939"/>
        <bgColor rgb="FF808080"/>
      </patternFill>
    </fill>
    <fill>
      <patternFill patternType="solid">
        <fgColor rgb="FF9BBB59"/>
        <bgColor rgb="FF799939"/>
      </patternFill>
    </fill>
    <fill>
      <patternFill patternType="solid">
        <fgColor rgb="FF4BACC6"/>
        <bgColor rgb="FF59C5C7"/>
      </patternFill>
    </fill>
    <fill>
      <patternFill patternType="solid">
        <fgColor rgb="FFFCD3C1"/>
        <bgColor rgb="FFFFCCCC"/>
      </patternFill>
    </fill>
    <fill>
      <patternFill patternType="solid">
        <fgColor rgb="FFFF8D7E"/>
        <bgColor rgb="FFFF9900"/>
      </patternFill>
    </fill>
    <fill>
      <patternFill patternType="solid">
        <fgColor rgb="FFFFFBCC"/>
        <bgColor rgb="FFFFFFCC"/>
      </patternFill>
    </fill>
    <fill>
      <patternFill patternType="solid">
        <fgColor theme="6"/>
        <bgColor rgb="FFB4C7DC"/>
      </patternFill>
    </fill>
    <fill>
      <patternFill patternType="solid">
        <fgColor rgb="FF9BBB59"/>
      </patternFill>
    </fill>
    <fill>
      <patternFill patternType="solid">
        <fgColor rgb="009BBB59"/>
      </patternFill>
    </fill>
    <fill>
      <patternFill patternType="solid">
        <fgColor rgb="004F81BD"/>
      </patternFill>
    </fill>
    <fill>
      <patternFill patternType="solid">
        <fgColor rgb="00ffffff"/>
      </patternFill>
    </fill>
    <fill>
      <patternFill patternType="solid">
        <fgColor rgb="00366092"/>
      </patternFill>
    </fill>
    <fill>
      <patternFill patternType="solid">
        <fgColor rgb="0087A9D2"/>
      </patternFill>
    </fill>
    <fill>
      <patternFill patternType="solid">
        <fgColor rgb="008064A2"/>
      </patternFill>
    </fill>
  </fills>
  <borders count="31">
    <border>
      <left/>
      <right/>
      <top/>
      <bottom/>
      <diagonal/>
    </border>
    <border>
      <left style="thin">
        <color auto="1"/>
      </left>
      <right style="thin">
        <color auto="1"/>
      </right>
      <top/>
      <bottom/>
      <diagonal/>
    </border>
    <border>
      <left style="thin">
        <color auto="1"/>
      </left>
      <right style="thin">
        <color auto="1"/>
      </right>
      <top style="thin">
        <color auto="1"/>
      </top>
      <bottom style="double">
        <color auto="1"/>
      </bottom>
      <diagonal/>
    </border>
    <border>
      <left/>
      <right/>
      <top style="thin">
        <color auto="1"/>
      </top>
      <bottom style="double">
        <color auto="1"/>
      </bottom>
      <diagonal/>
    </border>
    <border>
      <left/>
      <right/>
      <top/>
      <bottom style="double">
        <color auto="1"/>
      </bottom>
      <diagonal/>
    </border>
    <border>
      <left style="thin">
        <color auto="1"/>
      </left>
      <right/>
      <top/>
      <bottom/>
      <diagonal/>
    </border>
    <border>
      <left style="thin">
        <color auto="1"/>
      </left>
      <right style="thin">
        <color auto="1"/>
      </right>
      <top style="double">
        <color auto="1"/>
      </top>
      <bottom/>
      <diagonal/>
    </border>
    <border>
      <left style="thin">
        <color auto="1"/>
      </left>
      <right style="thin">
        <color auto="1"/>
      </right>
      <top style="thin">
        <color auto="1"/>
      </top>
      <bottom style="thin">
        <color auto="1"/>
      </bottom>
      <diagonal/>
    </border>
    <border>
      <left style="thin">
        <color auto="1"/>
      </left>
      <right style="thin">
        <color auto="1"/>
      </right>
      <top style="hair">
        <color rgb="FFCCCCCC"/>
      </top>
      <bottom style="hair">
        <color rgb="FFCCCCCC"/>
      </bottom>
      <diagonal/>
    </border>
    <border>
      <left/>
      <right style="thin">
        <color auto="1"/>
      </right>
      <top/>
      <bottom/>
      <diagonal/>
    </border>
    <border>
      <left/>
      <right style="thin">
        <color auto="1"/>
      </right>
      <top style="thin">
        <color auto="1"/>
      </top>
      <bottom style="double">
        <color auto="1"/>
      </bottom>
      <diagonal/>
    </border>
    <border>
      <left style="thin">
        <color auto="1"/>
      </left>
      <right style="thin">
        <color auto="1"/>
      </right>
      <top/>
      <bottom style="hair">
        <color rgb="FFCCCCCC"/>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auto="1"/>
      </left>
      <right style="thin">
        <color auto="1"/>
      </right>
      <top style="double">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double">
        <color auto="1"/>
      </bottom>
      <diagonal/>
    </border>
    <border>
      <left/>
      <right style="medium">
        <color auto="1"/>
      </right>
      <top style="medium">
        <color auto="1"/>
      </top>
      <bottom style="double">
        <color auto="1"/>
      </bottom>
      <diagonal/>
    </border>
    <border>
      <left style="thin">
        <color rgb="FF000080"/>
      </left>
      <right style="thin">
        <color rgb="FF000080"/>
      </right>
      <top/>
      <bottom/>
      <diagonal/>
    </border>
    <border>
      <left style="thin">
        <color rgb="FF000000"/>
      </left>
      <right style="thin">
        <color rgb="FF000000"/>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dashDot">
        <color rgb="00000000"/>
      </top>
    </border>
    <border>
      <left style="thin">
        <color rgb="00000000"/>
      </left>
      <right style="thin">
        <color rgb="00000000"/>
      </right>
      <top style="thin">
        <color rgb="00000000"/>
      </top>
    </border>
  </borders>
  <cellStyleXfs count="3">
    <xf numFmtId="0" fontId="0" fillId="0" borderId="0"/>
    <xf numFmtId="165" fontId="17" fillId="0" borderId="0"/>
    <xf numFmtId="0" fontId="1" fillId="0" borderId="0"/>
  </cellStyleXfs>
  <cellXfs count="119">
    <xf numFmtId="0" fontId="0" fillId="0" borderId="0" pivotButton="0" quotePrefix="0" xfId="0"/>
    <xf numFmtId="0" fontId="26" fillId="0" borderId="1" applyAlignment="1" pivotButton="0" quotePrefix="0" xfId="0">
      <alignment horizontal="left" vertical="center" wrapText="1"/>
    </xf>
    <xf numFmtId="0" fontId="23" fillId="0" borderId="1" applyAlignment="1" pivotButton="0" quotePrefix="0" xfId="0">
      <alignment horizontal="center" vertical="center" wrapText="1"/>
    </xf>
    <xf numFmtId="0" fontId="2" fillId="2" borderId="0" applyAlignment="1" pivotButton="0" quotePrefix="0" xfId="0">
      <alignment horizontal="left"/>
    </xf>
    <xf numFmtId="0" fontId="3" fillId="2" borderId="0" pivotButton="0" quotePrefix="0" xfId="0"/>
    <xf numFmtId="0" fontId="0" fillId="2" borderId="0" pivotButton="0" quotePrefix="0" xfId="0"/>
    <xf numFmtId="0" fontId="4" fillId="2" borderId="0" pivotButton="0" quotePrefix="0" xfId="0"/>
    <xf numFmtId="0" fontId="5" fillId="2" borderId="0" pivotButton="0" quotePrefix="0" xfId="0"/>
    <xf numFmtId="0" fontId="6" fillId="2" borderId="0" pivotButton="0" quotePrefix="0" xfId="0"/>
    <xf numFmtId="0" fontId="7" fillId="2" borderId="0" pivotButton="0" quotePrefix="0" xfId="0"/>
    <xf numFmtId="0" fontId="8" fillId="2" borderId="0" applyAlignment="1" pivotButton="0" quotePrefix="0" xfId="0">
      <alignment horizontal="left"/>
    </xf>
    <xf numFmtId="0" fontId="9" fillId="2" borderId="0" pivotButton="0" quotePrefix="0" xfId="0"/>
    <xf numFmtId="0" fontId="10" fillId="2" borderId="0" applyAlignment="1" pivotButton="0" quotePrefix="0" xfId="0">
      <alignment horizontal="left"/>
    </xf>
    <xf numFmtId="0" fontId="11" fillId="2" borderId="0" pivotButton="0" quotePrefix="0" xfId="0"/>
    <xf numFmtId="0" fontId="12" fillId="2" borderId="0" pivotButton="0" quotePrefix="0" xfId="0"/>
    <xf numFmtId="0" fontId="13" fillId="0" borderId="0" pivotButton="0" quotePrefix="0" xfId="0"/>
    <xf numFmtId="0" fontId="14" fillId="0" borderId="0" pivotButton="0" quotePrefix="0" xfId="0"/>
    <xf numFmtId="0" fontId="0" fillId="0" borderId="1" applyAlignment="1" pivotButton="0" quotePrefix="0" xfId="0">
      <alignment horizontal="center"/>
    </xf>
    <xf numFmtId="0" fontId="0" fillId="0" borderId="1" pivotButton="0" quotePrefix="0" xfId="0"/>
    <xf numFmtId="0" fontId="15" fillId="3" borderId="2" applyAlignment="1" pivotButton="0" quotePrefix="0" xfId="0">
      <alignment horizontal="center" vertical="center" wrapText="1"/>
    </xf>
    <xf numFmtId="0" fontId="15" fillId="3" borderId="2" applyAlignment="1" pivotButton="0" quotePrefix="0" xfId="0">
      <alignment horizontal="center" vertical="center"/>
    </xf>
    <xf numFmtId="0" fontId="0" fillId="3" borderId="4" pivotButton="0" quotePrefix="0" xfId="0"/>
    <xf numFmtId="0" fontId="16" fillId="4" borderId="5" applyAlignment="1" pivotButton="0" quotePrefix="0" xfId="0">
      <alignment horizontal="right"/>
    </xf>
    <xf numFmtId="0" fontId="16" fillId="4" borderId="6" pivotButton="0" quotePrefix="0" xfId="0"/>
    <xf numFmtId="0" fontId="16" fillId="4" borderId="7" applyAlignment="1" pivotButton="0" quotePrefix="0" xfId="0">
      <alignment horizontal="right"/>
    </xf>
    <xf numFmtId="0" fontId="16" fillId="4" borderId="7" pivotButton="0" quotePrefix="0" xfId="0"/>
    <xf numFmtId="0" fontId="0" fillId="0" borderId="8" applyAlignment="1" pivotButton="0" quotePrefix="0" xfId="0">
      <alignment horizontal="center" vertical="center"/>
    </xf>
    <xf numFmtId="0" fontId="0" fillId="0" borderId="9" pivotButton="0" quotePrefix="0" xfId="0"/>
    <xf numFmtId="0" fontId="0" fillId="3" borderId="3" pivotButton="0" quotePrefix="0" xfId="0"/>
    <xf numFmtId="0" fontId="16" fillId="4" borderId="1" pivotButton="0" quotePrefix="0" xfId="0"/>
    <xf numFmtId="0" fontId="0" fillId="0" borderId="11" applyAlignment="1" pivotButton="0" quotePrefix="0" xfId="0">
      <alignment horizontal="center" vertical="center"/>
    </xf>
    <xf numFmtId="0" fontId="0" fillId="0" borderId="11" pivotButton="0" quotePrefix="0" xfId="0"/>
    <xf numFmtId="0" fontId="0" fillId="0" borderId="1" applyAlignment="1" pivotButton="0" quotePrefix="0" xfId="0">
      <alignment horizontal="center" vertical="center"/>
    </xf>
    <xf numFmtId="0" fontId="0" fillId="0" borderId="12" pivotButton="0" quotePrefix="0" xfId="0"/>
    <xf numFmtId="0" fontId="0" fillId="0" borderId="13" pivotButton="0" quotePrefix="0" xfId="0"/>
    <xf numFmtId="0" fontId="0" fillId="0" borderId="1" applyAlignment="1" pivotButton="0" quotePrefix="0" xfId="0">
      <alignment horizontal="left"/>
    </xf>
    <xf numFmtId="0" fontId="16" fillId="4" borderId="14" pivotButton="0" quotePrefix="0" xfId="0"/>
    <xf numFmtId="0" fontId="16" fillId="4" borderId="14" applyAlignment="1" pivotButton="0" quotePrefix="0" xfId="0">
      <alignment horizontal="left"/>
    </xf>
    <xf numFmtId="0" fontId="18" fillId="0" borderId="0" applyAlignment="1" pivotButton="0" quotePrefix="0" xfId="0">
      <alignment horizontal="center" vertical="center"/>
    </xf>
    <xf numFmtId="0" fontId="19" fillId="4" borderId="7" applyAlignment="1" pivotButton="0" quotePrefix="0" xfId="0">
      <alignment horizontal="center" vertical="center" wrapText="1"/>
    </xf>
    <xf numFmtId="0" fontId="19" fillId="4" borderId="15" applyAlignment="1" pivotButton="0" quotePrefix="0" xfId="0">
      <alignment horizontal="center" vertical="center" wrapText="1"/>
    </xf>
    <xf numFmtId="0" fontId="20" fillId="4" borderId="7" applyAlignment="1" pivotButton="0" quotePrefix="0" xfId="0">
      <alignment horizontal="left" vertical="center" wrapText="1"/>
    </xf>
    <xf numFmtId="0" fontId="0" fillId="0" borderId="16" pivotButton="0" quotePrefix="0" xfId="0"/>
    <xf numFmtId="0" fontId="0" fillId="0" borderId="17" pivotButton="0" quotePrefix="0" xfId="0"/>
    <xf numFmtId="0" fontId="0" fillId="0" borderId="18" pivotButton="0" quotePrefix="0" xfId="0"/>
    <xf numFmtId="0" fontId="0" fillId="0" borderId="5" pivotButton="0" quotePrefix="0" xfId="0"/>
    <xf numFmtId="0" fontId="0" fillId="0" borderId="19" applyAlignment="1" pivotButton="0" quotePrefix="0" xfId="0">
      <alignment horizontal="center"/>
    </xf>
    <xf numFmtId="0" fontId="0" fillId="0" borderId="20" applyAlignment="1" pivotButton="0" quotePrefix="0" xfId="0">
      <alignment horizontal="center" vertical="center"/>
    </xf>
    <xf numFmtId="1" fontId="0" fillId="0" borderId="1" applyAlignment="1" pivotButton="0" quotePrefix="0" xfId="0">
      <alignment horizontal="center"/>
    </xf>
    <xf numFmtId="0" fontId="0" fillId="0" borderId="0" applyAlignment="1" pivotButton="0" quotePrefix="0" xfId="0">
      <alignment horizontal="center"/>
    </xf>
    <xf numFmtId="2" fontId="0" fillId="0" borderId="1" applyAlignment="1" pivotButton="0" quotePrefix="0" xfId="0">
      <alignment horizontal="center"/>
    </xf>
    <xf numFmtId="164" fontId="0" fillId="0" borderId="1" applyAlignment="1" pivotButton="0" quotePrefix="0" xfId="0">
      <alignment horizontal="center"/>
    </xf>
    <xf numFmtId="165" fontId="17" fillId="0" borderId="0" applyAlignment="1" pivotButton="0" quotePrefix="0" xfId="1">
      <alignment horizontal="center"/>
    </xf>
    <xf numFmtId="164" fontId="0" fillId="0" borderId="1" applyAlignment="1" pivotButton="0" quotePrefix="0" xfId="0">
      <alignment horizontal="left"/>
    </xf>
    <xf numFmtId="0" fontId="15" fillId="5" borderId="21" applyAlignment="1" pivotButton="0" quotePrefix="0" xfId="0">
      <alignment horizontal="center" vertical="center"/>
    </xf>
    <xf numFmtId="0" fontId="15" fillId="5" borderId="2" applyAlignment="1" pivotButton="0" quotePrefix="0" xfId="0">
      <alignment horizontal="center" vertical="center"/>
    </xf>
    <xf numFmtId="0" fontId="15" fillId="5" borderId="22" applyAlignment="1" pivotButton="0" quotePrefix="0" xfId="0">
      <alignment horizontal="center" vertical="center" wrapText="1"/>
    </xf>
    <xf numFmtId="0" fontId="15" fillId="6" borderId="10" applyAlignment="1" pivotButton="0" quotePrefix="0" xfId="0">
      <alignment horizontal="center" vertical="center" wrapText="1"/>
    </xf>
    <xf numFmtId="0" fontId="15" fillId="6" borderId="2" applyAlignment="1" pivotButton="0" quotePrefix="0" xfId="0">
      <alignment horizontal="center" vertical="center" wrapText="1"/>
    </xf>
    <xf numFmtId="0" fontId="15" fillId="6" borderId="3" applyAlignment="1" pivotButton="0" quotePrefix="0" xfId="0">
      <alignment horizontal="center" vertical="center"/>
    </xf>
    <xf numFmtId="0" fontId="15" fillId="6" borderId="2" applyAlignment="1" pivotButton="0" quotePrefix="0" xfId="0">
      <alignment horizontal="center" vertical="center"/>
    </xf>
    <xf numFmtId="0" fontId="0" fillId="6" borderId="4" pivotButton="0" quotePrefix="0" xfId="0"/>
    <xf numFmtId="0" fontId="16" fillId="0" borderId="1" pivotButton="0" quotePrefix="0" xfId="0"/>
    <xf numFmtId="1" fontId="0" fillId="0" borderId="20" applyAlignment="1" pivotButton="0" quotePrefix="0" xfId="0">
      <alignment horizontal="center" vertical="center"/>
    </xf>
    <xf numFmtId="164" fontId="6" fillId="0" borderId="9" applyAlignment="1" pivotButton="0" quotePrefix="0" xfId="0">
      <alignment horizontal="center"/>
    </xf>
    <xf numFmtId="4" fontId="0" fillId="0" borderId="20" applyAlignment="1" pivotButton="0" quotePrefix="0" xfId="0">
      <alignment horizontal="center" vertical="center"/>
    </xf>
    <xf numFmtId="164" fontId="0" fillId="0" borderId="1" applyAlignment="1" pivotButton="0" quotePrefix="0" xfId="0">
      <alignment horizontal="center" vertical="center"/>
    </xf>
    <xf numFmtId="4" fontId="0" fillId="0" borderId="0" applyAlignment="1" pivotButton="0" quotePrefix="0" xfId="0">
      <alignment horizontal="center"/>
    </xf>
    <xf numFmtId="3" fontId="0" fillId="0" borderId="20" applyAlignment="1" pivotButton="0" quotePrefix="0" xfId="0">
      <alignment horizontal="center" vertical="center"/>
    </xf>
    <xf numFmtId="0" fontId="21" fillId="7" borderId="0" pivotButton="0" quotePrefix="0" xfId="0"/>
    <xf numFmtId="0" fontId="0" fillId="8" borderId="0" pivotButton="0" quotePrefix="0" xfId="0"/>
    <xf numFmtId="0" fontId="24" fillId="9" borderId="7" applyAlignment="1" pivotButton="0" quotePrefix="0" xfId="0">
      <alignment horizontal="center" vertical="center" wrapText="1"/>
    </xf>
    <xf numFmtId="0" fontId="24" fillId="0" borderId="1" applyAlignment="1" pivotButton="0" quotePrefix="0" xfId="0">
      <alignment horizontal="left" vertical="center" wrapText="1"/>
    </xf>
    <xf numFmtId="4" fontId="24" fillId="0" borderId="1" applyAlignment="1" pivotButton="0" quotePrefix="0" xfId="0">
      <alignment horizontal="right" vertical="center" wrapText="1" indent="2"/>
    </xf>
    <xf numFmtId="0" fontId="25" fillId="0" borderId="0" pivotButton="0" quotePrefix="0" xfId="0"/>
    <xf numFmtId="0" fontId="25" fillId="0" borderId="0" applyAlignment="1" pivotButton="0" quotePrefix="0" xfId="0">
      <alignment wrapText="1"/>
    </xf>
    <xf numFmtId="0" fontId="26" fillId="0" borderId="1" applyAlignment="1" pivotButton="0" quotePrefix="0" xfId="0">
      <alignment horizontal="left" vertical="center" wrapText="1" indent="2"/>
    </xf>
    <xf numFmtId="4" fontId="26" fillId="0" borderId="1" applyAlignment="1" pivotButton="0" quotePrefix="0" xfId="0">
      <alignment horizontal="right" vertical="center" wrapText="1" indent="2"/>
    </xf>
    <xf numFmtId="0" fontId="0" fillId="0" borderId="0" applyAlignment="1" pivotButton="0" quotePrefix="0" xfId="0">
      <alignment wrapText="1"/>
    </xf>
    <xf numFmtId="0" fontId="27" fillId="0" borderId="0" pivotButton="0" quotePrefix="0" xfId="0"/>
    <xf numFmtId="0" fontId="24" fillId="9" borderId="7" applyAlignment="1" pivotButton="0" quotePrefix="0" xfId="0">
      <alignment horizontal="left" vertical="center" wrapText="1"/>
    </xf>
    <xf numFmtId="4" fontId="24" fillId="9" borderId="7" applyAlignment="1" pivotButton="0" quotePrefix="0" xfId="0">
      <alignment horizontal="right" vertical="center" wrapText="1" indent="2"/>
    </xf>
    <xf numFmtId="49" fontId="21" fillId="7" borderId="0" pivotButton="0" quotePrefix="0" xfId="0"/>
    <xf numFmtId="0" fontId="0" fillId="7" borderId="0" pivotButton="0" quotePrefix="0" xfId="0"/>
    <xf numFmtId="3" fontId="26" fillId="0" borderId="1" applyAlignment="1" pivotButton="0" quotePrefix="0" xfId="0">
      <alignment horizontal="right" vertical="center" wrapText="1" indent="2"/>
    </xf>
    <xf numFmtId="166" fontId="26" fillId="0" borderId="1" applyAlignment="1" pivotButton="0" quotePrefix="0" xfId="0">
      <alignment horizontal="right" vertical="center" wrapText="1" indent="2"/>
    </xf>
    <xf numFmtId="3" fontId="26" fillId="10" borderId="1" applyAlignment="1" pivotButton="0" quotePrefix="0" xfId="0">
      <alignment horizontal="right" vertical="center" wrapText="1" indent="2"/>
    </xf>
    <xf numFmtId="3" fontId="24" fillId="0" borderId="1" applyAlignment="1" pivotButton="0" quotePrefix="0" xfId="0">
      <alignment horizontal="right" vertical="center" wrapText="1" indent="2"/>
    </xf>
    <xf numFmtId="3" fontId="26" fillId="10" borderId="23" applyAlignment="1" pivotButton="0" quotePrefix="0" xfId="0">
      <alignment horizontal="right" vertical="center" wrapText="1" indent="2"/>
    </xf>
    <xf numFmtId="0" fontId="0" fillId="3" borderId="0" pivotButton="0" quotePrefix="0" xfId="0"/>
    <xf numFmtId="0" fontId="30" fillId="11" borderId="2" applyAlignment="1" pivotButton="0" quotePrefix="0" xfId="0">
      <alignment horizontal="center" vertical="center"/>
    </xf>
    <xf numFmtId="0" fontId="30" fillId="11" borderId="10" applyAlignment="1" pivotButton="0" quotePrefix="0" xfId="0">
      <alignment horizontal="center" vertical="center"/>
    </xf>
    <xf numFmtId="0" fontId="0" fillId="0" borderId="0" applyAlignment="1" pivotButton="0" quotePrefix="0" xfId="0">
      <alignment horizontal="center" vertical="center"/>
    </xf>
    <xf numFmtId="0" fontId="0" fillId="0" borderId="1" applyAlignment="1" pivotButton="0" quotePrefix="0" xfId="0">
      <alignment horizontal="left" vertical="center"/>
    </xf>
    <xf numFmtId="0" fontId="0" fillId="0" borderId="24" applyAlignment="1" pivotButton="0" quotePrefix="0" xfId="0">
      <alignment horizontal="center" vertical="center"/>
    </xf>
    <xf numFmtId="0" fontId="22" fillId="0" borderId="0" applyAlignment="1" pivotButton="0" quotePrefix="0" xfId="0">
      <alignment horizontal="left" vertical="center" wrapText="1"/>
    </xf>
    <xf numFmtId="0" fontId="23" fillId="0" borderId="0" applyAlignment="1" pivotButton="0" quotePrefix="0" xfId="0">
      <alignment horizontal="right" vertical="center" wrapText="1" indent="2"/>
    </xf>
    <xf numFmtId="0" fontId="28" fillId="0" borderId="0" applyAlignment="1" pivotButton="0" quotePrefix="0" xfId="0">
      <alignment vertical="center" wrapText="1"/>
    </xf>
    <xf numFmtId="0" fontId="22" fillId="0" borderId="0" applyAlignment="1" pivotButton="0" quotePrefix="0" xfId="0">
      <alignment horizontal="center" vertical="center" wrapText="1"/>
    </xf>
    <xf numFmtId="0" fontId="23" fillId="0" borderId="1" applyAlignment="1" pivotButton="0" quotePrefix="0" xfId="0">
      <alignment horizontal="center" vertical="center" wrapText="1"/>
    </xf>
    <xf numFmtId="0" fontId="24" fillId="2" borderId="7" applyAlignment="1" pivotButton="0" quotePrefix="0" xfId="0">
      <alignment horizontal="center" vertical="center" wrapText="1"/>
    </xf>
    <xf numFmtId="0" fontId="26" fillId="0" borderId="1" applyAlignment="1" pivotButton="0" quotePrefix="0" xfId="0">
      <alignment horizontal="left" vertical="center" wrapText="1"/>
    </xf>
    <xf numFmtId="0" fontId="29" fillId="0" borderId="17" applyAlignment="1" pivotButton="0" quotePrefix="0" xfId="0">
      <alignment vertical="center" wrapText="1"/>
    </xf>
    <xf numFmtId="0" fontId="23" fillId="0" borderId="0" applyAlignment="1" pivotButton="0" quotePrefix="0" xfId="0">
      <alignment horizontal="right" vertical="center" wrapText="1"/>
    </xf>
    <xf numFmtId="0" fontId="32" fillId="12" borderId="7" applyAlignment="1" pivotButton="0" quotePrefix="0" xfId="0">
      <alignment vertical="top" wrapText="1" shrinkToFit="1"/>
    </xf>
    <xf numFmtId="0" fontId="35" fillId="13" borderId="27" applyAlignment="1" pivotButton="0" quotePrefix="0" xfId="0">
      <alignment horizontal="general" vertical="top" wrapText="1" shrinkToFit="1"/>
    </xf>
    <xf numFmtId="0" fontId="0" fillId="0" borderId="28" applyAlignment="1" pivotButton="0" quotePrefix="0" xfId="0">
      <alignment horizontal="center" vertical="center"/>
    </xf>
    <xf numFmtId="0" fontId="35" fillId="14" borderId="27" applyAlignment="1" pivotButton="0" quotePrefix="0" xfId="0">
      <alignment horizontal="general" vertical="top" wrapText="1" shrinkToFit="1"/>
    </xf>
    <xf numFmtId="0" fontId="0" fillId="15" borderId="30" applyAlignment="1" pivotButton="0" quotePrefix="0" xfId="0">
      <alignment horizontal="center" vertical="center"/>
    </xf>
    <xf numFmtId="0" fontId="0" fillId="16" borderId="29" applyAlignment="1" pivotButton="0" quotePrefix="0" xfId="0">
      <alignment horizontal="center" vertical="center"/>
    </xf>
    <xf numFmtId="0" fontId="0" fillId="16" borderId="28" applyAlignment="1" pivotButton="0" quotePrefix="0" xfId="0">
      <alignment horizontal="center" vertical="center"/>
    </xf>
    <xf numFmtId="0" fontId="0" fillId="0" borderId="0" applyAlignment="1" pivotButton="0" quotePrefix="0" xfId="0">
      <alignment horizontal="left" vertical="bottom" textRotation="90"/>
    </xf>
    <xf numFmtId="0" fontId="36" fillId="15" borderId="27" applyAlignment="1" pivotButton="0" quotePrefix="0" xfId="0">
      <alignment horizontal="left" vertical="bottom" textRotation="90"/>
    </xf>
    <xf numFmtId="0" fontId="36" fillId="15" borderId="27" applyAlignment="1" pivotButton="0" quotePrefix="0" xfId="0">
      <alignment horizontal="center" vertical="top"/>
    </xf>
    <xf numFmtId="0" fontId="34" fillId="0" borderId="27" applyAlignment="1" pivotButton="0" quotePrefix="0" xfId="0">
      <alignment horizontal="center" vertical="top"/>
    </xf>
    <xf numFmtId="0" fontId="35" fillId="17" borderId="0" pivotButton="0" quotePrefix="0" xfId="0"/>
    <xf numFmtId="0" fontId="35" fillId="18" borderId="27" applyAlignment="1" pivotButton="0" quotePrefix="0" xfId="0">
      <alignment horizontal="general" vertical="top" wrapText="1" shrinkToFit="1"/>
    </xf>
    <xf numFmtId="0" fontId="0" fillId="0" borderId="25" pivotButton="0" quotePrefix="0" xfId="0"/>
    <xf numFmtId="0" fontId="0" fillId="0" borderId="26" pivotButton="0" quotePrefix="0" xfId="0"/>
  </cellXfs>
  <cellStyles count="3">
    <cellStyle name="Normal" xfId="0" builtinId="0"/>
    <cellStyle name="Pourcentage" xfId="1" builtinId="5"/>
    <cellStyle name="Texte explicatif" xfId="2" builtinId="53"/>
  </cellStyles>
  <dxfs count="1">
    <dxf>
      <font>
        <color rgb="00D1DEEE"/>
      </font>
      <fill>
        <patternFill>
          <bgColor rgb="00D1DEEE"/>
        </patternFill>
      </fill>
    </dxf>
  </dxfs>
  <tableStyles count="0" defaultTableStyle="TableStyleMedium2" defaultPivotStyle="PivotStyleLight16"/>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C0C0C0"/>
      <rgbColor rgb="FF808080"/>
      <rgbColor rgb="FF87A9D2"/>
      <rgbColor rgb="FF993366"/>
      <rgbColor rgb="FFFFFFCC"/>
      <rgbColor rgb="FFDDDDDD"/>
      <rgbColor rgb="FF660066"/>
      <rgbColor rgb="FFFF8D7E"/>
      <rgbColor rgb="FF0066CC"/>
      <rgbColor rgb="FFD1DEEE"/>
      <rgbColor rgb="FF000080"/>
      <rgbColor rgb="FFFF00FF"/>
      <rgbColor rgb="FFFFFF00"/>
      <rgbColor rgb="FF00FFFF"/>
      <rgbColor rgb="FF800080"/>
      <rgbColor rgb="FF800000"/>
      <rgbColor rgb="FF008080"/>
      <rgbColor rgb="FF0000FF"/>
      <rgbColor rgb="FF00CCFF"/>
      <rgbColor rgb="FFCCFFFF"/>
      <rgbColor rgb="FFCCFFCC"/>
      <rgbColor rgb="FFFFFBCC"/>
      <rgbColor rgb="FFCCCCCC"/>
      <rgbColor rgb="FFFFCCCC"/>
      <rgbColor rgb="FFCC99FF"/>
      <rgbColor rgb="FFFCD3C1"/>
      <rgbColor rgb="FF4F81BD"/>
      <rgbColor rgb="FF59C5C7"/>
      <rgbColor rgb="FF9BBB59"/>
      <rgbColor rgb="FFFFCC00"/>
      <rgbColor rgb="FFFF9900"/>
      <rgbColor rgb="FFFF6600"/>
      <rgbColor rgb="FF8064A2"/>
      <rgbColor rgb="FF799939"/>
      <rgbColor rgb="FF003366"/>
      <rgbColor rgb="FF4BACC6"/>
      <rgbColor rgb="FF003300"/>
      <rgbColor rgb="FF303030"/>
      <rgbColor rgb="FF993300"/>
      <rgbColor rgb="FF993366"/>
      <rgbColor rgb="FF1F497D"/>
      <rgbColor rgb="FF333333"/>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externalLink" Target="/xl/externalLinks/externalLink1.xml" Id="rId14"/><Relationship Type="http://schemas.openxmlformats.org/officeDocument/2006/relationships/styles" Target="styles.xml" Id="rId15"/><Relationship Type="http://schemas.openxmlformats.org/officeDocument/2006/relationships/theme" Target="theme/theme1.xml" Id="rId16"/></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D1" authorId="0" shapeId="0">
      <text>
        <t>Cette colonne permet d'indiquer si la conservation de la masse doit être                            appliquée aux données concernant le produit considéré lors de la réconciliation.                            
 Si c'est le cas, un 1 doit être renseigné sur la ligne du produit.</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D1" authorId="0" shapeId="0">
      <text>
        <t>Cette colonne permet d'indiquer si la conservation de                            la masse doit être appliquée aux données concernant le secteur lors de la                            réconciliation.
 Si c'est le cas, un 1 doit être renseigné sur la ligne de ce secteur.</t>
      </text>
    </comment>
  </commentList>
</comments>
</file>

<file path=xl/comments/comment4.xml><?xml version="1.0" encoding="utf-8"?>
<comments xmlns="http://schemas.openxmlformats.org/spreadsheetml/2006/main">
  <authors>
    <author/>
  </authors>
  <commentList>
    <comment ref="A1" authorId="0" shapeId="0">
      <text>
        <t>Le niveau d'aggrégation rend compte du détail d'un échange.                      Il faut le lire comme étant, pour un niveau d’agrégation donné d'un                      échange n, la somme de ses échanges désagrégés au niveau n+1.</t>
      </text>
    </comment>
    <comment ref="B1" authorId="0" shapeId="0">
      <text>
        <t>Liste des échanges présents dans l'analyse de flux matière. 
                     Ceux-ci doivent être conformes aux niveaux d'aggrégation donnés sur la colonne de gauche.</t>
      </text>
    </comment>
  </commentList>
</comments>
</file>

<file path=xl/comments/comment5.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F1" authorId="0" shapeId="0">
      <text>
        <t>La quantité naturelle fait référence à la quantité exprimée                        dans l'unité utilisée dans la source de la donnée.</t>
      </text>
    </comment>
    <comment ref="G1" authorId="0" shapeId="0">
      <text>
        <t>Facteur de conversion</t>
      </text>
    </comment>
    <comment ref="H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 ref="I1" authorId="0" shapeId="0">
      <text>
        <t>La source peut ici faire référence à une source de données externe                      au fichier Excel, ou à des données recopiées dans                      celui-ci dans les pages annexes à la fin de l'excel.</t>
      </text>
    </comment>
    <comment ref="J1" authorId="0" shapeId="0">
      <text>
        <t>La colonne hypothèse permet de renseinger les hypothèses prises                          pour obtenir la donnée en unité de référence.</t>
      </text>
    </comment>
  </commentList>
</comments>
</file>

<file path=xl/comments/comment6.xml><?xml version="1.0" encoding="utf-8"?>
<comments xmlns="http://schemas.openxmlformats.org/spreadsheetml/2006/main">
  <authors>
    <author/>
  </authors>
  <commentList>
    <comment ref="B1" authorId="0" shapeId="0">
      <text>
        <t>Origine</t>
      </text>
    </comment>
    <comment ref="C1" authorId="0" shapeId="0">
      <text>
        <t>Destination</t>
      </text>
    </comment>
    <comment ref="D1" authorId="0" shapeId="0">
      <text>
        <t>Valeur de sortie du modèle</t>
      </text>
    </comment>
    <comment ref="E1" authorId="0" shapeId="0">
      <text>
        <t>Borne inférieure des variables libres</t>
      </text>
    </comment>
    <comment ref="F1" authorId="0" shapeId="0">
      <text>
        <t>Borne supérieure des variables libres</t>
      </text>
    </comment>
  </commentList>
</comments>
</file>

<file path=xl/comments/comment7.xml><?xml version="1.0" encoding="utf-8"?>
<comments xmlns="http://schemas.openxmlformats.org/spreadsheetml/2006/main">
  <authors>
    <author/>
  </authors>
  <commentList>
    <comment ref="B1" authorId="0" shapeId="0">
      <text>
        <t>Origine</t>
      </text>
    </comment>
    <comment ref="C1" authorId="0" shapeId="0">
      <text>
        <t>Destination</t>
      </text>
    </comment>
    <comment ref="D1" authorId="0" shapeId="0">
      <text>
        <t>Valeur de sortie du modèle</t>
      </text>
    </comment>
    <comment ref="E1" authorId="0" shapeId="0">
      <text>
        <t>Valeur d'entrée</t>
      </text>
    </comment>
    <comment ref="F1" authorId="0" shapeId="0">
      <text>
        <t>Incertitude d'entrée</t>
      </text>
    </comment>
    <comment ref="H1" authorId="0" shapeId="0">
      <text>
        <t>Minimum d'entrée</t>
      </text>
    </comment>
    <comment ref="I1" authorId="0" shapeId="0">
      <text>
        <t>Maximum d'entrée</t>
      </text>
    </comment>
    <comment ref="J1" authorId="0" shapeId="0">
      <text>
        <t>Ecart entrée/sortie exprimé en nombre d'écart-type</t>
      </text>
    </comment>
    <comment ref="L1" authorId="0" shapeId="0">
      <text>
        <t>Type de variable</t>
      </text>
    </comment>
  </commentList>
</comments>
</file>

<file path=xl/externalLinks/_rels/externalLink1.xml.rels><Relationships xmlns="http://schemas.openxmlformats.org/package/2006/relationships"><Relationship Type="http://schemas.openxmlformats.org/officeDocument/2006/relationships/externalLinkPath" Target="HuitresOccitanie_V1_mon&#233;taires.xlsx" TargetMode="External" Id="rId1"/></Relationships>
</file>

<file path=xl/externalLinks/externalLink1.xml><?xml version="1.0" encoding="utf-8"?>
<externalLink xmlns="http://schemas.openxmlformats.org/spreadsheetml/2006/main">
  <externalBook xmlns:r="http://schemas.openxmlformats.org/officeDocument/2006/relationships" r:id="rId1">
    <sheetNames>
      <sheetName val="READ ME"/>
      <sheetName val="Produits"/>
      <sheetName val="Secteurs"/>
      <sheetName val="Echanges territoires"/>
      <sheetName val="flux pouvant exister"/>
      <sheetName val="Données"/>
      <sheetName val="Source1"/>
      <sheetName val="Source2"/>
      <sheetName val="Source3"/>
    </sheetNames>
    <sheetDataSet>
      <sheetData sheetId="0"/>
      <sheetData sheetId="1"/>
      <sheetData sheetId="2"/>
      <sheetData sheetId="3"/>
      <sheetData sheetId="4"/>
      <sheetData sheetId="5"/>
      <sheetData sheetId="6">
        <row r="8">
          <cell r="G8">
            <v>2541.9225328000002</v>
          </cell>
        </row>
        <row r="11">
          <cell r="G11">
            <v>11573.5913</v>
          </cell>
        </row>
        <row r="12">
          <cell r="G12">
            <v>63.70608</v>
          </cell>
        </row>
        <row r="13">
          <cell r="G13">
            <v>1197.6738700000001</v>
          </cell>
        </row>
        <row r="14">
          <cell r="G14">
            <v>1032.3216950000001</v>
          </cell>
        </row>
        <row r="15">
          <cell r="G15">
            <v>963.37302199999999</v>
          </cell>
        </row>
        <row r="16">
          <cell r="G16"/>
        </row>
        <row r="17">
          <cell r="G17">
            <v>658.87902699999995</v>
          </cell>
        </row>
        <row r="18">
          <cell r="G18">
            <v>4670.4772540000004</v>
          </cell>
        </row>
        <row r="20">
          <cell r="G20"/>
        </row>
        <row r="22">
          <cell r="G22"/>
        </row>
        <row r="34">
          <cell r="G34">
            <v>2712.6018423</v>
          </cell>
        </row>
        <row r="37">
          <cell r="G37">
            <v>11617.345359369399</v>
          </cell>
        </row>
        <row r="38">
          <cell r="G38">
            <v>55.517899999999997</v>
          </cell>
        </row>
        <row r="39">
          <cell r="G39">
            <v>1463.49612936938</v>
          </cell>
        </row>
        <row r="40">
          <cell r="G40">
            <v>368.44586099999998</v>
          </cell>
        </row>
        <row r="41">
          <cell r="G41">
            <v>279.66969119999999</v>
          </cell>
        </row>
        <row r="42">
          <cell r="G42"/>
        </row>
        <row r="43">
          <cell r="G43">
            <v>809.26723260000006</v>
          </cell>
        </row>
        <row r="44">
          <cell r="G44">
            <v>6323.8430758000004</v>
          </cell>
        </row>
        <row r="46">
          <cell r="G46"/>
        </row>
        <row r="48">
          <cell r="G48"/>
        </row>
      </sheetData>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0.xml.rels><Relationships xmlns="http://schemas.openxmlformats.org/package/2006/relationships"><Relationship Type="http://schemas.openxmlformats.org/officeDocument/2006/relationships/comments" Target="/xl/comments/comment7.xml" Id="comments"/><Relationship Type="http://schemas.openxmlformats.org/officeDocument/2006/relationships/vmlDrawing" Target="/xl/drawings/commentsDrawing7.vml" Id="anysvml"/></Relationships>
</file>

<file path=xl/worksheets/_rels/sheet13.xml.rels><Relationships xmlns="http://schemas.openxmlformats.org/package/2006/relationships"><Relationship Type="http://schemas.openxmlformats.org/officeDocument/2006/relationships/hyperlink" Target="https://lekiosque.finances.gouv.fr/" TargetMode="External" Id="rId1"/></Relationships>
</file>

<file path=xl/worksheets/_rels/sheet2.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3.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7.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8.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sheet1.xml><?xml version="1.0" encoding="utf-8"?>
<worksheet xmlns="http://schemas.openxmlformats.org/spreadsheetml/2006/main">
  <sheetPr>
    <outlinePr summaryBelow="1" summaryRight="1"/>
    <pageSetUpPr/>
  </sheetPr>
  <dimension ref="A1:A57"/>
  <sheetViews>
    <sheetView topLeftCell="A10" zoomScaleNormal="100" workbookViewId="0">
      <selection activeCell="A21" sqref="A21"/>
    </sheetView>
  </sheetViews>
  <sheetFormatPr baseColWidth="10" defaultColWidth="9.06640625" defaultRowHeight="12.75"/>
  <cols>
    <col width="11.53125" customWidth="1" min="1" max="1025"/>
  </cols>
  <sheetData>
    <row r="1" ht="14.65" customHeight="1">
      <c r="A1" s="3" t="inlineStr">
        <is>
          <t>Informations générales :</t>
        </is>
      </c>
    </row>
    <row r="3" ht="15.75" customHeight="1">
      <c r="A3" s="4" t="inlineStr">
        <is>
          <t>Ce fichier permet de réaliser l’Analyse de Flux Matière (AFM) pour les huîtres.</t>
        </is>
      </c>
    </row>
    <row r="4" ht="15.75" customHeight="1">
      <c r="A4" s="4" t="inlineStr">
        <is>
          <t>Périodes considérées : 2020-2021 et moyenne 2020-2021</t>
        </is>
      </c>
    </row>
    <row r="5" ht="15.75" customHeight="1">
      <c r="A5" s="4" t="inlineStr">
        <is>
          <t>Zone Géographique : Occitanie</t>
        </is>
      </c>
    </row>
    <row r="6" ht="15.75" customHeight="1">
      <c r="A6" s="4" t="inlineStr">
        <is>
          <t>Dernière Mise à jour : 20/12/2022</t>
        </is>
      </c>
    </row>
    <row r="7">
      <c r="A7" s="5" t="n"/>
    </row>
    <row r="8" ht="14.65" customHeight="1">
      <c r="A8" s="3" t="inlineStr">
        <is>
          <t>Lecture du fichier :</t>
        </is>
      </c>
    </row>
    <row r="9">
      <c r="A9" s="5" t="n"/>
    </row>
    <row r="10" ht="14.25" customHeight="1">
      <c r="A10" s="6" t="inlineStr">
        <is>
          <t>Ce fichier sert à construire l'Analyse de Flux Matière d'une filière. Vous trouverez ci-dessous une explication générale des différentes feuilles composant cet excel.</t>
        </is>
      </c>
    </row>
    <row r="11">
      <c r="A11" s="5" t="n"/>
    </row>
    <row r="12" ht="14.25" customHeight="1">
      <c r="A12" s="6"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c r="A13" s="5" t="n"/>
    </row>
    <row r="14" ht="15.75" customHeight="1">
      <c r="A14" s="7" t="inlineStr">
        <is>
          <t>Ensuite, ce fichier présente quatre feuilles permettant de déterminer la structure de la filière, à savoir :</t>
        </is>
      </c>
    </row>
    <row r="15" ht="15.75" customHeight="1">
      <c r="A15" s="4" t="inlineStr">
        <is>
          <t>Produits : liste tous les produits présents dans l'analyse de flux matière.</t>
        </is>
      </c>
    </row>
    <row r="16" ht="15.75" customHeight="1">
      <c r="A16" s="4" t="inlineStr">
        <is>
          <t>Secteurs : liste tous les secteurs présents dans l'analyse de flux matière.</t>
        </is>
      </c>
    </row>
    <row r="17" ht="15.75" customHeight="1">
      <c r="A17" s="4" t="inlineStr">
        <is>
          <t>Echanges : permet de lister les échanges avec l'extérieur de la zone géographique étudiée.</t>
        </is>
      </c>
    </row>
    <row r="18" ht="15.75" customHeight="1">
      <c r="A18" s="4" t="inlineStr">
        <is>
          <t>Structure des flux : permet de répertorier les flux existants entre produits et secteurs grâce à deux tableaux, un tableau ressource et un tableau emploi.</t>
        </is>
      </c>
    </row>
    <row r="19" ht="14.25" customHeight="1">
      <c r="A19" s="8" t="n"/>
    </row>
    <row r="20" ht="15.75" customHeight="1">
      <c r="A20" s="9" t="inlineStr">
        <is>
          <t>Par la suite, le fichier présente 5 feuilles qui permettent de renseigner les données relatives à cette filière :</t>
        </is>
      </c>
    </row>
    <row r="21" ht="15.75" customHeight="1">
      <c r="A21" s="4" t="inlineStr">
        <is>
          <t>Données : liste toutes les valeurs de flux connues reliant un produit à un secteur. Les flux inconnus sont notés 0,99.</t>
        </is>
      </c>
    </row>
    <row r="22" ht="15.75" customHeight="1">
      <c r="A22" s="4" t="inlineStr">
        <is>
          <t>Min et max : permet de borner avec une valeur minimale et maximale les flux listés dans cette feuille.</t>
        </is>
      </c>
    </row>
    <row r="23" ht="15.75" customHeight="1">
      <c r="A23" s="4" t="inlineStr">
        <is>
          <t>Contraintes : permet d'ajouter des contraintes additionnelles d'égalité, ou d'inégalité, sur les flux entrants et sortants d'un secteur.</t>
        </is>
      </c>
    </row>
    <row r="24" ht="15.75" customHeight="1">
      <c r="A24" s="9" t="inlineStr">
        <is>
          <t>Conversions : permet d'exprimer en plusieurs unités l'AFM.</t>
        </is>
      </c>
    </row>
    <row r="25" ht="15.75" customHeight="1">
      <c r="A25" s="9" t="inlineStr">
        <is>
          <t>Etiquettes : permet d'appliquer des étiquettes sur les nœuds, flux et sur des dimensions supplémentaires à apporter à l'analyse de flux matière (plusieurs régions, plusieurs années, …).</t>
        </is>
      </c>
    </row>
    <row r="26">
      <c r="A26" s="10" t="n"/>
    </row>
    <row r="27" ht="15.75" customHeight="1">
      <c r="A27" s="11" t="inlineStr">
        <is>
          <t>Finalement, le fichier présente 4 feuilles de résultat donnant:</t>
        </is>
      </c>
    </row>
    <row r="28" ht="15.75" customHeight="1">
      <c r="A28" s="4" t="inlineStr">
        <is>
          <t>Résultats : liste tous les flux ayant été déterminés grâce aux données d'entrées et au processus de réconciliation. C'est cette feuille qui permet de construire les diagrammes de Sankey.</t>
        </is>
      </c>
    </row>
    <row r="29" ht="15.75" customHeight="1">
      <c r="A29" s="4" t="inlineStr">
        <is>
          <t>Ai : liste toutes les relations entre flux en considérant un nœud.</t>
        </is>
      </c>
    </row>
    <row r="30" ht="15.75" customHeight="1">
      <c r="A30" s="4" t="inlineStr">
        <is>
          <t>Result ter moyen : tableau emploi ressources spécifiant les données réconciliées de l'AFM.</t>
        </is>
      </c>
    </row>
    <row r="31" ht="15.75" customHeight="1">
      <c r="A31" s="4" t="inlineStr">
        <is>
          <t>Result ter incert : tableau emploi ressources spécifiant les incertitudes sur chaque donnée une fois qu'elles ont été propagées le long de l'AFM.</t>
        </is>
      </c>
    </row>
    <row r="32" ht="14.65" customHeight="1">
      <c r="A32" s="12" t="n"/>
    </row>
    <row r="33" ht="15.75" customHeight="1">
      <c r="A33" s="13" t="inlineStr">
        <is>
          <t>En supplément sont présent en annexes les différentes sources de données brutes utilisées.</t>
        </is>
      </c>
    </row>
    <row r="34">
      <c r="A34" s="10" t="n"/>
    </row>
    <row r="35" ht="14.65" customHeight="1">
      <c r="A35" s="3" t="inlineStr">
        <is>
          <t>Méthodologie :</t>
        </is>
      </c>
    </row>
    <row r="36">
      <c r="A36" s="5" t="n"/>
    </row>
    <row r="37" ht="15.75" customHeight="1">
      <c r="A37" s="4" t="inlineStr">
        <is>
          <t>Etablissement de la structure de la filière : basé sur le travail effectué pour le projet bioéconomie bleue</t>
        </is>
      </c>
    </row>
    <row r="38" ht="15.75" customHeight="1">
      <c r="A38" s="4" t="inlineStr">
        <is>
          <t>Etablissement des données de la filière pour 2020 et 2021 : basé sur les données Enquête annuelle conchylicole et bilan des exportations et importations françaises du kiosque.</t>
        </is>
      </c>
    </row>
    <row r="39" ht="15.75" customHeight="1">
      <c r="A39" s="4" t="inlineStr">
        <is>
          <t xml:space="preserve">Détermination des incertitudes : 10-15% : donnée importante, bien définie ne devant pas beaucoup bouger, 20-25 % : donnée plus lâche, 30 % et plus : donnée incertaine. </t>
        </is>
      </c>
    </row>
    <row r="40" ht="15.75" customHeight="1">
      <c r="A40" s="14" t="n"/>
    </row>
    <row r="41" ht="14.65" customHeight="1">
      <c r="A41" s="3" t="inlineStr">
        <is>
          <t xml:space="preserve">Sources de données : </t>
        </is>
      </c>
    </row>
    <row r="43" ht="15.75" customHeight="1">
      <c r="A43" s="4" t="inlineStr">
        <is>
          <t>Les sources de données utilisées pour l'AFM de la production ostréicole en occitanie sont : Enquête annuelle aquaculture, données françaises d’import-export (le kiosque) et données à dire d’expert (dans les hypothèses).</t>
        </is>
      </c>
    </row>
    <row r="45" ht="15" customHeight="1">
      <c r="A45" s="15" t="inlineStr">
        <is>
          <t>Source n°1 : extraction Occitanie des données de l’enquête annuelle aquaculture pour 2020 et 2021</t>
        </is>
      </c>
    </row>
    <row r="47">
      <c r="A47" t="inlineStr">
        <is>
          <t>Pour ces 2 années, une extraction spécifique des données de l’enquête annuelle aquaculture a été demandée pour la région Occitanie, la production de moules et d’huîtres par destination.  C’est principalement ces données qui sont utilisées.</t>
        </is>
      </c>
    </row>
    <row r="48">
      <c r="A48" s="16" t="inlineStr">
        <is>
          <t>Cela permet de documenter la variétés des circuits de valorisation pour ces productions. Ces données ne sont disponibles qu’en valeur pour les différentes destinations.</t>
        </is>
      </c>
    </row>
    <row r="49">
      <c r="A49" t="inlineStr">
        <is>
          <t>Des prix moyens par destination ont été estimés de manière à être représentatif du prix moyen global et du volume global qui eux sont connues. Grace à ces prix les volumes par destination ont ensuite été estimés.</t>
        </is>
      </c>
    </row>
    <row r="51" ht="15" customHeight="1">
      <c r="A51" s="15" t="inlineStr">
        <is>
          <t>Source n°2 : Données de l’enquête annuelle aquaculture pour 2020 pour la Mediterranée</t>
        </is>
      </c>
    </row>
    <row r="53">
      <c r="A53" t="inlineStr">
        <is>
          <t>Ces données permettent de compléter l’extraction spécifique pour l’Occitanie demandée à AGRESTE avec des données de contexte national.</t>
        </is>
      </c>
    </row>
    <row r="55" ht="15" customHeight="1">
      <c r="A55" s="15" t="inlineStr">
        <is>
          <t>Source n°3 : Données d’import export pour 2020 et 2021 pour le code NC8 03071190 - Huîtres, même non séparées de leur coquille, vivantes, fraîches ou réfrigérées (à l'excl. des huîtres plates, vivantes, ne pesant pas, coquille comprise, plus de 40 g pièce)</t>
        </is>
      </c>
    </row>
    <row r="57">
      <c r="A57" t="inlineStr">
        <is>
          <t>Ces données sont une extraction pour 2020 et 2021 des chiffres d’import-export détaillés, à l’échelle nationale, pour les huîtres vivantes. Elles permettent d’établir les hypothèses pour l’importation d’huîtres.</t>
        </is>
      </c>
    </row>
  </sheetData>
  <pageMargins left="0.7875" right="0.7875" top="1.025" bottom="1.025" header="0.7875" footer="0.7875"/>
  <pageSetup orientation="portrait" paperSize="9" useFirstPageNumber="1" horizontalDpi="300" verticalDpi="300"/>
  <headerFooter>
    <oddHeader>&amp;C&amp;A</oddHeader>
    <oddFooter>&amp;CPage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L31"/>
  <sheetViews>
    <sheetView workbookViewId="0">
      <selection activeCell="A1" sqref="A1"/>
    </sheetView>
  </sheetViews>
  <sheetFormatPr baseColWidth="8" defaultRowHeight="15"/>
  <cols>
    <col width="14" customWidth="1" min="1" max="1"/>
    <col width="43" customWidth="1" min="2" max="2"/>
    <col width="37" customWidth="1" min="3" max="3"/>
    <col width="34" customWidth="1" min="4" max="4"/>
    <col width="26" customWidth="1" min="5" max="5"/>
    <col width="28" customWidth="1" min="6" max="6"/>
    <col width="18" customWidth="1" min="7" max="7"/>
    <col width="24" customWidth="1" min="8" max="8"/>
    <col width="24" customWidth="1" min="9" max="9"/>
    <col width="58" customWidth="1" min="10" max="10"/>
    <col width="16" customWidth="1" min="11" max="11"/>
    <col width="24" customWidth="1" min="12" max="12"/>
  </cols>
  <sheetData>
    <row r="1">
      <c r="A1" s="116" t="inlineStr">
        <is>
          <t>Années</t>
        </is>
      </c>
      <c r="B1" s="116" t="inlineStr">
        <is>
          <t>Origine</t>
        </is>
      </c>
      <c r="C1" s="116" t="inlineStr">
        <is>
          <t>Destination</t>
        </is>
      </c>
      <c r="D1" s="116" t="inlineStr">
        <is>
          <t>Valeur de sortie du modèle</t>
        </is>
      </c>
      <c r="E1" s="116" t="inlineStr">
        <is>
          <t>Valeur d'entrée</t>
        </is>
      </c>
      <c r="F1" s="116" t="inlineStr">
        <is>
          <t>Incertitude d'entrée</t>
        </is>
      </c>
      <c r="G1" s="116" t="inlineStr">
        <is>
          <t>sigma in %</t>
        </is>
      </c>
      <c r="H1" s="116" t="inlineStr">
        <is>
          <t>Minimum d'entrée</t>
        </is>
      </c>
      <c r="I1" s="116" t="inlineStr">
        <is>
          <t>Maximum d'entrée</t>
        </is>
      </c>
      <c r="J1" s="116" t="inlineStr">
        <is>
          <t>Ecart entrée/sortie exprimé en nombre d'écart-type</t>
        </is>
      </c>
      <c r="K1" s="116" t="inlineStr">
        <is>
          <t>Ai</t>
        </is>
      </c>
      <c r="L1" s="116" t="inlineStr">
        <is>
          <t>Type de variable</t>
        </is>
      </c>
    </row>
    <row r="2">
      <c r="A2" t="inlineStr">
        <is>
          <t>2020</t>
        </is>
      </c>
      <c r="B2" t="inlineStr">
        <is>
          <t>Production</t>
        </is>
      </c>
      <c r="C2" t="inlineStr">
        <is>
          <t>Huîtres creuses commerciales</t>
        </is>
      </c>
      <c r="D2" t="n">
        <v>4840</v>
      </c>
      <c r="E2" t="n">
        <v>4605</v>
      </c>
      <c r="F2" t="n">
        <v>230.25</v>
      </c>
      <c r="G2" t="n">
        <v>0.1</v>
      </c>
      <c r="H2" t="n">
        <v>0</v>
      </c>
      <c r="I2" t="n">
        <v>500000000</v>
      </c>
      <c r="J2" t="n">
        <v>1.01</v>
      </c>
      <c r="K2" t="inlineStr">
        <is>
          <t xml:space="preserve">4 - 5 - </t>
        </is>
      </c>
      <c r="L2" t="inlineStr">
        <is>
          <t>redondant</t>
        </is>
      </c>
    </row>
    <row r="3">
      <c r="A3" t="inlineStr">
        <is>
          <t>2020</t>
        </is>
      </c>
      <c r="B3" t="inlineStr">
        <is>
          <t>Echanges</t>
        </is>
      </c>
      <c r="C3" t="inlineStr">
        <is>
          <t>Huîtres creuses commerciales</t>
        </is>
      </c>
      <c r="D3" t="n">
        <v>8</v>
      </c>
      <c r="E3" t="inlineStr"/>
      <c r="F3" t="inlineStr"/>
      <c r="G3" t="inlineStr"/>
      <c r="H3" t="inlineStr"/>
      <c r="I3" t="inlineStr"/>
      <c r="J3" t="inlineStr"/>
      <c r="K3" t="inlineStr">
        <is>
          <t xml:space="preserve">0 - </t>
        </is>
      </c>
      <c r="L3" t="inlineStr">
        <is>
          <t>libre unbounded</t>
        </is>
      </c>
    </row>
    <row r="4">
      <c r="A4" t="inlineStr">
        <is>
          <t>2020</t>
        </is>
      </c>
      <c r="B4" t="inlineStr">
        <is>
          <t>Echanges internationaux</t>
        </is>
      </c>
      <c r="C4" t="inlineStr">
        <is>
          <t>Huîtres creuses commerciales</t>
        </is>
      </c>
      <c r="D4" t="n">
        <v>4</v>
      </c>
      <c r="E4" t="inlineStr"/>
      <c r="F4" t="inlineStr"/>
      <c r="G4" t="inlineStr"/>
      <c r="H4" t="inlineStr"/>
      <c r="I4" t="inlineStr"/>
      <c r="J4" t="inlineStr"/>
      <c r="K4" t="inlineStr">
        <is>
          <t xml:space="preserve">0 - 4 - </t>
        </is>
      </c>
      <c r="L4" t="inlineStr">
        <is>
          <t>libre unbounded</t>
        </is>
      </c>
    </row>
    <row r="5">
      <c r="A5" t="inlineStr">
        <is>
          <t>2020</t>
        </is>
      </c>
      <c r="B5" t="inlineStr">
        <is>
          <t>Echanges en France</t>
        </is>
      </c>
      <c r="C5" t="inlineStr">
        <is>
          <t>Huîtres creuses commerciales</t>
        </is>
      </c>
      <c r="D5" t="n">
        <v>4</v>
      </c>
      <c r="E5" t="inlineStr"/>
      <c r="F5" t="inlineStr"/>
      <c r="G5" t="inlineStr"/>
      <c r="H5" t="inlineStr"/>
      <c r="I5" t="inlineStr"/>
      <c r="J5" t="inlineStr"/>
      <c r="K5" t="inlineStr">
        <is>
          <t xml:space="preserve">0 - 4 - </t>
        </is>
      </c>
      <c r="L5" t="inlineStr">
        <is>
          <t>libre unbounded</t>
        </is>
      </c>
    </row>
    <row r="6">
      <c r="A6" t="inlineStr">
        <is>
          <t>2020</t>
        </is>
      </c>
      <c r="B6" t="inlineStr">
        <is>
          <t>Huître creuses élevées en Occitanie</t>
        </is>
      </c>
      <c r="C6" t="inlineStr">
        <is>
          <t>Production</t>
        </is>
      </c>
      <c r="D6" t="n">
        <v>4840</v>
      </c>
      <c r="E6" t="n">
        <v>5094.2</v>
      </c>
      <c r="F6" t="n">
        <v>254.71</v>
      </c>
      <c r="G6" t="n">
        <v>0.1</v>
      </c>
      <c r="H6" t="n">
        <v>0</v>
      </c>
      <c r="I6" t="n">
        <v>500000000</v>
      </c>
      <c r="J6" t="n">
        <v>1.01</v>
      </c>
      <c r="K6" t="inlineStr">
        <is>
          <t xml:space="preserve">5 - </t>
        </is>
      </c>
      <c r="L6" t="inlineStr">
        <is>
          <t>redondant</t>
        </is>
      </c>
    </row>
    <row r="7">
      <c r="A7" t="inlineStr">
        <is>
          <t>2020</t>
        </is>
      </c>
      <c r="B7" t="inlineStr">
        <is>
          <t>Huîtres creuses commerciales</t>
        </is>
      </c>
      <c r="C7" t="inlineStr">
        <is>
          <t>Vente directe</t>
        </is>
      </c>
      <c r="D7" t="n">
        <v>1880</v>
      </c>
      <c r="E7" t="n">
        <v>1883.93183255814</v>
      </c>
      <c r="F7" t="n">
        <v>376.7863665116279</v>
      </c>
      <c r="G7" t="n">
        <v>0.4</v>
      </c>
      <c r="H7" t="n">
        <v>0</v>
      </c>
      <c r="I7" t="n">
        <v>500000000</v>
      </c>
      <c r="J7" t="n">
        <v>0</v>
      </c>
      <c r="K7" t="inlineStr">
        <is>
          <t xml:space="preserve">4 - </t>
        </is>
      </c>
      <c r="L7" t="inlineStr">
        <is>
          <t>mesuré</t>
        </is>
      </c>
    </row>
    <row r="8">
      <c r="A8" t="inlineStr">
        <is>
          <t>2020</t>
        </is>
      </c>
      <c r="B8" t="inlineStr">
        <is>
          <t>Huîtres creuses commerciales</t>
        </is>
      </c>
      <c r="C8" t="inlineStr">
        <is>
          <t>Vente en dégustation</t>
        </is>
      </c>
      <c r="D8" t="n">
        <v>204</v>
      </c>
      <c r="E8" t="n">
        <v>203.6253557142857</v>
      </c>
      <c r="F8" t="n">
        <v>40.72507114285715</v>
      </c>
      <c r="G8" t="n">
        <v>0.4</v>
      </c>
      <c r="H8" t="n">
        <v>0</v>
      </c>
      <c r="I8" t="n">
        <v>500000000</v>
      </c>
      <c r="J8" t="n">
        <v>0</v>
      </c>
      <c r="K8" t="inlineStr">
        <is>
          <t xml:space="preserve">4 - </t>
        </is>
      </c>
      <c r="L8" t="inlineStr">
        <is>
          <t>mesuré</t>
        </is>
      </c>
    </row>
    <row r="9">
      <c r="A9" t="inlineStr">
        <is>
          <t>2020</t>
        </is>
      </c>
      <c r="B9" t="inlineStr">
        <is>
          <t>Huîtres creuses commerciales</t>
        </is>
      </c>
      <c r="C9" t="inlineStr">
        <is>
          <t>Vente aux restaurants</t>
        </is>
      </c>
      <c r="D9" t="n">
        <v>785</v>
      </c>
      <c r="E9" t="n">
        <v>785.4432297297298</v>
      </c>
      <c r="F9" t="n">
        <v>157.088645945946</v>
      </c>
      <c r="G9" t="n">
        <v>0.4</v>
      </c>
      <c r="H9" t="n">
        <v>0</v>
      </c>
      <c r="I9" t="n">
        <v>500000000</v>
      </c>
      <c r="J9" t="n">
        <v>0</v>
      </c>
      <c r="K9" t="inlineStr">
        <is>
          <t xml:space="preserve">4 - </t>
        </is>
      </c>
      <c r="L9" t="inlineStr">
        <is>
          <t>mesuré</t>
        </is>
      </c>
    </row>
    <row r="10">
      <c r="A10" t="inlineStr">
        <is>
          <t>2020</t>
        </is>
      </c>
      <c r="B10" t="inlineStr">
        <is>
          <t>Huîtres creuses commerciales</t>
        </is>
      </c>
      <c r="C10" t="inlineStr">
        <is>
          <t>Vente en poissonnerie</t>
        </is>
      </c>
      <c r="D10" t="n">
        <v>260</v>
      </c>
      <c r="E10" t="n">
        <v>260.1394714285714</v>
      </c>
      <c r="F10" t="n">
        <v>52.02789428571429</v>
      </c>
      <c r="G10" t="n">
        <v>0.4</v>
      </c>
      <c r="H10" t="n">
        <v>0</v>
      </c>
      <c r="I10" t="n">
        <v>500000000</v>
      </c>
      <c r="J10" t="n">
        <v>0</v>
      </c>
      <c r="K10" t="inlineStr">
        <is>
          <t xml:space="preserve">4 - </t>
        </is>
      </c>
      <c r="L10" t="inlineStr">
        <is>
          <t>mesuré</t>
        </is>
      </c>
    </row>
    <row r="11">
      <c r="A11" t="inlineStr">
        <is>
          <t>2020</t>
        </is>
      </c>
      <c r="B11" t="inlineStr">
        <is>
          <t>Huîtres creuses commerciales</t>
        </is>
      </c>
      <c r="C11" t="inlineStr">
        <is>
          <t>Vente en GMS</t>
        </is>
      </c>
      <c r="D11" t="n">
        <v>1060</v>
      </c>
      <c r="E11" t="n">
        <v>1055.176671428572</v>
      </c>
      <c r="F11" t="n">
        <v>211.0353342857143</v>
      </c>
      <c r="G11" t="n">
        <v>0.4</v>
      </c>
      <c r="H11" t="n">
        <v>0</v>
      </c>
      <c r="I11" t="n">
        <v>500000000</v>
      </c>
      <c r="J11" t="n">
        <v>0</v>
      </c>
      <c r="K11" t="inlineStr">
        <is>
          <t xml:space="preserve">4 - </t>
        </is>
      </c>
      <c r="L11" t="inlineStr">
        <is>
          <t>mesuré</t>
        </is>
      </c>
    </row>
    <row r="12">
      <c r="A12" t="inlineStr">
        <is>
          <t>2020</t>
        </is>
      </c>
      <c r="B12" t="inlineStr">
        <is>
          <t>Huîtres creuses commerciales</t>
        </is>
      </c>
      <c r="C12" t="inlineStr">
        <is>
          <t>Vente grossistes et autres</t>
        </is>
      </c>
      <c r="D12" t="n">
        <v>249</v>
      </c>
      <c r="E12" t="n">
        <v>249.1825028571429</v>
      </c>
      <c r="F12" t="n">
        <v>49.83650057142857</v>
      </c>
      <c r="G12" t="n">
        <v>0.4</v>
      </c>
      <c r="H12" t="n">
        <v>0</v>
      </c>
      <c r="I12" t="n">
        <v>500000000</v>
      </c>
      <c r="J12" t="n">
        <v>0</v>
      </c>
      <c r="K12" t="inlineStr">
        <is>
          <t xml:space="preserve">4 - </t>
        </is>
      </c>
      <c r="L12" t="inlineStr">
        <is>
          <t>mesuré</t>
        </is>
      </c>
    </row>
    <row r="13">
      <c r="A13" t="inlineStr">
        <is>
          <t>2020</t>
        </is>
      </c>
      <c r="B13" t="inlineStr">
        <is>
          <t>Huîtres creuses commerciales</t>
        </is>
      </c>
      <c r="C13" t="inlineStr">
        <is>
          <t>Vente autres conchyliculteurs</t>
        </is>
      </c>
      <c r="D13" t="n">
        <v>154</v>
      </c>
      <c r="E13" t="n">
        <v>153.4845885714286</v>
      </c>
      <c r="F13" t="n">
        <v>30.69691771428571</v>
      </c>
      <c r="G13" t="n">
        <v>0.4</v>
      </c>
      <c r="H13" t="n">
        <v>0</v>
      </c>
      <c r="I13" t="n">
        <v>500000000</v>
      </c>
      <c r="J13" t="n">
        <v>0</v>
      </c>
      <c r="K13" t="inlineStr">
        <is>
          <t xml:space="preserve">4 - </t>
        </is>
      </c>
      <c r="L13" t="inlineStr">
        <is>
          <t>mesuré</t>
        </is>
      </c>
    </row>
    <row r="14">
      <c r="A14" t="inlineStr">
        <is>
          <t>2020</t>
        </is>
      </c>
      <c r="B14" t="inlineStr">
        <is>
          <t>Huîtres creuses commerciales</t>
        </is>
      </c>
      <c r="C14" t="inlineStr">
        <is>
          <t>Echanges</t>
        </is>
      </c>
      <c r="D14" t="n">
        <v>254</v>
      </c>
      <c r="E14" t="inlineStr"/>
      <c r="F14" t="inlineStr"/>
      <c r="G14" t="inlineStr"/>
      <c r="H14" t="inlineStr"/>
      <c r="I14" t="inlineStr"/>
      <c r="J14" t="inlineStr"/>
      <c r="K14" t="inlineStr">
        <is>
          <t xml:space="preserve">1 - </t>
        </is>
      </c>
      <c r="L14" t="inlineStr">
        <is>
          <t>libre unbounded</t>
        </is>
      </c>
    </row>
    <row r="15">
      <c r="A15" t="inlineStr">
        <is>
          <t>2020</t>
        </is>
      </c>
      <c r="B15" t="inlineStr">
        <is>
          <t>Huîtres creuses commerciales</t>
        </is>
      </c>
      <c r="C15" t="inlineStr">
        <is>
          <t>Echanges internationaux</t>
        </is>
      </c>
      <c r="D15" t="n">
        <v>76.09999999999999</v>
      </c>
      <c r="E15" t="n">
        <v>76.09421833333333</v>
      </c>
      <c r="F15" t="n">
        <v>15.21884366666667</v>
      </c>
      <c r="G15" t="n">
        <v>0.4</v>
      </c>
      <c r="H15" t="n">
        <v>0</v>
      </c>
      <c r="I15" t="n">
        <v>500000000</v>
      </c>
      <c r="J15" t="n">
        <v>0</v>
      </c>
      <c r="K15" t="inlineStr">
        <is>
          <t xml:space="preserve">1 - 4 - </t>
        </is>
      </c>
      <c r="L15" t="inlineStr">
        <is>
          <t>mesuré</t>
        </is>
      </c>
    </row>
    <row r="16">
      <c r="A16" t="inlineStr">
        <is>
          <t>2020</t>
        </is>
      </c>
      <c r="B16" t="inlineStr">
        <is>
          <t>Huîtres creuses commerciales</t>
        </is>
      </c>
      <c r="C16" t="inlineStr">
        <is>
          <t>Echanges en France</t>
        </is>
      </c>
      <c r="D16" t="n">
        <v>178</v>
      </c>
      <c r="E16" t="inlineStr"/>
      <c r="F16" t="inlineStr"/>
      <c r="G16" t="inlineStr"/>
      <c r="H16" t="inlineStr"/>
      <c r="I16" t="inlineStr"/>
      <c r="J16" t="inlineStr"/>
      <c r="K16" t="inlineStr">
        <is>
          <t xml:space="preserve">1 - 4 - </t>
        </is>
      </c>
      <c r="L16" t="inlineStr">
        <is>
          <t>libre unbounded</t>
        </is>
      </c>
    </row>
    <row r="17">
      <c r="A17" t="inlineStr">
        <is>
          <t>2021</t>
        </is>
      </c>
      <c r="B17" t="inlineStr">
        <is>
          <t>Production</t>
        </is>
      </c>
      <c r="C17" t="inlineStr">
        <is>
          <t>Huîtres creuses commerciales</t>
        </is>
      </c>
      <c r="D17" t="n">
        <v>5270</v>
      </c>
      <c r="E17" t="n">
        <v>5051</v>
      </c>
      <c r="F17" t="n">
        <v>252.55</v>
      </c>
      <c r="G17" t="n">
        <v>0.1</v>
      </c>
      <c r="H17" t="n">
        <v>0</v>
      </c>
      <c r="I17" t="n">
        <v>500000000</v>
      </c>
      <c r="J17" t="n">
        <v>0.85</v>
      </c>
      <c r="K17" t="inlineStr">
        <is>
          <t xml:space="preserve">6 - 7 - </t>
        </is>
      </c>
      <c r="L17" t="inlineStr">
        <is>
          <t>redondant</t>
        </is>
      </c>
    </row>
    <row r="18">
      <c r="A18" t="inlineStr">
        <is>
          <t>2021</t>
        </is>
      </c>
      <c r="B18" t="inlineStr">
        <is>
          <t>Echanges</t>
        </is>
      </c>
      <c r="C18" t="inlineStr">
        <is>
          <t>Huîtres creuses commerciales</t>
        </is>
      </c>
      <c r="D18" t="n">
        <v>8.800000000000001</v>
      </c>
      <c r="E18" t="inlineStr"/>
      <c r="F18" t="inlineStr"/>
      <c r="G18" t="inlineStr"/>
      <c r="H18" t="inlineStr"/>
      <c r="I18" t="inlineStr"/>
      <c r="J18" t="inlineStr"/>
      <c r="K18" t="inlineStr">
        <is>
          <t xml:space="preserve">2 - </t>
        </is>
      </c>
      <c r="L18" t="inlineStr">
        <is>
          <t>libre unbounded</t>
        </is>
      </c>
    </row>
    <row r="19">
      <c r="A19" t="inlineStr">
        <is>
          <t>2021</t>
        </is>
      </c>
      <c r="B19" t="inlineStr">
        <is>
          <t>Echanges internationaux</t>
        </is>
      </c>
      <c r="C19" t="inlineStr">
        <is>
          <t>Huîtres creuses commerciales</t>
        </is>
      </c>
      <c r="D19" t="n">
        <v>4.4</v>
      </c>
      <c r="E19" t="inlineStr"/>
      <c r="F19" t="inlineStr"/>
      <c r="G19" t="inlineStr"/>
      <c r="H19" t="inlineStr"/>
      <c r="I19" t="inlineStr"/>
      <c r="J19" t="inlineStr"/>
      <c r="K19" t="inlineStr">
        <is>
          <t xml:space="preserve">2 - 6 - </t>
        </is>
      </c>
      <c r="L19" t="inlineStr">
        <is>
          <t>libre unbounded</t>
        </is>
      </c>
    </row>
    <row r="20">
      <c r="A20" t="inlineStr">
        <is>
          <t>2021</t>
        </is>
      </c>
      <c r="B20" t="inlineStr">
        <is>
          <t>Echanges en France</t>
        </is>
      </c>
      <c r="C20" t="inlineStr">
        <is>
          <t>Huîtres creuses commerciales</t>
        </is>
      </c>
      <c r="D20" t="n">
        <v>4.4</v>
      </c>
      <c r="E20" t="inlineStr"/>
      <c r="F20" t="inlineStr"/>
      <c r="G20" t="inlineStr"/>
      <c r="H20" t="inlineStr"/>
      <c r="I20" t="inlineStr"/>
      <c r="J20" t="inlineStr"/>
      <c r="K20" t="inlineStr">
        <is>
          <t xml:space="preserve">2 - 6 - </t>
        </is>
      </c>
      <c r="L20" t="inlineStr">
        <is>
          <t>libre unbounded</t>
        </is>
      </c>
    </row>
    <row r="21">
      <c r="A21" t="inlineStr">
        <is>
          <t>2021</t>
        </is>
      </c>
      <c r="B21" t="inlineStr">
        <is>
          <t>Huître creuses élevées en Occitanie</t>
        </is>
      </c>
      <c r="C21" t="inlineStr">
        <is>
          <t>Production</t>
        </is>
      </c>
      <c r="D21" t="n">
        <v>5270</v>
      </c>
      <c r="E21" t="n">
        <v>5500.8</v>
      </c>
      <c r="F21" t="n">
        <v>275.04</v>
      </c>
      <c r="G21" t="n">
        <v>0.1</v>
      </c>
      <c r="H21" t="n">
        <v>0</v>
      </c>
      <c r="I21" t="n">
        <v>500000000</v>
      </c>
      <c r="J21" t="n">
        <v>0.85</v>
      </c>
      <c r="K21" t="inlineStr">
        <is>
          <t xml:space="preserve">7 - </t>
        </is>
      </c>
      <c r="L21" t="inlineStr">
        <is>
          <t>redondant</t>
        </is>
      </c>
    </row>
    <row r="22">
      <c r="A22" t="inlineStr">
        <is>
          <t>2021</t>
        </is>
      </c>
      <c r="B22" t="inlineStr">
        <is>
          <t>Huîtres creuses commerciales</t>
        </is>
      </c>
      <c r="C22" t="inlineStr">
        <is>
          <t>Vente directe</t>
        </is>
      </c>
      <c r="D22" t="n">
        <v>2090</v>
      </c>
      <c r="E22" t="n">
        <v>2089.258110979398</v>
      </c>
      <c r="F22" t="n">
        <v>417.8516221958797</v>
      </c>
      <c r="G22" t="n">
        <v>0.4</v>
      </c>
      <c r="H22" t="n">
        <v>0</v>
      </c>
      <c r="I22" t="n">
        <v>500000000</v>
      </c>
      <c r="J22" t="n">
        <v>0</v>
      </c>
      <c r="K22" t="inlineStr">
        <is>
          <t xml:space="preserve">6 - </t>
        </is>
      </c>
      <c r="L22" t="inlineStr">
        <is>
          <t>mesuré</t>
        </is>
      </c>
    </row>
    <row r="23">
      <c r="A23" t="inlineStr">
        <is>
          <t>2021</t>
        </is>
      </c>
      <c r="B23" t="inlineStr">
        <is>
          <t>Huîtres creuses commerciales</t>
        </is>
      </c>
      <c r="C23" t="inlineStr">
        <is>
          <t>Vente en dégustation</t>
        </is>
      </c>
      <c r="D23" t="n">
        <v>268</v>
      </c>
      <c r="E23" t="n">
        <v>268.3332004362275</v>
      </c>
      <c r="F23" t="n">
        <v>53.6666400872455</v>
      </c>
      <c r="G23" t="n">
        <v>0.4</v>
      </c>
      <c r="H23" t="n">
        <v>0</v>
      </c>
      <c r="I23" t="n">
        <v>500000000</v>
      </c>
      <c r="J23" t="n">
        <v>0</v>
      </c>
      <c r="K23" t="inlineStr">
        <is>
          <t xml:space="preserve">6 - </t>
        </is>
      </c>
      <c r="L23" t="inlineStr">
        <is>
          <t>mesuré</t>
        </is>
      </c>
    </row>
    <row r="24">
      <c r="A24" t="inlineStr">
        <is>
          <t>2021</t>
        </is>
      </c>
      <c r="B24" t="inlineStr">
        <is>
          <t>Huîtres creuses commerciales</t>
        </is>
      </c>
      <c r="C24" t="inlineStr">
        <is>
          <t>Vente aux restaurants</t>
        </is>
      </c>
      <c r="D24" t="n">
        <v>634</v>
      </c>
      <c r="E24" t="n">
        <v>634.1407218666667</v>
      </c>
      <c r="F24" t="n">
        <v>126.8281443733333</v>
      </c>
      <c r="G24" t="n">
        <v>0.4</v>
      </c>
      <c r="H24" t="n">
        <v>0</v>
      </c>
      <c r="I24" t="n">
        <v>500000000</v>
      </c>
      <c r="J24" t="n">
        <v>0</v>
      </c>
      <c r="K24" t="inlineStr">
        <is>
          <t xml:space="preserve">6 - </t>
        </is>
      </c>
      <c r="L24" t="inlineStr">
        <is>
          <t>mesuré</t>
        </is>
      </c>
    </row>
    <row r="25">
      <c r="A25" t="inlineStr">
        <is>
          <t>2021</t>
        </is>
      </c>
      <c r="B25" t="inlineStr">
        <is>
          <t>Huîtres creuses commerciales</t>
        </is>
      </c>
      <c r="C25" t="inlineStr">
        <is>
          <t>Vente en poissonnerie</t>
        </is>
      </c>
      <c r="D25" t="n">
        <v>188</v>
      </c>
      <c r="E25" t="n">
        <v>188.3296705</v>
      </c>
      <c r="F25" t="n">
        <v>37.6659341</v>
      </c>
      <c r="G25" t="n">
        <v>0.4</v>
      </c>
      <c r="H25" t="n">
        <v>0</v>
      </c>
      <c r="I25" t="n">
        <v>500000000</v>
      </c>
      <c r="J25" t="n">
        <v>0</v>
      </c>
      <c r="K25" t="inlineStr">
        <is>
          <t xml:space="preserve">6 - </t>
        </is>
      </c>
      <c r="L25" t="inlineStr">
        <is>
          <t>mesuré</t>
        </is>
      </c>
    </row>
    <row r="26">
      <c r="A26" t="inlineStr">
        <is>
          <t>2021</t>
        </is>
      </c>
      <c r="B26" t="inlineStr">
        <is>
          <t>Huîtres creuses commerciales</t>
        </is>
      </c>
      <c r="C26" t="inlineStr">
        <is>
          <t>Vente en GMS</t>
        </is>
      </c>
      <c r="D26" t="n">
        <v>992</v>
      </c>
      <c r="E26" t="n">
        <v>991.8401675</v>
      </c>
      <c r="F26" t="n">
        <v>198.3680335</v>
      </c>
      <c r="G26" t="n">
        <v>0.4</v>
      </c>
      <c r="H26" t="n">
        <v>0</v>
      </c>
      <c r="I26" t="n">
        <v>500000000</v>
      </c>
      <c r="J26" t="n">
        <v>0</v>
      </c>
      <c r="K26" t="inlineStr">
        <is>
          <t xml:space="preserve">6 - </t>
        </is>
      </c>
      <c r="L26" t="inlineStr">
        <is>
          <t>mesuré</t>
        </is>
      </c>
    </row>
    <row r="27">
      <c r="A27" t="inlineStr">
        <is>
          <t>2021</t>
        </is>
      </c>
      <c r="B27" t="inlineStr">
        <is>
          <t>Huîtres creuses commerciales</t>
        </is>
      </c>
      <c r="C27" t="inlineStr">
        <is>
          <t>Vente grossistes et autres</t>
        </is>
      </c>
      <c r="D27" t="n">
        <v>692</v>
      </c>
      <c r="E27" t="n">
        <v>692.446822875</v>
      </c>
      <c r="F27" t="n">
        <v>138.489364575</v>
      </c>
      <c r="G27" t="n">
        <v>0.4</v>
      </c>
      <c r="H27" t="n">
        <v>0</v>
      </c>
      <c r="I27" t="n">
        <v>500000000</v>
      </c>
      <c r="J27" t="n">
        <v>0</v>
      </c>
      <c r="K27" t="inlineStr">
        <is>
          <t xml:space="preserve">6 - </t>
        </is>
      </c>
      <c r="L27" t="inlineStr">
        <is>
          <t>mesuré</t>
        </is>
      </c>
    </row>
    <row r="28">
      <c r="A28" t="inlineStr">
        <is>
          <t>2021</t>
        </is>
      </c>
      <c r="B28" t="inlineStr">
        <is>
          <t>Huîtres creuses commerciales</t>
        </is>
      </c>
      <c r="C28" t="inlineStr">
        <is>
          <t>Vente autres conchyliculteurs</t>
        </is>
      </c>
      <c r="D28" t="n">
        <v>142</v>
      </c>
      <c r="E28" t="n">
        <v>141.5676775114823</v>
      </c>
      <c r="F28" t="n">
        <v>28.31353550229645</v>
      </c>
      <c r="G28" t="n">
        <v>0.4</v>
      </c>
      <c r="H28" t="n">
        <v>0</v>
      </c>
      <c r="I28" t="n">
        <v>500000000</v>
      </c>
      <c r="J28" t="n">
        <v>0</v>
      </c>
      <c r="K28" t="inlineStr">
        <is>
          <t xml:space="preserve">6 - </t>
        </is>
      </c>
      <c r="L28" t="inlineStr">
        <is>
          <t>mesuré</t>
        </is>
      </c>
    </row>
    <row r="29">
      <c r="A29" t="inlineStr">
        <is>
          <t>2021</t>
        </is>
      </c>
      <c r="B29" t="inlineStr">
        <is>
          <t>Huîtres creuses commerciales</t>
        </is>
      </c>
      <c r="C29" t="inlineStr">
        <is>
          <t>Echanges</t>
        </is>
      </c>
      <c r="D29" t="n">
        <v>269</v>
      </c>
      <c r="E29" t="inlineStr"/>
      <c r="F29" t="inlineStr"/>
      <c r="G29" t="inlineStr"/>
      <c r="H29" t="inlineStr"/>
      <c r="I29" t="inlineStr"/>
      <c r="J29" t="inlineStr"/>
      <c r="K29" t="inlineStr">
        <is>
          <t xml:space="preserve">3 - </t>
        </is>
      </c>
      <c r="L29" t="inlineStr">
        <is>
          <t>libre unbounded</t>
        </is>
      </c>
    </row>
    <row r="30">
      <c r="A30" t="inlineStr">
        <is>
          <t>2021</t>
        </is>
      </c>
      <c r="B30" t="inlineStr">
        <is>
          <t>Huîtres creuses commerciales</t>
        </is>
      </c>
      <c r="C30" t="inlineStr">
        <is>
          <t>Echanges internationaux</t>
        </is>
      </c>
      <c r="D30" t="n">
        <v>50.2</v>
      </c>
      <c r="E30" t="n">
        <v>50.24401833333334</v>
      </c>
      <c r="F30" t="n">
        <v>10.04880366666667</v>
      </c>
      <c r="G30" t="n">
        <v>0.4</v>
      </c>
      <c r="H30" t="n">
        <v>0</v>
      </c>
      <c r="I30" t="n">
        <v>500000000</v>
      </c>
      <c r="J30" t="n">
        <v>0</v>
      </c>
      <c r="K30" t="inlineStr">
        <is>
          <t xml:space="preserve">3 - 6 - </t>
        </is>
      </c>
      <c r="L30" t="inlineStr">
        <is>
          <t>mesuré</t>
        </is>
      </c>
    </row>
    <row r="31">
      <c r="A31" t="inlineStr">
        <is>
          <t>2021</t>
        </is>
      </c>
      <c r="B31" t="inlineStr">
        <is>
          <t>Huîtres creuses commerciales</t>
        </is>
      </c>
      <c r="C31" t="inlineStr">
        <is>
          <t>Echanges en France</t>
        </is>
      </c>
      <c r="D31" t="n">
        <v>219</v>
      </c>
      <c r="E31" t="inlineStr"/>
      <c r="F31" t="inlineStr"/>
      <c r="G31" t="inlineStr"/>
      <c r="H31" t="inlineStr"/>
      <c r="I31" t="inlineStr"/>
      <c r="J31" t="inlineStr"/>
      <c r="K31" t="inlineStr">
        <is>
          <t xml:space="preserve">3 - 6 - </t>
        </is>
      </c>
      <c r="L31" t="inlineStr">
        <is>
          <t>libre unbounded</t>
        </is>
      </c>
    </row>
  </sheetData>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tabColor rgb="FF59C5C7"/>
    <outlinePr summaryBelow="1" summaryRight="1"/>
    <pageSetUpPr/>
  </sheetPr>
  <dimension ref="A1:R53"/>
  <sheetViews>
    <sheetView topLeftCell="A25" zoomScaleNormal="100" workbookViewId="0">
      <selection activeCell="J51" sqref="J51"/>
    </sheetView>
  </sheetViews>
  <sheetFormatPr baseColWidth="10" defaultColWidth="9.06640625" defaultRowHeight="12.75"/>
  <cols>
    <col width="11.53125" customWidth="1" min="1" max="1"/>
    <col width="23.59765625" customWidth="1" min="2" max="2"/>
    <col width="17.796875" customWidth="1" min="3" max="3"/>
    <col width="15.3984375" customWidth="1" min="4" max="4"/>
    <col width="18.46484375" customWidth="1" min="5" max="6"/>
    <col width="24.33203125" customWidth="1" min="7" max="7"/>
    <col width="44.73046875" customWidth="1" min="8" max="8"/>
    <col width="19.1328125" customWidth="1" min="9" max="9"/>
    <col width="14.86328125" customWidth="1" min="10" max="10"/>
    <col width="11.53125" customWidth="1" min="11" max="11"/>
    <col width="27.19921875" customWidth="1" min="12" max="12"/>
    <col width="20.3984375" customWidth="1" min="13" max="13"/>
    <col width="11.53125" customWidth="1" min="14" max="1025"/>
  </cols>
  <sheetData>
    <row r="1" ht="17.65" customFormat="1" customHeight="1" s="69">
      <c r="A1" s="69" t="inlineStr">
        <is>
          <t>SOURCE 1 : Données issues d’un export spécifique de l’enquête annuelle conchylicole pour 2020 et 2021</t>
        </is>
      </c>
    </row>
    <row r="2" ht="23.1" customHeight="1"/>
    <row r="3" ht="14.95" customHeight="1">
      <c r="B3" s="95" t="inlineStr">
        <is>
          <t>Production conchylicole selon destination des ventes, en Occitanie et dans les autres régions de production en 2020</t>
        </is>
      </c>
    </row>
    <row r="4">
      <c r="B4" t="inlineStr">
        <is>
          <t>Nous faisons ici l’hypothèse que ces chiffres concernent uniquement la ventilation des huîtres produites dans l’étang de Thau et non ce qui est importé d’ailleurs.</t>
        </is>
      </c>
    </row>
    <row r="5" ht="12.85" customHeight="1">
      <c r="B5" s="96" t="inlineStr">
        <is>
          <t>en millier d'€</t>
        </is>
      </c>
      <c r="I5" s="70" t="inlineStr">
        <is>
          <t>Champs calculés</t>
        </is>
      </c>
      <c r="J5" s="70" t="n"/>
    </row>
    <row r="6" ht="39.4" customHeight="1">
      <c r="B6" s="71" t="inlineStr">
        <is>
          <t>Destination</t>
        </is>
      </c>
      <c r="C6" s="71" t="inlineStr">
        <is>
          <t>Autres régions - Huîtres</t>
        </is>
      </c>
      <c r="D6" s="71" t="inlineStr">
        <is>
          <t>Occitanie - Huîtres</t>
        </is>
      </c>
      <c r="E6" s="71" t="inlineStr">
        <is>
          <t>Autres régions - Moules</t>
        </is>
      </c>
      <c r="F6" s="71" t="inlineStr">
        <is>
          <t>Occitanie - Moules</t>
        </is>
      </c>
      <c r="G6" s="71" t="inlineStr">
        <is>
          <t>Autres régions - Autres coquillages (coque, palourde...)</t>
        </is>
      </c>
      <c r="H6" s="71" t="inlineStr">
        <is>
          <t>Occitanie - Autres coquillages (coque, palourde...)</t>
        </is>
      </c>
      <c r="I6" s="70" t="inlineStr">
        <is>
          <t>Prix moyen Huître</t>
        </is>
      </c>
      <c r="J6" s="70" t="inlineStr">
        <is>
          <t>Tonnage huîtres (t)</t>
        </is>
      </c>
      <c r="L6" t="inlineStr">
        <is>
          <t>Données de production 2021, en t</t>
        </is>
      </c>
    </row>
    <row r="7" ht="53.75" customHeight="1">
      <c r="B7" s="72" t="inlineStr">
        <is>
          <t>Vente entre conchyliculteurs pour grossissement ou finition</t>
        </is>
      </c>
      <c r="C7" s="73" t="n">
        <v>132145.87985</v>
      </c>
      <c r="D7" s="73" t="n">
        <v>6948.405</v>
      </c>
      <c r="E7" s="73" t="n">
        <v>19939.408</v>
      </c>
      <c r="F7" s="73" t="n">
        <v>1444.017</v>
      </c>
      <c r="G7" s="73" t="n">
        <v>4987.449</v>
      </c>
      <c r="H7" s="73" t="n">
        <v>0</v>
      </c>
      <c r="I7">
        <f>D7/N14</f>
        <v/>
      </c>
      <c r="L7" s="74" t="n"/>
      <c r="M7" s="75" t="inlineStr">
        <is>
          <t>Huîtres - Autres régions</t>
        </is>
      </c>
      <c r="N7" s="75" t="inlineStr">
        <is>
          <t>Huîtres - Occitanie</t>
        </is>
      </c>
      <c r="O7" s="75" t="inlineStr">
        <is>
          <t>Moules - Autres régions</t>
        </is>
      </c>
      <c r="P7" s="75" t="inlineStr">
        <is>
          <t>Moules - Occitanie</t>
        </is>
      </c>
      <c r="Q7" s="75" t="inlineStr">
        <is>
          <t>Autres coquillages - Autres régions</t>
        </is>
      </c>
      <c r="R7" s="75" t="inlineStr">
        <is>
          <t>Autres coquillages - Occitanie</t>
        </is>
      </c>
    </row>
    <row r="8" ht="39.4" customHeight="1">
      <c r="B8" s="76" t="inlineStr">
        <is>
          <t>France</t>
        </is>
      </c>
      <c r="C8" s="77" t="n">
        <v>122699.4286276</v>
      </c>
      <c r="D8" s="77" t="n">
        <v>6948.405</v>
      </c>
      <c r="E8" s="77" t="n">
        <v>19644.8360474</v>
      </c>
      <c r="F8" s="77" t="n">
        <v>1444.017</v>
      </c>
      <c r="G8" s="77" t="n">
        <v>2541.9225328</v>
      </c>
      <c r="H8" s="77" t="n"/>
      <c r="L8" s="75" t="inlineStr">
        <is>
          <t>Vente entre conchyliculteurs pour grossissement ou finition</t>
        </is>
      </c>
      <c r="M8" s="78" t="n">
        <v>43585</v>
      </c>
      <c r="N8" s="78" t="n">
        <v>2249</v>
      </c>
      <c r="O8" s="78" t="n">
        <v>9764</v>
      </c>
      <c r="P8" s="78" t="n">
        <v>687</v>
      </c>
      <c r="Q8" s="78" t="n">
        <v>1252</v>
      </c>
      <c r="R8" s="78" t="n">
        <v>1</v>
      </c>
    </row>
    <row r="9" ht="13.15" customHeight="1">
      <c r="B9" s="76" t="inlineStr">
        <is>
          <t>Export</t>
        </is>
      </c>
      <c r="C9" s="77" t="n">
        <v>3826.9613724</v>
      </c>
      <c r="D9" s="77" t="n"/>
      <c r="E9" s="77" t="n">
        <v>294.5719526</v>
      </c>
      <c r="F9" s="77" t="n"/>
      <c r="G9" s="77" t="n">
        <v>2445.5264672</v>
      </c>
      <c r="H9" s="77" t="n"/>
      <c r="L9" s="75" t="inlineStr">
        <is>
          <t>Vente à la consommation</t>
        </is>
      </c>
      <c r="M9" s="78" t="n">
        <v>75860</v>
      </c>
      <c r="N9" s="78" t="n">
        <v>5051</v>
      </c>
      <c r="O9" s="78" t="n">
        <v>63648</v>
      </c>
      <c r="P9" s="78" t="n">
        <v>2673</v>
      </c>
      <c r="Q9" s="78" t="n">
        <v>2033</v>
      </c>
      <c r="R9" s="78" t="n">
        <v>109</v>
      </c>
    </row>
    <row r="10">
      <c r="B10" s="76" t="inlineStr">
        <is>
          <t>Indéterminé</t>
        </is>
      </c>
      <c r="C10" s="77" t="n">
        <v>5619.48985</v>
      </c>
      <c r="D10" s="77" t="n"/>
      <c r="E10" s="77" t="n"/>
      <c r="F10" s="77" t="n"/>
      <c r="G10" s="77" t="n"/>
      <c r="H10" s="77" t="n"/>
      <c r="K10" t="inlineStr">
        <is>
          <t>Calcul prix moyen</t>
        </is>
      </c>
      <c r="N10">
        <f>N9+N8</f>
        <v/>
      </c>
    </row>
    <row r="11" ht="13.15" customHeight="1">
      <c r="B11" s="72" t="inlineStr">
        <is>
          <t>Vente à la consommation</t>
        </is>
      </c>
      <c r="C11" s="73" t="n">
        <v>337973.9456</v>
      </c>
      <c r="D11" s="73" t="n">
        <v>18901.93095</v>
      </c>
      <c r="E11" s="73" t="n">
        <v>129810.6596</v>
      </c>
      <c r="F11" s="73" t="n">
        <v>7944.111</v>
      </c>
      <c r="G11" s="73" t="n">
        <v>11573.5913</v>
      </c>
      <c r="H11" s="73" t="n">
        <v>400.056</v>
      </c>
      <c r="I11">
        <f>D11/N15</f>
        <v/>
      </c>
      <c r="J11">
        <f>N15</f>
        <v/>
      </c>
      <c r="K11">
        <f>D12/D11*I12+D13/D11*I13+D15/D11*I15+D16/D11*I16+D17/D11*I17+D20/D11*I20+D22/D11*I22+D14/D11*I14+D18/D11*I18</f>
        <v/>
      </c>
      <c r="L11" t="inlineStr">
        <is>
          <t>Données de production 2020, en t</t>
        </is>
      </c>
    </row>
    <row r="12">
      <c r="B12" s="76" t="inlineStr">
        <is>
          <t>Dégustation</t>
        </is>
      </c>
      <c r="C12" s="77" t="n">
        <v>8233.13823</v>
      </c>
      <c r="D12" s="77" t="n">
        <v>1425.37749</v>
      </c>
      <c r="E12" s="77" t="n">
        <v>637.3013</v>
      </c>
      <c r="F12" s="77" t="n">
        <v>345.85029</v>
      </c>
      <c r="G12" s="77" t="n">
        <v>63.70608</v>
      </c>
      <c r="H12" s="77" t="n">
        <v>21.27625</v>
      </c>
      <c r="I12" t="n">
        <v>7</v>
      </c>
      <c r="J12">
        <f>D12/I12</f>
        <v/>
      </c>
    </row>
    <row r="13" ht="44" customHeight="1">
      <c r="B13" s="76" t="inlineStr">
        <is>
          <t>Autres ventes directes aux particuliers</t>
        </is>
      </c>
      <c r="C13" s="77" t="n">
        <v>78520.2734542</v>
      </c>
      <c r="D13" s="77" t="n">
        <v>8100.90688</v>
      </c>
      <c r="E13" s="77" t="n">
        <v>6068.61438</v>
      </c>
      <c r="F13" s="77" t="n">
        <v>3249.45547</v>
      </c>
      <c r="G13" s="77" t="n">
        <v>1197.67387</v>
      </c>
      <c r="H13" s="77" t="n">
        <v>351.08375</v>
      </c>
      <c r="I13" t="n">
        <v>4.3</v>
      </c>
      <c r="J13">
        <f>D13/I13</f>
        <v/>
      </c>
      <c r="L13" s="74" t="n"/>
      <c r="M13" s="75" t="inlineStr">
        <is>
          <t>Huîtres - Autres régions</t>
        </is>
      </c>
      <c r="N13" s="75" t="inlineStr">
        <is>
          <t>Huîtres - Occitanie</t>
        </is>
      </c>
      <c r="O13" s="75" t="inlineStr">
        <is>
          <t>Moules - Autres régions</t>
        </is>
      </c>
      <c r="P13" s="75" t="inlineStr">
        <is>
          <t>Moules - Occitanie</t>
        </is>
      </c>
      <c r="Q13" s="75" t="inlineStr">
        <is>
          <t>Autres coquillages - Autres régions</t>
        </is>
      </c>
      <c r="R13" s="75" t="inlineStr">
        <is>
          <t>Autres coquillages - Occitanie</t>
        </is>
      </c>
    </row>
    <row r="14" ht="35.85" customHeight="1">
      <c r="B14" s="76" t="inlineStr">
        <is>
          <t>Restaurateur, traiteur</t>
        </is>
      </c>
      <c r="C14" s="77" t="n">
        <v>15919.484961</v>
      </c>
      <c r="D14" s="77" t="n">
        <v>2906.13995</v>
      </c>
      <c r="E14" s="77" t="n">
        <v>6981.65087</v>
      </c>
      <c r="F14" s="77" t="n">
        <v>1295.44838</v>
      </c>
      <c r="G14" s="77" t="n">
        <v>1032.321695</v>
      </c>
      <c r="H14" s="77" t="n">
        <v>6.448</v>
      </c>
      <c r="I14" t="n">
        <v>3.7</v>
      </c>
      <c r="J14">
        <f>D14/I14</f>
        <v/>
      </c>
      <c r="L14" s="75" t="inlineStr">
        <is>
          <t>Vente entre conchyliculteurs pour grossissement ou finition</t>
        </is>
      </c>
      <c r="M14" s="78" t="n">
        <v>43109</v>
      </c>
      <c r="N14" s="78" t="n">
        <v>2446</v>
      </c>
      <c r="O14" s="78" t="n">
        <v>11064</v>
      </c>
      <c r="P14" s="78" t="n">
        <v>1016</v>
      </c>
      <c r="Q14" s="78" t="n">
        <v>1639</v>
      </c>
      <c r="R14" s="78" t="n">
        <v>18</v>
      </c>
    </row>
    <row r="15" ht="17.95" customHeight="1">
      <c r="B15" s="76" t="inlineStr">
        <is>
          <t>Poissonnier, écailler</t>
        </is>
      </c>
      <c r="C15" s="77" t="n">
        <v>18238.4287902</v>
      </c>
      <c r="D15" s="77" t="n">
        <v>910.48815</v>
      </c>
      <c r="E15" s="77" t="n">
        <v>7676.703089</v>
      </c>
      <c r="F15" s="77" t="n">
        <v>275.62032</v>
      </c>
      <c r="G15" s="77" t="n">
        <v>963.373022</v>
      </c>
      <c r="H15" s="77" t="n">
        <v>4.928</v>
      </c>
      <c r="I15" t="n">
        <v>3.5</v>
      </c>
      <c r="J15">
        <f>D15/I15</f>
        <v/>
      </c>
      <c r="L15" s="75" t="inlineStr">
        <is>
          <t>Vente à la consommation</t>
        </is>
      </c>
      <c r="M15" s="78" t="n">
        <v>76179</v>
      </c>
      <c r="N15" s="78" t="n">
        <v>4605</v>
      </c>
      <c r="O15" s="78" t="n">
        <v>57561</v>
      </c>
      <c r="P15" s="78" t="n">
        <v>3658</v>
      </c>
      <c r="Q15" s="78" t="n">
        <v>1912</v>
      </c>
      <c r="R15" s="78" t="n">
        <v>34</v>
      </c>
    </row>
    <row r="16" ht="28.35" customHeight="1">
      <c r="B16" s="76" t="inlineStr">
        <is>
          <t>Autre conchyliculteur en achat/revente</t>
        </is>
      </c>
      <c r="C16" s="77" t="n">
        <v>17801.668772</v>
      </c>
      <c r="D16" s="77" t="n">
        <v>537.19606</v>
      </c>
      <c r="E16" s="77" t="n">
        <v>7961.18943</v>
      </c>
      <c r="F16" s="77" t="n">
        <v>32.67555</v>
      </c>
      <c r="G16" s="77" t="n"/>
      <c r="H16" s="77" t="n"/>
      <c r="I16" t="n">
        <v>3.5</v>
      </c>
      <c r="J16">
        <f>D16/I16</f>
        <v/>
      </c>
      <c r="N16">
        <f>SUM(N14:N15)</f>
        <v/>
      </c>
    </row>
    <row r="17" ht="38.1" customHeight="1">
      <c r="B17" s="76" t="inlineStr">
        <is>
          <t>GMS (grandes et moyennes surfaces)</t>
        </is>
      </c>
      <c r="C17" s="77" t="n">
        <v>112247.0661341</v>
      </c>
      <c r="D17" s="77" t="n">
        <v>3693.11835</v>
      </c>
      <c r="E17" s="77" t="n">
        <v>32606.7236142</v>
      </c>
      <c r="F17" s="77" t="n">
        <v>2243.17416</v>
      </c>
      <c r="G17" s="77" t="n">
        <v>658.879027</v>
      </c>
      <c r="H17" s="77" t="n">
        <v>16.32</v>
      </c>
      <c r="I17" t="n">
        <v>3.5</v>
      </c>
      <c r="J17">
        <f>D17/I17</f>
        <v/>
      </c>
    </row>
    <row r="18" ht="39.6" customHeight="1">
      <c r="B18" s="76" t="inlineStr">
        <is>
          <t>Mareyeur, grossiste, revendeur, courtier</t>
        </is>
      </c>
      <c r="C18" s="77" t="n">
        <v>47653.4801775</v>
      </c>
      <c r="D18" s="77" t="n">
        <v>626.89676</v>
      </c>
      <c r="E18" s="77" t="n">
        <v>58952.25835</v>
      </c>
      <c r="F18" s="77" t="n">
        <v>488.36683</v>
      </c>
      <c r="G18" s="77" t="n">
        <v>4670.477254</v>
      </c>
      <c r="H18" s="77" t="n"/>
      <c r="I18" t="n">
        <v>3.5</v>
      </c>
      <c r="J18">
        <f>D18/I18</f>
        <v/>
      </c>
      <c r="K18" t="inlineStr">
        <is>
          <t>En 2020</t>
        </is>
      </c>
      <c r="L18" s="79" t="inlineStr">
        <is>
          <t>Prix moyen huître Occitanie</t>
        </is>
      </c>
      <c r="M18" s="75" t="inlineStr">
        <is>
          <t>Vente entre conchyliculteurs pour grossissement ou finition</t>
        </is>
      </c>
      <c r="N18">
        <f>D7/N14</f>
        <v/>
      </c>
    </row>
    <row r="19" ht="26.25" customHeight="1">
      <c r="B19" s="76" t="inlineStr">
        <is>
          <t>Export</t>
        </is>
      </c>
      <c r="C19" s="77" t="n"/>
      <c r="D19" s="77" t="n"/>
      <c r="E19" s="77" t="n"/>
      <c r="F19" s="77" t="n"/>
      <c r="G19" s="77" t="n">
        <v>2987.160352</v>
      </c>
      <c r="H19" s="77" t="n"/>
      <c r="M19" s="75" t="inlineStr">
        <is>
          <t>Vente à la consommation</t>
        </is>
      </c>
      <c r="N19">
        <f>D11/N15</f>
        <v/>
      </c>
    </row>
    <row r="20" ht="35.1" customHeight="1">
      <c r="B20" s="76" t="inlineStr">
        <is>
          <t>Export au sein de l'Union Européenne</t>
        </is>
      </c>
      <c r="C20" s="77" t="n">
        <v>13553.675119</v>
      </c>
      <c r="D20" s="77" t="n">
        <v>456.56531</v>
      </c>
      <c r="E20" s="77" t="n">
        <v>1713.50442</v>
      </c>
      <c r="F20" s="77" t="n"/>
      <c r="G20" s="77" t="n"/>
      <c r="H20" s="77" t="n"/>
      <c r="I20" t="n">
        <v>6</v>
      </c>
      <c r="J20">
        <f>D20/I20</f>
        <v/>
      </c>
      <c r="M20" t="inlineStr">
        <is>
          <t>Total</t>
        </is>
      </c>
      <c r="N20">
        <f>N18*N14/N16+N19*N15/N16</f>
        <v/>
      </c>
    </row>
    <row r="21" ht="29.85" customHeight="1">
      <c r="B21" s="76" t="inlineStr">
        <is>
          <t>Export hors Union Européenne</t>
        </is>
      </c>
      <c r="C21" s="77" t="n">
        <v>9123.35399</v>
      </c>
      <c r="D21" s="77" t="n"/>
      <c r="E21" s="77" t="n">
        <v>894.1315</v>
      </c>
      <c r="F21" s="77" t="n"/>
      <c r="G21" s="77" t="n"/>
      <c r="H21" s="77" t="n"/>
    </row>
    <row r="22" ht="52.5" customHeight="1">
      <c r="B22" s="76" t="inlineStr">
        <is>
          <t>Autres</t>
        </is>
      </c>
      <c r="C22" s="77" t="n">
        <v>16683.375972</v>
      </c>
      <c r="D22" s="77" t="n">
        <v>245.242</v>
      </c>
      <c r="E22" s="77" t="n">
        <v>6318.5826468</v>
      </c>
      <c r="F22" s="77" t="n">
        <v>13.52</v>
      </c>
      <c r="G22" s="77" t="n"/>
      <c r="H22" s="77" t="n"/>
      <c r="I22" t="n">
        <v>3.5</v>
      </c>
      <c r="J22">
        <f>D22/I22</f>
        <v/>
      </c>
      <c r="K22" t="inlineStr">
        <is>
          <t>En 2021</t>
        </is>
      </c>
      <c r="L22" s="79" t="inlineStr">
        <is>
          <t>Prix moyen huître Occitanie</t>
        </is>
      </c>
      <c r="M22" s="75" t="inlineStr">
        <is>
          <t>Vente entre conchyliculteurs pour grossissement ou finition</t>
        </is>
      </c>
      <c r="N22">
        <f>D33/N14</f>
        <v/>
      </c>
    </row>
    <row r="23" ht="26.25" customHeight="1">
      <c r="B23" s="80" t="inlineStr">
        <is>
          <t>Total</t>
        </is>
      </c>
      <c r="C23" s="81" t="n">
        <v>470119.82545</v>
      </c>
      <c r="D23" s="81" t="n">
        <v>25850.33595</v>
      </c>
      <c r="E23" s="81" t="n">
        <v>149750.0676</v>
      </c>
      <c r="F23" s="81" t="n">
        <v>9388.128000000001</v>
      </c>
      <c r="G23" s="81" t="n">
        <v>16561.0403</v>
      </c>
      <c r="H23" s="81" t="n">
        <v>400.056</v>
      </c>
      <c r="J23">
        <f>SUM(J12:J22)</f>
        <v/>
      </c>
      <c r="M23" s="75" t="inlineStr">
        <is>
          <t>Vente à la consommation</t>
        </is>
      </c>
      <c r="N23">
        <f>D37/N15</f>
        <v/>
      </c>
    </row>
    <row r="24">
      <c r="M24" t="inlineStr">
        <is>
          <t>Total</t>
        </is>
      </c>
      <c r="N24">
        <f>N22*N8/N10+N23*N9/N10</f>
        <v/>
      </c>
    </row>
    <row r="25" ht="22.35" customHeight="1">
      <c r="B25" s="97" t="inlineStr">
        <is>
          <t>Note de lecture : Les ventes pour la consommation sont les premières ventes de coquillages après marquage sanitaire. Les ventes entre conchyliculteurs sont des ventes de coquillages non marqués sanitairement.</t>
        </is>
      </c>
      <c r="I25">
        <f>D22+D20+D18+D17+D16+D15+D14+D13+D12</f>
        <v/>
      </c>
      <c r="K25" t="inlineStr">
        <is>
          <t>Pourcentage export</t>
        </is>
      </c>
    </row>
    <row r="26" ht="12.85" customHeight="1">
      <c r="B26" s="97" t="inlineStr">
        <is>
          <t>Source : Agreste - Enquête aquaculture 2020</t>
        </is>
      </c>
      <c r="K26">
        <f>D20/(C20+D20)</f>
        <v/>
      </c>
    </row>
    <row r="27" ht="12.85" customHeight="1">
      <c r="B27" s="97" t="inlineStr">
        <is>
          <t>Champ : France métropolitaine</t>
        </is>
      </c>
    </row>
    <row r="29" ht="14.95" customHeight="1">
      <c r="B29" s="95" t="inlineStr">
        <is>
          <t>Production conchylicole selon destination des ventes, en Occitanie et dans les autres régions de production en 2021</t>
        </is>
      </c>
    </row>
    <row r="31" ht="12.85" customHeight="1">
      <c r="B31" s="96" t="inlineStr">
        <is>
          <t>en millier d'€</t>
        </is>
      </c>
      <c r="I31" s="70" t="inlineStr">
        <is>
          <t>Champs calculés</t>
        </is>
      </c>
      <c r="J31" s="70" t="n"/>
    </row>
    <row r="32" ht="39.4" customHeight="1">
      <c r="B32" s="71" t="inlineStr">
        <is>
          <t>Destination</t>
        </is>
      </c>
      <c r="C32" s="71" t="inlineStr">
        <is>
          <t>Autres régions - Huîtres</t>
        </is>
      </c>
      <c r="D32" s="71" t="inlineStr">
        <is>
          <t>Occitanie - Huîtres</t>
        </is>
      </c>
      <c r="E32" s="71" t="inlineStr">
        <is>
          <t>Autres régions - Moules</t>
        </is>
      </c>
      <c r="F32" s="71" t="inlineStr">
        <is>
          <t>Occitanie - Moules</t>
        </is>
      </c>
      <c r="G32" s="71" t="inlineStr">
        <is>
          <t>Autres régions - Autres coquillages (coque, palourde...)</t>
        </is>
      </c>
      <c r="H32" s="71" t="inlineStr">
        <is>
          <t>Occitanie - Autres coquillages (coque, palourde...)</t>
        </is>
      </c>
      <c r="I32" s="70" t="inlineStr">
        <is>
          <t>Prix moyen Huître</t>
        </is>
      </c>
      <c r="J32" s="70" t="inlineStr">
        <is>
          <t>Tonnage huîtres (t)</t>
        </is>
      </c>
    </row>
    <row r="33" ht="39.4" customHeight="1">
      <c r="B33" s="72" t="inlineStr">
        <is>
          <t>Vente entre conchyliculteurs pour grossissement ou finition</t>
        </is>
      </c>
      <c r="C33" s="73" t="n">
        <v>126560.211</v>
      </c>
      <c r="D33" s="73" t="n">
        <v>6542.08935352579</v>
      </c>
      <c r="E33" s="73" t="n">
        <v>15940.08</v>
      </c>
      <c r="F33" s="73" t="n">
        <v>1069.928</v>
      </c>
      <c r="G33" s="73" t="n">
        <v>4904.286</v>
      </c>
      <c r="H33" s="73" t="n">
        <v>4.23</v>
      </c>
      <c r="I33">
        <f>D33/N8</f>
        <v/>
      </c>
    </row>
    <row r="34">
      <c r="B34" s="76" t="inlineStr">
        <is>
          <t>France</t>
        </is>
      </c>
      <c r="C34" s="77" t="n">
        <v>119135.4160951</v>
      </c>
      <c r="D34" s="77" t="n">
        <v>6496.14935352579</v>
      </c>
      <c r="E34" s="77" t="n">
        <v>15596.7484276</v>
      </c>
      <c r="F34" s="77" t="n">
        <v>1069.928</v>
      </c>
      <c r="G34" s="77" t="n">
        <v>2712.6018423</v>
      </c>
      <c r="H34" s="77" t="n">
        <v>4.23</v>
      </c>
    </row>
    <row r="35">
      <c r="B35" s="76" t="inlineStr">
        <is>
          <t>Export</t>
        </is>
      </c>
      <c r="C35" s="77" t="n">
        <v>2997.5569049</v>
      </c>
      <c r="D35" s="77" t="n">
        <v>45.94</v>
      </c>
      <c r="E35" s="77" t="n">
        <v>343.3315724</v>
      </c>
      <c r="F35" s="77" t="n"/>
      <c r="G35" s="77" t="n">
        <v>2191.6841577</v>
      </c>
      <c r="H35" s="77" t="n"/>
    </row>
    <row r="36">
      <c r="B36" s="76" t="inlineStr">
        <is>
          <t>Indéterminé</t>
        </is>
      </c>
      <c r="C36" s="77" t="n">
        <v>4427.238</v>
      </c>
      <c r="D36" s="77" t="n"/>
      <c r="E36" s="77" t="n"/>
      <c r="F36" s="77" t="n"/>
      <c r="G36" s="77" t="n"/>
      <c r="H36" s="77" t="n"/>
      <c r="K36" t="inlineStr">
        <is>
          <t>Verif prix moyen</t>
        </is>
      </c>
    </row>
    <row r="37" ht="13.15" customHeight="1">
      <c r="B37" s="72" t="inlineStr">
        <is>
          <t>Vente à la consommation</t>
        </is>
      </c>
      <c r="C37" s="73" t="n">
        <v>379687.698644984</v>
      </c>
      <c r="D37" s="73" t="n">
        <v>24118.1795869796</v>
      </c>
      <c r="E37" s="73" t="n">
        <v>143807.450626217</v>
      </c>
      <c r="F37" s="73" t="n">
        <v>5662.578</v>
      </c>
      <c r="G37" s="73" t="n">
        <v>11617.3453593694</v>
      </c>
      <c r="H37" s="73" t="n">
        <v>238.05775</v>
      </c>
      <c r="I37">
        <f>D37/N9</f>
        <v/>
      </c>
      <c r="J37">
        <f>N41</f>
        <v/>
      </c>
      <c r="K37">
        <f>D38/D37*I38+D39/D37*I39+D41/D37*I41+D42/D37*I42+D43/D37*I43+D46/D37*I46+D48/D37*I48+D40/D37*I40+D44/D37*I44</f>
        <v/>
      </c>
    </row>
    <row r="38">
      <c r="B38" s="76" t="inlineStr">
        <is>
          <t>Dégustation</t>
        </is>
      </c>
      <c r="C38" s="77" t="n">
        <v>7388.739353</v>
      </c>
      <c r="D38" s="77" t="n">
        <v>2146.66560348982</v>
      </c>
      <c r="E38" s="77" t="n">
        <v>306.70035</v>
      </c>
      <c r="F38" s="77" t="n">
        <v>209.1835</v>
      </c>
      <c r="G38" s="77" t="n">
        <v>55.5179</v>
      </c>
      <c r="H38" s="77" t="n"/>
      <c r="I38" t="n">
        <v>8</v>
      </c>
      <c r="J38">
        <f>D38/I38</f>
        <v/>
      </c>
    </row>
    <row r="39" ht="25.5" customHeight="1">
      <c r="B39" s="76" t="inlineStr">
        <is>
          <t>Autres ventes directes aux particuliers</t>
        </is>
      </c>
      <c r="C39" s="77" t="n">
        <v>79677.0026903714</v>
      </c>
      <c r="D39" s="77" t="n">
        <v>10759.6792715439</v>
      </c>
      <c r="E39" s="77" t="n">
        <v>7476.27668</v>
      </c>
      <c r="F39" s="77" t="n">
        <v>1875.4535</v>
      </c>
      <c r="G39" s="77" t="n">
        <v>1463.49612936938</v>
      </c>
      <c r="H39" s="77" t="n">
        <v>224.60275</v>
      </c>
      <c r="I39" t="n">
        <v>5.15</v>
      </c>
      <c r="J39">
        <f>D39/I39</f>
        <v/>
      </c>
    </row>
    <row r="40">
      <c r="B40" s="76" t="inlineStr">
        <is>
          <t>Restaurateur, traiteur</t>
        </is>
      </c>
      <c r="C40" s="77" t="n">
        <v>13894.9637699</v>
      </c>
      <c r="D40" s="77" t="n">
        <v>2853.6332484</v>
      </c>
      <c r="E40" s="77" t="n">
        <v>10933.1369966</v>
      </c>
      <c r="F40" s="77" t="n">
        <v>1222.12325</v>
      </c>
      <c r="G40" s="77" t="n">
        <v>368.445861</v>
      </c>
      <c r="H40" s="77" t="n"/>
      <c r="I40" t="n">
        <v>4.5</v>
      </c>
      <c r="J40">
        <f>D40/I40</f>
        <v/>
      </c>
    </row>
    <row r="41">
      <c r="B41" s="76" t="inlineStr">
        <is>
          <t>Poissonnier, écailler</t>
        </is>
      </c>
      <c r="C41" s="77" t="n">
        <v>17625.3221209</v>
      </c>
      <c r="D41" s="77" t="n">
        <v>753.318682</v>
      </c>
      <c r="E41" s="77" t="n">
        <v>9695.984909000001</v>
      </c>
      <c r="F41" s="77" t="n">
        <v>132.07345</v>
      </c>
      <c r="G41" s="77" t="n">
        <v>279.6696912</v>
      </c>
      <c r="H41" s="77" t="n"/>
      <c r="I41" t="n">
        <v>4</v>
      </c>
      <c r="J41">
        <f>D41/I41</f>
        <v/>
      </c>
    </row>
    <row r="42" ht="25.5" customHeight="1">
      <c r="B42" s="76" t="inlineStr">
        <is>
          <t>Autre conchyliculteur en achat/revente</t>
        </is>
      </c>
      <c r="C42" s="77" t="n">
        <v>30997.0067598</v>
      </c>
      <c r="D42" s="77" t="n">
        <v>566.270710045929</v>
      </c>
      <c r="E42" s="77" t="n">
        <v>8538.4719</v>
      </c>
      <c r="F42" s="77" t="n">
        <v>220.221</v>
      </c>
      <c r="G42" s="77" t="n"/>
      <c r="H42" s="77" t="n"/>
      <c r="I42" t="n">
        <v>4</v>
      </c>
      <c r="J42">
        <f>D42/I42</f>
        <v/>
      </c>
    </row>
    <row r="43" ht="25.5" customHeight="1">
      <c r="B43" s="76" t="inlineStr">
        <is>
          <t>GMS (grandes et moyennes surfaces)</t>
        </is>
      </c>
      <c r="C43" s="77" t="n">
        <v>84083.1859249</v>
      </c>
      <c r="D43" s="77" t="n">
        <v>3967.36067</v>
      </c>
      <c r="E43" s="77" t="n">
        <v>23182.8340344</v>
      </c>
      <c r="F43" s="77" t="n">
        <v>1652.2233</v>
      </c>
      <c r="G43" s="77" t="n">
        <v>809.2672326000001</v>
      </c>
      <c r="H43" s="77" t="n"/>
      <c r="I43" t="n">
        <v>4</v>
      </c>
      <c r="J43">
        <f>D43/I43</f>
        <v/>
      </c>
    </row>
    <row r="44" ht="25.5" customHeight="1">
      <c r="B44" s="76" t="inlineStr">
        <is>
          <t>Mareyeur, grossiste, revendeur, courtier</t>
        </is>
      </c>
      <c r="C44" s="77" t="n">
        <v>43147.9133254</v>
      </c>
      <c r="D44" s="77" t="n">
        <v>2507.6636415</v>
      </c>
      <c r="E44" s="77" t="n">
        <v>62033.56511</v>
      </c>
      <c r="F44" s="77" t="n">
        <v>351.3</v>
      </c>
      <c r="G44" s="77" t="n">
        <v>6323.8430758</v>
      </c>
      <c r="H44" s="77" t="n">
        <v>13.455</v>
      </c>
      <c r="I44" t="n">
        <v>4</v>
      </c>
      <c r="J44">
        <f>D44/I44</f>
        <v/>
      </c>
    </row>
    <row r="45">
      <c r="B45" s="76" t="inlineStr">
        <is>
          <t>Export</t>
        </is>
      </c>
      <c r="C45" s="77" t="n"/>
      <c r="D45" s="77" t="n"/>
      <c r="E45" s="77" t="n"/>
      <c r="F45" s="77" t="n"/>
      <c r="G45" s="77" t="n">
        <v>2317.1054694</v>
      </c>
      <c r="H45" s="77" t="n"/>
    </row>
    <row r="46" ht="25.5" customHeight="1">
      <c r="B46" s="76" t="inlineStr">
        <is>
          <t>Export au sein de l'Union Européenne</t>
        </is>
      </c>
      <c r="C46" s="77" t="n">
        <v>17685.702394</v>
      </c>
      <c r="D46" s="77" t="n">
        <v>301.46411</v>
      </c>
      <c r="E46" s="77" t="n">
        <v>297.90714</v>
      </c>
      <c r="F46" s="77" t="n"/>
      <c r="G46" s="77" t="n"/>
      <c r="H46" s="77" t="n"/>
      <c r="I46" t="n">
        <v>6</v>
      </c>
      <c r="J46">
        <f>D46/I46</f>
        <v/>
      </c>
    </row>
    <row r="47" ht="25.5" customHeight="1">
      <c r="B47" s="76" t="inlineStr">
        <is>
          <t>Export hors Union Européenne</t>
        </is>
      </c>
      <c r="C47" s="77" t="n">
        <v>8754.254167999999</v>
      </c>
      <c r="D47" s="77" t="n"/>
      <c r="E47" s="77" t="n"/>
      <c r="F47" s="77" t="n"/>
      <c r="G47" s="77" t="n"/>
      <c r="H47" s="77" t="n"/>
    </row>
    <row r="48">
      <c r="B48" s="76" t="inlineStr">
        <is>
          <t>Autres</t>
        </is>
      </c>
      <c r="C48" s="77" t="n">
        <v>76433.60813871281</v>
      </c>
      <c r="D48" s="77" t="n">
        <v>262.12365</v>
      </c>
      <c r="E48" s="77" t="n">
        <v>21342.5735062171</v>
      </c>
      <c r="F48" s="77" t="n"/>
      <c r="G48" s="77" t="n"/>
      <c r="H48" s="77" t="n"/>
      <c r="I48" t="n">
        <v>4</v>
      </c>
      <c r="J48">
        <f>D48/I48</f>
        <v/>
      </c>
    </row>
    <row r="49" ht="13.15" customHeight="1">
      <c r="B49" s="80" t="inlineStr">
        <is>
          <t>Total</t>
        </is>
      </c>
      <c r="C49" s="81" t="n">
        <v>506247.909644984</v>
      </c>
      <c r="D49" s="81" t="n">
        <v>30660.2689405054</v>
      </c>
      <c r="E49" s="81" t="n">
        <v>159747.530626217</v>
      </c>
      <c r="F49" s="81" t="n">
        <v>6732.506</v>
      </c>
      <c r="G49" s="81" t="n">
        <v>16521.6313593694</v>
      </c>
      <c r="H49" s="81" t="n">
        <v>242.28775</v>
      </c>
      <c r="J49">
        <f>SUM(J38:J48)</f>
        <v/>
      </c>
    </row>
    <row r="50">
      <c r="J50" t="inlineStr">
        <is>
          <t>Verif tonnage</t>
        </is>
      </c>
    </row>
    <row r="51" ht="22.35" customHeight="1">
      <c r="B51" s="97" t="inlineStr">
        <is>
          <t>Note de lecture : Les ventes pour la consommation sont les premières ventes de coquillages après marquage sanitaire. Les ventes entre conchyliculteurs sont des ventes de coquillages non marqués sanitairement.</t>
        </is>
      </c>
    </row>
    <row r="52" ht="12.85" customHeight="1">
      <c r="B52" s="97" t="inlineStr">
        <is>
          <t>Source : Agreste - enquête aquaculture 2021</t>
        </is>
      </c>
    </row>
    <row r="53" ht="12.85" customHeight="1">
      <c r="B53" s="97" t="inlineStr">
        <is>
          <t>Champ : France métropolitaine</t>
        </is>
      </c>
    </row>
  </sheetData>
  <mergeCells count="10">
    <mergeCell ref="B29:H29"/>
    <mergeCell ref="B31:H31"/>
    <mergeCell ref="B51:H51"/>
    <mergeCell ref="B52:H52"/>
    <mergeCell ref="B53:H53"/>
    <mergeCell ref="B3:H3"/>
    <mergeCell ref="B5:H5"/>
    <mergeCell ref="B25:H25"/>
    <mergeCell ref="B26:H26"/>
    <mergeCell ref="B27:H27"/>
  </mergeCells>
  <pageMargins left="0.7875" right="0.7875" top="1.025" bottom="1.025" header="0.7875" footer="0.7875"/>
  <pageSetup orientation="portrait" paperSize="9" horizontalDpi="300" verticalDpi="300"/>
  <headerFooter>
    <oddHeader>&amp;C&amp;A</oddHeader>
    <oddFooter>&amp;CPage &amp;P</oddFooter>
    <evenHeader/>
    <evenFooter/>
    <firstHeader/>
    <firstFooter/>
  </headerFooter>
</worksheet>
</file>

<file path=xl/worksheets/sheet12.xml><?xml version="1.0" encoding="utf-8"?>
<worksheet xmlns="http://schemas.openxmlformats.org/spreadsheetml/2006/main">
  <sheetPr>
    <tabColor rgb="FF59C5C7"/>
    <outlinePr summaryBelow="1" summaryRight="1"/>
    <pageSetUpPr/>
  </sheetPr>
  <dimension ref="A1:M88"/>
  <sheetViews>
    <sheetView topLeftCell="A16" zoomScaleNormal="100" workbookViewId="0">
      <selection activeCell="H25" sqref="H25"/>
    </sheetView>
  </sheetViews>
  <sheetFormatPr baseColWidth="10" defaultColWidth="9.06640625" defaultRowHeight="12.75"/>
  <cols>
    <col width="12.9296875" customWidth="1" min="1" max="1"/>
    <col width="19.73046875" customWidth="1" min="2" max="2"/>
    <col width="17.6640625" customWidth="1" min="3" max="3"/>
    <col width="15.6640625" customWidth="1" min="4" max="4"/>
    <col width="15.265625" customWidth="1" min="5" max="5"/>
    <col width="11.53125" customWidth="1" min="6" max="9"/>
    <col width="15" customWidth="1" min="10" max="10"/>
    <col width="17.33203125" customWidth="1" min="11" max="12"/>
    <col width="11.53125" customWidth="1" min="13" max="1025"/>
  </cols>
  <sheetData>
    <row r="1" ht="17.65" customFormat="1" customHeight="1" s="83">
      <c r="A1" s="82" t="inlineStr">
        <is>
          <t>SOURCE 2 : Données issues des enquêtes annuelles conchylicoles pour 2020</t>
        </is>
      </c>
    </row>
    <row r="3" ht="41.75" customHeight="1">
      <c r="A3" s="95" t="inlineStr">
        <is>
          <t>Ventes entre professionnels et pour la consommation en conchyliculture en 2020, par région du siège l'entreprise, par espèce, hors écloserie/nurserie (naissain)</t>
        </is>
      </c>
      <c r="J3" s="98" t="inlineStr">
        <is>
          <t>Volumes d'huîtres (creuses et plates) vendues à la consommation selon l'origine du naissain</t>
        </is>
      </c>
    </row>
    <row r="5" ht="26.25" customHeight="1">
      <c r="A5" s="71" t="inlineStr">
        <is>
          <t>Espèce</t>
        </is>
      </c>
      <c r="B5" s="71" t="inlineStr">
        <is>
          <t>Stade d'élevage</t>
        </is>
      </c>
      <c r="C5" s="71" t="inlineStr">
        <is>
          <t>Destination</t>
        </is>
      </c>
      <c r="D5" s="71" t="inlineStr">
        <is>
          <t>Entreprises avec des ventes</t>
        </is>
      </c>
      <c r="E5" s="71" t="inlineStr">
        <is>
          <t>Volume</t>
        </is>
      </c>
      <c r="F5" s="71" t="inlineStr">
        <is>
          <t>Valeur</t>
        </is>
      </c>
      <c r="G5" s="71" t="inlineStr">
        <is>
          <t>Prix unitaire</t>
        </is>
      </c>
      <c r="J5" s="71" t="inlineStr">
        <is>
          <t>Origine</t>
        </is>
      </c>
      <c r="K5" s="71" t="inlineStr">
        <is>
          <t>Huîtres (en tonne)</t>
        </is>
      </c>
      <c r="L5" s="71" t="inlineStr">
        <is>
          <t>Pourcentage</t>
        </is>
      </c>
    </row>
    <row r="6" ht="25.5" customHeight="1">
      <c r="A6" s="99" t="n"/>
      <c r="B6" s="27" t="n"/>
      <c r="C6" s="99" t="n"/>
      <c r="D6" s="99" t="inlineStr">
        <is>
          <t>nombre d'entreprises</t>
        </is>
      </c>
      <c r="E6" s="99" t="inlineStr">
        <is>
          <t>tonne</t>
        </is>
      </c>
      <c r="F6" s="99" t="inlineStr">
        <is>
          <t>millier d'€</t>
        </is>
      </c>
      <c r="G6" s="99" t="inlineStr">
        <is>
          <t>€ / kg</t>
        </is>
      </c>
      <c r="J6" s="99" t="n"/>
      <c r="K6" s="99" t="inlineStr">
        <is>
          <t>tonne</t>
        </is>
      </c>
      <c r="L6" s="99" t="inlineStr">
        <is>
          <t>%</t>
        </is>
      </c>
    </row>
    <row r="7" ht="12.85" customHeight="1">
      <c r="A7" s="100" t="inlineStr">
        <is>
          <t>Méditerranée</t>
        </is>
      </c>
      <c r="B7" s="117" t="n"/>
      <c r="C7" s="117" t="n"/>
      <c r="D7" s="117" t="n"/>
      <c r="E7" s="117" t="n"/>
      <c r="F7" s="117" t="n"/>
      <c r="G7" s="118" t="n"/>
      <c r="J7" s="100" t="inlineStr">
        <is>
          <t>Méditerranée</t>
        </is>
      </c>
      <c r="K7" s="117" t="n"/>
      <c r="L7" s="118" t="n"/>
    </row>
    <row r="8" ht="24" customHeight="1">
      <c r="A8" s="101" t="inlineStr">
        <is>
          <t>Huîtres</t>
        </is>
      </c>
      <c r="B8" s="101" t="inlineStr">
        <is>
          <t>Adulte</t>
        </is>
      </c>
      <c r="C8" s="101" t="inlineStr">
        <is>
          <t>Consommateur</t>
        </is>
      </c>
      <c r="D8" s="84" t="n">
        <v>358</v>
      </c>
      <c r="E8" s="84" t="n">
        <v>4944.2235</v>
      </c>
      <c r="F8" s="84" t="n">
        <v>20825.274</v>
      </c>
      <c r="G8" s="85" t="n">
        <v>4.21204138526505</v>
      </c>
      <c r="J8" s="101" t="inlineStr">
        <is>
          <t>Gisement naturel</t>
        </is>
      </c>
      <c r="K8" s="84" t="n">
        <v>1012.41</v>
      </c>
      <c r="L8" s="84" t="n">
        <v>20.4766228711141</v>
      </c>
    </row>
    <row r="9" ht="25.5" customHeight="1">
      <c r="A9" s="18" t="n"/>
      <c r="B9" s="18" t="n"/>
      <c r="C9" s="101" t="inlineStr">
        <is>
          <t>Autre conchyliculteur</t>
        </is>
      </c>
      <c r="D9" s="84" t="n">
        <v>162</v>
      </c>
      <c r="E9" s="84" t="n">
        <v>2544.039</v>
      </c>
      <c r="F9" s="84" t="n">
        <v>7464.37</v>
      </c>
      <c r="G9" s="85" t="n">
        <v>2.93406272466735</v>
      </c>
      <c r="J9" s="101" t="inlineStr">
        <is>
          <t>Captage</t>
        </is>
      </c>
      <c r="K9" s="84" t="n">
        <v>491.9901</v>
      </c>
      <c r="L9" s="84" t="n">
        <v>9.95080622872328</v>
      </c>
    </row>
    <row r="10" ht="25.5" customHeight="1">
      <c r="A10" s="18" t="n"/>
      <c r="B10" s="101" t="inlineStr">
        <is>
          <t>Demi-élevage (2 ans)</t>
        </is>
      </c>
      <c r="C10" s="101" t="inlineStr">
        <is>
          <t>Autre conchyliculteur</t>
        </is>
      </c>
      <c r="D10" s="84" t="n">
        <v>7</v>
      </c>
      <c r="E10" s="84" t="n">
        <v>37.6</v>
      </c>
      <c r="F10" s="84" t="n">
        <v>171.5</v>
      </c>
      <c r="G10" s="85" t="n">
        <v>4.56117021276596</v>
      </c>
      <c r="J10" s="101" t="inlineStr">
        <is>
          <t>Ecloserie diploïde</t>
        </is>
      </c>
      <c r="K10" s="84" t="n">
        <v>1146.10665</v>
      </c>
      <c r="L10" s="84" t="n">
        <v>23.180720895809</v>
      </c>
    </row>
    <row r="11" ht="25.5" customHeight="1">
      <c r="A11" s="18" t="n"/>
      <c r="B11" s="101" t="inlineStr">
        <is>
          <t>Prégrossissement (18 mois)</t>
        </is>
      </c>
      <c r="C11" s="101" t="inlineStr">
        <is>
          <t>Autre conchyliculteur</t>
        </is>
      </c>
      <c r="D11" s="84" t="n">
        <v>22</v>
      </c>
      <c r="E11" s="84" t="n">
        <v>193.27</v>
      </c>
      <c r="F11" s="84" t="n">
        <v>819.715</v>
      </c>
      <c r="G11" s="85" t="n">
        <v>4.24129456201169</v>
      </c>
      <c r="J11" s="101" t="inlineStr">
        <is>
          <t>Ecloserie triploïde</t>
        </is>
      </c>
      <c r="K11" s="84" t="n">
        <v>1762.95525</v>
      </c>
      <c r="L11" s="84" t="n">
        <v>35.6568680602728</v>
      </c>
    </row>
    <row r="12" ht="35.25" customHeight="1">
      <c r="A12" s="101" t="inlineStr">
        <is>
          <t>Moules</t>
        </is>
      </c>
      <c r="B12" s="101" t="inlineStr">
        <is>
          <t>Adulte</t>
        </is>
      </c>
      <c r="C12" s="101" t="inlineStr">
        <is>
          <t>Consommateur</t>
        </is>
      </c>
      <c r="D12" s="84" t="n">
        <v>211</v>
      </c>
      <c r="E12" s="86" t="n">
        <v>5538.913</v>
      </c>
      <c r="F12" s="84" t="n">
        <v>11430.104</v>
      </c>
      <c r="G12" s="85" t="n">
        <v>2.06360056567056</v>
      </c>
      <c r="J12" s="101" t="inlineStr">
        <is>
          <t>Autre ou origine inconnue</t>
        </is>
      </c>
      <c r="K12" s="84" t="n">
        <v>530.7615</v>
      </c>
      <c r="L12" s="84" t="n">
        <v>10.7349819440808</v>
      </c>
    </row>
    <row r="13" ht="26.25" customHeight="1">
      <c r="A13" s="18" t="n"/>
      <c r="B13" s="18" t="n"/>
      <c r="C13" s="101" t="inlineStr">
        <is>
          <t>Autre conchyliculteur</t>
        </is>
      </c>
      <c r="D13" s="84" t="n">
        <v>76</v>
      </c>
      <c r="E13" s="86" t="n">
        <v>1356.127</v>
      </c>
      <c r="F13" s="84" t="n">
        <v>1938.324</v>
      </c>
      <c r="G13" s="85" t="n">
        <v>1.42930861195154</v>
      </c>
      <c r="J13" s="72" t="inlineStr">
        <is>
          <t>Ensemble Méditerranée</t>
        </is>
      </c>
      <c r="K13" s="87" t="n">
        <v>4944.2235</v>
      </c>
      <c r="L13" s="87" t="n">
        <v>100</v>
      </c>
    </row>
    <row r="14" ht="35.25" customHeight="1">
      <c r="A14" s="18" t="n"/>
      <c r="B14" s="101" t="inlineStr">
        <is>
          <t>Prégrossissement</t>
        </is>
      </c>
      <c r="C14" s="101" t="inlineStr">
        <is>
          <t>Autre conchyliculteur</t>
        </is>
      </c>
      <c r="D14" s="84" t="n">
        <v>11</v>
      </c>
      <c r="E14" s="84" t="n">
        <v>64.73999999999999</v>
      </c>
      <c r="F14" s="84" t="n">
        <v>45.736</v>
      </c>
      <c r="G14" s="85" t="n">
        <v>0.706456595613222</v>
      </c>
      <c r="J14" s="102" t="inlineStr">
        <is>
          <t>Note : les ventes pour la consommation sont les premières ventes des coquillages après marquage sanitaire.</t>
        </is>
      </c>
      <c r="K14" s="43" t="n"/>
      <c r="L14" s="43" t="n"/>
    </row>
    <row r="15" ht="24" customHeight="1">
      <c r="A15" s="101" t="inlineStr">
        <is>
          <t>Autres coquillages</t>
        </is>
      </c>
      <c r="B15" s="101" t="inlineStr">
        <is>
          <t>Adulte</t>
        </is>
      </c>
      <c r="C15" s="101" t="inlineStr">
        <is>
          <t>Consommateur</t>
        </is>
      </c>
      <c r="D15" s="84" t="n">
        <v>51</v>
      </c>
      <c r="E15" s="84" t="n">
        <v>74.94</v>
      </c>
      <c r="F15" s="84" t="n">
        <v>741.894</v>
      </c>
      <c r="G15" s="85" t="n">
        <v>9.89983987189752</v>
      </c>
      <c r="J15" s="97" t="inlineStr">
        <is>
          <t>Source : Agreste - Enquête aquaculture 2020</t>
        </is>
      </c>
    </row>
    <row r="16" ht="25.5" customHeight="1">
      <c r="A16" s="18" t="n"/>
      <c r="B16" s="18" t="n"/>
      <c r="C16" s="101" t="inlineStr">
        <is>
          <t>Autre conchyliculteur</t>
        </is>
      </c>
      <c r="D16" s="84" t="n">
        <v>18</v>
      </c>
      <c r="E16" s="84" t="n">
        <v>22.839</v>
      </c>
      <c r="F16" s="84" t="n">
        <v>191.854</v>
      </c>
      <c r="G16" s="85" t="n">
        <v>8.40028022242655</v>
      </c>
    </row>
    <row r="17" ht="138" customHeight="1">
      <c r="A17" s="102" t="inlineStr">
        <is>
          <t>Note : une entreprise qui produit plusieurs espèces sera comptée plusieurs fois.
Toutes les ventes sont indiquées au siège social de l'entreprise même si l'entreprise a vendu des coquillages produits (par elle ou d'autres entreprises) dans d'autres régions.
Les ventes pour la consommation sont les premières ventes des coquillages après marquage sanitaire. Les ventes entre professionnels sont des ventes de coquillages non marqués sanitairement.
Les autres coquillages sont essentiellement des coques, palourdes et ormeaux.
Lecture : 142 entreprises dont le siège est en région `Normandie - Mer du Nord` ont produit et vendu des huîtres de taille marchande en vente finale pour un volume de 9 736 tonnes.</t>
        </is>
      </c>
      <c r="B17" s="43" t="n"/>
      <c r="C17" s="43" t="n"/>
      <c r="D17" s="43" t="n"/>
      <c r="E17" s="43" t="n"/>
      <c r="F17" s="43" t="n"/>
      <c r="G17" s="43" t="n"/>
    </row>
    <row r="18" ht="12.85" customHeight="1">
      <c r="A18" s="97" t="inlineStr">
        <is>
          <t>Source : Agreste - Enquête aquaculture 2020</t>
        </is>
      </c>
    </row>
    <row r="20" ht="28.5" customHeight="1">
      <c r="A20" s="95" t="inlineStr">
        <is>
          <t>Ventes à la consommation et entre professionnels des entreprises conchylicoles par région du siège et par région d'élevage (hors naissain)</t>
        </is>
      </c>
    </row>
    <row r="21" ht="12.85" customHeight="1">
      <c r="A21" s="103" t="inlineStr">
        <is>
          <t>En tonne</t>
        </is>
      </c>
    </row>
    <row r="22" ht="13.15" customHeight="1">
      <c r="A22" s="71" t="inlineStr">
        <is>
          <t xml:space="preserve"> </t>
        </is>
      </c>
      <c r="B22" s="71" t="inlineStr">
        <is>
          <t xml:space="preserve">  </t>
        </is>
      </c>
      <c r="C22" s="71" t="inlineStr">
        <is>
          <t>Région d’élevage</t>
        </is>
      </c>
      <c r="D22" s="71" t="inlineStr">
        <is>
          <t>Norm. - M.d.N.</t>
        </is>
      </c>
      <c r="E22" s="71" t="inlineStr">
        <is>
          <t>B. Nord</t>
        </is>
      </c>
      <c r="F22" s="71" t="inlineStr">
        <is>
          <t>B. Sud</t>
        </is>
      </c>
      <c r="G22" s="71" t="inlineStr">
        <is>
          <t>P.d.L</t>
        </is>
      </c>
      <c r="H22" s="71" t="inlineStr">
        <is>
          <t>Char.-Marit.</t>
        </is>
      </c>
      <c r="I22" s="71" t="inlineStr">
        <is>
          <t>Arc. Aquit.</t>
        </is>
      </c>
      <c r="J22" s="71" t="inlineStr">
        <is>
          <t>Méd.</t>
        </is>
      </c>
      <c r="K22" s="71" t="inlineStr">
        <is>
          <t>Total</t>
        </is>
      </c>
    </row>
    <row r="23" ht="12.85" customHeight="1">
      <c r="A23" s="100" t="inlineStr">
        <is>
          <t>Méditerranée</t>
        </is>
      </c>
      <c r="B23" s="117" t="n"/>
      <c r="C23" s="117" t="n"/>
      <c r="D23" s="117" t="n"/>
      <c r="E23" s="117" t="n"/>
      <c r="F23" s="117" t="n"/>
      <c r="G23" s="117" t="n"/>
      <c r="H23" s="117" t="n"/>
      <c r="I23" s="117" t="n"/>
      <c r="J23" s="117" t="n"/>
      <c r="K23" s="118" t="n"/>
      <c r="L23">
        <f>J26+J25</f>
        <v/>
      </c>
    </row>
    <row r="24" ht="12.85" customHeight="1">
      <c r="A24" s="101" t="inlineStr">
        <is>
          <t>Huîtres</t>
        </is>
      </c>
      <c r="B24" s="101" t="inlineStr">
        <is>
          <t>Adulte</t>
        </is>
      </c>
      <c r="C24" s="101" t="inlineStr">
        <is>
          <t>Conso.</t>
        </is>
      </c>
      <c r="D24" s="84" t="n"/>
      <c r="E24" s="84" t="n"/>
      <c r="F24" s="84" t="n"/>
      <c r="G24" s="84" t="n"/>
      <c r="H24" s="84" t="n"/>
      <c r="I24" s="84" t="n">
        <v>5.4</v>
      </c>
      <c r="J24" s="84" t="n"/>
      <c r="K24" s="84" t="n">
        <v>5.4</v>
      </c>
    </row>
    <row r="25">
      <c r="A25" s="18" t="n"/>
      <c r="B25" s="101" t="inlineStr">
        <is>
          <t>Adulte</t>
        </is>
      </c>
      <c r="C25" s="101" t="inlineStr">
        <is>
          <t>Conso.</t>
        </is>
      </c>
      <c r="D25" s="84" t="inlineStr">
        <is>
          <t>s</t>
        </is>
      </c>
      <c r="E25" s="84" t="n"/>
      <c r="F25" s="84" t="n"/>
      <c r="G25" s="84" t="inlineStr">
        <is>
          <t>s</t>
        </is>
      </c>
      <c r="H25" s="84" t="n">
        <v>9.43</v>
      </c>
      <c r="I25" s="84" t="n">
        <v>61.091</v>
      </c>
      <c r="J25" s="84" t="n">
        <v>4854.1655</v>
      </c>
      <c r="K25" s="84" t="n">
        <v>4944.2235</v>
      </c>
    </row>
    <row r="26">
      <c r="A26" s="18" t="n"/>
      <c r="B26" s="101" t="inlineStr">
        <is>
          <t>Adulte</t>
        </is>
      </c>
      <c r="C26" s="101" t="inlineStr">
        <is>
          <t>Pro.</t>
        </is>
      </c>
      <c r="D26" s="84" t="n"/>
      <c r="E26" s="84" t="n"/>
      <c r="F26" s="84" t="n"/>
      <c r="G26" s="84" t="inlineStr">
        <is>
          <t>s</t>
        </is>
      </c>
      <c r="H26" s="84" t="n">
        <v>29.4</v>
      </c>
      <c r="I26" s="84" t="inlineStr">
        <is>
          <t>s</t>
        </is>
      </c>
      <c r="J26" s="84" t="n">
        <v>2486.499</v>
      </c>
      <c r="K26" s="84" t="n">
        <v>2544.039</v>
      </c>
    </row>
    <row r="27" ht="12.85" customHeight="1">
      <c r="A27" s="101" t="inlineStr">
        <is>
          <t>Moules</t>
        </is>
      </c>
      <c r="B27" s="101" t="inlineStr">
        <is>
          <t>Prégrossi</t>
        </is>
      </c>
      <c r="C27" s="101" t="inlineStr">
        <is>
          <t>Tous</t>
        </is>
      </c>
      <c r="D27" s="84" t="inlineStr">
        <is>
          <t>s</t>
        </is>
      </c>
      <c r="E27" s="84" t="n"/>
      <c r="F27" s="84" t="n"/>
      <c r="G27" s="84" t="n"/>
      <c r="H27" s="84" t="n"/>
      <c r="I27" s="84" t="inlineStr">
        <is>
          <t>s</t>
        </is>
      </c>
      <c r="J27" s="84" t="inlineStr">
        <is>
          <t>s</t>
        </is>
      </c>
      <c r="K27" s="84" t="inlineStr">
        <is>
          <t>s</t>
        </is>
      </c>
    </row>
    <row r="28">
      <c r="A28" s="18" t="n"/>
      <c r="B28" s="101" t="inlineStr">
        <is>
          <t>Adulte</t>
        </is>
      </c>
      <c r="C28" s="101" t="inlineStr">
        <is>
          <t>Conso.</t>
        </is>
      </c>
      <c r="D28" s="84" t="n"/>
      <c r="E28" s="84" t="n"/>
      <c r="F28" s="84" t="n"/>
      <c r="G28" s="84" t="n"/>
      <c r="H28" s="84" t="n"/>
      <c r="I28" s="84" t="inlineStr">
        <is>
          <t>s</t>
        </is>
      </c>
      <c r="J28" s="84" t="inlineStr">
        <is>
          <t>s</t>
        </is>
      </c>
      <c r="K28" s="88" t="n">
        <v>5538.913</v>
      </c>
      <c r="L28" t="inlineStr">
        <is>
          <t>Production de moules en Aquitaine</t>
        </is>
      </c>
    </row>
    <row r="29">
      <c r="A29" s="18" t="n"/>
      <c r="B29" s="101" t="inlineStr">
        <is>
          <t>Adulte</t>
        </is>
      </c>
      <c r="C29" s="101" t="inlineStr">
        <is>
          <t>Pro.</t>
        </is>
      </c>
      <c r="D29" s="84" t="n"/>
      <c r="E29" s="84" t="n"/>
      <c r="F29" s="84" t="n"/>
      <c r="G29" s="84" t="n"/>
      <c r="H29" s="84" t="n"/>
      <c r="I29" s="84" t="n"/>
      <c r="J29" s="84" t="n">
        <v>1356.127</v>
      </c>
      <c r="K29" s="88" t="n">
        <v>1356.127</v>
      </c>
      <c r="L29" t="inlineStr">
        <is>
          <t>Pas d’import d’autres bassin pour les ventes aux professionnels</t>
        </is>
      </c>
    </row>
    <row r="30" ht="12.85" customHeight="1">
      <c r="A30" s="101" t="inlineStr">
        <is>
          <t>Palourde, coque, ormeau et autres coquillages</t>
        </is>
      </c>
      <c r="B30" s="101" t="inlineStr">
        <is>
          <t>Prégrossi</t>
        </is>
      </c>
      <c r="C30" s="101" t="inlineStr">
        <is>
          <t>Tous</t>
        </is>
      </c>
      <c r="D30" s="84" t="n"/>
      <c r="E30" s="84" t="n"/>
      <c r="F30" s="84" t="n"/>
      <c r="G30" s="84" t="n"/>
      <c r="H30" s="84" t="n"/>
      <c r="I30" s="84" t="n"/>
      <c r="J30" s="84" t="inlineStr">
        <is>
          <t>s</t>
        </is>
      </c>
      <c r="K30" s="84" t="inlineStr">
        <is>
          <t>s</t>
        </is>
      </c>
    </row>
    <row r="31" ht="39" customHeight="1">
      <c r="A31" s="18" t="n"/>
      <c r="B31" s="101" t="inlineStr">
        <is>
          <t>Adulte</t>
        </is>
      </c>
      <c r="C31" s="101" t="inlineStr">
        <is>
          <t>Conso.</t>
        </is>
      </c>
      <c r="D31" s="84" t="inlineStr">
        <is>
          <t>s</t>
        </is>
      </c>
      <c r="E31" s="84" t="inlineStr">
        <is>
          <t>s</t>
        </is>
      </c>
      <c r="F31" s="84" t="inlineStr">
        <is>
          <t>s</t>
        </is>
      </c>
      <c r="G31" s="84" t="n"/>
      <c r="H31" s="84" t="n"/>
      <c r="I31" s="84" t="n"/>
      <c r="J31" s="84" t="n">
        <v>69.79000000000001</v>
      </c>
      <c r="K31" s="84" t="n">
        <v>74.94</v>
      </c>
      <c r="M31" t="inlineStr">
        <is>
          <t>Attention erreur dans les intitulés de ligne initiaux</t>
        </is>
      </c>
    </row>
    <row r="32" ht="22.5" customHeight="1">
      <c r="A32" s="102" t="inlineStr">
        <is>
          <t>Lecture : les entreprises dont le siège est en région Normandie - Mer du Nord ont produit et vendu aux consommateurs 9 736 tonnes d'huître, dont 9 412 ont été élevées en Normandie - Mer du Nord, et le reste en Bretagne Nord, en Bretagne Sud et en Arcachon-Aquitaine.</t>
        </is>
      </c>
      <c r="B32" s="43" t="n"/>
      <c r="C32" s="43" t="n"/>
      <c r="D32" s="43" t="n"/>
      <c r="E32" s="43" t="n"/>
      <c r="F32" s="43" t="n"/>
      <c r="G32" s="43" t="n"/>
      <c r="H32" s="43" t="n"/>
      <c r="I32" s="43" t="n"/>
      <c r="J32" s="43" t="n"/>
      <c r="K32" s="43" t="n"/>
    </row>
    <row r="33" ht="12.85" customHeight="1">
      <c r="A33" s="97" t="inlineStr">
        <is>
          <t>Source : Agreste - Enquête aquaculture 2020</t>
        </is>
      </c>
    </row>
    <row r="36" ht="28.5" customHeight="1">
      <c r="A36" s="95" t="inlineStr">
        <is>
          <t>Vente de coquillages selon la localisation de la production, hors écloserie/nurserie</t>
        </is>
      </c>
    </row>
    <row r="38" ht="26.25" customHeight="1">
      <c r="A38" s="71" t="inlineStr">
        <is>
          <t>Région de production</t>
        </is>
      </c>
      <c r="B38" s="71" t="inlineStr">
        <is>
          <t>Zone de production</t>
        </is>
      </c>
      <c r="C38" s="71" t="inlineStr">
        <is>
          <t>Nombre d'entreprises</t>
        </is>
      </c>
      <c r="D38" s="71" t="inlineStr">
        <is>
          <t>Volume</t>
        </is>
      </c>
      <c r="E38" s="71" t="inlineStr">
        <is>
          <t>Perte estimée</t>
        </is>
      </c>
    </row>
    <row r="39">
      <c r="A39" s="99" t="n"/>
      <c r="B39" s="27" t="n"/>
      <c r="C39" s="99" t="n"/>
      <c r="D39" s="99" t="inlineStr">
        <is>
          <t>tonne</t>
        </is>
      </c>
      <c r="E39" s="99" t="inlineStr">
        <is>
          <t>%</t>
        </is>
      </c>
    </row>
    <row r="40" ht="24" customHeight="1">
      <c r="A40" s="100" t="inlineStr">
        <is>
          <t>Huîtres - adulte - ventes aux consommateurs et aux professionnels</t>
        </is>
      </c>
      <c r="B40" s="117" t="n"/>
      <c r="C40" s="117" t="n"/>
      <c r="D40" s="117" t="n"/>
      <c r="E40" s="118" t="n"/>
    </row>
    <row r="41" ht="91.5" customHeight="1">
      <c r="A41" s="101" t="inlineStr">
        <is>
          <t>Normandie - Mer du Nord</t>
        </is>
      </c>
      <c r="B41" s="101" t="inlineStr">
        <is>
          <t>Baie de Somme + Nord - Pas de Calais + Asnelles-Meuvaines + Côte d'Albatre</t>
        </is>
      </c>
      <c r="C41" s="84" t="n">
        <v>29</v>
      </c>
      <c r="D41" s="85" t="n">
        <v>1363.90495</v>
      </c>
      <c r="E41" s="84" t="n">
        <v>25</v>
      </c>
    </row>
    <row r="42" ht="25.5" customHeight="1">
      <c r="A42" s="18" t="n"/>
      <c r="B42" s="101" t="inlineStr">
        <is>
          <t>Baie des Veys : Utah-beach</t>
        </is>
      </c>
      <c r="C42" s="84" t="n">
        <v>26</v>
      </c>
      <c r="D42" s="85" t="n">
        <v>2373.9944</v>
      </c>
      <c r="E42" s="84" t="n">
        <v>34</v>
      </c>
    </row>
    <row r="43">
      <c r="A43" s="18" t="n"/>
      <c r="B43" s="101" t="inlineStr">
        <is>
          <t>Côte Est</t>
        </is>
      </c>
      <c r="C43" s="84" t="n">
        <v>35</v>
      </c>
      <c r="D43" s="85" t="n">
        <v>3980.1433</v>
      </c>
      <c r="E43" s="84" t="n">
        <v>34</v>
      </c>
    </row>
    <row r="44">
      <c r="A44" s="18" t="n"/>
      <c r="B44" s="101" t="inlineStr">
        <is>
          <t>Gouville-Agon</t>
        </is>
      </c>
      <c r="C44" s="84" t="n">
        <v>88</v>
      </c>
      <c r="D44" s="85" t="n">
        <v>9368.746349999999</v>
      </c>
      <c r="E44" s="84" t="n">
        <v>19</v>
      </c>
    </row>
    <row r="45">
      <c r="A45" s="18" t="n"/>
      <c r="B45" s="101" t="inlineStr">
        <is>
          <t>Grandcamp-Isigny</t>
        </is>
      </c>
      <c r="C45" s="84" t="n">
        <v>49</v>
      </c>
      <c r="D45" s="85" t="n">
        <v>4616.25105</v>
      </c>
      <c r="E45" s="84" t="n">
        <v>26</v>
      </c>
    </row>
    <row r="46">
      <c r="A46" s="18" t="n"/>
      <c r="B46" s="101" t="inlineStr">
        <is>
          <t>Portbail-Pirou</t>
        </is>
      </c>
      <c r="C46" s="84" t="n">
        <v>30</v>
      </c>
      <c r="D46" s="85" t="n">
        <v>1389.40575</v>
      </c>
      <c r="E46" s="84" t="n">
        <v>25</v>
      </c>
    </row>
    <row r="47">
      <c r="A47" s="18" t="n"/>
      <c r="B47" s="101" t="inlineStr">
        <is>
          <t>Sud-Sienne</t>
        </is>
      </c>
      <c r="C47" s="84" t="n">
        <v>14</v>
      </c>
      <c r="D47" s="85" t="n">
        <v>819.793</v>
      </c>
      <c r="E47" s="84" t="n">
        <v>68</v>
      </c>
    </row>
    <row r="48">
      <c r="A48" s="18" t="n"/>
      <c r="B48" s="101" t="inlineStr">
        <is>
          <t>Zones non définies</t>
        </is>
      </c>
      <c r="C48" s="84" t="n">
        <v>24</v>
      </c>
      <c r="D48" s="85" t="n">
        <v>3256.2155</v>
      </c>
      <c r="E48" s="84" t="n">
        <v>21</v>
      </c>
    </row>
    <row r="49" ht="57.75" customHeight="1">
      <c r="A49" s="101" t="inlineStr">
        <is>
          <t>Bretagne Nord</t>
        </is>
      </c>
      <c r="B49" s="101" t="inlineStr">
        <is>
          <t>Baie de Saint-Brieuc + Fresnaye-Arguenon</t>
        </is>
      </c>
      <c r="C49" s="84" t="n">
        <v>37</v>
      </c>
      <c r="D49" s="85" t="n">
        <v>1566.5966</v>
      </c>
      <c r="E49" s="84" t="n">
        <v>26</v>
      </c>
    </row>
    <row r="50" ht="25.5" customHeight="1">
      <c r="A50" s="18" t="n"/>
      <c r="B50" s="101" t="inlineStr">
        <is>
          <t>Baie de Cancale et du Mont Saint-Michel</t>
        </is>
      </c>
      <c r="C50" s="84" t="n">
        <v>92</v>
      </c>
      <c r="D50" s="85" t="n">
        <v>6249.38345</v>
      </c>
      <c r="E50" s="84" t="n">
        <v>39</v>
      </c>
    </row>
    <row r="51">
      <c r="A51" s="18" t="n"/>
      <c r="B51" s="101" t="inlineStr">
        <is>
          <t>Morlaix - Penze</t>
        </is>
      </c>
      <c r="C51" s="84" t="n">
        <v>63</v>
      </c>
      <c r="D51" s="85" t="n">
        <v>5506.7403</v>
      </c>
      <c r="E51" s="84" t="n">
        <v>28</v>
      </c>
    </row>
    <row r="52">
      <c r="A52" s="18" t="n"/>
      <c r="B52" s="101" t="inlineStr">
        <is>
          <t>Pays des abers</t>
        </is>
      </c>
      <c r="C52" s="84" t="n">
        <v>10</v>
      </c>
      <c r="D52" s="85" t="n">
        <v>698.26875</v>
      </c>
      <c r="E52" s="84" t="n">
        <v>46</v>
      </c>
    </row>
    <row r="53">
      <c r="A53" s="18" t="n"/>
      <c r="B53" s="101" t="inlineStr">
        <is>
          <t>Rade de Brest</t>
        </is>
      </c>
      <c r="C53" s="84" t="n">
        <v>17</v>
      </c>
      <c r="D53" s="85" t="n">
        <v>981.7775799999999</v>
      </c>
      <c r="E53" s="84" t="n">
        <v>19</v>
      </c>
    </row>
    <row r="54">
      <c r="A54" s="18" t="n"/>
      <c r="B54" s="101" t="inlineStr">
        <is>
          <t>Tréguier Jaudy</t>
        </is>
      </c>
      <c r="C54" s="84" t="n">
        <v>15</v>
      </c>
      <c r="D54" s="85" t="n">
        <v>1182.289</v>
      </c>
      <c r="E54" s="84" t="n">
        <v>25</v>
      </c>
    </row>
    <row r="55">
      <c r="A55" s="18" t="n"/>
      <c r="B55" s="101" t="inlineStr">
        <is>
          <t>Zones non définies</t>
        </is>
      </c>
      <c r="C55" s="84" t="n">
        <v>60</v>
      </c>
      <c r="D55" s="85" t="n">
        <v>3846.56862</v>
      </c>
      <c r="E55" s="84" t="n">
        <v>23</v>
      </c>
    </row>
    <row r="56" ht="46.5" customHeight="1">
      <c r="A56" s="101" t="inlineStr">
        <is>
          <t>Bretagne Sud</t>
        </is>
      </c>
      <c r="B56" s="101" t="inlineStr">
        <is>
          <t>Baie de Pont Mahé + Traict du Croisic</t>
        </is>
      </c>
      <c r="C56" s="84" t="n">
        <v>6</v>
      </c>
      <c r="D56" s="85" t="n">
        <v>169.277</v>
      </c>
      <c r="E56" s="84" t="n">
        <v>19</v>
      </c>
    </row>
    <row r="57">
      <c r="A57" s="18" t="n"/>
      <c r="B57" s="101" t="inlineStr">
        <is>
          <t>Baie de Plouharnel</t>
        </is>
      </c>
      <c r="C57" s="84" t="n">
        <v>30</v>
      </c>
      <c r="D57" s="85" t="n">
        <v>605.4765</v>
      </c>
      <c r="E57" s="84" t="n">
        <v>22</v>
      </c>
    </row>
    <row r="58">
      <c r="A58" s="18" t="n"/>
      <c r="B58" s="101" t="inlineStr">
        <is>
          <t>Baie de Quiberon</t>
        </is>
      </c>
      <c r="C58" s="84" t="n">
        <v>47</v>
      </c>
      <c r="D58" s="85" t="n">
        <v>2175.09549</v>
      </c>
      <c r="E58" s="84" t="n">
        <v>36</v>
      </c>
    </row>
    <row r="59">
      <c r="A59" s="18" t="n"/>
      <c r="B59" s="101" t="inlineStr">
        <is>
          <t>Finistère Sud</t>
        </is>
      </c>
      <c r="C59" s="84" t="n">
        <v>16</v>
      </c>
      <c r="D59" s="85" t="n">
        <v>208.733</v>
      </c>
      <c r="E59" s="84" t="n">
        <v>23</v>
      </c>
    </row>
    <row r="60" ht="25.5" customHeight="1">
      <c r="A60" s="18" t="n"/>
      <c r="B60" s="101" t="inlineStr">
        <is>
          <t>Golfe du Morbihan et rivière d'Auray</t>
        </is>
      </c>
      <c r="C60" s="84" t="n">
        <v>151</v>
      </c>
      <c r="D60" s="85" t="n">
        <v>6900.4995</v>
      </c>
      <c r="E60" s="84" t="n">
        <v>20</v>
      </c>
    </row>
    <row r="61" ht="25.5" customHeight="1">
      <c r="A61" s="18" t="n"/>
      <c r="B61" s="101" t="inlineStr">
        <is>
          <t>Pénestin + Traict de Pen Bé</t>
        </is>
      </c>
      <c r="C61" s="84" t="n">
        <v>15</v>
      </c>
      <c r="D61" s="85" t="n">
        <v>177.879</v>
      </c>
      <c r="E61" s="84" t="n">
        <v>23</v>
      </c>
    </row>
    <row r="62">
      <c r="A62" s="18" t="n"/>
      <c r="B62" s="101" t="inlineStr">
        <is>
          <t>Ria d'Etel</t>
        </is>
      </c>
      <c r="C62" s="84" t="n">
        <v>67</v>
      </c>
      <c r="D62" s="85" t="n">
        <v>2359.3321</v>
      </c>
      <c r="E62" s="84" t="n">
        <v>8</v>
      </c>
    </row>
    <row r="63">
      <c r="A63" s="18" t="n"/>
      <c r="B63" s="101" t="inlineStr">
        <is>
          <t>Rivière de Pénef</t>
        </is>
      </c>
      <c r="C63" s="84" t="n">
        <v>42</v>
      </c>
      <c r="D63" s="85" t="n">
        <v>1808.432</v>
      </c>
      <c r="E63" s="84" t="n">
        <v>29</v>
      </c>
    </row>
    <row r="64" ht="25.5" customHeight="1">
      <c r="A64" s="18" t="n"/>
      <c r="B64" s="101" t="inlineStr">
        <is>
          <t>Rivières de Crach et de Saint-Philibert</t>
        </is>
      </c>
      <c r="C64" s="84" t="n">
        <v>38</v>
      </c>
      <c r="D64" s="85" t="n">
        <v>1238.44771</v>
      </c>
      <c r="E64" s="84" t="n">
        <v>22</v>
      </c>
    </row>
    <row r="65">
      <c r="A65" s="18" t="n"/>
      <c r="B65" s="101" t="inlineStr">
        <is>
          <t>Zones non définies</t>
        </is>
      </c>
      <c r="C65" s="84" t="n">
        <v>33</v>
      </c>
      <c r="D65" s="85" t="n">
        <v>2147.656</v>
      </c>
      <c r="E65" s="84" t="n">
        <v>20</v>
      </c>
    </row>
    <row r="66" ht="24" customHeight="1">
      <c r="A66" s="101" t="inlineStr">
        <is>
          <t>Pays de la Loire</t>
        </is>
      </c>
      <c r="B66" s="101" t="inlineStr">
        <is>
          <t>Baie de Bourgneuf</t>
        </is>
      </c>
      <c r="C66" s="84" t="n">
        <v>126</v>
      </c>
      <c r="D66" s="85" t="n">
        <v>3931.1192</v>
      </c>
      <c r="E66" s="84" t="n">
        <v>39</v>
      </c>
    </row>
    <row r="67">
      <c r="A67" s="18" t="n"/>
      <c r="B67" s="101" t="inlineStr">
        <is>
          <t>Estuaire du Lay</t>
        </is>
      </c>
      <c r="C67" s="84" t="n">
        <v>7</v>
      </c>
      <c r="D67" s="85" t="n">
        <v>121.8</v>
      </c>
      <c r="E67" s="84" t="n">
        <v>28</v>
      </c>
    </row>
    <row r="68">
      <c r="A68" s="18" t="n"/>
      <c r="B68" s="101" t="inlineStr">
        <is>
          <t>Estuaire du Payre</t>
        </is>
      </c>
      <c r="C68" s="84" t="n">
        <v>11</v>
      </c>
      <c r="D68" s="85" t="n">
        <v>204.652</v>
      </c>
      <c r="E68" s="84" t="n">
        <v>20</v>
      </c>
    </row>
    <row r="69">
      <c r="A69" s="18" t="n"/>
      <c r="B69" s="101" t="inlineStr">
        <is>
          <t>Île de Noirmoutier</t>
        </is>
      </c>
      <c r="C69" s="84" t="n">
        <v>26</v>
      </c>
      <c r="D69" s="85" t="n">
        <v>2001.0265</v>
      </c>
      <c r="E69" s="84" t="n">
        <v>32</v>
      </c>
    </row>
    <row r="70" ht="25.5" customHeight="1">
      <c r="A70" s="18" t="n"/>
      <c r="B70" s="101" t="inlineStr">
        <is>
          <t>Secteur de la Plaine-sur-mer</t>
        </is>
      </c>
      <c r="C70" s="84" t="n">
        <v>4</v>
      </c>
      <c r="D70" s="85" t="n">
        <v>95.2</v>
      </c>
      <c r="E70" s="84" t="n">
        <v>1</v>
      </c>
    </row>
    <row r="71">
      <c r="A71" s="18" t="n"/>
      <c r="B71" s="101" t="inlineStr">
        <is>
          <t>Zones non définies</t>
        </is>
      </c>
      <c r="C71" s="84" t="n">
        <v>25</v>
      </c>
      <c r="D71" s="85" t="n">
        <v>2086.615</v>
      </c>
      <c r="E71" s="84" t="n">
        <v>27</v>
      </c>
    </row>
    <row r="72" ht="12.85" customHeight="1">
      <c r="A72" s="101" t="inlineStr">
        <is>
          <t>Charente-Maritime</t>
        </is>
      </c>
      <c r="B72" s="101" t="inlineStr">
        <is>
          <t>Île de Ré</t>
        </is>
      </c>
      <c r="C72" s="84" t="n">
        <v>99</v>
      </c>
      <c r="D72" s="85" t="n">
        <v>2791.4303</v>
      </c>
      <c r="E72" s="84" t="n">
        <v>24</v>
      </c>
    </row>
    <row r="73">
      <c r="A73" s="18" t="n"/>
      <c r="B73" s="101" t="inlineStr">
        <is>
          <t>Marennes-Oléron</t>
        </is>
      </c>
      <c r="C73" s="84" t="n">
        <v>374</v>
      </c>
      <c r="D73" s="85" t="n">
        <v>30611.2872</v>
      </c>
      <c r="E73" s="84" t="n">
        <v>18</v>
      </c>
    </row>
    <row r="74">
      <c r="A74" s="18" t="n"/>
      <c r="B74" s="101" t="inlineStr">
        <is>
          <t>Pertuis Breton</t>
        </is>
      </c>
      <c r="C74" s="84" t="n">
        <v>10</v>
      </c>
      <c r="D74" s="85" t="n">
        <v>830.5</v>
      </c>
      <c r="E74" s="84" t="n">
        <v>1</v>
      </c>
    </row>
    <row r="75">
      <c r="A75" s="18" t="n"/>
      <c r="B75" s="101" t="inlineStr">
        <is>
          <t>Pertuis d'Antioche</t>
        </is>
      </c>
      <c r="C75" s="84" t="n">
        <v>30</v>
      </c>
      <c r="D75" s="85" t="n">
        <v>2144.9593</v>
      </c>
      <c r="E75" s="84" t="n">
        <v>24</v>
      </c>
    </row>
    <row r="76">
      <c r="A76" s="18" t="n"/>
      <c r="B76" s="101" t="inlineStr">
        <is>
          <t>Zones non définies</t>
        </is>
      </c>
      <c r="C76" s="84" t="n">
        <v>63</v>
      </c>
      <c r="D76" s="85" t="n">
        <v>4169.295</v>
      </c>
      <c r="E76" s="84" t="n">
        <v>16</v>
      </c>
    </row>
    <row r="77" ht="46.5" customHeight="1">
      <c r="A77" s="101" t="inlineStr">
        <is>
          <t>Arcachon Aquitaine</t>
        </is>
      </c>
      <c r="B77" s="101" t="inlineStr">
        <is>
          <t>Bassin d'Arcachon + Lac d'Hossegor</t>
        </is>
      </c>
      <c r="C77" s="84" t="n">
        <v>211</v>
      </c>
      <c r="D77" s="85" t="n">
        <v>4390.663</v>
      </c>
      <c r="E77" s="84" t="n">
        <v>39</v>
      </c>
    </row>
    <row r="78">
      <c r="A78" s="18" t="n"/>
      <c r="B78" s="101" t="inlineStr">
        <is>
          <t>Pointe du Médoc</t>
        </is>
      </c>
      <c r="C78" s="84" t="n">
        <v>4</v>
      </c>
      <c r="D78" s="85" t="n">
        <v>78.8</v>
      </c>
      <c r="E78" s="84" t="n">
        <v>5</v>
      </c>
    </row>
    <row r="79">
      <c r="A79" s="18" t="n"/>
      <c r="B79" s="101" t="inlineStr">
        <is>
          <t>Zones non définies</t>
        </is>
      </c>
      <c r="C79" s="84" t="n">
        <v>29</v>
      </c>
      <c r="D79" s="85" t="n">
        <v>535.074</v>
      </c>
      <c r="E79" s="84" t="n">
        <v>31</v>
      </c>
    </row>
    <row r="80" ht="24" customHeight="1">
      <c r="A80" s="101" t="inlineStr">
        <is>
          <t>Méditerranée</t>
        </is>
      </c>
      <c r="B80" s="101" t="inlineStr">
        <is>
          <t>Anse de Carteau</t>
        </is>
      </c>
      <c r="C80" s="84" t="n">
        <v>22</v>
      </c>
      <c r="D80" s="85" t="n">
        <v>203.173</v>
      </c>
      <c r="E80" s="84" t="n">
        <v>30</v>
      </c>
    </row>
    <row r="81" ht="25.5" customHeight="1">
      <c r="A81" s="18" t="n"/>
      <c r="B81" s="101" t="inlineStr">
        <is>
          <t>Baie du Lazaret + Corse</t>
        </is>
      </c>
      <c r="C81" s="84" t="n">
        <v>7</v>
      </c>
      <c r="D81" s="85" t="n">
        <v>40.877</v>
      </c>
      <c r="E81" s="84" t="n">
        <v>21</v>
      </c>
    </row>
    <row r="82" ht="69.75" customHeight="1">
      <c r="A82" s="18" t="n"/>
      <c r="B82" s="101" t="inlineStr">
        <is>
          <t>Lagune de Thau et façades maritimes de Sète Marseillan et des Aresquiers</t>
        </is>
      </c>
      <c r="C82" s="84" t="n">
        <v>353</v>
      </c>
      <c r="D82" s="85" t="n">
        <v>6350.7865</v>
      </c>
      <c r="E82" s="84" t="n">
        <v>36</v>
      </c>
      <c r="H82">
        <f>D82+D83+D84</f>
        <v/>
      </c>
    </row>
    <row r="83" ht="25.5" customHeight="1">
      <c r="A83" s="18" t="n"/>
      <c r="B83" s="101" t="inlineStr">
        <is>
          <t>Leucate + Gruissan + Fleury Vendres</t>
        </is>
      </c>
      <c r="C83" s="84" t="n">
        <v>24</v>
      </c>
      <c r="D83" s="85" t="n">
        <v>466.302</v>
      </c>
      <c r="E83" s="84" t="n">
        <v>26</v>
      </c>
    </row>
    <row r="84">
      <c r="A84" s="18" t="n"/>
      <c r="B84" s="101" t="inlineStr">
        <is>
          <t>Zones non définies</t>
        </is>
      </c>
      <c r="C84" s="84" t="n">
        <v>30</v>
      </c>
      <c r="D84" s="85" t="n">
        <v>293.776</v>
      </c>
      <c r="E84" s="84" t="n">
        <v>33</v>
      </c>
    </row>
    <row r="87" ht="243" customHeight="1">
      <c r="A87" s="102" t="inlineStr">
        <is>
          <t>Dans le questionnaire les entreprises répartissent leurs ventes selon la zone d'élevage et le stade de vente.
Toutes les ventes de l'entreprise sont réparties que ce soient des ventes à la consommation ou des ventes entre professionnels.
Les ventes entre professionnels étant comptabilisées, un même coquillage pourra être compté plusieurs fois : une fois par l'entreprise réalisant une vente vers un autre conchyliculteur, une fois par ce dernier en vente à la consommation.",
Ex : un producteur déclare des 16 tonnes d'huîtres creuses entre professionnels et 64 tonnes à la consommation. Il répartit sa production selon les zones d'élevage : en grossissement/finition il a produit 60% à "Morlaix - Penze" et 40% dans le "Golfe du Morbihan". Dans le tableau l'ensemble de ses ventes sont comptées soit 64 + 16 = 80 tonnes. Ses ventes sont réparties en 60%*80 = 48 tonnes sont "sorties" de "Morlaix - Penze" et 60%*80=32 tonnes sont "sorties" de  "Golfe du Morbihan". ",
Lecture : 26 entreprises ont vendu 2 374 tonnes d'huîtres à d'autres professionnels ou à la consommation issues de leur production en Baie des Ves : Utah-beach, avec 34% de pertes estimées.</t>
        </is>
      </c>
      <c r="B87" s="43" t="n"/>
      <c r="C87" s="43" t="n"/>
      <c r="D87" s="43" t="n"/>
      <c r="E87" s="43" t="n"/>
    </row>
    <row r="88" ht="12.85" customHeight="1">
      <c r="A88" s="97" t="inlineStr">
        <is>
          <t>Source : Agreste - Enquête aquaculture 2020</t>
        </is>
      </c>
    </row>
  </sheetData>
  <mergeCells count="35">
    <mergeCell ref="A72:A76"/>
    <mergeCell ref="A77:A79"/>
    <mergeCell ref="A80:A84"/>
    <mergeCell ref="A87:E87"/>
    <mergeCell ref="A88:E88"/>
    <mergeCell ref="A40:E40"/>
    <mergeCell ref="A41:A48"/>
    <mergeCell ref="A49:A55"/>
    <mergeCell ref="A56:A65"/>
    <mergeCell ref="A66:A71"/>
    <mergeCell ref="A30:A31"/>
    <mergeCell ref="A32:K32"/>
    <mergeCell ref="A33:K33"/>
    <mergeCell ref="A36:E36"/>
    <mergeCell ref="A39:B39"/>
    <mergeCell ref="A20:K20"/>
    <mergeCell ref="A21:K21"/>
    <mergeCell ref="A23:K23"/>
    <mergeCell ref="A24:A26"/>
    <mergeCell ref="A27:A29"/>
    <mergeCell ref="A15:A16"/>
    <mergeCell ref="B15:B16"/>
    <mergeCell ref="J15:L15"/>
    <mergeCell ref="A17:G17"/>
    <mergeCell ref="A18:G18"/>
    <mergeCell ref="A8:A11"/>
    <mergeCell ref="B8:B9"/>
    <mergeCell ref="A12:A14"/>
    <mergeCell ref="B12:B13"/>
    <mergeCell ref="J14:L14"/>
    <mergeCell ref="A3:G3"/>
    <mergeCell ref="J3:L3"/>
    <mergeCell ref="A6:B6"/>
    <mergeCell ref="A7:G7"/>
    <mergeCell ref="J7:L7"/>
  </mergeCells>
  <pageMargins left="0.7875" right="0.7875" top="1.025" bottom="1.025" header="0.7875" footer="0.7875"/>
  <pageSetup orientation="portrait" paperSize="9" horizontalDpi="300" verticalDpi="300"/>
  <headerFooter>
    <oddHeader>&amp;C&amp;A</oddHeader>
    <oddFooter>&amp;CPage &amp;P</oddFooter>
    <evenHeader/>
    <evenFooter/>
    <firstHeader/>
    <firstFooter/>
  </headerFooter>
</worksheet>
</file>

<file path=xl/worksheets/sheet13.xml><?xml version="1.0" encoding="utf-8"?>
<worksheet xmlns="http://schemas.openxmlformats.org/spreadsheetml/2006/main">
  <sheetPr>
    <tabColor rgb="FF59C5C7"/>
    <outlinePr summaryBelow="1" summaryRight="1"/>
    <pageSetUpPr/>
  </sheetPr>
  <dimension ref="A1:R237"/>
  <sheetViews>
    <sheetView zoomScaleNormal="100" workbookViewId="0">
      <selection activeCell="I1" sqref="I1"/>
    </sheetView>
  </sheetViews>
  <sheetFormatPr baseColWidth="10" defaultColWidth="9.06640625" defaultRowHeight="12.75"/>
  <cols>
    <col width="11.53125" customWidth="1" min="1" max="1"/>
    <col width="17.796875" customWidth="1" min="2" max="2"/>
    <col width="11.53125" customWidth="1" min="3" max="1025"/>
  </cols>
  <sheetData>
    <row r="1" ht="17.65" customFormat="1" customHeight="1" s="69">
      <c r="A1" s="69" t="inlineStr">
        <is>
          <t>SOURCE 3 : Données d’import export en NC8 issue du site https://lekiosque.finances.gouv.fr</t>
        </is>
      </c>
    </row>
    <row r="3">
      <c r="A3" t="inlineStr">
        <is>
          <t>03071190 - Huîtres, même non séparées de leur coquille, vivantes, fraîches ou réfrigérées (à l'excl. des huîtres plates, vivantes, ne pesant pas, coquille comprise, plus de 40 g pièce)</t>
        </is>
      </c>
    </row>
    <row r="4">
      <c r="A4" t="inlineStr">
        <is>
          <t>Résultats  annuels  et des 12 derniers mois cumulés (octobre 2021 - septembre 2022)</t>
        </is>
      </c>
    </row>
    <row r="5">
      <c r="A5" t="inlineStr">
        <is>
          <t>Données brutes, CAF-FAB hors matériel militaire, non estimées des données sous le seuil de collecte et des données tardives</t>
        </is>
      </c>
    </row>
    <row r="6">
      <c r="A6" t="inlineStr">
        <is>
          <t xml:space="preserve">Pour les données annuelles : Valeurs en euros, masse en kilogrammes, pas de quantités disponibles pour ce produit </t>
        </is>
      </c>
    </row>
    <row r="7">
      <c r="A7" t="inlineStr">
        <is>
          <t xml:space="preserve">Pour les données mensuelles : Valeurs en euros, masse en kilogrammes, pas de quantités disponibles pour ce produit </t>
        </is>
      </c>
      <c r="M7" t="inlineStr">
        <is>
          <t>Prix moyen 2020 Export</t>
        </is>
      </c>
      <c r="O7">
        <f>B14/C14</f>
        <v/>
      </c>
      <c r="P7" t="inlineStr">
        <is>
          <t>Prix moyen 2020 Import</t>
        </is>
      </c>
      <c r="R7">
        <f>B42/C42</f>
        <v/>
      </c>
    </row>
    <row r="8">
      <c r="A8" t="inlineStr">
        <is>
          <t>Source : Lekiosque.finances.gouv.fr - Données extraites le : 20/12/2022</t>
        </is>
      </c>
      <c r="M8" t="inlineStr">
        <is>
          <t>Prix moyen 2021 Export</t>
        </is>
      </c>
      <c r="O8">
        <f>E14/F14</f>
        <v/>
      </c>
      <c r="P8" t="inlineStr">
        <is>
          <t>Prix moyen 2021 Import</t>
        </is>
      </c>
      <c r="R8">
        <f>E42/F42</f>
        <v/>
      </c>
    </row>
    <row r="10">
      <c r="A10" t="inlineStr">
        <is>
          <t>Les données annuelles</t>
        </is>
      </c>
    </row>
    <row r="12">
      <c r="A12" t="inlineStr">
        <is>
          <t>Exportations</t>
        </is>
      </c>
    </row>
    <row r="13">
      <c r="A13" t="inlineStr">
        <is>
          <t>Zone - Pays</t>
        </is>
      </c>
      <c r="B13" t="inlineStr">
        <is>
          <t>Valeur 2020</t>
        </is>
      </c>
      <c r="C13" t="inlineStr">
        <is>
          <t>Masse 2020</t>
        </is>
      </c>
      <c r="D13" t="inlineStr">
        <is>
          <t>Quantités 2020</t>
        </is>
      </c>
      <c r="E13" t="inlineStr">
        <is>
          <t>Valeur 2021</t>
        </is>
      </c>
      <c r="F13" t="inlineStr">
        <is>
          <t>Masse 2021</t>
        </is>
      </c>
      <c r="G13" t="inlineStr">
        <is>
          <t>Quantités 2021</t>
        </is>
      </c>
      <c r="H13" t="inlineStr">
        <is>
          <t>Valeur Cumul des 12 derniers mois (octobre 2021 - septembre 2022)</t>
        </is>
      </c>
      <c r="I13" t="inlineStr">
        <is>
          <t>Masse Cumul des 12 derniers mois (octobre 2021 - septembre 2022)</t>
        </is>
      </c>
      <c r="J13" t="inlineStr">
        <is>
          <t>Quantités Cumul des 12 derniers mois (octobre 2021 - septembre 2022)</t>
        </is>
      </c>
    </row>
    <row r="14">
      <c r="A14" t="inlineStr">
        <is>
          <t>Total</t>
        </is>
      </c>
      <c r="B14" t="n">
        <v>71671851</v>
      </c>
      <c r="C14" t="n">
        <v>10098432</v>
      </c>
      <c r="D14" t="n">
        <v>0</v>
      </c>
      <c r="E14" t="n">
        <v>104772581</v>
      </c>
      <c r="F14" t="n">
        <v>14136859</v>
      </c>
      <c r="G14" t="n">
        <v>0</v>
      </c>
      <c r="H14" t="n">
        <v>120972642</v>
      </c>
      <c r="I14" t="n">
        <v>15313299</v>
      </c>
      <c r="J14" t="n">
        <v>0</v>
      </c>
    </row>
    <row r="15">
      <c r="A15" t="inlineStr">
        <is>
          <t>Europe</t>
        </is>
      </c>
      <c r="B15" t="n">
        <v>49588104</v>
      </c>
      <c r="C15" t="n">
        <v>7580622</v>
      </c>
      <c r="D15" t="n">
        <v>0</v>
      </c>
      <c r="E15" t="n">
        <v>74751062</v>
      </c>
      <c r="F15" t="n">
        <v>10687237</v>
      </c>
      <c r="G15" t="n">
        <v>0</v>
      </c>
      <c r="H15" t="n">
        <v>89594001</v>
      </c>
      <c r="I15" t="n">
        <v>11954886</v>
      </c>
      <c r="J15" t="n">
        <v>0</v>
      </c>
    </row>
    <row r="16">
      <c r="A16" t="inlineStr">
        <is>
          <t>UE(27)</t>
        </is>
      </c>
      <c r="B16" t="n">
        <v>40483375</v>
      </c>
      <c r="C16" t="n">
        <v>6536833</v>
      </c>
      <c r="D16" t="n">
        <v>0</v>
      </c>
      <c r="E16" t="n">
        <v>61367420</v>
      </c>
      <c r="F16" t="n">
        <v>9104811</v>
      </c>
      <c r="G16" t="n">
        <v>0</v>
      </c>
      <c r="H16" t="n">
        <v>77888145</v>
      </c>
      <c r="I16" t="n">
        <v>10738992</v>
      </c>
      <c r="J16" t="n">
        <v>0</v>
      </c>
    </row>
    <row r="17">
      <c r="A17" t="inlineStr">
        <is>
          <t>UE14</t>
        </is>
      </c>
      <c r="B17" t="n">
        <v>39422295</v>
      </c>
      <c r="C17" t="n">
        <v>6414787</v>
      </c>
      <c r="D17" t="n">
        <v>0</v>
      </c>
      <c r="E17" t="n">
        <v>59832266</v>
      </c>
      <c r="F17" t="n">
        <v>8916242</v>
      </c>
      <c r="G17" t="n">
        <v>0</v>
      </c>
      <c r="H17" t="n">
        <v>75861193</v>
      </c>
      <c r="I17" t="n">
        <v>10489657</v>
      </c>
      <c r="J17" t="n">
        <v>0</v>
      </c>
    </row>
    <row r="18">
      <c r="A18" t="inlineStr">
        <is>
          <t>Zone Euro</t>
        </is>
      </c>
      <c r="B18" t="n">
        <v>38788799</v>
      </c>
      <c r="C18" t="n">
        <v>6328889</v>
      </c>
      <c r="D18" t="n">
        <v>0</v>
      </c>
      <c r="E18" t="n">
        <v>58023492</v>
      </c>
      <c r="F18" t="n">
        <v>8674296</v>
      </c>
      <c r="G18" t="n">
        <v>0</v>
      </c>
      <c r="H18" t="n">
        <v>73478283</v>
      </c>
      <c r="I18" t="n">
        <v>10190424</v>
      </c>
      <c r="J18" t="n">
        <v>0</v>
      </c>
    </row>
    <row r="19">
      <c r="A19" t="inlineStr">
        <is>
          <t>NEM</t>
        </is>
      </c>
      <c r="B19" t="n">
        <v>1061080</v>
      </c>
      <c r="C19" t="n">
        <v>122046</v>
      </c>
      <c r="D19" t="n">
        <v>0</v>
      </c>
      <c r="E19" t="n">
        <v>1535154</v>
      </c>
      <c r="F19" t="n">
        <v>188569</v>
      </c>
      <c r="G19" t="n">
        <v>0</v>
      </c>
      <c r="H19" t="n">
        <v>2026952</v>
      </c>
      <c r="I19" t="n">
        <v>249335</v>
      </c>
      <c r="J19" t="n">
        <v>0</v>
      </c>
    </row>
    <row r="20">
      <c r="A20" t="inlineStr">
        <is>
          <t>Afrique</t>
        </is>
      </c>
      <c r="B20" t="n">
        <v>433365</v>
      </c>
      <c r="C20" t="n">
        <v>84328</v>
      </c>
      <c r="D20" t="n">
        <v>0</v>
      </c>
      <c r="E20" t="n">
        <v>514467</v>
      </c>
      <c r="F20" t="n">
        <v>92496</v>
      </c>
      <c r="G20" t="n">
        <v>0</v>
      </c>
      <c r="H20" t="n">
        <v>433795</v>
      </c>
      <c r="I20" t="n">
        <v>62319</v>
      </c>
      <c r="J20" t="n">
        <v>0</v>
      </c>
    </row>
    <row r="21">
      <c r="A21" t="inlineStr">
        <is>
          <t>Amérique</t>
        </is>
      </c>
      <c r="B21" t="n">
        <v>67298</v>
      </c>
      <c r="C21" t="n">
        <v>7607</v>
      </c>
      <c r="D21" t="n">
        <v>0</v>
      </c>
      <c r="E21" t="n">
        <v>128772</v>
      </c>
      <c r="F21" t="n">
        <v>14004</v>
      </c>
      <c r="G21" t="n">
        <v>0</v>
      </c>
      <c r="H21" t="n">
        <v>124857</v>
      </c>
      <c r="I21" t="n">
        <v>13933</v>
      </c>
      <c r="J21" t="n">
        <v>0</v>
      </c>
    </row>
    <row r="22">
      <c r="A22" t="inlineStr">
        <is>
          <t>Proche et Moyen-Orient</t>
        </is>
      </c>
      <c r="B22" t="n">
        <v>869301</v>
      </c>
      <c r="C22" t="n">
        <v>96073</v>
      </c>
      <c r="D22" t="n">
        <v>0</v>
      </c>
      <c r="E22" t="n">
        <v>1508301</v>
      </c>
      <c r="F22" t="n">
        <v>157471</v>
      </c>
      <c r="G22" t="n">
        <v>0</v>
      </c>
      <c r="H22" t="n">
        <v>1586962</v>
      </c>
      <c r="I22" t="n">
        <v>144999</v>
      </c>
      <c r="J22" t="n">
        <v>0</v>
      </c>
    </row>
    <row r="23">
      <c r="A23" t="inlineStr">
        <is>
          <t>Asie</t>
        </is>
      </c>
      <c r="B23" t="n">
        <v>20596214</v>
      </c>
      <c r="C23" t="n">
        <v>2313060</v>
      </c>
      <c r="D23" t="n">
        <v>0</v>
      </c>
      <c r="E23" t="n">
        <v>27829097</v>
      </c>
      <c r="F23" t="n">
        <v>3181793</v>
      </c>
      <c r="G23" t="n">
        <v>0</v>
      </c>
      <c r="H23" t="n">
        <v>29207837</v>
      </c>
      <c r="I23" t="n">
        <v>3134583</v>
      </c>
      <c r="J23" t="n">
        <v>0</v>
      </c>
    </row>
    <row r="24">
      <c r="A24" t="inlineStr">
        <is>
          <t>Divers non classifiés ailleurs</t>
        </is>
      </c>
      <c r="B24" t="n">
        <v>117569</v>
      </c>
      <c r="C24" t="n">
        <v>16742</v>
      </c>
      <c r="D24" t="n">
        <v>0</v>
      </c>
      <c r="E24" t="n">
        <v>40882</v>
      </c>
      <c r="F24" t="n">
        <v>3858</v>
      </c>
      <c r="G24" t="n">
        <v>0</v>
      </c>
      <c r="H24" t="n">
        <v>25190</v>
      </c>
      <c r="I24" t="n">
        <v>2579</v>
      </c>
      <c r="J24" t="n">
        <v>0</v>
      </c>
    </row>
    <row r="25">
      <c r="A25" t="inlineStr">
        <is>
          <t>Europe hors UE</t>
        </is>
      </c>
      <c r="B25" t="n">
        <v>9104729</v>
      </c>
      <c r="C25" t="n">
        <v>1043789</v>
      </c>
      <c r="D25" t="n">
        <v>0</v>
      </c>
      <c r="E25" t="n">
        <v>13383642</v>
      </c>
      <c r="F25" t="n">
        <v>1582426</v>
      </c>
      <c r="G25" t="n">
        <v>0</v>
      </c>
      <c r="H25" t="n">
        <v>11705856</v>
      </c>
      <c r="I25" t="n">
        <v>1215894</v>
      </c>
      <c r="J25" t="n">
        <v>0</v>
      </c>
    </row>
    <row r="26">
      <c r="A26" t="inlineStr">
        <is>
          <t>Italie</t>
        </is>
      </c>
      <c r="B26" t="n">
        <v>17671097</v>
      </c>
      <c r="C26" t="n">
        <v>3670877</v>
      </c>
      <c r="D26" t="n">
        <v>0</v>
      </c>
      <c r="E26" t="n">
        <v>26379689</v>
      </c>
      <c r="F26" t="n">
        <v>4564475</v>
      </c>
      <c r="G26" t="n">
        <v>0</v>
      </c>
      <c r="H26" t="n">
        <v>34111478</v>
      </c>
      <c r="I26" t="n">
        <v>5150471</v>
      </c>
      <c r="J26" t="n">
        <v>0</v>
      </c>
    </row>
    <row r="27">
      <c r="A27" t="inlineStr">
        <is>
          <t>Chine</t>
        </is>
      </c>
      <c r="B27" t="n">
        <v>12551639</v>
      </c>
      <c r="C27" t="n">
        <v>1330913</v>
      </c>
      <c r="D27" t="n">
        <v>0</v>
      </c>
      <c r="E27" t="n">
        <v>16704267</v>
      </c>
      <c r="F27" t="n">
        <v>1866659</v>
      </c>
      <c r="G27" t="n">
        <v>0</v>
      </c>
      <c r="H27" t="n">
        <v>16463414</v>
      </c>
      <c r="I27" t="n">
        <v>1684948</v>
      </c>
      <c r="J27" t="n">
        <v>0</v>
      </c>
    </row>
    <row r="28">
      <c r="A28" t="inlineStr">
        <is>
          <t>Espagne</t>
        </is>
      </c>
      <c r="B28" t="n">
        <v>4593579</v>
      </c>
      <c r="C28" t="n">
        <v>630018</v>
      </c>
      <c r="D28" t="n">
        <v>0</v>
      </c>
      <c r="E28" t="n">
        <v>7991734</v>
      </c>
      <c r="F28" t="n">
        <v>975804</v>
      </c>
      <c r="G28" t="n">
        <v>0</v>
      </c>
      <c r="H28" t="n">
        <v>11662615</v>
      </c>
      <c r="I28" t="n">
        <v>1271537</v>
      </c>
      <c r="J28" t="n">
        <v>0</v>
      </c>
    </row>
    <row r="29">
      <c r="A29" t="inlineStr">
        <is>
          <t>Pays-Bas</t>
        </is>
      </c>
      <c r="B29" t="n">
        <v>5342815</v>
      </c>
      <c r="C29" t="n">
        <v>997250</v>
      </c>
      <c r="D29" t="n">
        <v>0</v>
      </c>
      <c r="E29" t="n">
        <v>8644170</v>
      </c>
      <c r="F29" t="n">
        <v>1643873</v>
      </c>
      <c r="G29" t="n">
        <v>0</v>
      </c>
      <c r="H29" t="n">
        <v>11646499</v>
      </c>
      <c r="I29" t="n">
        <v>2159165</v>
      </c>
      <c r="J29" t="n">
        <v>0</v>
      </c>
    </row>
    <row r="30">
      <c r="A30" t="inlineStr">
        <is>
          <t>Hong-Kong</t>
        </is>
      </c>
      <c r="B30" t="n">
        <v>6097597</v>
      </c>
      <c r="C30" t="n">
        <v>734820</v>
      </c>
      <c r="D30" t="n">
        <v>0</v>
      </c>
      <c r="E30" t="n">
        <v>8731953</v>
      </c>
      <c r="F30" t="n">
        <v>1034846</v>
      </c>
      <c r="G30" t="n">
        <v>0</v>
      </c>
      <c r="H30" t="n">
        <v>9015095</v>
      </c>
      <c r="I30" t="n">
        <v>1034548</v>
      </c>
      <c r="J30" t="n">
        <v>0</v>
      </c>
    </row>
    <row r="31">
      <c r="A31" t="inlineStr">
        <is>
          <t>Suisse</t>
        </is>
      </c>
      <c r="B31" t="n">
        <v>4989592</v>
      </c>
      <c r="C31" t="n">
        <v>508238</v>
      </c>
      <c r="D31" t="n">
        <v>0</v>
      </c>
      <c r="E31" t="n">
        <v>6637522</v>
      </c>
      <c r="F31" t="n">
        <v>635858</v>
      </c>
      <c r="G31" t="n">
        <v>0</v>
      </c>
      <c r="H31" t="n">
        <v>6665712</v>
      </c>
      <c r="I31" t="n">
        <v>640772</v>
      </c>
      <c r="J31" t="n">
        <v>0</v>
      </c>
    </row>
    <row r="32">
      <c r="A32" t="inlineStr">
        <is>
          <t>Irlande</t>
        </is>
      </c>
      <c r="B32" t="n">
        <v>3803333</v>
      </c>
      <c r="C32" t="n">
        <v>134495</v>
      </c>
      <c r="D32" t="n">
        <v>0</v>
      </c>
      <c r="E32" t="n">
        <v>4953904</v>
      </c>
      <c r="F32" t="n">
        <v>294856</v>
      </c>
      <c r="G32" t="n">
        <v>0</v>
      </c>
      <c r="H32" t="n">
        <v>4231428</v>
      </c>
      <c r="I32" t="n">
        <v>218901</v>
      </c>
      <c r="J32" t="n">
        <v>0</v>
      </c>
    </row>
    <row r="33">
      <c r="A33" t="inlineStr">
        <is>
          <t>Allemagne</t>
        </is>
      </c>
      <c r="B33" t="n">
        <v>2430158</v>
      </c>
      <c r="C33" t="n">
        <v>289984</v>
      </c>
      <c r="D33" t="n">
        <v>0</v>
      </c>
      <c r="E33" t="n">
        <v>3690186</v>
      </c>
      <c r="F33" t="n">
        <v>433077</v>
      </c>
      <c r="G33" t="n">
        <v>0</v>
      </c>
      <c r="H33" t="n">
        <v>4113998</v>
      </c>
      <c r="I33" t="n">
        <v>469354</v>
      </c>
      <c r="J33" t="n">
        <v>0</v>
      </c>
    </row>
    <row r="34">
      <c r="A34" t="inlineStr">
        <is>
          <t>Belgique</t>
        </is>
      </c>
      <c r="B34" t="n">
        <v>2930083</v>
      </c>
      <c r="C34" t="n">
        <v>396495</v>
      </c>
      <c r="D34" t="n">
        <v>0</v>
      </c>
      <c r="E34" t="n">
        <v>3441490</v>
      </c>
      <c r="F34" t="n">
        <v>447017</v>
      </c>
      <c r="G34" t="n">
        <v>0</v>
      </c>
      <c r="H34" t="n">
        <v>4087623</v>
      </c>
      <c r="I34" t="n">
        <v>544093</v>
      </c>
      <c r="J34" t="n">
        <v>0</v>
      </c>
    </row>
    <row r="35">
      <c r="A35" t="inlineStr">
        <is>
          <t>Danemark</t>
        </is>
      </c>
      <c r="B35" t="n">
        <v>872023</v>
      </c>
      <c r="C35" t="n">
        <v>100262</v>
      </c>
      <c r="D35" t="n">
        <v>0</v>
      </c>
      <c r="E35" t="n">
        <v>1901497</v>
      </c>
      <c r="F35" t="n">
        <v>229475</v>
      </c>
      <c r="G35" t="n">
        <v>0</v>
      </c>
      <c r="H35" t="n">
        <v>2626699</v>
      </c>
      <c r="I35" t="n">
        <v>306913</v>
      </c>
      <c r="J35" t="n">
        <v>0</v>
      </c>
    </row>
    <row r="36">
      <c r="A36" t="inlineStr">
        <is>
          <t>Ukraine</t>
        </is>
      </c>
      <c r="B36" t="n">
        <v>2171505</v>
      </c>
      <c r="C36" t="n">
        <v>356359</v>
      </c>
      <c r="D36" t="n">
        <v>0</v>
      </c>
      <c r="E36" t="n">
        <v>3744040</v>
      </c>
      <c r="F36" t="n">
        <v>732295</v>
      </c>
      <c r="G36" t="n">
        <v>0</v>
      </c>
      <c r="H36" t="n">
        <v>2086422</v>
      </c>
      <c r="I36" t="n">
        <v>367190</v>
      </c>
      <c r="J36" t="n">
        <v>0</v>
      </c>
    </row>
    <row r="37">
      <c r="A37" t="inlineStr">
        <is>
          <t>Royaume-Uni</t>
        </is>
      </c>
      <c r="B37" t="n">
        <v>944228</v>
      </c>
      <c r="C37" t="n">
        <v>62514</v>
      </c>
      <c r="D37" t="n">
        <v>0</v>
      </c>
      <c r="E37" t="n">
        <v>1790354</v>
      </c>
      <c r="F37" t="n">
        <v>82593</v>
      </c>
      <c r="G37" t="n">
        <v>0</v>
      </c>
      <c r="H37" t="n">
        <v>1954766</v>
      </c>
      <c r="I37" t="n">
        <v>109042</v>
      </c>
      <c r="J37" t="n">
        <v>0</v>
      </c>
    </row>
    <row r="38">
      <c r="A38" t="inlineStr">
        <is>
          <t>Autres pays</t>
        </is>
      </c>
      <c r="B38" t="n">
        <v>7274202</v>
      </c>
      <c r="C38" t="n">
        <v>886207</v>
      </c>
      <c r="D38" t="n">
        <v>0</v>
      </c>
      <c r="E38" t="n">
        <v>10161775</v>
      </c>
      <c r="F38" t="n">
        <v>1196031</v>
      </c>
      <c r="G38" t="n">
        <v>0</v>
      </c>
      <c r="H38" t="n">
        <v>12306893</v>
      </c>
      <c r="I38" t="n">
        <v>1356365</v>
      </c>
      <c r="J38" t="n">
        <v>0</v>
      </c>
    </row>
    <row r="40">
      <c r="A40" t="inlineStr">
        <is>
          <t>Importations</t>
        </is>
      </c>
    </row>
    <row r="41">
      <c r="A41" t="inlineStr">
        <is>
          <t>Zone - Pays</t>
        </is>
      </c>
      <c r="B41" t="inlineStr">
        <is>
          <t>Valeur 2020</t>
        </is>
      </c>
      <c r="C41" t="inlineStr">
        <is>
          <t>Masse 2020</t>
        </is>
      </c>
      <c r="D41" t="inlineStr">
        <is>
          <t>Quantités 2020</t>
        </is>
      </c>
      <c r="E41" t="inlineStr">
        <is>
          <t>Valeur 2021</t>
        </is>
      </c>
      <c r="F41" t="inlineStr">
        <is>
          <t>Masse 2021</t>
        </is>
      </c>
      <c r="G41" t="inlineStr">
        <is>
          <t>Quantités 2021</t>
        </is>
      </c>
      <c r="H41" t="inlineStr">
        <is>
          <t>Valeur Cumul des 12 derniers mois (octobre 2021 - septembre 2022)</t>
        </is>
      </c>
      <c r="I41" t="inlineStr">
        <is>
          <t>Masse Cumul des 12 derniers mois (octobre 2021 - septembre 2022)</t>
        </is>
      </c>
      <c r="J41" t="inlineStr">
        <is>
          <t>Quantités Cumul des 12 derniers mois (octobre 2021 - septembre 2022)</t>
        </is>
      </c>
    </row>
    <row r="42">
      <c r="A42" t="inlineStr">
        <is>
          <t>Total</t>
        </is>
      </c>
      <c r="B42" t="n">
        <v>25499602</v>
      </c>
      <c r="C42" t="n">
        <v>5932590</v>
      </c>
      <c r="D42" t="n">
        <v>0</v>
      </c>
      <c r="E42" t="n">
        <v>39589609</v>
      </c>
      <c r="F42" t="n">
        <v>8917968</v>
      </c>
      <c r="G42" t="n">
        <v>0</v>
      </c>
      <c r="H42" t="n">
        <v>44275616</v>
      </c>
      <c r="I42" t="n">
        <v>8861116</v>
      </c>
      <c r="J42" t="n">
        <v>0</v>
      </c>
    </row>
    <row r="43">
      <c r="A43" t="inlineStr">
        <is>
          <t>Europe</t>
        </is>
      </c>
      <c r="B43" t="n">
        <v>25340963</v>
      </c>
      <c r="C43" t="n">
        <v>5916172</v>
      </c>
      <c r="D43" t="n">
        <v>0</v>
      </c>
      <c r="E43" t="n">
        <v>39235450</v>
      </c>
      <c r="F43" t="n">
        <v>8886792</v>
      </c>
      <c r="G43" t="n">
        <v>0</v>
      </c>
      <c r="H43" t="n">
        <v>43668661</v>
      </c>
      <c r="I43" t="n">
        <v>8793881</v>
      </c>
      <c r="J43" t="n">
        <v>0</v>
      </c>
    </row>
    <row r="44">
      <c r="A44" t="inlineStr">
        <is>
          <t>UE(27)</t>
        </is>
      </c>
      <c r="B44" t="n">
        <v>21993834</v>
      </c>
      <c r="C44" t="n">
        <v>4598154</v>
      </c>
      <c r="D44" t="n">
        <v>0</v>
      </c>
      <c r="E44" t="n">
        <v>32938924</v>
      </c>
      <c r="F44" t="n">
        <v>6758944</v>
      </c>
      <c r="G44" t="n">
        <v>0</v>
      </c>
      <c r="H44" t="n">
        <v>38857872</v>
      </c>
      <c r="I44" t="n">
        <v>7299005</v>
      </c>
      <c r="J44" t="n">
        <v>0</v>
      </c>
    </row>
    <row r="45">
      <c r="A45" t="inlineStr">
        <is>
          <t>UE14</t>
        </is>
      </c>
      <c r="B45" t="n">
        <v>21993834</v>
      </c>
      <c r="C45" t="n">
        <v>4598154</v>
      </c>
      <c r="D45" t="n">
        <v>0</v>
      </c>
      <c r="E45" t="n">
        <v>32938896</v>
      </c>
      <c r="F45" t="n">
        <v>6758937</v>
      </c>
      <c r="G45" t="n">
        <v>0</v>
      </c>
      <c r="H45" t="n">
        <v>38857699</v>
      </c>
      <c r="I45" t="n">
        <v>7298970</v>
      </c>
      <c r="J45" t="n">
        <v>0</v>
      </c>
    </row>
    <row r="46">
      <c r="A46" t="inlineStr">
        <is>
          <t>Zone Euro</t>
        </is>
      </c>
      <c r="B46" t="n">
        <v>21993834</v>
      </c>
      <c r="C46" t="n">
        <v>4598154</v>
      </c>
      <c r="D46" t="n">
        <v>0</v>
      </c>
      <c r="E46" t="n">
        <v>32938896</v>
      </c>
      <c r="F46" t="n">
        <v>6758937</v>
      </c>
      <c r="G46" t="n">
        <v>0</v>
      </c>
      <c r="H46" t="n">
        <v>38857699</v>
      </c>
      <c r="I46" t="n">
        <v>7298970</v>
      </c>
      <c r="J46" t="n">
        <v>0</v>
      </c>
    </row>
    <row r="47">
      <c r="A47" t="inlineStr">
        <is>
          <t>NEM</t>
        </is>
      </c>
      <c r="B47" t="n">
        <v>0</v>
      </c>
      <c r="C47" t="n">
        <v>0</v>
      </c>
      <c r="D47" t="n">
        <v>0</v>
      </c>
      <c r="E47" t="n">
        <v>28</v>
      </c>
      <c r="F47" t="n">
        <v>7</v>
      </c>
      <c r="G47" t="n">
        <v>0</v>
      </c>
      <c r="H47" t="n">
        <v>173</v>
      </c>
      <c r="I47" t="n">
        <v>35</v>
      </c>
      <c r="J47" t="n">
        <v>0</v>
      </c>
    </row>
    <row r="48">
      <c r="A48" t="inlineStr">
        <is>
          <t>Amérique</t>
        </is>
      </c>
      <c r="B48" t="n">
        <v>11863</v>
      </c>
      <c r="C48" t="n">
        <v>996</v>
      </c>
      <c r="D48" t="n">
        <v>0</v>
      </c>
      <c r="E48" t="n">
        <v>72343</v>
      </c>
      <c r="F48" t="n">
        <v>6044</v>
      </c>
      <c r="G48" t="n">
        <v>0</v>
      </c>
      <c r="H48" t="n">
        <v>36423</v>
      </c>
      <c r="I48" t="n">
        <v>3194</v>
      </c>
      <c r="J48" t="n">
        <v>0</v>
      </c>
    </row>
    <row r="49">
      <c r="A49" t="inlineStr">
        <is>
          <t>Proche et Moyen-Orient</t>
        </is>
      </c>
      <c r="B49" t="n">
        <v>0</v>
      </c>
      <c r="C49" t="n">
        <v>0</v>
      </c>
      <c r="D49" t="n">
        <v>0</v>
      </c>
      <c r="E49" t="n">
        <v>0</v>
      </c>
      <c r="F49" t="n">
        <v>0</v>
      </c>
      <c r="G49" t="n">
        <v>0</v>
      </c>
      <c r="H49" t="n">
        <v>180160</v>
      </c>
      <c r="I49" t="n">
        <v>29037</v>
      </c>
      <c r="J49" t="n">
        <v>0</v>
      </c>
    </row>
    <row r="50">
      <c r="A50" t="inlineStr">
        <is>
          <t>Divers non classifiés ailleurs</t>
        </is>
      </c>
      <c r="B50" t="n">
        <v>146776</v>
      </c>
      <c r="C50" t="n">
        <v>15422</v>
      </c>
      <c r="D50" t="n">
        <v>0</v>
      </c>
      <c r="E50" t="n">
        <v>281816</v>
      </c>
      <c r="F50" t="n">
        <v>25132</v>
      </c>
      <c r="G50" t="n">
        <v>0</v>
      </c>
      <c r="H50" t="n">
        <v>390372</v>
      </c>
      <c r="I50" t="n">
        <v>35004</v>
      </c>
      <c r="J50" t="n">
        <v>0</v>
      </c>
    </row>
    <row r="51">
      <c r="A51" t="inlineStr">
        <is>
          <t>Europe hors UE</t>
        </is>
      </c>
      <c r="B51" t="n">
        <v>3347129</v>
      </c>
      <c r="C51" t="n">
        <v>1318018</v>
      </c>
      <c r="D51" t="n">
        <v>0</v>
      </c>
      <c r="E51" t="n">
        <v>6296526</v>
      </c>
      <c r="F51" t="n">
        <v>2127848</v>
      </c>
      <c r="G51" t="n">
        <v>0</v>
      </c>
      <c r="H51" t="n">
        <v>4810789</v>
      </c>
      <c r="I51" t="n">
        <v>1494876</v>
      </c>
      <c r="J51" t="n">
        <v>0</v>
      </c>
    </row>
    <row r="52">
      <c r="A52" t="inlineStr">
        <is>
          <t>Irlande</t>
        </is>
      </c>
      <c r="B52" t="n">
        <v>20062409</v>
      </c>
      <c r="C52" t="n">
        <v>4135374</v>
      </c>
      <c r="D52" t="n">
        <v>0</v>
      </c>
      <c r="E52" t="n">
        <v>31259407</v>
      </c>
      <c r="F52" t="n">
        <v>6364997</v>
      </c>
      <c r="G52" t="n">
        <v>0</v>
      </c>
      <c r="H52" t="n">
        <v>36455340</v>
      </c>
      <c r="I52" t="n">
        <v>6780705</v>
      </c>
      <c r="J52" t="n">
        <v>0</v>
      </c>
    </row>
    <row r="53">
      <c r="A53" t="inlineStr">
        <is>
          <t>Royaume-Uni</t>
        </is>
      </c>
      <c r="B53" t="n">
        <v>3347129</v>
      </c>
      <c r="C53" t="n">
        <v>1318018</v>
      </c>
      <c r="D53" t="n">
        <v>0</v>
      </c>
      <c r="E53" t="n">
        <v>6296526</v>
      </c>
      <c r="F53" t="n">
        <v>2127848</v>
      </c>
      <c r="G53" t="n">
        <v>0</v>
      </c>
      <c r="H53" t="n">
        <v>4810789</v>
      </c>
      <c r="I53" t="n">
        <v>1494876</v>
      </c>
      <c r="J53" t="n">
        <v>0</v>
      </c>
    </row>
    <row r="54">
      <c r="A54" t="inlineStr">
        <is>
          <t>Portugal</t>
        </is>
      </c>
      <c r="B54" t="n">
        <v>1537851</v>
      </c>
      <c r="C54" t="n">
        <v>358702</v>
      </c>
      <c r="D54" t="n">
        <v>0</v>
      </c>
      <c r="E54" t="n">
        <v>1367588</v>
      </c>
      <c r="F54" t="n">
        <v>302545</v>
      </c>
      <c r="G54" t="n">
        <v>0</v>
      </c>
      <c r="H54" t="n">
        <v>2206596</v>
      </c>
      <c r="I54" t="n">
        <v>475770</v>
      </c>
      <c r="J54" t="n">
        <v>0</v>
      </c>
    </row>
    <row r="55">
      <c r="A55" t="inlineStr">
        <is>
          <t>Autres pays</t>
        </is>
      </c>
      <c r="B55" t="n">
        <v>552213</v>
      </c>
      <c r="C55" t="n">
        <v>120496</v>
      </c>
      <c r="D55" t="n">
        <v>0</v>
      </c>
      <c r="E55" t="n">
        <v>666088</v>
      </c>
      <c r="F55" t="n">
        <v>122578</v>
      </c>
      <c r="G55" t="n">
        <v>0</v>
      </c>
      <c r="H55" t="n">
        <v>802891</v>
      </c>
      <c r="I55" t="n">
        <v>109765</v>
      </c>
      <c r="J55" t="n">
        <v>0</v>
      </c>
    </row>
    <row r="57">
      <c r="A57" t="inlineStr">
        <is>
          <t>Les données mensuelles</t>
        </is>
      </c>
    </row>
    <row r="58">
      <c r="A58" t="inlineStr">
        <is>
          <t xml:space="preserve">Pour les données mensuelles : Valeurs en euros, masse en kilogrammes, pas de quantités disponibles pour ce produit </t>
        </is>
      </c>
    </row>
    <row r="60">
      <c r="A60" t="inlineStr">
        <is>
          <t>Flux</t>
        </is>
      </c>
      <c r="B60" t="inlineStr">
        <is>
          <t>Variable quantitative</t>
        </is>
      </c>
      <c r="C60" t="inlineStr">
        <is>
          <t>Libelle pays</t>
        </is>
      </c>
      <c r="D60" t="inlineStr">
        <is>
          <t xml:space="preserve">09.2021                  </t>
        </is>
      </c>
      <c r="E60" t="inlineStr">
        <is>
          <t xml:space="preserve">10.2021                  </t>
        </is>
      </c>
      <c r="F60" t="inlineStr">
        <is>
          <t xml:space="preserve">11.2021                  </t>
        </is>
      </c>
      <c r="G60" t="inlineStr">
        <is>
          <t xml:space="preserve">12.2021                  </t>
        </is>
      </c>
      <c r="H60" t="inlineStr">
        <is>
          <t xml:space="preserve">01.2022                  </t>
        </is>
      </c>
      <c r="I60" t="inlineStr">
        <is>
          <t xml:space="preserve">02.2022                  </t>
        </is>
      </c>
      <c r="J60" t="inlineStr">
        <is>
          <t xml:space="preserve">03.2022                  </t>
        </is>
      </c>
      <c r="K60" t="inlineStr">
        <is>
          <t xml:space="preserve">04.2022                  </t>
        </is>
      </c>
      <c r="L60" t="inlineStr">
        <is>
          <t xml:space="preserve">05.2022                  </t>
        </is>
      </c>
      <c r="M60" t="inlineStr">
        <is>
          <t xml:space="preserve">06.2022                  </t>
        </is>
      </c>
      <c r="N60" t="inlineStr">
        <is>
          <t xml:space="preserve">07.2022                  </t>
        </is>
      </c>
      <c r="O60" t="inlineStr">
        <is>
          <t xml:space="preserve">08.2022                  </t>
        </is>
      </c>
      <c r="P60" t="inlineStr">
        <is>
          <t xml:space="preserve">09.2022                  </t>
        </is>
      </c>
    </row>
    <row r="61">
      <c r="A61" t="inlineStr">
        <is>
          <t>Exportation</t>
        </is>
      </c>
      <c r="B61" t="inlineStr">
        <is>
          <t>Valeur en euros</t>
        </is>
      </c>
      <c r="C61" t="inlineStr">
        <is>
          <t>Total</t>
        </is>
      </c>
      <c r="D61" t="n">
        <v>9202483</v>
      </c>
      <c r="E61" t="n">
        <v>8560077</v>
      </c>
      <c r="F61" t="n">
        <v>9127190</v>
      </c>
      <c r="G61" t="n">
        <v>18035437</v>
      </c>
      <c r="H61" t="n">
        <v>6780384</v>
      </c>
      <c r="I61" t="n">
        <v>8157605</v>
      </c>
      <c r="J61" t="n">
        <v>7946432</v>
      </c>
      <c r="K61" t="n">
        <v>9392953</v>
      </c>
      <c r="L61" t="n">
        <v>9630906</v>
      </c>
      <c r="M61" t="n">
        <v>10219786</v>
      </c>
      <c r="N61" t="n">
        <v>10563671</v>
      </c>
      <c r="O61" t="n">
        <v>12174964</v>
      </c>
      <c r="P61" t="n">
        <v>10383237</v>
      </c>
    </row>
    <row r="62">
      <c r="A62" t="inlineStr">
        <is>
          <t>Exportation</t>
        </is>
      </c>
      <c r="B62" t="inlineStr">
        <is>
          <t>Valeur en euros</t>
        </is>
      </c>
      <c r="C62" t="inlineStr">
        <is>
          <t>Italie</t>
        </is>
      </c>
      <c r="D62" t="n">
        <v>2471317</v>
      </c>
      <c r="E62" t="n">
        <v>1895918</v>
      </c>
      <c r="F62" t="n">
        <v>1690959</v>
      </c>
      <c r="G62" t="n">
        <v>5012414</v>
      </c>
      <c r="H62" t="n">
        <v>1075137</v>
      </c>
      <c r="I62" t="n">
        <v>1897123</v>
      </c>
      <c r="J62" t="n">
        <v>1939201</v>
      </c>
      <c r="K62" t="n">
        <v>2546790</v>
      </c>
      <c r="L62" t="n">
        <v>3178256</v>
      </c>
      <c r="M62" t="n">
        <v>3629671</v>
      </c>
      <c r="N62" t="n">
        <v>3953386</v>
      </c>
      <c r="O62" t="n">
        <v>4425147</v>
      </c>
      <c r="P62" t="n">
        <v>2867476</v>
      </c>
    </row>
    <row r="63">
      <c r="A63" t="inlineStr">
        <is>
          <t>Exportation</t>
        </is>
      </c>
      <c r="B63" t="inlineStr">
        <is>
          <t>Valeur en euros</t>
        </is>
      </c>
      <c r="C63" t="inlineStr">
        <is>
          <t>Chine</t>
        </is>
      </c>
      <c r="D63" t="n">
        <v>1622140</v>
      </c>
      <c r="E63" t="n">
        <v>1442078</v>
      </c>
      <c r="F63" t="n">
        <v>1497348</v>
      </c>
      <c r="G63" t="n">
        <v>1690507</v>
      </c>
      <c r="H63" t="n">
        <v>1347406</v>
      </c>
      <c r="I63" t="n">
        <v>1358592</v>
      </c>
      <c r="J63" t="n">
        <v>922998</v>
      </c>
      <c r="K63" t="n">
        <v>816094</v>
      </c>
      <c r="L63" t="n">
        <v>1139633</v>
      </c>
      <c r="M63" t="n">
        <v>1414298</v>
      </c>
      <c r="N63" t="n">
        <v>1505862</v>
      </c>
      <c r="O63" t="n">
        <v>1740398</v>
      </c>
      <c r="P63" t="n">
        <v>1588200</v>
      </c>
    </row>
    <row r="64">
      <c r="A64" t="inlineStr">
        <is>
          <t>Exportation</t>
        </is>
      </c>
      <c r="B64" t="inlineStr">
        <is>
          <t>Valeur en euros</t>
        </is>
      </c>
      <c r="C64" t="inlineStr">
        <is>
          <t>Espagne</t>
        </is>
      </c>
      <c r="D64" t="n">
        <v>838980</v>
      </c>
      <c r="E64" t="n">
        <v>740551</v>
      </c>
      <c r="F64" t="n">
        <v>675614</v>
      </c>
      <c r="G64" t="n">
        <v>1311550</v>
      </c>
      <c r="H64" t="n">
        <v>675409</v>
      </c>
      <c r="I64" t="n">
        <v>751867</v>
      </c>
      <c r="J64" t="n">
        <v>736252</v>
      </c>
      <c r="K64" t="n">
        <v>1004791</v>
      </c>
      <c r="L64" t="n">
        <v>1001289</v>
      </c>
      <c r="M64" t="n">
        <v>1155754</v>
      </c>
      <c r="N64" t="n">
        <v>1177166</v>
      </c>
      <c r="O64" t="n">
        <v>1315154</v>
      </c>
      <c r="P64" t="n">
        <v>1117218</v>
      </c>
    </row>
    <row r="65">
      <c r="A65" t="inlineStr">
        <is>
          <t>Exportation</t>
        </is>
      </c>
      <c r="B65" t="inlineStr">
        <is>
          <t>Valeur en euros</t>
        </is>
      </c>
      <c r="C65" t="inlineStr">
        <is>
          <t>Hong-Kong</t>
        </is>
      </c>
      <c r="D65" t="n">
        <v>835392</v>
      </c>
      <c r="E65" t="n">
        <v>698100</v>
      </c>
      <c r="F65" t="n">
        <v>737321</v>
      </c>
      <c r="G65" t="n">
        <v>1265976</v>
      </c>
      <c r="H65" t="n">
        <v>472365</v>
      </c>
      <c r="I65" t="n">
        <v>437788</v>
      </c>
      <c r="J65" t="n">
        <v>299785</v>
      </c>
      <c r="K65" t="n">
        <v>727951</v>
      </c>
      <c r="L65" t="n">
        <v>905081</v>
      </c>
      <c r="M65" t="n">
        <v>739194</v>
      </c>
      <c r="N65" t="n">
        <v>762722</v>
      </c>
      <c r="O65" t="n">
        <v>975822</v>
      </c>
      <c r="P65" t="n">
        <v>992990</v>
      </c>
    </row>
    <row r="66">
      <c r="A66" t="inlineStr">
        <is>
          <t>Exportation</t>
        </is>
      </c>
      <c r="B66" t="inlineStr">
        <is>
          <t>Valeur en euros</t>
        </is>
      </c>
      <c r="C66" t="inlineStr">
        <is>
          <t>Pays-Bas</t>
        </is>
      </c>
      <c r="D66" t="n">
        <v>742858</v>
      </c>
      <c r="E66" t="n">
        <v>825118</v>
      </c>
      <c r="F66" t="n">
        <v>1042196</v>
      </c>
      <c r="G66" t="n">
        <v>1382055</v>
      </c>
      <c r="H66" t="n">
        <v>603582</v>
      </c>
      <c r="I66" t="n">
        <v>873153</v>
      </c>
      <c r="J66" t="n">
        <v>1195539</v>
      </c>
      <c r="K66" t="n">
        <v>1183927</v>
      </c>
      <c r="L66" t="n">
        <v>779382</v>
      </c>
      <c r="M66" t="n">
        <v>877385</v>
      </c>
      <c r="N66" t="n">
        <v>1028384</v>
      </c>
      <c r="O66" t="n">
        <v>1041922</v>
      </c>
      <c r="P66" t="n">
        <v>813856</v>
      </c>
    </row>
    <row r="67">
      <c r="A67" t="inlineStr">
        <is>
          <t>Exportation</t>
        </is>
      </c>
      <c r="B67" t="inlineStr">
        <is>
          <t>Valeur en euros</t>
        </is>
      </c>
      <c r="C67" t="inlineStr">
        <is>
          <t>Irlande</t>
        </is>
      </c>
      <c r="D67" t="n">
        <v>449318</v>
      </c>
      <c r="E67" t="n">
        <v>529896</v>
      </c>
      <c r="F67" t="n">
        <v>624149</v>
      </c>
      <c r="G67" t="n">
        <v>293551</v>
      </c>
      <c r="H67" t="n">
        <v>200971</v>
      </c>
      <c r="I67" t="n">
        <v>322042</v>
      </c>
      <c r="J67" t="n">
        <v>505216</v>
      </c>
      <c r="K67" t="n">
        <v>622036</v>
      </c>
      <c r="L67" t="n">
        <v>241351</v>
      </c>
      <c r="M67" t="n">
        <v>190319</v>
      </c>
      <c r="N67" t="n">
        <v>64615</v>
      </c>
      <c r="O67" t="n">
        <v>143465</v>
      </c>
      <c r="P67" t="n">
        <v>493817</v>
      </c>
    </row>
    <row r="68">
      <c r="A68" t="inlineStr">
        <is>
          <t>Exportation</t>
        </is>
      </c>
      <c r="B68" t="inlineStr">
        <is>
          <t>Valeur en euros</t>
        </is>
      </c>
      <c r="C68" t="inlineStr">
        <is>
          <t>Suisse</t>
        </is>
      </c>
      <c r="D68" t="n">
        <v>306573</v>
      </c>
      <c r="E68" t="n">
        <v>447158</v>
      </c>
      <c r="F68" t="n">
        <v>604618</v>
      </c>
      <c r="G68" t="n">
        <v>2220745</v>
      </c>
      <c r="H68" t="n">
        <v>469081</v>
      </c>
      <c r="I68" t="n">
        <v>468018</v>
      </c>
      <c r="J68" t="n">
        <v>452311</v>
      </c>
      <c r="K68" t="n">
        <v>409025</v>
      </c>
      <c r="L68" t="n">
        <v>370116</v>
      </c>
      <c r="M68" t="n">
        <v>290803</v>
      </c>
      <c r="N68" t="n">
        <v>196604</v>
      </c>
      <c r="O68" t="n">
        <v>317310</v>
      </c>
      <c r="P68" t="n">
        <v>419923</v>
      </c>
    </row>
    <row r="69">
      <c r="A69" t="inlineStr">
        <is>
          <t>Exportation</t>
        </is>
      </c>
      <c r="B69" t="inlineStr">
        <is>
          <t>Valeur en euros</t>
        </is>
      </c>
      <c r="C69" t="inlineStr">
        <is>
          <t>Allemagne</t>
        </is>
      </c>
      <c r="D69" t="n">
        <v>308176</v>
      </c>
      <c r="E69" t="n">
        <v>279236</v>
      </c>
      <c r="F69" t="n">
        <v>323943</v>
      </c>
      <c r="G69" t="n">
        <v>899536</v>
      </c>
      <c r="H69" t="n">
        <v>277178</v>
      </c>
      <c r="I69" t="n">
        <v>310263</v>
      </c>
      <c r="J69" t="n">
        <v>326476</v>
      </c>
      <c r="K69" t="n">
        <v>311146</v>
      </c>
      <c r="L69" t="n">
        <v>298480</v>
      </c>
      <c r="M69" t="n">
        <v>278987</v>
      </c>
      <c r="N69" t="n">
        <v>237352</v>
      </c>
      <c r="O69" t="n">
        <v>274662</v>
      </c>
      <c r="P69" t="n">
        <v>296739</v>
      </c>
    </row>
    <row r="70">
      <c r="A70" t="inlineStr">
        <is>
          <t>Exportation</t>
        </is>
      </c>
      <c r="B70" t="inlineStr">
        <is>
          <t>Valeur en euros</t>
        </is>
      </c>
      <c r="C70" t="inlineStr">
        <is>
          <t>Belgique</t>
        </is>
      </c>
      <c r="D70" t="n">
        <v>219602</v>
      </c>
      <c r="E70" t="n">
        <v>225807</v>
      </c>
      <c r="F70" t="n">
        <v>283717</v>
      </c>
      <c r="G70" t="n">
        <v>1293359</v>
      </c>
      <c r="H70" t="n">
        <v>418087</v>
      </c>
      <c r="I70" t="n">
        <v>261874</v>
      </c>
      <c r="J70" t="n">
        <v>199211</v>
      </c>
      <c r="K70" t="n">
        <v>179625</v>
      </c>
      <c r="L70" t="n">
        <v>239196</v>
      </c>
      <c r="M70" t="n">
        <v>243271</v>
      </c>
      <c r="N70" t="n">
        <v>217794</v>
      </c>
      <c r="O70" t="n">
        <v>274820</v>
      </c>
      <c r="P70" t="n">
        <v>250862</v>
      </c>
    </row>
    <row r="71">
      <c r="A71" t="inlineStr">
        <is>
          <t>Exportation</t>
        </is>
      </c>
      <c r="B71" t="inlineStr">
        <is>
          <t>Valeur en euros</t>
        </is>
      </c>
      <c r="C71" t="inlineStr">
        <is>
          <t>Ukraine</t>
        </is>
      </c>
      <c r="D71" t="n">
        <v>310372</v>
      </c>
      <c r="E71" t="n">
        <v>322122</v>
      </c>
      <c r="F71" t="n">
        <v>227840</v>
      </c>
      <c r="G71" t="n">
        <v>313830</v>
      </c>
      <c r="H71" t="n">
        <v>268863</v>
      </c>
      <c r="I71" t="n">
        <v>200260</v>
      </c>
      <c r="J71" t="n">
        <v>0</v>
      </c>
      <c r="K71" t="n">
        <v>0</v>
      </c>
      <c r="L71" t="n">
        <v>28712</v>
      </c>
      <c r="M71" t="n">
        <v>101996</v>
      </c>
      <c r="N71" t="n">
        <v>210322</v>
      </c>
      <c r="O71" t="n">
        <v>204780</v>
      </c>
      <c r="P71" t="n">
        <v>207697</v>
      </c>
    </row>
    <row r="72">
      <c r="A72" t="inlineStr">
        <is>
          <t>Exportation</t>
        </is>
      </c>
      <c r="B72" t="inlineStr">
        <is>
          <t>Valeur en euros</t>
        </is>
      </c>
      <c r="C72" t="inlineStr">
        <is>
          <t>Danemark</t>
        </is>
      </c>
      <c r="D72" t="n">
        <v>148396</v>
      </c>
      <c r="E72" t="n">
        <v>174941</v>
      </c>
      <c r="F72" t="n">
        <v>182666</v>
      </c>
      <c r="G72" t="n">
        <v>467068</v>
      </c>
      <c r="H72" t="n">
        <v>131270</v>
      </c>
      <c r="I72" t="n">
        <v>160734</v>
      </c>
      <c r="J72" t="n">
        <v>160671</v>
      </c>
      <c r="K72" t="n">
        <v>201713</v>
      </c>
      <c r="L72" t="n">
        <v>224426</v>
      </c>
      <c r="M72" t="n">
        <v>222332</v>
      </c>
      <c r="N72" t="n">
        <v>240670</v>
      </c>
      <c r="O72" t="n">
        <v>255166</v>
      </c>
      <c r="P72" t="n">
        <v>205042</v>
      </c>
    </row>
    <row r="73">
      <c r="A73" t="inlineStr">
        <is>
          <t>Exportation</t>
        </is>
      </c>
      <c r="B73" t="inlineStr">
        <is>
          <t>Valeur en euros</t>
        </is>
      </c>
      <c r="C73" t="inlineStr">
        <is>
          <t>Thaïlande</t>
        </is>
      </c>
      <c r="D73" t="n">
        <v>42122</v>
      </c>
      <c r="E73" t="n">
        <v>54270</v>
      </c>
      <c r="F73" t="n">
        <v>100939</v>
      </c>
      <c r="G73" t="n">
        <v>174004</v>
      </c>
      <c r="H73" t="n">
        <v>85042</v>
      </c>
      <c r="I73" t="n">
        <v>101380</v>
      </c>
      <c r="J73" t="n">
        <v>84197</v>
      </c>
      <c r="K73" t="n">
        <v>125396</v>
      </c>
      <c r="L73" t="n">
        <v>123401</v>
      </c>
      <c r="M73" t="n">
        <v>84959</v>
      </c>
      <c r="N73" t="n">
        <v>96032</v>
      </c>
      <c r="O73" t="n">
        <v>114650</v>
      </c>
      <c r="P73" t="n">
        <v>139068</v>
      </c>
    </row>
    <row r="74">
      <c r="A74" t="inlineStr">
        <is>
          <t>Exportation</t>
        </is>
      </c>
      <c r="B74" t="inlineStr">
        <is>
          <t>Valeur en euros</t>
        </is>
      </c>
      <c r="C74" t="inlineStr">
        <is>
          <t>Royaume-Uni</t>
        </is>
      </c>
      <c r="D74" t="n">
        <v>103913</v>
      </c>
      <c r="E74" t="n">
        <v>53271</v>
      </c>
      <c r="F74" t="n">
        <v>175836</v>
      </c>
      <c r="G74" t="n">
        <v>142471</v>
      </c>
      <c r="H74" t="n">
        <v>47475</v>
      </c>
      <c r="I74" t="n">
        <v>136195</v>
      </c>
      <c r="J74" t="n">
        <v>220390</v>
      </c>
      <c r="K74" t="n">
        <v>463768</v>
      </c>
      <c r="L74" t="n">
        <v>203970</v>
      </c>
      <c r="M74" t="n">
        <v>147728</v>
      </c>
      <c r="N74" t="n">
        <v>100898</v>
      </c>
      <c r="O74" t="n">
        <v>143873</v>
      </c>
      <c r="P74" t="n">
        <v>118891</v>
      </c>
    </row>
    <row r="75">
      <c r="A75" t="inlineStr">
        <is>
          <t>Exportation</t>
        </is>
      </c>
      <c r="B75" t="inlineStr">
        <is>
          <t>Valeur en euros</t>
        </is>
      </c>
      <c r="C75" t="inlineStr">
        <is>
          <t>Emirats Arabes Unis</t>
        </is>
      </c>
      <c r="D75" t="n">
        <v>86544</v>
      </c>
      <c r="E75" t="n">
        <v>169548</v>
      </c>
      <c r="F75" t="n">
        <v>169309</v>
      </c>
      <c r="G75" t="n">
        <v>250277</v>
      </c>
      <c r="H75" t="n">
        <v>111173</v>
      </c>
      <c r="I75" t="n">
        <v>116174</v>
      </c>
      <c r="J75" t="n">
        <v>164956</v>
      </c>
      <c r="K75" t="n">
        <v>122739</v>
      </c>
      <c r="L75" t="n">
        <v>97019</v>
      </c>
      <c r="M75" t="n">
        <v>75094</v>
      </c>
      <c r="N75" t="n">
        <v>58724</v>
      </c>
      <c r="O75" t="n">
        <v>80325</v>
      </c>
      <c r="P75" t="n">
        <v>109135</v>
      </c>
    </row>
    <row r="76">
      <c r="A76" t="inlineStr">
        <is>
          <t>Exportation</t>
        </is>
      </c>
      <c r="B76" t="inlineStr">
        <is>
          <t>Valeur en euros</t>
        </is>
      </c>
      <c r="C76" t="inlineStr">
        <is>
          <t>Suède</t>
        </is>
      </c>
      <c r="D76" t="n">
        <v>84169</v>
      </c>
      <c r="E76" t="n">
        <v>77763</v>
      </c>
      <c r="F76" t="n">
        <v>80182</v>
      </c>
      <c r="G76" t="n">
        <v>148507</v>
      </c>
      <c r="H76" t="n">
        <v>49422</v>
      </c>
      <c r="I76" t="n">
        <v>75539</v>
      </c>
      <c r="J76" t="n">
        <v>84614</v>
      </c>
      <c r="K76" t="n">
        <v>70551</v>
      </c>
      <c r="L76" t="n">
        <v>71111</v>
      </c>
      <c r="M76" t="n">
        <v>88703</v>
      </c>
      <c r="N76" t="n">
        <v>72462</v>
      </c>
      <c r="O76" t="n">
        <v>94045</v>
      </c>
      <c r="P76" t="n">
        <v>100457</v>
      </c>
    </row>
    <row r="77">
      <c r="A77" t="inlineStr">
        <is>
          <t>Exportation</t>
        </is>
      </c>
      <c r="B77" t="inlineStr">
        <is>
          <t>Valeur en euros</t>
        </is>
      </c>
      <c r="C77" t="inlineStr">
        <is>
          <t>Singapour</t>
        </is>
      </c>
      <c r="D77" t="n">
        <v>56411</v>
      </c>
      <c r="E77" t="n">
        <v>46816</v>
      </c>
      <c r="F77" t="n">
        <v>63850</v>
      </c>
      <c r="G77" t="n">
        <v>100525</v>
      </c>
      <c r="H77" t="n">
        <v>59828</v>
      </c>
      <c r="I77" t="n">
        <v>64079</v>
      </c>
      <c r="J77" t="n">
        <v>68062</v>
      </c>
      <c r="K77" t="n">
        <v>80091</v>
      </c>
      <c r="L77" t="n">
        <v>97987</v>
      </c>
      <c r="M77" t="n">
        <v>106561</v>
      </c>
      <c r="N77" t="n">
        <v>86831</v>
      </c>
      <c r="O77" t="n">
        <v>107854</v>
      </c>
      <c r="P77" t="n">
        <v>92098</v>
      </c>
    </row>
    <row r="78">
      <c r="A78" t="inlineStr">
        <is>
          <t>Exportation</t>
        </is>
      </c>
      <c r="B78" t="inlineStr">
        <is>
          <t>Valeur en euros</t>
        </is>
      </c>
      <c r="C78" t="inlineStr">
        <is>
          <t>Taïwan</t>
        </is>
      </c>
      <c r="D78" t="n">
        <v>46038</v>
      </c>
      <c r="E78" t="n">
        <v>46172</v>
      </c>
      <c r="F78" t="n">
        <v>60947</v>
      </c>
      <c r="G78" t="n">
        <v>75461</v>
      </c>
      <c r="H78" t="n">
        <v>56089</v>
      </c>
      <c r="I78" t="n">
        <v>51070</v>
      </c>
      <c r="J78" t="n">
        <v>63173</v>
      </c>
      <c r="K78" t="n">
        <v>54265</v>
      </c>
      <c r="L78" t="n">
        <v>33947</v>
      </c>
      <c r="M78" t="n">
        <v>47447</v>
      </c>
      <c r="N78" t="n">
        <v>60500</v>
      </c>
      <c r="O78" t="n">
        <v>74932</v>
      </c>
      <c r="P78" t="n">
        <v>65511</v>
      </c>
    </row>
    <row r="79">
      <c r="A79" t="inlineStr">
        <is>
          <t>Exportation</t>
        </is>
      </c>
      <c r="B79" t="inlineStr">
        <is>
          <t>Valeur en euros</t>
        </is>
      </c>
      <c r="C79" t="inlineStr">
        <is>
          <t>Macao</t>
        </is>
      </c>
      <c r="D79" t="n">
        <v>40966</v>
      </c>
      <c r="E79" t="n">
        <v>35958</v>
      </c>
      <c r="F79" t="n">
        <v>47676</v>
      </c>
      <c r="G79" t="n">
        <v>56422</v>
      </c>
      <c r="H79" t="n">
        <v>42988</v>
      </c>
      <c r="I79" t="n">
        <v>38650</v>
      </c>
      <c r="J79" t="n">
        <v>34043</v>
      </c>
      <c r="K79" t="n">
        <v>44701</v>
      </c>
      <c r="L79" t="n">
        <v>49733</v>
      </c>
      <c r="M79" t="n">
        <v>34724</v>
      </c>
      <c r="N79" t="n">
        <v>30057</v>
      </c>
      <c r="O79" t="n">
        <v>57864</v>
      </c>
      <c r="P79" t="n">
        <v>65353</v>
      </c>
    </row>
    <row r="80">
      <c r="A80" t="inlineStr">
        <is>
          <t>Exportation</t>
        </is>
      </c>
      <c r="B80" t="inlineStr">
        <is>
          <t>Valeur en euros</t>
        </is>
      </c>
      <c r="C80" t="inlineStr">
        <is>
          <t>Luxembourg</t>
        </is>
      </c>
      <c r="D80" t="n">
        <v>50907</v>
      </c>
      <c r="E80" t="n">
        <v>55535</v>
      </c>
      <c r="F80" t="n">
        <v>64830</v>
      </c>
      <c r="G80" t="n">
        <v>221087</v>
      </c>
      <c r="H80" t="n">
        <v>68124</v>
      </c>
      <c r="I80" t="n">
        <v>45421</v>
      </c>
      <c r="J80" t="n">
        <v>42630</v>
      </c>
      <c r="K80" t="n">
        <v>28023</v>
      </c>
      <c r="L80" t="n">
        <v>29567</v>
      </c>
      <c r="M80" t="n">
        <v>28494</v>
      </c>
      <c r="N80" t="n">
        <v>36278</v>
      </c>
      <c r="O80" t="n">
        <v>36082</v>
      </c>
      <c r="P80" t="n">
        <v>53273</v>
      </c>
    </row>
    <row r="81">
      <c r="A81" t="inlineStr">
        <is>
          <t>Exportation</t>
        </is>
      </c>
      <c r="B81" t="inlineStr">
        <is>
          <t>Valeur en euros</t>
        </is>
      </c>
      <c r="C81" t="inlineStr">
        <is>
          <t>Lettonie</t>
        </is>
      </c>
      <c r="D81" t="n">
        <v>30726</v>
      </c>
      <c r="E81" t="n">
        <v>28381</v>
      </c>
      <c r="F81" t="n">
        <v>32902</v>
      </c>
      <c r="G81" t="n">
        <v>51000</v>
      </c>
      <c r="H81" t="n">
        <v>33346</v>
      </c>
      <c r="I81" t="n">
        <v>37964</v>
      </c>
      <c r="J81" t="n">
        <v>32708</v>
      </c>
      <c r="K81" t="n">
        <v>35584</v>
      </c>
      <c r="L81" t="n">
        <v>55623</v>
      </c>
      <c r="M81" t="n">
        <v>44740</v>
      </c>
      <c r="N81" t="n">
        <v>57434</v>
      </c>
      <c r="O81" t="n">
        <v>74901</v>
      </c>
      <c r="P81" t="n">
        <v>52160</v>
      </c>
    </row>
    <row r="82">
      <c r="A82" t="inlineStr">
        <is>
          <t>Exportation</t>
        </is>
      </c>
      <c r="B82" t="inlineStr">
        <is>
          <t>Valeur en euros</t>
        </is>
      </c>
      <c r="C82" t="inlineStr">
        <is>
          <t>Autriche</t>
        </is>
      </c>
      <c r="D82" t="n">
        <v>42678</v>
      </c>
      <c r="E82" t="n">
        <v>35482</v>
      </c>
      <c r="F82" t="n">
        <v>49551</v>
      </c>
      <c r="G82" t="n">
        <v>127344</v>
      </c>
      <c r="H82" t="n">
        <v>56146</v>
      </c>
      <c r="I82" t="n">
        <v>69389</v>
      </c>
      <c r="J82" t="n">
        <v>73496</v>
      </c>
      <c r="K82" t="n">
        <v>52398</v>
      </c>
      <c r="L82" t="n">
        <v>52552</v>
      </c>
      <c r="M82" t="n">
        <v>47295</v>
      </c>
      <c r="N82" t="n">
        <v>37545</v>
      </c>
      <c r="O82" t="n">
        <v>49220</v>
      </c>
      <c r="P82" t="n">
        <v>51036</v>
      </c>
    </row>
    <row r="83">
      <c r="A83" t="inlineStr">
        <is>
          <t>Exportation</t>
        </is>
      </c>
      <c r="B83" t="inlineStr">
        <is>
          <t>Valeur en euros</t>
        </is>
      </c>
      <c r="C83" t="inlineStr">
        <is>
          <t>Roumanie</t>
        </is>
      </c>
      <c r="D83" t="n">
        <v>21804</v>
      </c>
      <c r="E83" t="n">
        <v>18957</v>
      </c>
      <c r="F83" t="n">
        <v>17696</v>
      </c>
      <c r="G83" t="n">
        <v>19033</v>
      </c>
      <c r="H83" t="n">
        <v>14075</v>
      </c>
      <c r="I83" t="n">
        <v>19825</v>
      </c>
      <c r="J83" t="n">
        <v>20326</v>
      </c>
      <c r="K83" t="n">
        <v>17815</v>
      </c>
      <c r="L83" t="n">
        <v>34012</v>
      </c>
      <c r="M83" t="n">
        <v>30219</v>
      </c>
      <c r="N83" t="n">
        <v>22465</v>
      </c>
      <c r="O83" t="n">
        <v>38003</v>
      </c>
      <c r="P83" t="n">
        <v>39770</v>
      </c>
    </row>
    <row r="84">
      <c r="A84" t="inlineStr">
        <is>
          <t>Exportation</t>
        </is>
      </c>
      <c r="B84" t="inlineStr">
        <is>
          <t>Valeur en euros</t>
        </is>
      </c>
      <c r="C84" t="inlineStr">
        <is>
          <t>Portugal</t>
        </is>
      </c>
      <c r="D84" t="n">
        <v>68002</v>
      </c>
      <c r="E84" t="n">
        <v>56617</v>
      </c>
      <c r="F84" t="n">
        <v>61244</v>
      </c>
      <c r="G84" t="n">
        <v>56907</v>
      </c>
      <c r="H84" t="n">
        <v>15395</v>
      </c>
      <c r="I84" t="n">
        <v>106200</v>
      </c>
      <c r="J84" t="n">
        <v>118520</v>
      </c>
      <c r="K84" t="n">
        <v>91896</v>
      </c>
      <c r="L84" t="n">
        <v>119442</v>
      </c>
      <c r="M84" t="n">
        <v>47727</v>
      </c>
      <c r="N84" t="n">
        <v>60060</v>
      </c>
      <c r="O84" t="n">
        <v>46216</v>
      </c>
      <c r="P84" t="n">
        <v>35723</v>
      </c>
    </row>
    <row r="85">
      <c r="A85" t="inlineStr">
        <is>
          <t>Exportation</t>
        </is>
      </c>
      <c r="B85" t="inlineStr">
        <is>
          <t>Valeur en euros</t>
        </is>
      </c>
      <c r="C85" t="inlineStr">
        <is>
          <t>Chypre</t>
        </is>
      </c>
      <c r="D85" t="n">
        <v>30716</v>
      </c>
      <c r="E85" t="n">
        <v>32960</v>
      </c>
      <c r="F85" t="n">
        <v>17031</v>
      </c>
      <c r="G85" t="n">
        <v>10408</v>
      </c>
      <c r="H85" t="n">
        <v>9841</v>
      </c>
      <c r="I85" t="n">
        <v>10975</v>
      </c>
      <c r="J85" t="n">
        <v>10886</v>
      </c>
      <c r="K85" t="n">
        <v>21493</v>
      </c>
      <c r="L85" t="n">
        <v>21120</v>
      </c>
      <c r="M85" t="n">
        <v>27095</v>
      </c>
      <c r="N85" t="n">
        <v>24453</v>
      </c>
      <c r="O85" t="n">
        <v>31683</v>
      </c>
      <c r="P85" t="n">
        <v>23777</v>
      </c>
    </row>
    <row r="86">
      <c r="A86" t="inlineStr">
        <is>
          <t>Exportation</t>
        </is>
      </c>
      <c r="B86" t="inlineStr">
        <is>
          <t>Valeur en euros</t>
        </is>
      </c>
      <c r="C86" t="inlineStr">
        <is>
          <t>République tchèque</t>
        </is>
      </c>
      <c r="D86" t="n">
        <v>14051</v>
      </c>
      <c r="E86" t="n">
        <v>15140</v>
      </c>
      <c r="F86" t="n">
        <v>16805</v>
      </c>
      <c r="G86" t="n">
        <v>21290</v>
      </c>
      <c r="H86" t="n">
        <v>13984</v>
      </c>
      <c r="I86" t="n">
        <v>16208</v>
      </c>
      <c r="J86" t="n">
        <v>16724</v>
      </c>
      <c r="K86" t="n">
        <v>11806</v>
      </c>
      <c r="L86" t="n">
        <v>14390</v>
      </c>
      <c r="M86" t="n">
        <v>16881</v>
      </c>
      <c r="N86" t="n">
        <v>18982</v>
      </c>
      <c r="O86" t="n">
        <v>11429</v>
      </c>
      <c r="P86" t="n">
        <v>17175</v>
      </c>
    </row>
    <row r="87">
      <c r="A87" t="inlineStr">
        <is>
          <t>Exportation</t>
        </is>
      </c>
      <c r="B87" t="inlineStr">
        <is>
          <t>Valeur en euros</t>
        </is>
      </c>
      <c r="C87" t="inlineStr">
        <is>
          <t>Kazakhstan</t>
        </is>
      </c>
      <c r="D87" t="n">
        <v>22665</v>
      </c>
      <c r="E87" t="n">
        <v>10279</v>
      </c>
      <c r="F87" t="n">
        <v>5662</v>
      </c>
      <c r="G87" t="n">
        <v>16407</v>
      </c>
      <c r="H87" t="n">
        <v>0</v>
      </c>
      <c r="I87" t="n">
        <v>15827</v>
      </c>
      <c r="J87" t="n">
        <v>14039</v>
      </c>
      <c r="K87" t="n">
        <v>1650</v>
      </c>
      <c r="L87" t="n">
        <v>15283</v>
      </c>
      <c r="M87" t="n">
        <v>24744</v>
      </c>
      <c r="N87" t="n">
        <v>14996</v>
      </c>
      <c r="O87" t="n">
        <v>19581</v>
      </c>
      <c r="P87" t="n">
        <v>16441</v>
      </c>
    </row>
    <row r="88">
      <c r="A88" t="inlineStr">
        <is>
          <t>Exportation</t>
        </is>
      </c>
      <c r="B88" t="inlineStr">
        <is>
          <t>Valeur en euros</t>
        </is>
      </c>
      <c r="C88" t="inlineStr">
        <is>
          <t>Turquie</t>
        </is>
      </c>
      <c r="D88" t="n">
        <v>25284</v>
      </c>
      <c r="E88" t="n">
        <v>24426</v>
      </c>
      <c r="F88" t="n">
        <v>17763</v>
      </c>
      <c r="G88" t="n">
        <v>11351</v>
      </c>
      <c r="H88" t="n">
        <v>4120</v>
      </c>
      <c r="I88" t="n">
        <v>18344</v>
      </c>
      <c r="J88" t="n">
        <v>0</v>
      </c>
      <c r="K88" t="n">
        <v>27734</v>
      </c>
      <c r="L88" t="n">
        <v>34228</v>
      </c>
      <c r="M88" t="n">
        <v>47701</v>
      </c>
      <c r="N88" t="n">
        <v>31650</v>
      </c>
      <c r="O88" t="n">
        <v>51165</v>
      </c>
      <c r="P88" t="n">
        <v>15778</v>
      </c>
    </row>
    <row r="89">
      <c r="A89" t="inlineStr">
        <is>
          <t>Exportation</t>
        </is>
      </c>
      <c r="B89" t="inlineStr">
        <is>
          <t>Valeur en euros</t>
        </is>
      </c>
      <c r="C89" t="inlineStr">
        <is>
          <t>Estonie</t>
        </is>
      </c>
      <c r="D89" t="n">
        <v>7801</v>
      </c>
      <c r="E89" t="n">
        <v>9053</v>
      </c>
      <c r="F89" t="n">
        <v>8175</v>
      </c>
      <c r="G89" t="n">
        <v>12120</v>
      </c>
      <c r="H89" t="n">
        <v>5712</v>
      </c>
      <c r="I89" t="n">
        <v>8324</v>
      </c>
      <c r="J89" t="n">
        <v>6993</v>
      </c>
      <c r="K89" t="n">
        <v>8891</v>
      </c>
      <c r="L89" t="n">
        <v>12773</v>
      </c>
      <c r="M89" t="n">
        <v>13267</v>
      </c>
      <c r="N89" t="n">
        <v>17208</v>
      </c>
      <c r="O89" t="n">
        <v>19231</v>
      </c>
      <c r="P89" t="n">
        <v>15751</v>
      </c>
    </row>
    <row r="90">
      <c r="A90" t="inlineStr">
        <is>
          <t>Exportation</t>
        </is>
      </c>
      <c r="B90" t="inlineStr">
        <is>
          <t>Valeur en euros</t>
        </is>
      </c>
      <c r="C90" t="inlineStr">
        <is>
          <t>Lituanie</t>
        </is>
      </c>
      <c r="D90" t="n">
        <v>11027</v>
      </c>
      <c r="E90" t="n">
        <v>12265</v>
      </c>
      <c r="F90" t="n">
        <v>15470</v>
      </c>
      <c r="G90" t="n">
        <v>20780</v>
      </c>
      <c r="H90" t="n">
        <v>18083</v>
      </c>
      <c r="I90" t="n">
        <v>13282</v>
      </c>
      <c r="J90" t="n">
        <v>11293</v>
      </c>
      <c r="K90" t="n">
        <v>14253</v>
      </c>
      <c r="L90" t="n">
        <v>18496</v>
      </c>
      <c r="M90" t="n">
        <v>17361</v>
      </c>
      <c r="N90" t="n">
        <v>18603</v>
      </c>
      <c r="O90" t="n">
        <v>24833</v>
      </c>
      <c r="P90" t="n">
        <v>13844</v>
      </c>
    </row>
    <row r="91">
      <c r="A91" t="inlineStr">
        <is>
          <t>Exportation</t>
        </is>
      </c>
      <c r="B91" t="inlineStr">
        <is>
          <t>Valeur en euros</t>
        </is>
      </c>
      <c r="C91" t="inlineStr">
        <is>
          <t>Norvège (yc Svalbard)</t>
        </is>
      </c>
      <c r="D91" t="n">
        <v>70526</v>
      </c>
      <c r="E91" t="n">
        <v>45093</v>
      </c>
      <c r="F91" t="n">
        <v>47399</v>
      </c>
      <c r="G91" t="n">
        <v>40120</v>
      </c>
      <c r="H91" t="n">
        <v>39061</v>
      </c>
      <c r="I91" t="n">
        <v>44169</v>
      </c>
      <c r="J91" t="n">
        <v>19920</v>
      </c>
      <c r="K91" t="n">
        <v>12063</v>
      </c>
      <c r="L91" t="n">
        <v>14941</v>
      </c>
      <c r="M91" t="n">
        <v>18998</v>
      </c>
      <c r="N91" t="n">
        <v>14132</v>
      </c>
      <c r="O91" t="n">
        <v>16742</v>
      </c>
      <c r="P91" t="n">
        <v>13465</v>
      </c>
    </row>
    <row r="92">
      <c r="A92" t="inlineStr">
        <is>
          <t>Exportation</t>
        </is>
      </c>
      <c r="B92" t="inlineStr">
        <is>
          <t>Valeur en euros</t>
        </is>
      </c>
      <c r="C92" t="inlineStr">
        <is>
          <t>Malte</t>
        </is>
      </c>
      <c r="D92" t="n">
        <v>16066</v>
      </c>
      <c r="E92" t="n">
        <v>12383</v>
      </c>
      <c r="F92" t="n">
        <v>15461</v>
      </c>
      <c r="G92" t="n">
        <v>7360</v>
      </c>
      <c r="H92" t="n">
        <v>8615</v>
      </c>
      <c r="I92" t="n">
        <v>7723</v>
      </c>
      <c r="J92" t="n">
        <v>7231</v>
      </c>
      <c r="K92" t="n">
        <v>10347</v>
      </c>
      <c r="L92" t="n">
        <v>15516</v>
      </c>
      <c r="M92" t="n">
        <v>16104</v>
      </c>
      <c r="N92" t="n">
        <v>10108</v>
      </c>
      <c r="O92" t="n">
        <v>17930</v>
      </c>
      <c r="P92" t="n">
        <v>12302</v>
      </c>
    </row>
    <row r="93">
      <c r="A93" t="inlineStr">
        <is>
          <t>Exportation</t>
        </is>
      </c>
      <c r="B93" t="inlineStr">
        <is>
          <t>Valeur en euros</t>
        </is>
      </c>
      <c r="C93" t="inlineStr">
        <is>
          <t>Grèce</t>
        </is>
      </c>
      <c r="D93" t="n">
        <v>15661</v>
      </c>
      <c r="E93" t="n">
        <v>2669</v>
      </c>
      <c r="F93" t="n">
        <v>6985</v>
      </c>
      <c r="G93" t="n">
        <v>6480</v>
      </c>
      <c r="H93" t="n">
        <v>3540</v>
      </c>
      <c r="I93" t="n">
        <v>13820</v>
      </c>
      <c r="J93" t="n">
        <v>3009</v>
      </c>
      <c r="K93" t="n">
        <v>6620</v>
      </c>
      <c r="L93" t="n">
        <v>11087</v>
      </c>
      <c r="M93" t="n">
        <v>14470</v>
      </c>
      <c r="N93" t="n">
        <v>19253</v>
      </c>
      <c r="O93" t="n">
        <v>27444</v>
      </c>
      <c r="P93" t="n">
        <v>11217</v>
      </c>
    </row>
    <row r="94">
      <c r="A94" t="inlineStr">
        <is>
          <t>Exportation</t>
        </is>
      </c>
      <c r="B94" t="inlineStr">
        <is>
          <t>Valeur en euros</t>
        </is>
      </c>
      <c r="C94" t="inlineStr">
        <is>
          <t>Hongrie</t>
        </is>
      </c>
      <c r="D94" t="n">
        <v>7792</v>
      </c>
      <c r="E94" t="n">
        <v>8298</v>
      </c>
      <c r="F94" t="n">
        <v>10096</v>
      </c>
      <c r="G94" t="n">
        <v>13133</v>
      </c>
      <c r="H94" t="n">
        <v>6343</v>
      </c>
      <c r="I94" t="n">
        <v>8079</v>
      </c>
      <c r="J94" t="n">
        <v>8100</v>
      </c>
      <c r="K94" t="n">
        <v>7201</v>
      </c>
      <c r="L94" t="n">
        <v>8456</v>
      </c>
      <c r="M94" t="n">
        <v>8164</v>
      </c>
      <c r="N94" t="n">
        <v>7237</v>
      </c>
      <c r="O94" t="n">
        <v>7442</v>
      </c>
      <c r="P94" t="n">
        <v>9681</v>
      </c>
    </row>
    <row r="95">
      <c r="A95" t="inlineStr">
        <is>
          <t>Exportation</t>
        </is>
      </c>
      <c r="B95" t="inlineStr">
        <is>
          <t>Valeur en euros</t>
        </is>
      </c>
      <c r="C95" t="inlineStr">
        <is>
          <t>Pologne</t>
        </is>
      </c>
      <c r="D95" t="n">
        <v>2358</v>
      </c>
      <c r="E95" t="n">
        <v>2076</v>
      </c>
      <c r="F95" t="n">
        <v>2435</v>
      </c>
      <c r="G95" t="n">
        <v>15100</v>
      </c>
      <c r="H95" t="n">
        <v>1558</v>
      </c>
      <c r="I95" t="n">
        <v>5812</v>
      </c>
      <c r="J95" t="n">
        <v>6109</v>
      </c>
      <c r="K95" t="n">
        <v>4571</v>
      </c>
      <c r="L95" t="n">
        <v>10282</v>
      </c>
      <c r="M95" t="n">
        <v>9951</v>
      </c>
      <c r="N95" t="n">
        <v>11690</v>
      </c>
      <c r="O95" t="n">
        <v>12390</v>
      </c>
      <c r="P95" t="n">
        <v>8076</v>
      </c>
    </row>
    <row r="96">
      <c r="A96" t="inlineStr">
        <is>
          <t>Exportation</t>
        </is>
      </c>
      <c r="B96" t="inlineStr">
        <is>
          <t>Valeur en euros</t>
        </is>
      </c>
      <c r="C96" t="inlineStr">
        <is>
          <t>Bulgarie</t>
        </is>
      </c>
      <c r="D96" t="n">
        <v>5548</v>
      </c>
      <c r="E96" t="n">
        <v>4375</v>
      </c>
      <c r="F96" t="n">
        <v>3856</v>
      </c>
      <c r="G96" t="n">
        <v>2179</v>
      </c>
      <c r="H96" t="n">
        <v>3448</v>
      </c>
      <c r="I96" t="n">
        <v>4509</v>
      </c>
      <c r="J96" t="n">
        <v>3467</v>
      </c>
      <c r="K96" t="n">
        <v>3319</v>
      </c>
      <c r="L96" t="n">
        <v>5022</v>
      </c>
      <c r="M96" t="n">
        <v>6315</v>
      </c>
      <c r="N96" t="n">
        <v>10306</v>
      </c>
      <c r="O96" t="n">
        <v>8403</v>
      </c>
      <c r="P96" t="n">
        <v>7021</v>
      </c>
    </row>
    <row r="97">
      <c r="A97" t="inlineStr">
        <is>
          <t>Exportation</t>
        </is>
      </c>
      <c r="B97" t="inlineStr">
        <is>
          <t>Valeur en euros</t>
        </is>
      </c>
      <c r="C97" t="inlineStr">
        <is>
          <t>Malaysie</t>
        </is>
      </c>
      <c r="D97" t="n">
        <v>2128</v>
      </c>
      <c r="E97" t="n">
        <v>4063</v>
      </c>
      <c r="F97" t="n">
        <v>3884</v>
      </c>
      <c r="G97" t="n">
        <v>7025</v>
      </c>
      <c r="H97" t="n">
        <v>3967</v>
      </c>
      <c r="I97" t="n">
        <v>3788</v>
      </c>
      <c r="J97" t="n">
        <v>2674</v>
      </c>
      <c r="K97" t="n">
        <v>2088</v>
      </c>
      <c r="L97" t="n">
        <v>4607</v>
      </c>
      <c r="M97" t="n">
        <v>9141</v>
      </c>
      <c r="N97" t="n">
        <v>3146</v>
      </c>
      <c r="O97" t="n">
        <v>5612</v>
      </c>
      <c r="P97" t="n">
        <v>6629</v>
      </c>
    </row>
    <row r="98">
      <c r="A98" t="inlineStr">
        <is>
          <t>Exportation</t>
        </is>
      </c>
      <c r="B98" t="inlineStr">
        <is>
          <t>Valeur en euros</t>
        </is>
      </c>
      <c r="C98" t="inlineStr">
        <is>
          <t>Vietnam</t>
        </is>
      </c>
      <c r="D98" t="n">
        <v>2163</v>
      </c>
      <c r="E98" t="n">
        <v>2566</v>
      </c>
      <c r="F98" t="n">
        <v>7608</v>
      </c>
      <c r="G98" t="n">
        <v>18705</v>
      </c>
      <c r="H98" t="n">
        <v>2590</v>
      </c>
      <c r="I98" t="n">
        <v>4575</v>
      </c>
      <c r="J98" t="n">
        <v>15324</v>
      </c>
      <c r="K98" t="n">
        <v>16748</v>
      </c>
      <c r="L98" t="n">
        <v>18471</v>
      </c>
      <c r="M98" t="n">
        <v>16222</v>
      </c>
      <c r="N98" t="n">
        <v>5886</v>
      </c>
      <c r="O98" t="n">
        <v>8883</v>
      </c>
      <c r="P98" t="n">
        <v>6065</v>
      </c>
    </row>
    <row r="99">
      <c r="A99" t="inlineStr">
        <is>
          <t>Exportation</t>
        </is>
      </c>
      <c r="B99" t="inlineStr">
        <is>
          <t>Valeur en euros</t>
        </is>
      </c>
      <c r="C99" t="inlineStr">
        <is>
          <t>Croatie</t>
        </is>
      </c>
      <c r="D99" t="n">
        <v>26</v>
      </c>
      <c r="E99" t="n">
        <v>856</v>
      </c>
      <c r="F99" t="n">
        <v>0</v>
      </c>
      <c r="G99" t="n">
        <v>0</v>
      </c>
      <c r="H99" t="n">
        <v>575</v>
      </c>
      <c r="I99" t="n">
        <v>2210</v>
      </c>
      <c r="J99" t="n">
        <v>1902</v>
      </c>
      <c r="K99" t="n">
        <v>168</v>
      </c>
      <c r="L99" t="n">
        <v>1126</v>
      </c>
      <c r="M99" t="n">
        <v>5324</v>
      </c>
      <c r="N99" t="n">
        <v>12742</v>
      </c>
      <c r="O99" t="n">
        <v>2082</v>
      </c>
      <c r="P99" t="n">
        <v>5312</v>
      </c>
    </row>
    <row r="100">
      <c r="A100" t="inlineStr">
        <is>
          <t>Exportation</t>
        </is>
      </c>
      <c r="B100" t="inlineStr">
        <is>
          <t>Valeur en euros</t>
        </is>
      </c>
      <c r="C100" t="inlineStr">
        <is>
          <t>Andorre</t>
        </is>
      </c>
      <c r="D100" t="n">
        <v>4244</v>
      </c>
      <c r="E100" t="n">
        <v>9517</v>
      </c>
      <c r="F100" t="n">
        <v>9406</v>
      </c>
      <c r="G100" t="n">
        <v>73994</v>
      </c>
      <c r="H100" t="n">
        <v>8382</v>
      </c>
      <c r="I100" t="n">
        <v>10037</v>
      </c>
      <c r="J100" t="n">
        <v>9169</v>
      </c>
      <c r="K100" t="n">
        <v>3372</v>
      </c>
      <c r="L100" t="n">
        <v>4248</v>
      </c>
      <c r="M100" t="n">
        <v>3259</v>
      </c>
      <c r="N100" t="n">
        <v>4392</v>
      </c>
      <c r="O100" t="n">
        <v>4409</v>
      </c>
      <c r="P100" t="n">
        <v>5077</v>
      </c>
    </row>
    <row r="101">
      <c r="A101" t="inlineStr">
        <is>
          <t>Exportation</t>
        </is>
      </c>
      <c r="B101" t="inlineStr">
        <is>
          <t>Valeur en euros</t>
        </is>
      </c>
      <c r="C101" t="inlineStr">
        <is>
          <t>Ouzbékistan</t>
        </is>
      </c>
      <c r="D101" t="n">
        <v>3604</v>
      </c>
      <c r="E101" t="n">
        <v>4839</v>
      </c>
      <c r="F101" t="n">
        <v>1223</v>
      </c>
      <c r="G101" t="n">
        <v>6485</v>
      </c>
      <c r="H101" t="n">
        <v>4313</v>
      </c>
      <c r="I101" t="n">
        <v>3729</v>
      </c>
      <c r="J101" t="n">
        <v>4527</v>
      </c>
      <c r="K101" t="n">
        <v>1537</v>
      </c>
      <c r="L101" t="n">
        <v>4012</v>
      </c>
      <c r="M101" t="n">
        <v>3410</v>
      </c>
      <c r="N101" t="n">
        <v>3789</v>
      </c>
      <c r="O101" t="n">
        <v>3266</v>
      </c>
      <c r="P101" t="n">
        <v>3825</v>
      </c>
    </row>
    <row r="102">
      <c r="A102" t="inlineStr">
        <is>
          <t>Exportation</t>
        </is>
      </c>
      <c r="B102" t="inlineStr">
        <is>
          <t>Valeur en euros</t>
        </is>
      </c>
      <c r="C102" t="inlineStr">
        <is>
          <t>Philippines</t>
        </is>
      </c>
      <c r="D102" t="n">
        <v>0</v>
      </c>
      <c r="E102" t="n">
        <v>694</v>
      </c>
      <c r="F102" t="n">
        <v>1728</v>
      </c>
      <c r="G102" t="n">
        <v>1321</v>
      </c>
      <c r="H102" t="n">
        <v>0</v>
      </c>
      <c r="I102" t="n">
        <v>0</v>
      </c>
      <c r="J102" t="n">
        <v>1594</v>
      </c>
      <c r="K102" t="n">
        <v>643</v>
      </c>
      <c r="L102" t="n">
        <v>826</v>
      </c>
      <c r="M102" t="n">
        <v>1088</v>
      </c>
      <c r="N102" t="n">
        <v>493</v>
      </c>
      <c r="O102" t="n">
        <v>1680</v>
      </c>
      <c r="P102" t="n">
        <v>3553</v>
      </c>
    </row>
    <row r="103">
      <c r="A103" t="inlineStr">
        <is>
          <t>Exportation</t>
        </is>
      </c>
      <c r="B103" t="inlineStr">
        <is>
          <t>Valeur en euros</t>
        </is>
      </c>
      <c r="C103" t="inlineStr">
        <is>
          <t>Qatar</t>
        </is>
      </c>
      <c r="D103" t="n">
        <v>4991</v>
      </c>
      <c r="E103" t="n">
        <v>4294</v>
      </c>
      <c r="F103" t="n">
        <v>7278</v>
      </c>
      <c r="G103" t="n">
        <v>7961</v>
      </c>
      <c r="H103" t="n">
        <v>3158</v>
      </c>
      <c r="I103" t="n">
        <v>3309</v>
      </c>
      <c r="J103" t="n">
        <v>3288</v>
      </c>
      <c r="K103" t="n">
        <v>298</v>
      </c>
      <c r="L103" t="n">
        <v>3259</v>
      </c>
      <c r="M103" t="n">
        <v>1226</v>
      </c>
      <c r="N103" t="n">
        <v>1405</v>
      </c>
      <c r="O103" t="n">
        <v>2496</v>
      </c>
      <c r="P103" t="n">
        <v>3437</v>
      </c>
    </row>
    <row r="104">
      <c r="A104" t="inlineStr">
        <is>
          <t>Exportation</t>
        </is>
      </c>
      <c r="B104" t="inlineStr">
        <is>
          <t>Valeur en euros</t>
        </is>
      </c>
      <c r="C104" t="inlineStr">
        <is>
          <t>Koweit</t>
        </is>
      </c>
      <c r="D104" t="n">
        <v>2268</v>
      </c>
      <c r="E104" t="n">
        <v>0</v>
      </c>
      <c r="F104" t="n">
        <v>2342</v>
      </c>
      <c r="G104" t="n">
        <v>0</v>
      </c>
      <c r="H104" t="n">
        <v>2286</v>
      </c>
      <c r="I104" t="n">
        <v>0</v>
      </c>
      <c r="J104" t="n">
        <v>0</v>
      </c>
      <c r="K104" t="n">
        <v>2569</v>
      </c>
      <c r="L104" t="n">
        <v>0</v>
      </c>
      <c r="M104" t="n">
        <v>2533</v>
      </c>
      <c r="N104" t="n">
        <v>0</v>
      </c>
      <c r="O104" t="n">
        <v>0</v>
      </c>
      <c r="P104" t="n">
        <v>3236</v>
      </c>
    </row>
    <row r="105">
      <c r="A105" t="inlineStr">
        <is>
          <t>Exportation</t>
        </is>
      </c>
      <c r="B105" t="inlineStr">
        <is>
          <t>Valeur en euros</t>
        </is>
      </c>
      <c r="C105" t="inlineStr">
        <is>
          <t>Nouvelle Calédonie</t>
        </is>
      </c>
      <c r="D105" t="n">
        <v>0</v>
      </c>
      <c r="E105" t="n">
        <v>0</v>
      </c>
      <c r="F105" t="n">
        <v>0</v>
      </c>
      <c r="G105" t="n">
        <v>3078</v>
      </c>
      <c r="H105" t="n">
        <v>0</v>
      </c>
      <c r="I105" t="n">
        <v>0</v>
      </c>
      <c r="J105" t="n">
        <v>0</v>
      </c>
      <c r="K105" t="n">
        <v>0</v>
      </c>
      <c r="L105" t="n">
        <v>0</v>
      </c>
      <c r="M105" t="n">
        <v>323</v>
      </c>
      <c r="N105" t="n">
        <v>1372</v>
      </c>
      <c r="O105" t="n">
        <v>842</v>
      </c>
      <c r="P105" t="n">
        <v>1181</v>
      </c>
    </row>
    <row r="106">
      <c r="A106" t="inlineStr">
        <is>
          <t>Exportation</t>
        </is>
      </c>
      <c r="B106" t="inlineStr">
        <is>
          <t>Valeur en euros</t>
        </is>
      </c>
      <c r="C106" t="inlineStr">
        <is>
          <t>Saint Martin</t>
        </is>
      </c>
      <c r="D106" t="n">
        <v>1139</v>
      </c>
      <c r="E106" t="n">
        <v>4121</v>
      </c>
      <c r="F106" t="n">
        <v>7452</v>
      </c>
      <c r="G106" t="n">
        <v>63833</v>
      </c>
      <c r="H106" t="n">
        <v>5131</v>
      </c>
      <c r="I106" t="n">
        <v>5662</v>
      </c>
      <c r="J106" t="n">
        <v>6493</v>
      </c>
      <c r="K106" t="n">
        <v>3733</v>
      </c>
      <c r="L106" t="n">
        <v>3443</v>
      </c>
      <c r="M106" t="n">
        <v>2737</v>
      </c>
      <c r="N106" t="n">
        <v>1474</v>
      </c>
      <c r="O106" t="n">
        <v>1916</v>
      </c>
      <c r="P106" t="n">
        <v>1039</v>
      </c>
    </row>
    <row r="107">
      <c r="A107" t="inlineStr">
        <is>
          <t>Exportation</t>
        </is>
      </c>
      <c r="B107" t="inlineStr">
        <is>
          <t>Valeur en euros</t>
        </is>
      </c>
      <c r="C107" t="inlineStr">
        <is>
          <t>Maurice</t>
        </is>
      </c>
      <c r="D107" t="n">
        <v>0</v>
      </c>
      <c r="E107" t="n">
        <v>0</v>
      </c>
      <c r="F107" t="n">
        <v>3663</v>
      </c>
      <c r="G107" t="n">
        <v>6040</v>
      </c>
      <c r="H107" t="n">
        <v>973</v>
      </c>
      <c r="I107" t="n">
        <v>781</v>
      </c>
      <c r="J107" t="n">
        <v>1595</v>
      </c>
      <c r="K107" t="n">
        <v>1546</v>
      </c>
      <c r="L107" t="n">
        <v>1861</v>
      </c>
      <c r="M107" t="n">
        <v>1179</v>
      </c>
      <c r="N107" t="n">
        <v>559</v>
      </c>
      <c r="O107" t="n">
        <v>4104</v>
      </c>
      <c r="P107" t="n">
        <v>969</v>
      </c>
    </row>
    <row r="108">
      <c r="A108" t="inlineStr">
        <is>
          <t>Exportation</t>
        </is>
      </c>
      <c r="B108" t="inlineStr">
        <is>
          <t>Valeur en euros</t>
        </is>
      </c>
      <c r="C108" t="inlineStr">
        <is>
          <t>Côte d Ivoire</t>
        </is>
      </c>
      <c r="D108" t="n">
        <v>0</v>
      </c>
      <c r="E108" t="n">
        <v>559</v>
      </c>
      <c r="F108" t="n">
        <v>700</v>
      </c>
      <c r="G108" t="n">
        <v>15897</v>
      </c>
      <c r="H108" t="n">
        <v>821</v>
      </c>
      <c r="I108" t="n">
        <v>423</v>
      </c>
      <c r="J108" t="n">
        <v>0</v>
      </c>
      <c r="K108" t="n">
        <v>0</v>
      </c>
      <c r="L108" t="n">
        <v>0</v>
      </c>
      <c r="M108" t="n">
        <v>0</v>
      </c>
      <c r="N108" t="n">
        <v>0</v>
      </c>
      <c r="O108" t="n">
        <v>340</v>
      </c>
      <c r="P108" t="n">
        <v>621</v>
      </c>
    </row>
    <row r="109">
      <c r="A109" t="inlineStr">
        <is>
          <t>Exportation</t>
        </is>
      </c>
      <c r="B109" t="inlineStr">
        <is>
          <t>Valeur en euros</t>
        </is>
      </c>
      <c r="C109" t="inlineStr">
        <is>
          <t>Maldives</t>
        </is>
      </c>
      <c r="D109" t="n">
        <v>636</v>
      </c>
      <c r="E109" t="n">
        <v>963</v>
      </c>
      <c r="F109" t="n">
        <v>3212</v>
      </c>
      <c r="G109" t="n">
        <v>10526</v>
      </c>
      <c r="H109" t="n">
        <v>1343</v>
      </c>
      <c r="I109" t="n">
        <v>1352</v>
      </c>
      <c r="J109" t="n">
        <v>1107</v>
      </c>
      <c r="K109" t="n">
        <v>1983</v>
      </c>
      <c r="L109" t="n">
        <v>3611</v>
      </c>
      <c r="M109" t="n">
        <v>161</v>
      </c>
      <c r="N109" t="n">
        <v>530</v>
      </c>
      <c r="O109" t="n">
        <v>723</v>
      </c>
      <c r="P109" t="n">
        <v>615</v>
      </c>
    </row>
    <row r="110">
      <c r="A110" t="inlineStr">
        <is>
          <t>Exportation</t>
        </is>
      </c>
      <c r="B110" t="inlineStr">
        <is>
          <t>Valeur en euros</t>
        </is>
      </c>
      <c r="C110" t="inlineStr">
        <is>
          <t>Congo (République)</t>
        </is>
      </c>
      <c r="D110" t="n">
        <v>0</v>
      </c>
      <c r="E110" t="n">
        <v>529</v>
      </c>
      <c r="F110" t="n">
        <v>0</v>
      </c>
      <c r="G110" t="n">
        <v>779</v>
      </c>
      <c r="H110" t="n">
        <v>0</v>
      </c>
      <c r="I110" t="n">
        <v>0</v>
      </c>
      <c r="J110" t="n">
        <v>0</v>
      </c>
      <c r="K110" t="n">
        <v>0</v>
      </c>
      <c r="L110" t="n">
        <v>0</v>
      </c>
      <c r="M110" t="n">
        <v>0</v>
      </c>
      <c r="N110" t="n">
        <v>0</v>
      </c>
      <c r="O110" t="n">
        <v>0</v>
      </c>
      <c r="P110" t="n">
        <v>332</v>
      </c>
    </row>
    <row r="111">
      <c r="A111" t="inlineStr">
        <is>
          <t>Exportation</t>
        </is>
      </c>
      <c r="B111" t="inlineStr">
        <is>
          <t>Valeur en euros</t>
        </is>
      </c>
      <c r="C111" t="inlineStr">
        <is>
          <t>Etats-Unis d Amérique</t>
        </is>
      </c>
      <c r="D111" t="n">
        <v>574</v>
      </c>
      <c r="E111" t="n">
        <v>0</v>
      </c>
      <c r="F111" t="n">
        <v>0</v>
      </c>
      <c r="G111" t="n">
        <v>0</v>
      </c>
      <c r="H111" t="n">
        <v>0</v>
      </c>
      <c r="I111" t="n">
        <v>0</v>
      </c>
      <c r="J111" t="n">
        <v>0</v>
      </c>
      <c r="K111" t="n">
        <v>0</v>
      </c>
      <c r="L111" t="n">
        <v>0</v>
      </c>
      <c r="M111" t="n">
        <v>0</v>
      </c>
      <c r="N111" t="n">
        <v>0</v>
      </c>
      <c r="O111" t="n">
        <v>0</v>
      </c>
      <c r="P111" t="n">
        <v>150</v>
      </c>
    </row>
    <row r="112">
      <c r="A112" t="inlineStr">
        <is>
          <t>Exportation</t>
        </is>
      </c>
      <c r="B112" t="inlineStr">
        <is>
          <t>Valeur en euros</t>
        </is>
      </c>
      <c r="C112" t="inlineStr">
        <is>
          <t>Finlande</t>
        </is>
      </c>
      <c r="D112" t="n">
        <v>2137</v>
      </c>
      <c r="E112" t="n">
        <v>3651</v>
      </c>
      <c r="F112" t="n">
        <v>0</v>
      </c>
      <c r="G112" t="n">
        <v>1668</v>
      </c>
      <c r="H112" t="n">
        <v>547</v>
      </c>
      <c r="I112" t="n">
        <v>1083</v>
      </c>
      <c r="J112" t="n">
        <v>1004</v>
      </c>
      <c r="K112" t="n">
        <v>1479</v>
      </c>
      <c r="L112" t="n">
        <v>1906</v>
      </c>
      <c r="M112" t="n">
        <v>1113</v>
      </c>
      <c r="N112" t="n">
        <v>1589</v>
      </c>
      <c r="O112" t="n">
        <v>0</v>
      </c>
      <c r="P112" t="n">
        <v>118</v>
      </c>
    </row>
    <row r="113">
      <c r="A113" t="inlineStr">
        <is>
          <t>Exportation</t>
        </is>
      </c>
      <c r="B113" t="inlineStr">
        <is>
          <t>Valeur en euros</t>
        </is>
      </c>
      <c r="C113" t="inlineStr">
        <is>
          <t>Polynésie française</t>
        </is>
      </c>
      <c r="D113" t="n">
        <v>352</v>
      </c>
      <c r="E113" t="n">
        <v>653</v>
      </c>
      <c r="F113" t="n">
        <v>0</v>
      </c>
      <c r="G113" t="n">
        <v>16637</v>
      </c>
      <c r="H113" t="n">
        <v>0</v>
      </c>
      <c r="I113" t="n">
        <v>0</v>
      </c>
      <c r="J113" t="n">
        <v>0</v>
      </c>
      <c r="K113" t="n">
        <v>0</v>
      </c>
      <c r="L113" t="n">
        <v>751</v>
      </c>
      <c r="M113" t="n">
        <v>0</v>
      </c>
      <c r="N113" t="n">
        <v>247</v>
      </c>
      <c r="O113" t="n">
        <v>0</v>
      </c>
      <c r="P113" t="n">
        <v>106</v>
      </c>
    </row>
    <row r="114">
      <c r="A114" t="inlineStr">
        <is>
          <t>Exportation</t>
        </is>
      </c>
      <c r="B114" t="inlineStr">
        <is>
          <t>Valeur en euros</t>
        </is>
      </c>
      <c r="C114" t="inlineStr">
        <is>
          <t>Djibouti</t>
        </is>
      </c>
      <c r="D114" t="n">
        <v>116</v>
      </c>
      <c r="E114" t="n">
        <v>26</v>
      </c>
      <c r="F114" t="n">
        <v>85</v>
      </c>
      <c r="G114" t="n">
        <v>1992</v>
      </c>
      <c r="H114" t="n">
        <v>30</v>
      </c>
      <c r="I114" t="n">
        <v>90</v>
      </c>
      <c r="J114" t="n">
        <v>150</v>
      </c>
      <c r="K114" t="n">
        <v>164</v>
      </c>
      <c r="L114" t="n">
        <v>0</v>
      </c>
      <c r="M114" t="n">
        <v>0</v>
      </c>
      <c r="N114" t="n">
        <v>0</v>
      </c>
      <c r="O114" t="n">
        <v>240</v>
      </c>
      <c r="P114" t="n">
        <v>89</v>
      </c>
    </row>
    <row r="115">
      <c r="A115" t="inlineStr">
        <is>
          <t>Exportation</t>
        </is>
      </c>
      <c r="B115" t="inlineStr">
        <is>
          <t>Valeur en euros</t>
        </is>
      </c>
      <c r="C115" t="inlineStr">
        <is>
          <t>Saint Barthelemy</t>
        </is>
      </c>
      <c r="D115" t="n">
        <v>0</v>
      </c>
      <c r="E115" t="n">
        <v>0</v>
      </c>
      <c r="F115" t="n">
        <v>75</v>
      </c>
      <c r="G115" t="n">
        <v>123</v>
      </c>
      <c r="H115" t="n">
        <v>0</v>
      </c>
      <c r="I115" t="n">
        <v>73</v>
      </c>
      <c r="J115" t="n">
        <v>0</v>
      </c>
      <c r="K115" t="n">
        <v>99</v>
      </c>
      <c r="L115" t="n">
        <v>5</v>
      </c>
      <c r="M115" t="n">
        <v>68</v>
      </c>
      <c r="N115" t="n">
        <v>146</v>
      </c>
      <c r="O115" t="n">
        <v>168</v>
      </c>
      <c r="P115" t="n">
        <v>60</v>
      </c>
    </row>
    <row r="116">
      <c r="A116" t="inlineStr">
        <is>
          <t>Exportation</t>
        </is>
      </c>
      <c r="B116" t="inlineStr">
        <is>
          <t>Valeur en euros</t>
        </is>
      </c>
      <c r="C116" t="inlineStr">
        <is>
          <t>Canada</t>
        </is>
      </c>
      <c r="D116" t="n">
        <v>0</v>
      </c>
      <c r="E116" t="n">
        <v>1122</v>
      </c>
      <c r="F116" t="n">
        <v>1964</v>
      </c>
      <c r="G116" t="n">
        <v>9980</v>
      </c>
      <c r="H116" t="n">
        <v>0</v>
      </c>
      <c r="I116" t="n">
        <v>0</v>
      </c>
      <c r="J116" t="n">
        <v>0</v>
      </c>
      <c r="K116" t="n">
        <v>1156</v>
      </c>
      <c r="L116" t="n">
        <v>1284</v>
      </c>
      <c r="M116" t="n">
        <v>0</v>
      </c>
      <c r="N116" t="n">
        <v>0</v>
      </c>
      <c r="O116" t="n">
        <v>0</v>
      </c>
      <c r="P116" t="n">
        <v>0</v>
      </c>
    </row>
    <row r="117">
      <c r="A117" t="inlineStr">
        <is>
          <t>Exportation</t>
        </is>
      </c>
      <c r="B117" t="inlineStr">
        <is>
          <t>Valeur en euros</t>
        </is>
      </c>
      <c r="C117" t="inlineStr">
        <is>
          <t>Cameroun</t>
        </is>
      </c>
      <c r="D117" t="n">
        <v>0</v>
      </c>
      <c r="E117" t="n">
        <v>111</v>
      </c>
      <c r="F117" t="n">
        <v>0</v>
      </c>
      <c r="G117" t="n">
        <v>0</v>
      </c>
      <c r="H117" t="n">
        <v>0</v>
      </c>
      <c r="I117" t="n">
        <v>0</v>
      </c>
      <c r="J117" t="n">
        <v>0</v>
      </c>
      <c r="K117" t="n">
        <v>0</v>
      </c>
      <c r="L117" t="n">
        <v>0</v>
      </c>
      <c r="M117" t="n">
        <v>0</v>
      </c>
      <c r="N117" t="n">
        <v>0</v>
      </c>
      <c r="O117" t="n">
        <v>0</v>
      </c>
      <c r="P117" t="n">
        <v>0</v>
      </c>
    </row>
    <row r="118">
      <c r="A118" t="inlineStr">
        <is>
          <t>Exportation</t>
        </is>
      </c>
      <c r="B118" t="inlineStr">
        <is>
          <t>Valeur en euros</t>
        </is>
      </c>
      <c r="C118" t="inlineStr">
        <is>
          <t>Géorgie</t>
        </is>
      </c>
      <c r="D118" t="n">
        <v>0</v>
      </c>
      <c r="E118" t="n">
        <v>0</v>
      </c>
      <c r="F118" t="n">
        <v>0</v>
      </c>
      <c r="G118" t="n">
        <v>0</v>
      </c>
      <c r="H118" t="n">
        <v>1097</v>
      </c>
      <c r="I118" t="n">
        <v>3359</v>
      </c>
      <c r="J118" t="n">
        <v>1059</v>
      </c>
      <c r="K118" t="n">
        <v>3014</v>
      </c>
      <c r="L118" t="n">
        <v>12145</v>
      </c>
      <c r="M118" t="n">
        <v>0</v>
      </c>
      <c r="N118" t="n">
        <v>4071</v>
      </c>
      <c r="O118" t="n">
        <v>0</v>
      </c>
      <c r="P118" t="n">
        <v>0</v>
      </c>
    </row>
    <row r="119">
      <c r="A119" t="inlineStr">
        <is>
          <t>Exportation</t>
        </is>
      </c>
      <c r="B119" t="inlineStr">
        <is>
          <t>Valeur en euros</t>
        </is>
      </c>
      <c r="C119" t="inlineStr">
        <is>
          <t>Guinée équatoriale</t>
        </is>
      </c>
      <c r="D119" t="n">
        <v>0</v>
      </c>
      <c r="E119" t="n">
        <v>0</v>
      </c>
      <c r="F119" t="n">
        <v>64</v>
      </c>
      <c r="G119" t="n">
        <v>0</v>
      </c>
      <c r="H119" t="n">
        <v>0</v>
      </c>
      <c r="I119" t="n">
        <v>0</v>
      </c>
      <c r="J119" t="n">
        <v>0</v>
      </c>
      <c r="K119" t="n">
        <v>0</v>
      </c>
      <c r="L119" t="n">
        <v>0</v>
      </c>
      <c r="M119" t="n">
        <v>0</v>
      </c>
      <c r="N119" t="n">
        <v>0</v>
      </c>
      <c r="O119" t="n">
        <v>0</v>
      </c>
      <c r="P119" t="n">
        <v>0</v>
      </c>
    </row>
    <row r="120">
      <c r="A120" t="inlineStr">
        <is>
          <t>Exportation</t>
        </is>
      </c>
      <c r="B120" t="inlineStr">
        <is>
          <t>Valeur en euros</t>
        </is>
      </c>
      <c r="C120" t="inlineStr">
        <is>
          <t>Indonésie</t>
        </is>
      </c>
      <c r="D120" t="n">
        <v>0</v>
      </c>
      <c r="E120" t="n">
        <v>885</v>
      </c>
      <c r="F120" t="n">
        <v>0</v>
      </c>
      <c r="G120" t="n">
        <v>0</v>
      </c>
      <c r="H120" t="n">
        <v>0</v>
      </c>
      <c r="I120" t="n">
        <v>0</v>
      </c>
      <c r="J120" t="n">
        <v>0</v>
      </c>
      <c r="K120" t="n">
        <v>0</v>
      </c>
      <c r="L120" t="n">
        <v>0</v>
      </c>
      <c r="M120" t="n">
        <v>0</v>
      </c>
      <c r="N120" t="n">
        <v>0</v>
      </c>
      <c r="O120" t="n">
        <v>0</v>
      </c>
      <c r="P120" t="n">
        <v>0</v>
      </c>
    </row>
    <row r="121">
      <c r="A121" t="inlineStr">
        <is>
          <t>Exportation</t>
        </is>
      </c>
      <c r="B121" t="inlineStr">
        <is>
          <t>Valeur en euros</t>
        </is>
      </c>
      <c r="C121" t="inlineStr">
        <is>
          <t>Bahreïn</t>
        </is>
      </c>
      <c r="D121" t="n">
        <v>0</v>
      </c>
      <c r="E121" t="n">
        <v>0</v>
      </c>
      <c r="F121" t="n">
        <v>0</v>
      </c>
      <c r="G121" t="n">
        <v>3215</v>
      </c>
      <c r="H121" t="n">
        <v>0</v>
      </c>
      <c r="I121" t="n">
        <v>0</v>
      </c>
      <c r="J121" t="n">
        <v>0</v>
      </c>
      <c r="K121" t="n">
        <v>0</v>
      </c>
      <c r="L121" t="n">
        <v>700</v>
      </c>
      <c r="M121" t="n">
        <v>0</v>
      </c>
      <c r="N121" t="n">
        <v>2445</v>
      </c>
      <c r="O121" t="n">
        <v>0</v>
      </c>
      <c r="P121" t="n">
        <v>0</v>
      </c>
    </row>
    <row r="122">
      <c r="A122" t="inlineStr">
        <is>
          <t>Exportation</t>
        </is>
      </c>
      <c r="B122" t="inlineStr">
        <is>
          <t>Valeur en euros</t>
        </is>
      </c>
      <c r="C122" t="inlineStr">
        <is>
          <t>Bénin</t>
        </is>
      </c>
      <c r="D122" t="n">
        <v>0</v>
      </c>
      <c r="E122" t="n">
        <v>0</v>
      </c>
      <c r="F122" t="n">
        <v>0</v>
      </c>
      <c r="G122" t="n">
        <v>1274</v>
      </c>
      <c r="H122" t="n">
        <v>0</v>
      </c>
      <c r="I122" t="n">
        <v>0</v>
      </c>
      <c r="J122" t="n">
        <v>0</v>
      </c>
      <c r="K122" t="n">
        <v>0</v>
      </c>
      <c r="L122" t="n">
        <v>0</v>
      </c>
      <c r="M122" t="n">
        <v>0</v>
      </c>
      <c r="N122" t="n">
        <v>0</v>
      </c>
      <c r="O122" t="n">
        <v>0</v>
      </c>
      <c r="P122" t="n">
        <v>0</v>
      </c>
    </row>
    <row r="123">
      <c r="A123" t="inlineStr">
        <is>
          <t>Exportation</t>
        </is>
      </c>
      <c r="B123" t="inlineStr">
        <is>
          <t>Valeur en euros</t>
        </is>
      </c>
      <c r="C123" t="inlineStr">
        <is>
          <t>Tunisie</t>
        </is>
      </c>
      <c r="D123" t="n">
        <v>14609</v>
      </c>
      <c r="E123" t="n">
        <v>14133</v>
      </c>
      <c r="F123" t="n">
        <v>15563</v>
      </c>
      <c r="G123" t="n">
        <v>20258</v>
      </c>
      <c r="H123" t="n">
        <v>23223</v>
      </c>
      <c r="I123" t="n">
        <v>12935</v>
      </c>
      <c r="J123" t="n">
        <v>1741</v>
      </c>
      <c r="K123" t="n">
        <v>1676</v>
      </c>
      <c r="L123" t="n">
        <v>0</v>
      </c>
      <c r="M123" t="n">
        <v>0</v>
      </c>
      <c r="N123" t="n">
        <v>0</v>
      </c>
      <c r="O123" t="n">
        <v>3124</v>
      </c>
      <c r="P123" t="n">
        <v>0</v>
      </c>
    </row>
    <row r="124">
      <c r="A124" t="inlineStr">
        <is>
          <t>Exportation</t>
        </is>
      </c>
      <c r="B124" t="inlineStr">
        <is>
          <t>Valeur en euros</t>
        </is>
      </c>
      <c r="C124" t="inlineStr">
        <is>
          <t>Russie</t>
        </is>
      </c>
      <c r="D124" t="n">
        <v>0</v>
      </c>
      <c r="E124" t="n">
        <v>16000</v>
      </c>
      <c r="F124" t="n">
        <v>0</v>
      </c>
      <c r="G124" t="n">
        <v>0</v>
      </c>
      <c r="H124" t="n">
        <v>0</v>
      </c>
      <c r="I124" t="n">
        <v>2722</v>
      </c>
      <c r="J124" t="n">
        <v>0</v>
      </c>
      <c r="K124" t="n">
        <v>0</v>
      </c>
      <c r="L124" t="n">
        <v>0</v>
      </c>
      <c r="M124" t="n">
        <v>0</v>
      </c>
      <c r="N124" t="n">
        <v>0</v>
      </c>
      <c r="O124" t="n">
        <v>0</v>
      </c>
      <c r="P124" t="n">
        <v>0</v>
      </c>
    </row>
    <row r="125">
      <c r="A125" t="inlineStr">
        <is>
          <t>Exportation</t>
        </is>
      </c>
      <c r="B125" t="inlineStr">
        <is>
          <t>Valeur en euros</t>
        </is>
      </c>
      <c r="C125" t="inlineStr">
        <is>
          <t>Mexique</t>
        </is>
      </c>
      <c r="D125" t="n">
        <v>0</v>
      </c>
      <c r="E125" t="n">
        <v>0</v>
      </c>
      <c r="F125" t="n">
        <v>150</v>
      </c>
      <c r="G125" t="n">
        <v>0</v>
      </c>
      <c r="H125" t="n">
        <v>150</v>
      </c>
      <c r="I125" t="n">
        <v>0</v>
      </c>
      <c r="J125" t="n">
        <v>0</v>
      </c>
      <c r="K125" t="n">
        <v>0</v>
      </c>
      <c r="L125" t="n">
        <v>0</v>
      </c>
      <c r="M125" t="n">
        <v>0</v>
      </c>
      <c r="N125" t="n">
        <v>0</v>
      </c>
      <c r="O125" t="n">
        <v>0</v>
      </c>
      <c r="P125" t="n">
        <v>0</v>
      </c>
    </row>
    <row r="126">
      <c r="A126" t="inlineStr">
        <is>
          <t>Exportation</t>
        </is>
      </c>
      <c r="B126" t="inlineStr">
        <is>
          <t>Valeur en euros</t>
        </is>
      </c>
      <c r="C126" t="inlineStr">
        <is>
          <t>Togo</t>
        </is>
      </c>
      <c r="D126" t="n">
        <v>0</v>
      </c>
      <c r="E126" t="n">
        <v>0</v>
      </c>
      <c r="F126" t="n">
        <v>0</v>
      </c>
      <c r="G126" t="n">
        <v>5505</v>
      </c>
      <c r="H126" t="n">
        <v>0</v>
      </c>
      <c r="I126" t="n">
        <v>0</v>
      </c>
      <c r="J126" t="n">
        <v>340</v>
      </c>
      <c r="K126" t="n">
        <v>0</v>
      </c>
      <c r="L126" t="n">
        <v>0</v>
      </c>
      <c r="M126" t="n">
        <v>0</v>
      </c>
      <c r="N126" t="n">
        <v>0</v>
      </c>
      <c r="O126" t="n">
        <v>0</v>
      </c>
      <c r="P126" t="n">
        <v>0</v>
      </c>
    </row>
    <row r="127">
      <c r="A127" t="inlineStr">
        <is>
          <t>Exportation</t>
        </is>
      </c>
      <c r="B127" t="inlineStr">
        <is>
          <t>Valeur en euros</t>
        </is>
      </c>
      <c r="C127" t="inlineStr">
        <is>
          <t>Pérou</t>
        </is>
      </c>
      <c r="D127" t="n">
        <v>0</v>
      </c>
      <c r="E127" t="n">
        <v>0</v>
      </c>
      <c r="F127" t="n">
        <v>0</v>
      </c>
      <c r="G127" t="n">
        <v>0</v>
      </c>
      <c r="H127" t="n">
        <v>0</v>
      </c>
      <c r="I127" t="n">
        <v>0</v>
      </c>
      <c r="J127" t="n">
        <v>1050</v>
      </c>
      <c r="K127" t="n">
        <v>0</v>
      </c>
      <c r="L127" t="n">
        <v>0</v>
      </c>
      <c r="M127" t="n">
        <v>0</v>
      </c>
      <c r="N127" t="n">
        <v>0</v>
      </c>
      <c r="O127" t="n">
        <v>0</v>
      </c>
      <c r="P127" t="n">
        <v>0</v>
      </c>
    </row>
    <row r="128">
      <c r="A128" t="inlineStr">
        <is>
          <t>Exportation</t>
        </is>
      </c>
      <c r="B128" t="inlineStr">
        <is>
          <t>Valeur en euros</t>
        </is>
      </c>
      <c r="C128" t="inlineStr">
        <is>
          <t>Slovénie</t>
        </is>
      </c>
      <c r="D128" t="n">
        <v>0</v>
      </c>
      <c r="E128" t="n">
        <v>0</v>
      </c>
      <c r="F128" t="n">
        <v>0</v>
      </c>
      <c r="G128" t="n">
        <v>0</v>
      </c>
      <c r="H128" t="n">
        <v>0</v>
      </c>
      <c r="I128" t="n">
        <v>0</v>
      </c>
      <c r="J128" t="n">
        <v>1539</v>
      </c>
      <c r="K128" t="n">
        <v>0</v>
      </c>
      <c r="L128" t="n">
        <v>0</v>
      </c>
      <c r="M128" t="n">
        <v>0</v>
      </c>
      <c r="N128" t="n">
        <v>0</v>
      </c>
      <c r="O128" t="n">
        <v>0</v>
      </c>
      <c r="P128" t="n">
        <v>0</v>
      </c>
    </row>
    <row r="129">
      <c r="A129" t="inlineStr">
        <is>
          <t>Exportation</t>
        </is>
      </c>
      <c r="B129" t="inlineStr">
        <is>
          <t>Valeur en euros</t>
        </is>
      </c>
      <c r="C129" t="inlineStr">
        <is>
          <t>Nigéria</t>
        </is>
      </c>
      <c r="D129" t="n">
        <v>0</v>
      </c>
      <c r="E129" t="n">
        <v>0</v>
      </c>
      <c r="F129" t="n">
        <v>366</v>
      </c>
      <c r="G129" t="n">
        <v>1816</v>
      </c>
      <c r="H129" t="n">
        <v>0</v>
      </c>
      <c r="I129" t="n">
        <v>0</v>
      </c>
      <c r="J129" t="n">
        <v>0</v>
      </c>
      <c r="K129" t="n">
        <v>0</v>
      </c>
      <c r="L129" t="n">
        <v>0</v>
      </c>
      <c r="M129" t="n">
        <v>0</v>
      </c>
      <c r="N129" t="n">
        <v>0</v>
      </c>
      <c r="O129" t="n">
        <v>0</v>
      </c>
      <c r="P129" t="n">
        <v>0</v>
      </c>
    </row>
    <row r="130">
      <c r="A130" t="inlineStr">
        <is>
          <t>Exportation</t>
        </is>
      </c>
      <c r="B130" t="inlineStr">
        <is>
          <t>Valeur en euros</t>
        </is>
      </c>
      <c r="C130" t="inlineStr">
        <is>
          <t>Liban</t>
        </is>
      </c>
      <c r="D130" t="n">
        <v>0</v>
      </c>
      <c r="E130" t="n">
        <v>848</v>
      </c>
      <c r="F130" t="n">
        <v>0</v>
      </c>
      <c r="G130" t="n">
        <v>0</v>
      </c>
      <c r="H130" t="n">
        <v>0</v>
      </c>
      <c r="I130" t="n">
        <v>0</v>
      </c>
      <c r="J130" t="n">
        <v>906</v>
      </c>
      <c r="K130" t="n">
        <v>0</v>
      </c>
      <c r="L130" t="n">
        <v>0</v>
      </c>
      <c r="M130" t="n">
        <v>0</v>
      </c>
      <c r="N130" t="n">
        <v>0</v>
      </c>
      <c r="O130" t="n">
        <v>0</v>
      </c>
      <c r="P130" t="n">
        <v>0</v>
      </c>
    </row>
    <row r="131">
      <c r="A131" t="inlineStr">
        <is>
          <t>Exportation</t>
        </is>
      </c>
      <c r="B131" t="inlineStr">
        <is>
          <t>Valeur en euros</t>
        </is>
      </c>
      <c r="C131" t="inlineStr">
        <is>
          <t>Maroc</t>
        </is>
      </c>
      <c r="D131" t="n">
        <v>0</v>
      </c>
      <c r="E131" t="n">
        <v>48383</v>
      </c>
      <c r="F131" t="n">
        <v>74424</v>
      </c>
      <c r="G131" t="n">
        <v>0</v>
      </c>
      <c r="H131" t="n">
        <v>26115</v>
      </c>
      <c r="I131" t="n">
        <v>28505</v>
      </c>
      <c r="J131" t="n">
        <v>36960</v>
      </c>
      <c r="K131" t="n">
        <v>27135</v>
      </c>
      <c r="L131" t="n">
        <v>11320</v>
      </c>
      <c r="M131" t="n">
        <v>23250</v>
      </c>
      <c r="N131" t="n">
        <v>0</v>
      </c>
      <c r="O131" t="n">
        <v>0</v>
      </c>
      <c r="P131" t="n">
        <v>0</v>
      </c>
    </row>
    <row r="132">
      <c r="A132" t="inlineStr">
        <is>
          <t>Exportation</t>
        </is>
      </c>
      <c r="B132" t="inlineStr">
        <is>
          <t>Valeur en euros</t>
        </is>
      </c>
      <c r="C132" t="inlineStr">
        <is>
          <t>Mali</t>
        </is>
      </c>
      <c r="D132" t="n">
        <v>0</v>
      </c>
      <c r="E132" t="n">
        <v>0</v>
      </c>
      <c r="F132" t="n">
        <v>0</v>
      </c>
      <c r="G132" t="n">
        <v>210</v>
      </c>
      <c r="H132" t="n">
        <v>0</v>
      </c>
      <c r="I132" t="n">
        <v>0</v>
      </c>
      <c r="J132" t="n">
        <v>0</v>
      </c>
      <c r="K132" t="n">
        <v>0</v>
      </c>
      <c r="L132" t="n">
        <v>0</v>
      </c>
      <c r="M132" t="n">
        <v>0</v>
      </c>
      <c r="N132" t="n">
        <v>0</v>
      </c>
      <c r="O132" t="n">
        <v>195</v>
      </c>
      <c r="P132" t="n">
        <v>0</v>
      </c>
    </row>
    <row r="133">
      <c r="A133" t="inlineStr">
        <is>
          <t>Exportation</t>
        </is>
      </c>
      <c r="B133" t="inlineStr">
        <is>
          <t>Valeur en euros</t>
        </is>
      </c>
      <c r="C133" t="inlineStr">
        <is>
          <t>Myanmar</t>
        </is>
      </c>
      <c r="D133" t="n">
        <v>0</v>
      </c>
      <c r="E133" t="n">
        <v>0</v>
      </c>
      <c r="F133" t="n">
        <v>718</v>
      </c>
      <c r="G133" t="n">
        <v>693</v>
      </c>
      <c r="H133" t="n">
        <v>0</v>
      </c>
      <c r="I133" t="n">
        <v>489</v>
      </c>
      <c r="J133" t="n">
        <v>0</v>
      </c>
      <c r="K133" t="n">
        <v>0</v>
      </c>
      <c r="L133" t="n">
        <v>0</v>
      </c>
      <c r="M133" t="n">
        <v>0</v>
      </c>
      <c r="N133" t="n">
        <v>0</v>
      </c>
      <c r="O133" t="n">
        <v>0</v>
      </c>
      <c r="P133" t="n">
        <v>0</v>
      </c>
    </row>
    <row r="134">
      <c r="A134" t="inlineStr">
        <is>
          <t>Exportation</t>
        </is>
      </c>
      <c r="B134" t="inlineStr">
        <is>
          <t>Valeur en euros</t>
        </is>
      </c>
      <c r="C134" t="inlineStr">
        <is>
          <t>Arménie</t>
        </is>
      </c>
      <c r="D134" t="n">
        <v>3951</v>
      </c>
      <c r="E134" t="n">
        <v>0</v>
      </c>
      <c r="F134" t="n">
        <v>0</v>
      </c>
      <c r="G134" t="n">
        <v>0</v>
      </c>
      <c r="H134" t="n">
        <v>0</v>
      </c>
      <c r="I134" t="n">
        <v>0</v>
      </c>
      <c r="J134" t="n">
        <v>0</v>
      </c>
      <c r="K134" t="n">
        <v>0</v>
      </c>
      <c r="L134" t="n">
        <v>0</v>
      </c>
      <c r="M134" t="n">
        <v>0</v>
      </c>
      <c r="N134" t="n">
        <v>0</v>
      </c>
      <c r="O134" t="n">
        <v>0</v>
      </c>
      <c r="P134" t="n">
        <v>0</v>
      </c>
    </row>
    <row r="135">
      <c r="A135" t="inlineStr">
        <is>
          <t>Exportation</t>
        </is>
      </c>
      <c r="B135" t="inlineStr">
        <is>
          <t>Valeur en euros</t>
        </is>
      </c>
      <c r="C135" t="inlineStr">
        <is>
          <t>Algérie</t>
        </is>
      </c>
      <c r="D135" t="n">
        <v>0</v>
      </c>
      <c r="E135" t="n">
        <v>0</v>
      </c>
      <c r="F135" t="n">
        <v>0</v>
      </c>
      <c r="G135" t="n">
        <v>0</v>
      </c>
      <c r="H135" t="n">
        <v>0</v>
      </c>
      <c r="I135" t="n">
        <v>0</v>
      </c>
      <c r="J135" t="n">
        <v>0</v>
      </c>
      <c r="K135" t="n">
        <v>0</v>
      </c>
      <c r="L135" t="n">
        <v>0</v>
      </c>
      <c r="M135" t="n">
        <v>0</v>
      </c>
      <c r="N135" t="n">
        <v>6604</v>
      </c>
      <c r="O135" t="n">
        <v>0</v>
      </c>
      <c r="P135" t="n">
        <v>0</v>
      </c>
    </row>
    <row r="136">
      <c r="A136" t="inlineStr">
        <is>
          <t>Exportation</t>
        </is>
      </c>
      <c r="B136" t="inlineStr">
        <is>
          <t>Valeur en euros</t>
        </is>
      </c>
      <c r="C136" t="inlineStr">
        <is>
          <t>Egypte</t>
        </is>
      </c>
      <c r="D136" t="n">
        <v>1218</v>
      </c>
      <c r="E136" t="n">
        <v>0</v>
      </c>
      <c r="F136" t="n">
        <v>0</v>
      </c>
      <c r="G136" t="n">
        <v>0</v>
      </c>
      <c r="H136" t="n">
        <v>1428</v>
      </c>
      <c r="I136" t="n">
        <v>0</v>
      </c>
      <c r="J136" t="n">
        <v>0</v>
      </c>
      <c r="K136" t="n">
        <v>0</v>
      </c>
      <c r="L136" t="n">
        <v>0</v>
      </c>
      <c r="M136" t="n">
        <v>0</v>
      </c>
      <c r="N136" t="n">
        <v>0</v>
      </c>
      <c r="O136" t="n">
        <v>0</v>
      </c>
      <c r="P136" t="n">
        <v>0</v>
      </c>
    </row>
    <row r="137">
      <c r="A137" t="inlineStr">
        <is>
          <t>Exportation</t>
        </is>
      </c>
      <c r="B137" t="inlineStr">
        <is>
          <t>Valeur en euros</t>
        </is>
      </c>
      <c r="C137" t="inlineStr">
        <is>
          <t>Cambodge</t>
        </is>
      </c>
      <c r="D137" t="n">
        <v>1428</v>
      </c>
      <c r="E137" t="n">
        <v>2552</v>
      </c>
      <c r="F137" t="n">
        <v>2814</v>
      </c>
      <c r="G137" t="n">
        <v>6065</v>
      </c>
      <c r="H137" t="n">
        <v>1498</v>
      </c>
      <c r="I137" t="n">
        <v>1811</v>
      </c>
      <c r="J137" t="n">
        <v>1464</v>
      </c>
      <c r="K137" t="n">
        <v>3272</v>
      </c>
      <c r="L137" t="n">
        <v>1451</v>
      </c>
      <c r="M137" t="n">
        <v>0</v>
      </c>
      <c r="N137" t="n">
        <v>0</v>
      </c>
      <c r="O137" t="n">
        <v>0</v>
      </c>
      <c r="P137" t="n">
        <v>0</v>
      </c>
    </row>
    <row r="138">
      <c r="A138" t="inlineStr">
        <is>
          <t>Exportation</t>
        </is>
      </c>
      <c r="B138" t="inlineStr">
        <is>
          <t>Masse en kilogramme</t>
        </is>
      </c>
      <c r="C138" t="inlineStr">
        <is>
          <t>Total</t>
        </is>
      </c>
      <c r="D138" t="n">
        <v>1158272</v>
      </c>
      <c r="E138" t="n">
        <v>1135486</v>
      </c>
      <c r="F138" t="n">
        <v>1209116</v>
      </c>
      <c r="G138" t="n">
        <v>2335062</v>
      </c>
      <c r="H138" t="n">
        <v>834529</v>
      </c>
      <c r="I138" t="n">
        <v>1025966</v>
      </c>
      <c r="J138" t="n">
        <v>952600</v>
      </c>
      <c r="K138" t="n">
        <v>1152316</v>
      </c>
      <c r="L138" t="n">
        <v>1191297</v>
      </c>
      <c r="M138" t="n">
        <v>1397435</v>
      </c>
      <c r="N138" t="n">
        <v>1371206</v>
      </c>
      <c r="O138" t="n">
        <v>1496729</v>
      </c>
      <c r="P138" t="n">
        <v>1211557</v>
      </c>
    </row>
    <row r="139">
      <c r="A139" t="inlineStr">
        <is>
          <t>Exportation</t>
        </is>
      </c>
      <c r="B139" t="inlineStr">
        <is>
          <t>Masse en kilogramme</t>
        </is>
      </c>
      <c r="C139" t="inlineStr">
        <is>
          <t>Italie</t>
        </is>
      </c>
      <c r="D139" t="n">
        <v>385259</v>
      </c>
      <c r="E139" t="n">
        <v>290170</v>
      </c>
      <c r="F139" t="n">
        <v>248609</v>
      </c>
      <c r="G139" t="n">
        <v>818764</v>
      </c>
      <c r="H139" t="n">
        <v>158636</v>
      </c>
      <c r="I139" t="n">
        <v>291892</v>
      </c>
      <c r="J139" t="n">
        <v>279410</v>
      </c>
      <c r="K139" t="n">
        <v>393052</v>
      </c>
      <c r="L139" t="n">
        <v>471782</v>
      </c>
      <c r="M139" t="n">
        <v>557282</v>
      </c>
      <c r="N139" t="n">
        <v>576781</v>
      </c>
      <c r="O139" t="n">
        <v>641920</v>
      </c>
      <c r="P139" t="n">
        <v>422173</v>
      </c>
    </row>
    <row r="140">
      <c r="A140" t="inlineStr">
        <is>
          <t>Exportation</t>
        </is>
      </c>
      <c r="B140" t="inlineStr">
        <is>
          <t>Masse en kilogramme</t>
        </is>
      </c>
      <c r="C140" t="inlineStr">
        <is>
          <t>Chine</t>
        </is>
      </c>
      <c r="D140" t="n">
        <v>176075</v>
      </c>
      <c r="E140" t="n">
        <v>158738</v>
      </c>
      <c r="F140" t="n">
        <v>150259</v>
      </c>
      <c r="G140" t="n">
        <v>177157</v>
      </c>
      <c r="H140" t="n">
        <v>140820</v>
      </c>
      <c r="I140" t="n">
        <v>136633</v>
      </c>
      <c r="J140" t="n">
        <v>89998</v>
      </c>
      <c r="K140" t="n">
        <v>87558</v>
      </c>
      <c r="L140" t="n">
        <v>120162</v>
      </c>
      <c r="M140" t="n">
        <v>146965</v>
      </c>
      <c r="N140" t="n">
        <v>154637</v>
      </c>
      <c r="O140" t="n">
        <v>170292</v>
      </c>
      <c r="P140" t="n">
        <v>151729</v>
      </c>
    </row>
    <row r="141">
      <c r="A141" t="inlineStr">
        <is>
          <t>Exportation</t>
        </is>
      </c>
      <c r="B141" t="inlineStr">
        <is>
          <t>Masse en kilogramme</t>
        </is>
      </c>
      <c r="C141" t="inlineStr">
        <is>
          <t>Pays-Bas</t>
        </is>
      </c>
      <c r="D141" t="n">
        <v>119188</v>
      </c>
      <c r="E141" t="n">
        <v>200530</v>
      </c>
      <c r="F141" t="n">
        <v>248166</v>
      </c>
      <c r="G141" t="n">
        <v>219224</v>
      </c>
      <c r="H141" t="n">
        <v>108294</v>
      </c>
      <c r="I141" t="n">
        <v>169612</v>
      </c>
      <c r="J141" t="n">
        <v>215874</v>
      </c>
      <c r="K141" t="n">
        <v>217191</v>
      </c>
      <c r="L141" t="n">
        <v>124866</v>
      </c>
      <c r="M141" t="n">
        <v>224951</v>
      </c>
      <c r="N141" t="n">
        <v>165575</v>
      </c>
      <c r="O141" t="n">
        <v>147878</v>
      </c>
      <c r="P141" t="n">
        <v>117004</v>
      </c>
    </row>
    <row r="142">
      <c r="A142" t="inlineStr">
        <is>
          <t>Exportation</t>
        </is>
      </c>
      <c r="B142" t="inlineStr">
        <is>
          <t>Masse en kilogramme</t>
        </is>
      </c>
      <c r="C142" t="inlineStr">
        <is>
          <t>Hong-Kong</t>
        </is>
      </c>
      <c r="D142" t="n">
        <v>104173</v>
      </c>
      <c r="E142" t="n">
        <v>80631</v>
      </c>
      <c r="F142" t="n">
        <v>85853</v>
      </c>
      <c r="G142" t="n">
        <v>141874</v>
      </c>
      <c r="H142" t="n">
        <v>52595</v>
      </c>
      <c r="I142" t="n">
        <v>47366</v>
      </c>
      <c r="J142" t="n">
        <v>33423</v>
      </c>
      <c r="K142" t="n">
        <v>85708</v>
      </c>
      <c r="L142" t="n">
        <v>107712</v>
      </c>
      <c r="M142" t="n">
        <v>85191</v>
      </c>
      <c r="N142" t="n">
        <v>85910</v>
      </c>
      <c r="O142" t="n">
        <v>114425</v>
      </c>
      <c r="P142" t="n">
        <v>113860</v>
      </c>
    </row>
    <row r="143">
      <c r="A143" t="inlineStr">
        <is>
          <t>Exportation</t>
        </is>
      </c>
      <c r="B143" t="inlineStr">
        <is>
          <t>Masse en kilogramme</t>
        </is>
      </c>
      <c r="C143" t="inlineStr">
        <is>
          <t>Espagne</t>
        </is>
      </c>
      <c r="D143" t="n">
        <v>97376</v>
      </c>
      <c r="E143" t="n">
        <v>88623</v>
      </c>
      <c r="F143" t="n">
        <v>75413</v>
      </c>
      <c r="G143" t="n">
        <v>146001</v>
      </c>
      <c r="H143" t="n">
        <v>76423</v>
      </c>
      <c r="I143" t="n">
        <v>83086</v>
      </c>
      <c r="J143" t="n">
        <v>80192</v>
      </c>
      <c r="K143" t="n">
        <v>106448</v>
      </c>
      <c r="L143" t="n">
        <v>106767</v>
      </c>
      <c r="M143" t="n">
        <v>124818</v>
      </c>
      <c r="N143" t="n">
        <v>147332</v>
      </c>
      <c r="O143" t="n">
        <v>128080</v>
      </c>
      <c r="P143" t="n">
        <v>108354</v>
      </c>
    </row>
    <row r="144">
      <c r="A144" t="inlineStr">
        <is>
          <t>Exportation</t>
        </is>
      </c>
      <c r="B144" t="inlineStr">
        <is>
          <t>Masse en kilogramme</t>
        </is>
      </c>
      <c r="C144" t="inlineStr">
        <is>
          <t>Suisse</t>
        </is>
      </c>
      <c r="D144" t="n">
        <v>31203</v>
      </c>
      <c r="E144" t="n">
        <v>42805</v>
      </c>
      <c r="F144" t="n">
        <v>66595</v>
      </c>
      <c r="G144" t="n">
        <v>218446</v>
      </c>
      <c r="H144" t="n">
        <v>47455</v>
      </c>
      <c r="I144" t="n">
        <v>47530</v>
      </c>
      <c r="J144" t="n">
        <v>45599</v>
      </c>
      <c r="K144" t="n">
        <v>37221</v>
      </c>
      <c r="L144" t="n">
        <v>28228</v>
      </c>
      <c r="M144" t="n">
        <v>24017</v>
      </c>
      <c r="N144" t="n">
        <v>16609</v>
      </c>
      <c r="O144" t="n">
        <v>27911</v>
      </c>
      <c r="P144" t="n">
        <v>38356</v>
      </c>
    </row>
    <row r="145">
      <c r="A145" t="inlineStr">
        <is>
          <t>Exportation</t>
        </is>
      </c>
      <c r="B145" t="inlineStr">
        <is>
          <t>Masse en kilogramme</t>
        </is>
      </c>
      <c r="C145" t="inlineStr">
        <is>
          <t>Belgique</t>
        </is>
      </c>
      <c r="D145" t="n">
        <v>27943</v>
      </c>
      <c r="E145" t="n">
        <v>27785</v>
      </c>
      <c r="F145" t="n">
        <v>36213</v>
      </c>
      <c r="G145" t="n">
        <v>167588</v>
      </c>
      <c r="H145" t="n">
        <v>60221</v>
      </c>
      <c r="I145" t="n">
        <v>32675</v>
      </c>
      <c r="J145" t="n">
        <v>24566</v>
      </c>
      <c r="K145" t="n">
        <v>23546</v>
      </c>
      <c r="L145" t="n">
        <v>32281</v>
      </c>
      <c r="M145" t="n">
        <v>34773</v>
      </c>
      <c r="N145" t="n">
        <v>29851</v>
      </c>
      <c r="O145" t="n">
        <v>37784</v>
      </c>
      <c r="P145" t="n">
        <v>36810</v>
      </c>
    </row>
    <row r="146">
      <c r="A146" t="inlineStr">
        <is>
          <t>Exportation</t>
        </is>
      </c>
      <c r="B146" t="inlineStr">
        <is>
          <t>Masse en kilogramme</t>
        </is>
      </c>
      <c r="C146" t="inlineStr">
        <is>
          <t>Ukraine</t>
        </is>
      </c>
      <c r="D146" t="n">
        <v>54922</v>
      </c>
      <c r="E146" t="n">
        <v>59512</v>
      </c>
      <c r="F146" t="n">
        <v>43748</v>
      </c>
      <c r="G146" t="n">
        <v>53839</v>
      </c>
      <c r="H146" t="n">
        <v>46324</v>
      </c>
      <c r="I146" t="n">
        <v>32265</v>
      </c>
      <c r="J146" t="n">
        <v>0</v>
      </c>
      <c r="K146" t="n">
        <v>0</v>
      </c>
      <c r="L146" t="n">
        <v>5299</v>
      </c>
      <c r="M146" t="n">
        <v>19468</v>
      </c>
      <c r="N146" t="n">
        <v>38828</v>
      </c>
      <c r="O146" t="n">
        <v>32315</v>
      </c>
      <c r="P146" t="n">
        <v>35592</v>
      </c>
    </row>
    <row r="147">
      <c r="A147" t="inlineStr">
        <is>
          <t>Exportation</t>
        </is>
      </c>
      <c r="B147" t="inlineStr">
        <is>
          <t>Masse en kilogramme</t>
        </is>
      </c>
      <c r="C147" t="inlineStr">
        <is>
          <t>Allemagne</t>
        </is>
      </c>
      <c r="D147" t="n">
        <v>31214</v>
      </c>
      <c r="E147" t="n">
        <v>29235</v>
      </c>
      <c r="F147" t="n">
        <v>35708</v>
      </c>
      <c r="G147" t="n">
        <v>111392</v>
      </c>
      <c r="H147" t="n">
        <v>30008</v>
      </c>
      <c r="I147" t="n">
        <v>34702</v>
      </c>
      <c r="J147" t="n">
        <v>33486</v>
      </c>
      <c r="K147" t="n">
        <v>50552</v>
      </c>
      <c r="L147" t="n">
        <v>32307</v>
      </c>
      <c r="M147" t="n">
        <v>29645</v>
      </c>
      <c r="N147" t="n">
        <v>24179</v>
      </c>
      <c r="O147" t="n">
        <v>27887</v>
      </c>
      <c r="P147" t="n">
        <v>30253</v>
      </c>
    </row>
    <row r="148">
      <c r="A148" t="inlineStr">
        <is>
          <t>Exportation</t>
        </is>
      </c>
      <c r="B148" t="inlineStr">
        <is>
          <t>Masse en kilogramme</t>
        </is>
      </c>
      <c r="C148" t="inlineStr">
        <is>
          <t>Irlande</t>
        </is>
      </c>
      <c r="D148" t="n">
        <v>14095</v>
      </c>
      <c r="E148" t="n">
        <v>18010</v>
      </c>
      <c r="F148" t="n">
        <v>57643</v>
      </c>
      <c r="G148" t="n">
        <v>11490</v>
      </c>
      <c r="H148" t="n">
        <v>7039</v>
      </c>
      <c r="I148" t="n">
        <v>21034</v>
      </c>
      <c r="J148" t="n">
        <v>20835</v>
      </c>
      <c r="K148" t="n">
        <v>18672</v>
      </c>
      <c r="L148" t="n">
        <v>9269</v>
      </c>
      <c r="M148" t="n">
        <v>19808</v>
      </c>
      <c r="N148" t="n">
        <v>2580</v>
      </c>
      <c r="O148" t="n">
        <v>9459</v>
      </c>
      <c r="P148" t="n">
        <v>23062</v>
      </c>
    </row>
    <row r="149">
      <c r="A149" t="inlineStr">
        <is>
          <t>Exportation</t>
        </is>
      </c>
      <c r="B149" t="inlineStr">
        <is>
          <t>Masse en kilogramme</t>
        </is>
      </c>
      <c r="C149" t="inlineStr">
        <is>
          <t>Danemark</t>
        </is>
      </c>
      <c r="D149" t="n">
        <v>16477</v>
      </c>
      <c r="E149" t="n">
        <v>19546</v>
      </c>
      <c r="F149" t="n">
        <v>19708</v>
      </c>
      <c r="G149" t="n">
        <v>60607</v>
      </c>
      <c r="H149" t="n">
        <v>14061</v>
      </c>
      <c r="I149" t="n">
        <v>17939</v>
      </c>
      <c r="J149" t="n">
        <v>18303</v>
      </c>
      <c r="K149" t="n">
        <v>23064</v>
      </c>
      <c r="L149" t="n">
        <v>33343</v>
      </c>
      <c r="M149" t="n">
        <v>24101</v>
      </c>
      <c r="N149" t="n">
        <v>27867</v>
      </c>
      <c r="O149" t="n">
        <v>27161</v>
      </c>
      <c r="P149" t="n">
        <v>21213</v>
      </c>
    </row>
    <row r="150">
      <c r="A150" t="inlineStr">
        <is>
          <t>Exportation</t>
        </is>
      </c>
      <c r="B150" t="inlineStr">
        <is>
          <t>Masse en kilogramme</t>
        </is>
      </c>
      <c r="C150" t="inlineStr">
        <is>
          <t>Thaïlande</t>
        </is>
      </c>
      <c r="D150" t="n">
        <v>6896</v>
      </c>
      <c r="E150" t="n">
        <v>9012</v>
      </c>
      <c r="F150" t="n">
        <v>15656</v>
      </c>
      <c r="G150" t="n">
        <v>26443</v>
      </c>
      <c r="H150" t="n">
        <v>12396</v>
      </c>
      <c r="I150" t="n">
        <v>14062</v>
      </c>
      <c r="J150" t="n">
        <v>12491</v>
      </c>
      <c r="K150" t="n">
        <v>12952</v>
      </c>
      <c r="L150" t="n">
        <v>17004</v>
      </c>
      <c r="M150" t="n">
        <v>11410</v>
      </c>
      <c r="N150" t="n">
        <v>13253</v>
      </c>
      <c r="O150" t="n">
        <v>16084</v>
      </c>
      <c r="P150" t="n">
        <v>14802</v>
      </c>
    </row>
    <row r="151">
      <c r="A151" t="inlineStr">
        <is>
          <t>Exportation</t>
        </is>
      </c>
      <c r="B151" t="inlineStr">
        <is>
          <t>Masse en kilogramme</t>
        </is>
      </c>
      <c r="C151" t="inlineStr">
        <is>
          <t>Suède</t>
        </is>
      </c>
      <c r="D151" t="n">
        <v>12847</v>
      </c>
      <c r="E151" t="n">
        <v>12385</v>
      </c>
      <c r="F151" t="n">
        <v>12622</v>
      </c>
      <c r="G151" t="n">
        <v>21710</v>
      </c>
      <c r="H151" t="n">
        <v>8245</v>
      </c>
      <c r="I151" t="n">
        <v>11468</v>
      </c>
      <c r="J151" t="n">
        <v>12849</v>
      </c>
      <c r="K151" t="n">
        <v>11255</v>
      </c>
      <c r="L151" t="n">
        <v>10719</v>
      </c>
      <c r="M151" t="n">
        <v>13583</v>
      </c>
      <c r="N151" t="n">
        <v>11845</v>
      </c>
      <c r="O151" t="n">
        <v>14134</v>
      </c>
      <c r="P151" t="n">
        <v>14654</v>
      </c>
    </row>
    <row r="152">
      <c r="A152" t="inlineStr">
        <is>
          <t>Exportation</t>
        </is>
      </c>
      <c r="B152" t="inlineStr">
        <is>
          <t>Masse en kilogramme</t>
        </is>
      </c>
      <c r="C152" t="inlineStr">
        <is>
          <t>Singapour</t>
        </is>
      </c>
      <c r="D152" t="n">
        <v>6256</v>
      </c>
      <c r="E152" t="n">
        <v>5238</v>
      </c>
      <c r="F152" t="n">
        <v>7445</v>
      </c>
      <c r="G152" t="n">
        <v>11594</v>
      </c>
      <c r="H152" t="n">
        <v>7266</v>
      </c>
      <c r="I152" t="n">
        <v>7820</v>
      </c>
      <c r="J152" t="n">
        <v>9192</v>
      </c>
      <c r="K152" t="n">
        <v>9755</v>
      </c>
      <c r="L152" t="n">
        <v>11760</v>
      </c>
      <c r="M152" t="n">
        <v>12117</v>
      </c>
      <c r="N152" t="n">
        <v>9636</v>
      </c>
      <c r="O152" t="n">
        <v>11108</v>
      </c>
      <c r="P152" t="n">
        <v>9211</v>
      </c>
    </row>
    <row r="153">
      <c r="A153" t="inlineStr">
        <is>
          <t>Exportation</t>
        </is>
      </c>
      <c r="B153" t="inlineStr">
        <is>
          <t>Masse en kilogramme</t>
        </is>
      </c>
      <c r="C153" t="inlineStr">
        <is>
          <t>Emirats Arabes Unis</t>
        </is>
      </c>
      <c r="D153" t="n">
        <v>9762</v>
      </c>
      <c r="E153" t="n">
        <v>15815</v>
      </c>
      <c r="F153" t="n">
        <v>16406</v>
      </c>
      <c r="G153" t="n">
        <v>24558</v>
      </c>
      <c r="H153" t="n">
        <v>10063</v>
      </c>
      <c r="I153" t="n">
        <v>11258</v>
      </c>
      <c r="J153" t="n">
        <v>13593</v>
      </c>
      <c r="K153" t="n">
        <v>8866</v>
      </c>
      <c r="L153" t="n">
        <v>8839</v>
      </c>
      <c r="M153" t="n">
        <v>6942</v>
      </c>
      <c r="N153" t="n">
        <v>5244</v>
      </c>
      <c r="O153" t="n">
        <v>5832</v>
      </c>
      <c r="P153" t="n">
        <v>7884</v>
      </c>
    </row>
    <row r="154">
      <c r="A154" t="inlineStr">
        <is>
          <t>Exportation</t>
        </is>
      </c>
      <c r="B154" t="inlineStr">
        <is>
          <t>Masse en kilogramme</t>
        </is>
      </c>
      <c r="C154" t="inlineStr">
        <is>
          <t>Lettonie</t>
        </is>
      </c>
      <c r="D154" t="n">
        <v>4610</v>
      </c>
      <c r="E154" t="n">
        <v>3854</v>
      </c>
      <c r="F154" t="n">
        <v>4375</v>
      </c>
      <c r="G154" t="n">
        <v>6806</v>
      </c>
      <c r="H154" t="n">
        <v>4578</v>
      </c>
      <c r="I154" t="n">
        <v>5142</v>
      </c>
      <c r="J154" t="n">
        <v>4334</v>
      </c>
      <c r="K154" t="n">
        <v>4777</v>
      </c>
      <c r="L154" t="n">
        <v>8661</v>
      </c>
      <c r="M154" t="n">
        <v>5810</v>
      </c>
      <c r="N154" t="n">
        <v>7409</v>
      </c>
      <c r="O154" t="n">
        <v>10179</v>
      </c>
      <c r="P154" t="n">
        <v>7706</v>
      </c>
    </row>
    <row r="155">
      <c r="A155" t="inlineStr">
        <is>
          <t>Exportation</t>
        </is>
      </c>
      <c r="B155" t="inlineStr">
        <is>
          <t>Masse en kilogramme</t>
        </is>
      </c>
      <c r="C155" t="inlineStr">
        <is>
          <t>Luxembourg</t>
        </is>
      </c>
      <c r="D155" t="n">
        <v>4955</v>
      </c>
      <c r="E155" t="n">
        <v>5733</v>
      </c>
      <c r="F155" t="n">
        <v>7735</v>
      </c>
      <c r="G155" t="n">
        <v>26873</v>
      </c>
      <c r="H155" t="n">
        <v>7890</v>
      </c>
      <c r="I155" t="n">
        <v>5051</v>
      </c>
      <c r="J155" t="n">
        <v>4588</v>
      </c>
      <c r="K155" t="n">
        <v>3273</v>
      </c>
      <c r="L155" t="n">
        <v>3537</v>
      </c>
      <c r="M155" t="n">
        <v>3421</v>
      </c>
      <c r="N155" t="n">
        <v>4728</v>
      </c>
      <c r="O155" t="n">
        <v>4608</v>
      </c>
      <c r="P155" t="n">
        <v>7148</v>
      </c>
    </row>
    <row r="156">
      <c r="A156" t="inlineStr">
        <is>
          <t>Exportation</t>
        </is>
      </c>
      <c r="B156" t="inlineStr">
        <is>
          <t>Masse en kilogramme</t>
        </is>
      </c>
      <c r="C156" t="inlineStr">
        <is>
          <t>Royaume-Uni</t>
        </is>
      </c>
      <c r="D156" t="n">
        <v>5304</v>
      </c>
      <c r="E156" t="n">
        <v>3812</v>
      </c>
      <c r="F156" t="n">
        <v>7493</v>
      </c>
      <c r="G156" t="n">
        <v>7435</v>
      </c>
      <c r="H156" t="n">
        <v>3987</v>
      </c>
      <c r="I156" t="n">
        <v>7040</v>
      </c>
      <c r="J156" t="n">
        <v>11909</v>
      </c>
      <c r="K156" t="n">
        <v>19463</v>
      </c>
      <c r="L156" t="n">
        <v>10966</v>
      </c>
      <c r="M156" t="n">
        <v>8085</v>
      </c>
      <c r="N156" t="n">
        <v>6675</v>
      </c>
      <c r="O156" t="n">
        <v>16043</v>
      </c>
      <c r="P156" t="n">
        <v>6134</v>
      </c>
    </row>
    <row r="157">
      <c r="A157" t="inlineStr">
        <is>
          <t>Exportation</t>
        </is>
      </c>
      <c r="B157" t="inlineStr">
        <is>
          <t>Masse en kilogramme</t>
        </is>
      </c>
      <c r="C157" t="inlineStr">
        <is>
          <t>Autriche</t>
        </is>
      </c>
      <c r="D157" t="n">
        <v>4816</v>
      </c>
      <c r="E157" t="n">
        <v>3811</v>
      </c>
      <c r="F157" t="n">
        <v>5246</v>
      </c>
      <c r="G157" t="n">
        <v>12888</v>
      </c>
      <c r="H157" t="n">
        <v>5751</v>
      </c>
      <c r="I157" t="n">
        <v>7001</v>
      </c>
      <c r="J157" t="n">
        <v>7563</v>
      </c>
      <c r="K157" t="n">
        <v>5485</v>
      </c>
      <c r="L157" t="n">
        <v>5458</v>
      </c>
      <c r="M157" t="n">
        <v>4849</v>
      </c>
      <c r="N157" t="n">
        <v>3686</v>
      </c>
      <c r="O157" t="n">
        <v>4927</v>
      </c>
      <c r="P157" t="n">
        <v>5046</v>
      </c>
    </row>
    <row r="158">
      <c r="A158" t="inlineStr">
        <is>
          <t>Exportation</t>
        </is>
      </c>
      <c r="B158" t="inlineStr">
        <is>
          <t>Masse en kilogramme</t>
        </is>
      </c>
      <c r="C158" t="inlineStr">
        <is>
          <t>Taïwan</t>
        </is>
      </c>
      <c r="D158" t="n">
        <v>4326</v>
      </c>
      <c r="E158" t="n">
        <v>4457</v>
      </c>
      <c r="F158" t="n">
        <v>5281</v>
      </c>
      <c r="G158" t="n">
        <v>6870</v>
      </c>
      <c r="H158" t="n">
        <v>4838</v>
      </c>
      <c r="I158" t="n">
        <v>4448</v>
      </c>
      <c r="J158" t="n">
        <v>5011</v>
      </c>
      <c r="K158" t="n">
        <v>4035</v>
      </c>
      <c r="L158" t="n">
        <v>2763</v>
      </c>
      <c r="M158" t="n">
        <v>3303</v>
      </c>
      <c r="N158" t="n">
        <v>4191</v>
      </c>
      <c r="O158" t="n">
        <v>5753</v>
      </c>
      <c r="P158" t="n">
        <v>5022</v>
      </c>
    </row>
    <row r="159">
      <c r="A159" t="inlineStr">
        <is>
          <t>Exportation</t>
        </is>
      </c>
      <c r="B159" t="inlineStr">
        <is>
          <t>Masse en kilogramme</t>
        </is>
      </c>
      <c r="C159" t="inlineStr">
        <is>
          <t>Roumanie</t>
        </is>
      </c>
      <c r="D159" t="n">
        <v>1708</v>
      </c>
      <c r="E159" t="n">
        <v>1589</v>
      </c>
      <c r="F159" t="n">
        <v>1653</v>
      </c>
      <c r="G159" t="n">
        <v>1995</v>
      </c>
      <c r="H159" t="n">
        <v>1338</v>
      </c>
      <c r="I159" t="n">
        <v>1951</v>
      </c>
      <c r="J159" t="n">
        <v>1509</v>
      </c>
      <c r="K159" t="n">
        <v>1697</v>
      </c>
      <c r="L159" t="n">
        <v>3328</v>
      </c>
      <c r="M159" t="n">
        <v>2784</v>
      </c>
      <c r="N159" t="n">
        <v>2205</v>
      </c>
      <c r="O159" t="n">
        <v>4782</v>
      </c>
      <c r="P159" t="n">
        <v>5006</v>
      </c>
    </row>
    <row r="160">
      <c r="A160" t="inlineStr">
        <is>
          <t>Exportation</t>
        </is>
      </c>
      <c r="B160" t="inlineStr">
        <is>
          <t>Masse en kilogramme</t>
        </is>
      </c>
      <c r="C160" t="inlineStr">
        <is>
          <t>Macao</t>
        </is>
      </c>
      <c r="D160" t="n">
        <v>3553</v>
      </c>
      <c r="E160" t="n">
        <v>4025</v>
      </c>
      <c r="F160" t="n">
        <v>4713</v>
      </c>
      <c r="G160" t="n">
        <v>4734</v>
      </c>
      <c r="H160" t="n">
        <v>3705</v>
      </c>
      <c r="I160" t="n">
        <v>3487</v>
      </c>
      <c r="J160" t="n">
        <v>2785</v>
      </c>
      <c r="K160" t="n">
        <v>3593</v>
      </c>
      <c r="L160" t="n">
        <v>3965</v>
      </c>
      <c r="M160" t="n">
        <v>2740</v>
      </c>
      <c r="N160" t="n">
        <v>2874</v>
      </c>
      <c r="O160" t="n">
        <v>4250</v>
      </c>
      <c r="P160" t="n">
        <v>4543</v>
      </c>
    </row>
    <row r="161">
      <c r="A161" t="inlineStr">
        <is>
          <t>Exportation</t>
        </is>
      </c>
      <c r="B161" t="inlineStr">
        <is>
          <t>Masse en kilogramme</t>
        </is>
      </c>
      <c r="C161" t="inlineStr">
        <is>
          <t>Chypre</t>
        </is>
      </c>
      <c r="D161" t="n">
        <v>4916</v>
      </c>
      <c r="E161" t="n">
        <v>5382</v>
      </c>
      <c r="F161" t="n">
        <v>2582</v>
      </c>
      <c r="G161" t="n">
        <v>1582</v>
      </c>
      <c r="H161" t="n">
        <v>1654</v>
      </c>
      <c r="I161" t="n">
        <v>1673</v>
      </c>
      <c r="J161" t="n">
        <v>1768</v>
      </c>
      <c r="K161" t="n">
        <v>3219</v>
      </c>
      <c r="L161" t="n">
        <v>3107</v>
      </c>
      <c r="M161" t="n">
        <v>4052</v>
      </c>
      <c r="N161" t="n">
        <v>3374</v>
      </c>
      <c r="O161" t="n">
        <v>4415</v>
      </c>
      <c r="P161" t="n">
        <v>3512</v>
      </c>
    </row>
    <row r="162">
      <c r="A162" t="inlineStr">
        <is>
          <t>Exportation</t>
        </is>
      </c>
      <c r="B162" t="inlineStr">
        <is>
          <t>Masse en kilogramme</t>
        </is>
      </c>
      <c r="C162" t="inlineStr">
        <is>
          <t>Grèce</t>
        </is>
      </c>
      <c r="D162" t="n">
        <v>2929</v>
      </c>
      <c r="E162" t="n">
        <v>510</v>
      </c>
      <c r="F162" t="n">
        <v>1291</v>
      </c>
      <c r="G162" t="n">
        <v>1200</v>
      </c>
      <c r="H162" t="n">
        <v>600</v>
      </c>
      <c r="I162" t="n">
        <v>2253</v>
      </c>
      <c r="J162" t="n">
        <v>510</v>
      </c>
      <c r="K162" t="n">
        <v>1160</v>
      </c>
      <c r="L162" t="n">
        <v>1569</v>
      </c>
      <c r="M162" t="n">
        <v>2925</v>
      </c>
      <c r="N162" t="n">
        <v>3398</v>
      </c>
      <c r="O162" t="n">
        <v>4685</v>
      </c>
      <c r="P162" t="n">
        <v>1980</v>
      </c>
    </row>
    <row r="163">
      <c r="A163" t="inlineStr">
        <is>
          <t>Exportation</t>
        </is>
      </c>
      <c r="B163" t="inlineStr">
        <is>
          <t>Masse en kilogramme</t>
        </is>
      </c>
      <c r="C163" t="inlineStr">
        <is>
          <t>Lituanie</t>
        </is>
      </c>
      <c r="D163" t="n">
        <v>1469</v>
      </c>
      <c r="E163" t="n">
        <v>1587</v>
      </c>
      <c r="F163" t="n">
        <v>2160</v>
      </c>
      <c r="G163" t="n">
        <v>2485</v>
      </c>
      <c r="H163" t="n">
        <v>2365</v>
      </c>
      <c r="I163" t="n">
        <v>1740</v>
      </c>
      <c r="J163" t="n">
        <v>1218</v>
      </c>
      <c r="K163" t="n">
        <v>1864</v>
      </c>
      <c r="L163" t="n">
        <v>2751</v>
      </c>
      <c r="M163" t="n">
        <v>2383</v>
      </c>
      <c r="N163" t="n">
        <v>2748</v>
      </c>
      <c r="O163" t="n">
        <v>3613</v>
      </c>
      <c r="P163" t="n">
        <v>1869</v>
      </c>
    </row>
    <row r="164">
      <c r="A164" t="inlineStr">
        <is>
          <t>Exportation</t>
        </is>
      </c>
      <c r="B164" t="inlineStr">
        <is>
          <t>Masse en kilogramme</t>
        </is>
      </c>
      <c r="C164" t="inlineStr">
        <is>
          <t>Norvège (yc Svalbard)</t>
        </is>
      </c>
      <c r="D164" t="n">
        <v>9413</v>
      </c>
      <c r="E164" t="n">
        <v>5966</v>
      </c>
      <c r="F164" t="n">
        <v>6180</v>
      </c>
      <c r="G164" t="n">
        <v>4957</v>
      </c>
      <c r="H164" t="n">
        <v>5083</v>
      </c>
      <c r="I164" t="n">
        <v>5892</v>
      </c>
      <c r="J164" t="n">
        <v>2916</v>
      </c>
      <c r="K164" t="n">
        <v>1755</v>
      </c>
      <c r="L164" t="n">
        <v>2123</v>
      </c>
      <c r="M164" t="n">
        <v>2678</v>
      </c>
      <c r="N164" t="n">
        <v>1983</v>
      </c>
      <c r="O164" t="n">
        <v>2302</v>
      </c>
      <c r="P164" t="n">
        <v>1840</v>
      </c>
    </row>
    <row r="165">
      <c r="A165" t="inlineStr">
        <is>
          <t>Exportation</t>
        </is>
      </c>
      <c r="B165" t="inlineStr">
        <is>
          <t>Masse en kilogramme</t>
        </is>
      </c>
      <c r="C165" t="inlineStr">
        <is>
          <t>République tchèque</t>
        </is>
      </c>
      <c r="D165" t="n">
        <v>1518</v>
      </c>
      <c r="E165" t="n">
        <v>1743</v>
      </c>
      <c r="F165" t="n">
        <v>1893</v>
      </c>
      <c r="G165" t="n">
        <v>2370</v>
      </c>
      <c r="H165" t="n">
        <v>1600</v>
      </c>
      <c r="I165" t="n">
        <v>1855</v>
      </c>
      <c r="J165" t="n">
        <v>1917</v>
      </c>
      <c r="K165" t="n">
        <v>1305</v>
      </c>
      <c r="L165" t="n">
        <v>1651</v>
      </c>
      <c r="M165" t="n">
        <v>1836</v>
      </c>
      <c r="N165" t="n">
        <v>2208</v>
      </c>
      <c r="O165" t="n">
        <v>1232</v>
      </c>
      <c r="P165" t="n">
        <v>1763</v>
      </c>
    </row>
    <row r="166">
      <c r="A166" t="inlineStr">
        <is>
          <t>Exportation</t>
        </is>
      </c>
      <c r="B166" t="inlineStr">
        <is>
          <t>Masse en kilogramme</t>
        </is>
      </c>
      <c r="C166" t="inlineStr">
        <is>
          <t>Turquie</t>
        </is>
      </c>
      <c r="D166" t="n">
        <v>1717</v>
      </c>
      <c r="E166" t="n">
        <v>1924</v>
      </c>
      <c r="F166" t="n">
        <v>1071</v>
      </c>
      <c r="G166" t="n">
        <v>576</v>
      </c>
      <c r="H166" t="n">
        <v>883</v>
      </c>
      <c r="I166" t="n">
        <v>1002</v>
      </c>
      <c r="J166" t="n">
        <v>0</v>
      </c>
      <c r="K166" t="n">
        <v>1830</v>
      </c>
      <c r="L166" t="n">
        <v>2337</v>
      </c>
      <c r="M166" t="n">
        <v>3357</v>
      </c>
      <c r="N166" t="n">
        <v>2312</v>
      </c>
      <c r="O166" t="n">
        <v>3702</v>
      </c>
      <c r="P166" t="n">
        <v>1721</v>
      </c>
    </row>
    <row r="167">
      <c r="A167" t="inlineStr">
        <is>
          <t>Exportation</t>
        </is>
      </c>
      <c r="B167" t="inlineStr">
        <is>
          <t>Masse en kilogramme</t>
        </is>
      </c>
      <c r="C167" t="inlineStr">
        <is>
          <t>Estonie</t>
        </is>
      </c>
      <c r="D167" t="n">
        <v>768</v>
      </c>
      <c r="E167" t="n">
        <v>870</v>
      </c>
      <c r="F167" t="n">
        <v>742</v>
      </c>
      <c r="G167" t="n">
        <v>1098</v>
      </c>
      <c r="H167" t="n">
        <v>519</v>
      </c>
      <c r="I167" t="n">
        <v>760</v>
      </c>
      <c r="J167" t="n">
        <v>630</v>
      </c>
      <c r="K167" t="n">
        <v>802</v>
      </c>
      <c r="L167" t="n">
        <v>1169</v>
      </c>
      <c r="M167" t="n">
        <v>1226</v>
      </c>
      <c r="N167" t="n">
        <v>1584</v>
      </c>
      <c r="O167" t="n">
        <v>1889</v>
      </c>
      <c r="P167" t="n">
        <v>1695</v>
      </c>
    </row>
    <row r="168">
      <c r="A168" t="inlineStr">
        <is>
          <t>Exportation</t>
        </is>
      </c>
      <c r="B168" t="inlineStr">
        <is>
          <t>Masse en kilogramme</t>
        </is>
      </c>
      <c r="C168" t="inlineStr">
        <is>
          <t>Kazakhstan</t>
        </is>
      </c>
      <c r="D168" t="n">
        <v>2044</v>
      </c>
      <c r="E168" t="n">
        <v>884</v>
      </c>
      <c r="F168" t="n">
        <v>610</v>
      </c>
      <c r="G168" t="n">
        <v>1369</v>
      </c>
      <c r="H168" t="n">
        <v>0</v>
      </c>
      <c r="I168" t="n">
        <v>1135</v>
      </c>
      <c r="J168" t="n">
        <v>1261</v>
      </c>
      <c r="K168" t="n">
        <v>160</v>
      </c>
      <c r="L168" t="n">
        <v>1213</v>
      </c>
      <c r="M168" t="n">
        <v>1899</v>
      </c>
      <c r="N168" t="n">
        <v>1352</v>
      </c>
      <c r="O168" t="n">
        <v>1987</v>
      </c>
      <c r="P168" t="n">
        <v>1369</v>
      </c>
    </row>
    <row r="169">
      <c r="A169" t="inlineStr">
        <is>
          <t>Exportation</t>
        </is>
      </c>
      <c r="B169" t="inlineStr">
        <is>
          <t>Masse en kilogramme</t>
        </is>
      </c>
      <c r="C169" t="inlineStr">
        <is>
          <t>Portugal</t>
        </is>
      </c>
      <c r="D169" t="n">
        <v>1862</v>
      </c>
      <c r="E169" t="n">
        <v>1587</v>
      </c>
      <c r="F169" t="n">
        <v>2123</v>
      </c>
      <c r="G169" t="n">
        <v>4243</v>
      </c>
      <c r="H169" t="n">
        <v>1304</v>
      </c>
      <c r="I169" t="n">
        <v>6570</v>
      </c>
      <c r="J169" t="n">
        <v>3708</v>
      </c>
      <c r="K169" t="n">
        <v>2794</v>
      </c>
      <c r="L169" t="n">
        <v>6089</v>
      </c>
      <c r="M169" t="n">
        <v>1971</v>
      </c>
      <c r="N169" t="n">
        <v>443</v>
      </c>
      <c r="O169" t="n">
        <v>1144</v>
      </c>
      <c r="P169" t="n">
        <v>1239</v>
      </c>
    </row>
    <row r="170">
      <c r="A170" t="inlineStr">
        <is>
          <t>Exportation</t>
        </is>
      </c>
      <c r="B170" t="inlineStr">
        <is>
          <t>Masse en kilogramme</t>
        </is>
      </c>
      <c r="C170" t="inlineStr">
        <is>
          <t>Hongrie</t>
        </is>
      </c>
      <c r="D170" t="n">
        <v>869</v>
      </c>
      <c r="E170" t="n">
        <v>924</v>
      </c>
      <c r="F170" t="n">
        <v>1106</v>
      </c>
      <c r="G170" t="n">
        <v>1449</v>
      </c>
      <c r="H170" t="n">
        <v>698</v>
      </c>
      <c r="I170" t="n">
        <v>895</v>
      </c>
      <c r="J170" t="n">
        <v>943</v>
      </c>
      <c r="K170" t="n">
        <v>799</v>
      </c>
      <c r="L170" t="n">
        <v>932</v>
      </c>
      <c r="M170" t="n">
        <v>898</v>
      </c>
      <c r="N170" t="n">
        <v>776</v>
      </c>
      <c r="O170" t="n">
        <v>800</v>
      </c>
      <c r="P170" t="n">
        <v>1058</v>
      </c>
    </row>
    <row r="171">
      <c r="A171" t="inlineStr">
        <is>
          <t>Exportation</t>
        </is>
      </c>
      <c r="B171" t="inlineStr">
        <is>
          <t>Masse en kilogramme</t>
        </is>
      </c>
      <c r="C171" t="inlineStr">
        <is>
          <t>Pologne</t>
        </is>
      </c>
      <c r="D171" t="n">
        <v>248</v>
      </c>
      <c r="E171" t="n">
        <v>204</v>
      </c>
      <c r="F171" t="n">
        <v>240</v>
      </c>
      <c r="G171" t="n">
        <v>1064</v>
      </c>
      <c r="H171" t="n">
        <v>136</v>
      </c>
      <c r="I171" t="n">
        <v>762</v>
      </c>
      <c r="J171" t="n">
        <v>789</v>
      </c>
      <c r="K171" t="n">
        <v>583</v>
      </c>
      <c r="L171" t="n">
        <v>1476</v>
      </c>
      <c r="M171" t="n">
        <v>1370</v>
      </c>
      <c r="N171" t="n">
        <v>1616</v>
      </c>
      <c r="O171" t="n">
        <v>1653</v>
      </c>
      <c r="P171" t="n">
        <v>997</v>
      </c>
    </row>
    <row r="172">
      <c r="A172" t="inlineStr">
        <is>
          <t>Exportation</t>
        </is>
      </c>
      <c r="B172" t="inlineStr">
        <is>
          <t>Masse en kilogramme</t>
        </is>
      </c>
      <c r="C172" t="inlineStr">
        <is>
          <t>Bulgarie</t>
        </is>
      </c>
      <c r="D172" t="n">
        <v>865</v>
      </c>
      <c r="E172" t="n">
        <v>670</v>
      </c>
      <c r="F172" t="n">
        <v>553</v>
      </c>
      <c r="G172" t="n">
        <v>326</v>
      </c>
      <c r="H172" t="n">
        <v>516</v>
      </c>
      <c r="I172" t="n">
        <v>688</v>
      </c>
      <c r="J172" t="n">
        <v>522</v>
      </c>
      <c r="K172" t="n">
        <v>500</v>
      </c>
      <c r="L172" t="n">
        <v>729</v>
      </c>
      <c r="M172" t="n">
        <v>863</v>
      </c>
      <c r="N172" t="n">
        <v>1410</v>
      </c>
      <c r="O172" t="n">
        <v>1146</v>
      </c>
      <c r="P172" t="n">
        <v>973</v>
      </c>
    </row>
    <row r="173">
      <c r="A173" t="inlineStr">
        <is>
          <t>Exportation</t>
        </is>
      </c>
      <c r="B173" t="inlineStr">
        <is>
          <t>Masse en kilogramme</t>
        </is>
      </c>
      <c r="C173" t="inlineStr">
        <is>
          <t>Malte</t>
        </is>
      </c>
      <c r="D173" t="n">
        <v>1257</v>
      </c>
      <c r="E173" t="n">
        <v>965</v>
      </c>
      <c r="F173" t="n">
        <v>1168</v>
      </c>
      <c r="G173" t="n">
        <v>560</v>
      </c>
      <c r="H173" t="n">
        <v>653</v>
      </c>
      <c r="I173" t="n">
        <v>586</v>
      </c>
      <c r="J173" t="n">
        <v>547</v>
      </c>
      <c r="K173" t="n">
        <v>783</v>
      </c>
      <c r="L173" t="n">
        <v>1175</v>
      </c>
      <c r="M173" t="n">
        <v>1219</v>
      </c>
      <c r="N173" t="n">
        <v>765</v>
      </c>
      <c r="O173" t="n">
        <v>1358</v>
      </c>
      <c r="P173" t="n">
        <v>952</v>
      </c>
    </row>
    <row r="174">
      <c r="A174" t="inlineStr">
        <is>
          <t>Exportation</t>
        </is>
      </c>
      <c r="B174" t="inlineStr">
        <is>
          <t>Masse en kilogramme</t>
        </is>
      </c>
      <c r="C174" t="inlineStr">
        <is>
          <t>Malaysie</t>
        </is>
      </c>
      <c r="D174" t="n">
        <v>239</v>
      </c>
      <c r="E174" t="n">
        <v>416</v>
      </c>
      <c r="F174" t="n">
        <v>440</v>
      </c>
      <c r="G174" t="n">
        <v>832</v>
      </c>
      <c r="H174" t="n">
        <v>333</v>
      </c>
      <c r="I174" t="n">
        <v>314</v>
      </c>
      <c r="J174" t="n">
        <v>307</v>
      </c>
      <c r="K174" t="n">
        <v>302</v>
      </c>
      <c r="L174" t="n">
        <v>599</v>
      </c>
      <c r="M174" t="n">
        <v>812</v>
      </c>
      <c r="N174" t="n">
        <v>411</v>
      </c>
      <c r="O174" t="n">
        <v>569</v>
      </c>
      <c r="P174" t="n">
        <v>814</v>
      </c>
    </row>
    <row r="175">
      <c r="A175" t="inlineStr">
        <is>
          <t>Exportation</t>
        </is>
      </c>
      <c r="B175" t="inlineStr">
        <is>
          <t>Masse en kilogramme</t>
        </is>
      </c>
      <c r="C175" t="inlineStr">
        <is>
          <t>Vietnam</t>
        </is>
      </c>
      <c r="D175" t="n">
        <v>208</v>
      </c>
      <c r="E175" t="n">
        <v>294</v>
      </c>
      <c r="F175" t="n">
        <v>857</v>
      </c>
      <c r="G175" t="n">
        <v>1987</v>
      </c>
      <c r="H175" t="n">
        <v>279</v>
      </c>
      <c r="I175" t="n">
        <v>491</v>
      </c>
      <c r="J175" t="n">
        <v>1017</v>
      </c>
      <c r="K175" t="n">
        <v>1210</v>
      </c>
      <c r="L175" t="n">
        <v>1562</v>
      </c>
      <c r="M175" t="n">
        <v>1295</v>
      </c>
      <c r="N175" t="n">
        <v>875</v>
      </c>
      <c r="O175" t="n">
        <v>981</v>
      </c>
      <c r="P175" t="n">
        <v>714</v>
      </c>
    </row>
    <row r="176">
      <c r="A176" t="inlineStr">
        <is>
          <t>Exportation</t>
        </is>
      </c>
      <c r="B176" t="inlineStr">
        <is>
          <t>Masse en kilogramme</t>
        </is>
      </c>
      <c r="C176" t="inlineStr">
        <is>
          <t>Philippines</t>
        </is>
      </c>
      <c r="D176" t="n">
        <v>0</v>
      </c>
      <c r="E176" t="n">
        <v>129</v>
      </c>
      <c r="F176" t="n">
        <v>336</v>
      </c>
      <c r="G176" t="n">
        <v>257</v>
      </c>
      <c r="H176" t="n">
        <v>0</v>
      </c>
      <c r="I176" t="n">
        <v>0</v>
      </c>
      <c r="J176" t="n">
        <v>318</v>
      </c>
      <c r="K176" t="n">
        <v>129</v>
      </c>
      <c r="L176" t="n">
        <v>160</v>
      </c>
      <c r="M176" t="n">
        <v>208</v>
      </c>
      <c r="N176" t="n">
        <v>120</v>
      </c>
      <c r="O176" t="n">
        <v>321</v>
      </c>
      <c r="P176" t="n">
        <v>618</v>
      </c>
    </row>
    <row r="177">
      <c r="A177" t="inlineStr">
        <is>
          <t>Exportation</t>
        </is>
      </c>
      <c r="B177" t="inlineStr">
        <is>
          <t>Masse en kilogramme</t>
        </is>
      </c>
      <c r="C177" t="inlineStr">
        <is>
          <t>Qatar</t>
        </is>
      </c>
      <c r="D177" t="n">
        <v>939</v>
      </c>
      <c r="E177" t="n">
        <v>810</v>
      </c>
      <c r="F177" t="n">
        <v>1371</v>
      </c>
      <c r="G177" t="n">
        <v>1499</v>
      </c>
      <c r="H177" t="n">
        <v>597</v>
      </c>
      <c r="I177" t="n">
        <v>625</v>
      </c>
      <c r="J177" t="n">
        <v>619</v>
      </c>
      <c r="K177" t="n">
        <v>55</v>
      </c>
      <c r="L177" t="n">
        <v>570</v>
      </c>
      <c r="M177" t="n">
        <v>219</v>
      </c>
      <c r="N177" t="n">
        <v>247</v>
      </c>
      <c r="O177" t="n">
        <v>451</v>
      </c>
      <c r="P177" t="n">
        <v>606</v>
      </c>
    </row>
    <row r="178">
      <c r="A178" t="inlineStr">
        <is>
          <t>Exportation</t>
        </is>
      </c>
      <c r="B178" t="inlineStr">
        <is>
          <t>Masse en kilogramme</t>
        </is>
      </c>
      <c r="C178" t="inlineStr">
        <is>
          <t>Croatie</t>
        </is>
      </c>
      <c r="D178" t="n">
        <v>4</v>
      </c>
      <c r="E178" t="n">
        <v>114</v>
      </c>
      <c r="F178" t="n">
        <v>0</v>
      </c>
      <c r="G178" t="n">
        <v>0</v>
      </c>
      <c r="H178" t="n">
        <v>75</v>
      </c>
      <c r="I178" t="n">
        <v>294</v>
      </c>
      <c r="J178" t="n">
        <v>254</v>
      </c>
      <c r="K178" t="n">
        <v>22</v>
      </c>
      <c r="L178" t="n">
        <v>136</v>
      </c>
      <c r="M178" t="n">
        <v>663</v>
      </c>
      <c r="N178" t="n">
        <v>1536</v>
      </c>
      <c r="O178" t="n">
        <v>226</v>
      </c>
      <c r="P178" t="n">
        <v>592</v>
      </c>
    </row>
    <row r="179">
      <c r="A179" t="inlineStr">
        <is>
          <t>Exportation</t>
        </is>
      </c>
      <c r="B179" t="inlineStr">
        <is>
          <t>Masse en kilogramme</t>
        </is>
      </c>
      <c r="C179" t="inlineStr">
        <is>
          <t>Andorre</t>
        </is>
      </c>
      <c r="D179" t="n">
        <v>530</v>
      </c>
      <c r="E179" t="n">
        <v>1158</v>
      </c>
      <c r="F179" t="n">
        <v>1056</v>
      </c>
      <c r="G179" t="n">
        <v>9264</v>
      </c>
      <c r="H179" t="n">
        <v>848</v>
      </c>
      <c r="I179" t="n">
        <v>1005</v>
      </c>
      <c r="J179" t="n">
        <v>828</v>
      </c>
      <c r="K179" t="n">
        <v>253</v>
      </c>
      <c r="L179" t="n">
        <v>400</v>
      </c>
      <c r="M179" t="n">
        <v>330</v>
      </c>
      <c r="N179" t="n">
        <v>479</v>
      </c>
      <c r="O179" t="n">
        <v>496</v>
      </c>
      <c r="P179" t="n">
        <v>539</v>
      </c>
    </row>
    <row r="180">
      <c r="A180" t="inlineStr">
        <is>
          <t>Exportation</t>
        </is>
      </c>
      <c r="B180" t="inlineStr">
        <is>
          <t>Masse en kilogramme</t>
        </is>
      </c>
      <c r="C180" t="inlineStr">
        <is>
          <t>Ouzbékistan</t>
        </is>
      </c>
      <c r="D180" t="n">
        <v>254</v>
      </c>
      <c r="E180" t="n">
        <v>330</v>
      </c>
      <c r="F180" t="n">
        <v>88</v>
      </c>
      <c r="G180" t="n">
        <v>385</v>
      </c>
      <c r="H180" t="n">
        <v>231</v>
      </c>
      <c r="I180" t="n">
        <v>230</v>
      </c>
      <c r="J180" t="n">
        <v>269</v>
      </c>
      <c r="K180" t="n">
        <v>88</v>
      </c>
      <c r="L180" t="n">
        <v>230</v>
      </c>
      <c r="M180" t="n">
        <v>176</v>
      </c>
      <c r="N180" t="n">
        <v>233</v>
      </c>
      <c r="O180" t="n">
        <v>191</v>
      </c>
      <c r="P180" t="n">
        <v>261</v>
      </c>
    </row>
    <row r="181">
      <c r="A181" t="inlineStr">
        <is>
          <t>Exportation</t>
        </is>
      </c>
      <c r="B181" t="inlineStr">
        <is>
          <t>Masse en kilogramme</t>
        </is>
      </c>
      <c r="C181" t="inlineStr">
        <is>
          <t>Koweit</t>
        </is>
      </c>
      <c r="D181" t="n">
        <v>130</v>
      </c>
      <c r="E181" t="n">
        <v>0</v>
      </c>
      <c r="F181" t="n">
        <v>160</v>
      </c>
      <c r="G181" t="n">
        <v>0</v>
      </c>
      <c r="H181" t="n">
        <v>160</v>
      </c>
      <c r="I181" t="n">
        <v>0</v>
      </c>
      <c r="J181" t="n">
        <v>0</v>
      </c>
      <c r="K181" t="n">
        <v>160</v>
      </c>
      <c r="L181" t="n">
        <v>0</v>
      </c>
      <c r="M181" t="n">
        <v>160</v>
      </c>
      <c r="N181" t="n">
        <v>0</v>
      </c>
      <c r="O181" t="n">
        <v>0</v>
      </c>
      <c r="P181" t="n">
        <v>200</v>
      </c>
    </row>
    <row r="182">
      <c r="A182" t="inlineStr">
        <is>
          <t>Exportation</t>
        </is>
      </c>
      <c r="B182" t="inlineStr">
        <is>
          <t>Masse en kilogramme</t>
        </is>
      </c>
      <c r="C182" t="inlineStr">
        <is>
          <t>Nouvelle Calédonie</t>
        </is>
      </c>
      <c r="D182" t="n">
        <v>0</v>
      </c>
      <c r="E182" t="n">
        <v>0</v>
      </c>
      <c r="F182" t="n">
        <v>0</v>
      </c>
      <c r="G182" t="n">
        <v>347</v>
      </c>
      <c r="H182" t="n">
        <v>0</v>
      </c>
      <c r="I182" t="n">
        <v>0</v>
      </c>
      <c r="J182" t="n">
        <v>0</v>
      </c>
      <c r="K182" t="n">
        <v>0</v>
      </c>
      <c r="L182" t="n">
        <v>0</v>
      </c>
      <c r="M182" t="n">
        <v>23</v>
      </c>
      <c r="N182" t="n">
        <v>110</v>
      </c>
      <c r="O182" t="n">
        <v>82</v>
      </c>
      <c r="P182" t="n">
        <v>159</v>
      </c>
    </row>
    <row r="183">
      <c r="A183" t="inlineStr">
        <is>
          <t>Exportation</t>
        </is>
      </c>
      <c r="B183" t="inlineStr">
        <is>
          <t>Masse en kilogramme</t>
        </is>
      </c>
      <c r="C183" t="inlineStr">
        <is>
          <t>Maurice</t>
        </is>
      </c>
      <c r="D183" t="n">
        <v>0</v>
      </c>
      <c r="E183" t="n">
        <v>0</v>
      </c>
      <c r="F183" t="n">
        <v>346</v>
      </c>
      <c r="G183" t="n">
        <v>928</v>
      </c>
      <c r="H183" t="n">
        <v>122</v>
      </c>
      <c r="I183" t="n">
        <v>110</v>
      </c>
      <c r="J183" t="n">
        <v>303</v>
      </c>
      <c r="K183" t="n">
        <v>161</v>
      </c>
      <c r="L183" t="n">
        <v>232</v>
      </c>
      <c r="M183" t="n">
        <v>124</v>
      </c>
      <c r="N183" t="n">
        <v>62</v>
      </c>
      <c r="O183" t="n">
        <v>248</v>
      </c>
      <c r="P183" t="n">
        <v>114</v>
      </c>
    </row>
    <row r="184">
      <c r="A184" t="inlineStr">
        <is>
          <t>Exportation</t>
        </is>
      </c>
      <c r="B184" t="inlineStr">
        <is>
          <t>Masse en kilogramme</t>
        </is>
      </c>
      <c r="C184" t="inlineStr">
        <is>
          <t>Saint Martin</t>
        </is>
      </c>
      <c r="D184" t="n">
        <v>154</v>
      </c>
      <c r="E184" t="n">
        <v>547</v>
      </c>
      <c r="F184" t="n">
        <v>716</v>
      </c>
      <c r="G184" t="n">
        <v>7777</v>
      </c>
      <c r="H184" t="n">
        <v>524</v>
      </c>
      <c r="I184" t="n">
        <v>589</v>
      </c>
      <c r="J184" t="n">
        <v>631</v>
      </c>
      <c r="K184" t="n">
        <v>357</v>
      </c>
      <c r="L184" t="n">
        <v>350</v>
      </c>
      <c r="M184" t="n">
        <v>216</v>
      </c>
      <c r="N184" t="n">
        <v>130</v>
      </c>
      <c r="O184" t="n">
        <v>192</v>
      </c>
      <c r="P184" t="n">
        <v>111</v>
      </c>
    </row>
    <row r="185">
      <c r="A185" t="inlineStr">
        <is>
          <t>Exportation</t>
        </is>
      </c>
      <c r="B185" t="inlineStr">
        <is>
          <t>Masse en kilogramme</t>
        </is>
      </c>
      <c r="C185" t="inlineStr">
        <is>
          <t>Etats-Unis d Amérique</t>
        </is>
      </c>
      <c r="D185" t="n">
        <v>117</v>
      </c>
      <c r="E185" t="n">
        <v>0</v>
      </c>
      <c r="F185" t="n">
        <v>0</v>
      </c>
      <c r="G185" t="n">
        <v>0</v>
      </c>
      <c r="H185" t="n">
        <v>0</v>
      </c>
      <c r="I185" t="n">
        <v>0</v>
      </c>
      <c r="J185" t="n">
        <v>0</v>
      </c>
      <c r="K185" t="n">
        <v>0</v>
      </c>
      <c r="L185" t="n">
        <v>0</v>
      </c>
      <c r="M185" t="n">
        <v>0</v>
      </c>
      <c r="N185" t="n">
        <v>0</v>
      </c>
      <c r="O185" t="n">
        <v>0</v>
      </c>
      <c r="P185" t="n">
        <v>110</v>
      </c>
    </row>
    <row r="186">
      <c r="A186" t="inlineStr">
        <is>
          <t>Exportation</t>
        </is>
      </c>
      <c r="B186" t="inlineStr">
        <is>
          <t>Masse en kilogramme</t>
        </is>
      </c>
      <c r="C186" t="inlineStr">
        <is>
          <t>Côte d Ivoire</t>
        </is>
      </c>
      <c r="D186" t="n">
        <v>0</v>
      </c>
      <c r="E186" t="n">
        <v>50</v>
      </c>
      <c r="F186" t="n">
        <v>61</v>
      </c>
      <c r="G186" t="n">
        <v>1282</v>
      </c>
      <c r="H186" t="n">
        <v>79</v>
      </c>
      <c r="I186" t="n">
        <v>42</v>
      </c>
      <c r="J186" t="n">
        <v>0</v>
      </c>
      <c r="K186" t="n">
        <v>0</v>
      </c>
      <c r="L186" t="n">
        <v>0</v>
      </c>
      <c r="M186" t="n">
        <v>0</v>
      </c>
      <c r="N186" t="n">
        <v>0</v>
      </c>
      <c r="O186" t="n">
        <v>31</v>
      </c>
      <c r="P186" t="n">
        <v>54</v>
      </c>
    </row>
    <row r="187">
      <c r="A187" t="inlineStr">
        <is>
          <t>Exportation</t>
        </is>
      </c>
      <c r="B187" t="inlineStr">
        <is>
          <t>Masse en kilogramme</t>
        </is>
      </c>
      <c r="C187" t="inlineStr">
        <is>
          <t>Congo (République)</t>
        </is>
      </c>
      <c r="D187" t="n">
        <v>0</v>
      </c>
      <c r="E187" t="n">
        <v>70</v>
      </c>
      <c r="F187" t="n">
        <v>0</v>
      </c>
      <c r="G187" t="n">
        <v>114</v>
      </c>
      <c r="H187" t="n">
        <v>0</v>
      </c>
      <c r="I187" t="n">
        <v>0</v>
      </c>
      <c r="J187" t="n">
        <v>0</v>
      </c>
      <c r="K187" t="n">
        <v>0</v>
      </c>
      <c r="L187" t="n">
        <v>0</v>
      </c>
      <c r="M187" t="n">
        <v>0</v>
      </c>
      <c r="N187" t="n">
        <v>0</v>
      </c>
      <c r="O187" t="n">
        <v>0</v>
      </c>
      <c r="P187" t="n">
        <v>50</v>
      </c>
    </row>
    <row r="188">
      <c r="A188" t="inlineStr">
        <is>
          <t>Exportation</t>
        </is>
      </c>
      <c r="B188" t="inlineStr">
        <is>
          <t>Masse en kilogramme</t>
        </is>
      </c>
      <c r="C188" t="inlineStr">
        <is>
          <t>Maldives</t>
        </is>
      </c>
      <c r="D188" t="n">
        <v>39</v>
      </c>
      <c r="E188" t="n">
        <v>51</v>
      </c>
      <c r="F188" t="n">
        <v>237</v>
      </c>
      <c r="G188" t="n">
        <v>861</v>
      </c>
      <c r="H188" t="n">
        <v>96</v>
      </c>
      <c r="I188" t="n">
        <v>108</v>
      </c>
      <c r="J188" t="n">
        <v>66</v>
      </c>
      <c r="K188" t="n">
        <v>150</v>
      </c>
      <c r="L188" t="n">
        <v>270</v>
      </c>
      <c r="M188" t="n">
        <v>14</v>
      </c>
      <c r="N188" t="n">
        <v>51</v>
      </c>
      <c r="O188" t="n">
        <v>53</v>
      </c>
      <c r="P188" t="n">
        <v>39</v>
      </c>
    </row>
    <row r="189">
      <c r="A189" t="inlineStr">
        <is>
          <t>Exportation</t>
        </is>
      </c>
      <c r="B189" t="inlineStr">
        <is>
          <t>Masse en kilogramme</t>
        </is>
      </c>
      <c r="C189" t="inlineStr">
        <is>
          <t>Finlande</t>
        </is>
      </c>
      <c r="D189" t="n">
        <v>328</v>
      </c>
      <c r="E189" t="n">
        <v>573</v>
      </c>
      <c r="F189" t="n">
        <v>0</v>
      </c>
      <c r="G189" t="n">
        <v>259</v>
      </c>
      <c r="H189" t="n">
        <v>85</v>
      </c>
      <c r="I189" t="n">
        <v>159</v>
      </c>
      <c r="J189" t="n">
        <v>155</v>
      </c>
      <c r="K189" t="n">
        <v>226</v>
      </c>
      <c r="L189" t="n">
        <v>284</v>
      </c>
      <c r="M189" t="n">
        <v>166</v>
      </c>
      <c r="N189" t="n">
        <v>237</v>
      </c>
      <c r="O189" t="n">
        <v>0</v>
      </c>
      <c r="P189" t="n">
        <v>18</v>
      </c>
    </row>
    <row r="190">
      <c r="A190" t="inlineStr">
        <is>
          <t>Exportation</t>
        </is>
      </c>
      <c r="B190" t="inlineStr">
        <is>
          <t>Masse en kilogramme</t>
        </is>
      </c>
      <c r="C190" t="inlineStr">
        <is>
          <t>Djibouti</t>
        </is>
      </c>
      <c r="D190" t="n">
        <v>10</v>
      </c>
      <c r="E190" t="n">
        <v>5</v>
      </c>
      <c r="F190" t="n">
        <v>15</v>
      </c>
      <c r="G190" t="n">
        <v>278</v>
      </c>
      <c r="H190" t="n">
        <v>5</v>
      </c>
      <c r="I190" t="n">
        <v>12</v>
      </c>
      <c r="J190" t="n">
        <v>17</v>
      </c>
      <c r="K190" t="n">
        <v>2</v>
      </c>
      <c r="L190" t="n">
        <v>0</v>
      </c>
      <c r="M190" t="n">
        <v>0</v>
      </c>
      <c r="N190" t="n">
        <v>0</v>
      </c>
      <c r="O190" t="n">
        <v>16</v>
      </c>
      <c r="P190" t="n">
        <v>13</v>
      </c>
    </row>
    <row r="191">
      <c r="A191" t="inlineStr">
        <is>
          <t>Exportation</t>
        </is>
      </c>
      <c r="B191" t="inlineStr">
        <is>
          <t>Masse en kilogramme</t>
        </is>
      </c>
      <c r="C191" t="inlineStr">
        <is>
          <t>Saint Barthelemy</t>
        </is>
      </c>
      <c r="D191" t="n">
        <v>0</v>
      </c>
      <c r="E191" t="n">
        <v>0</v>
      </c>
      <c r="F191" t="n">
        <v>13</v>
      </c>
      <c r="G191" t="n">
        <v>16</v>
      </c>
      <c r="H191" t="n">
        <v>0</v>
      </c>
      <c r="I191" t="n">
        <v>10</v>
      </c>
      <c r="J191" t="n">
        <v>0</v>
      </c>
      <c r="K191" t="n">
        <v>21</v>
      </c>
      <c r="L191" t="n">
        <v>2</v>
      </c>
      <c r="M191" t="n">
        <v>12</v>
      </c>
      <c r="N191" t="n">
        <v>26</v>
      </c>
      <c r="O191" t="n">
        <v>29</v>
      </c>
      <c r="P191" t="n">
        <v>10</v>
      </c>
    </row>
    <row r="192">
      <c r="A192" t="inlineStr">
        <is>
          <t>Exportation</t>
        </is>
      </c>
      <c r="B192" t="inlineStr">
        <is>
          <t>Masse en kilogramme</t>
        </is>
      </c>
      <c r="C192" t="inlineStr">
        <is>
          <t>Polynésie française</t>
        </is>
      </c>
      <c r="D192" t="n">
        <v>36</v>
      </c>
      <c r="E192" t="n">
        <v>150</v>
      </c>
      <c r="F192" t="n">
        <v>0</v>
      </c>
      <c r="G192" t="n">
        <v>1663</v>
      </c>
      <c r="H192" t="n">
        <v>0</v>
      </c>
      <c r="I192" t="n">
        <v>0</v>
      </c>
      <c r="J192" t="n">
        <v>0</v>
      </c>
      <c r="K192" t="n">
        <v>0</v>
      </c>
      <c r="L192" t="n">
        <v>30</v>
      </c>
      <c r="M192" t="n">
        <v>0</v>
      </c>
      <c r="N192" t="n">
        <v>10</v>
      </c>
      <c r="O192" t="n">
        <v>0</v>
      </c>
      <c r="P192" t="n">
        <v>5</v>
      </c>
    </row>
    <row r="193">
      <c r="A193" t="inlineStr">
        <is>
          <t>Exportation</t>
        </is>
      </c>
      <c r="B193" t="inlineStr">
        <is>
          <t>Masse en kilogramme</t>
        </is>
      </c>
      <c r="C193" t="inlineStr">
        <is>
          <t>Mexique</t>
        </is>
      </c>
      <c r="D193" t="n">
        <v>0</v>
      </c>
      <c r="E193" t="n">
        <v>0</v>
      </c>
      <c r="F193" t="n">
        <v>15</v>
      </c>
      <c r="G193" t="n">
        <v>0</v>
      </c>
      <c r="H193" t="n">
        <v>20</v>
      </c>
      <c r="I193" t="n">
        <v>0</v>
      </c>
      <c r="J193" t="n">
        <v>0</v>
      </c>
      <c r="K193" t="n">
        <v>0</v>
      </c>
      <c r="L193" t="n">
        <v>0</v>
      </c>
      <c r="M193" t="n">
        <v>0</v>
      </c>
      <c r="N193" t="n">
        <v>0</v>
      </c>
      <c r="O193" t="n">
        <v>0</v>
      </c>
      <c r="P193" t="n">
        <v>0</v>
      </c>
    </row>
    <row r="194">
      <c r="A194" t="inlineStr">
        <is>
          <t>Exportation</t>
        </is>
      </c>
      <c r="B194" t="inlineStr">
        <is>
          <t>Masse en kilogramme</t>
        </is>
      </c>
      <c r="C194" t="inlineStr">
        <is>
          <t>Myanmar</t>
        </is>
      </c>
      <c r="D194" t="n">
        <v>0</v>
      </c>
      <c r="E194" t="n">
        <v>0</v>
      </c>
      <c r="F194" t="n">
        <v>112</v>
      </c>
      <c r="G194" t="n">
        <v>108</v>
      </c>
      <c r="H194" t="n">
        <v>0</v>
      </c>
      <c r="I194" t="n">
        <v>74</v>
      </c>
      <c r="J194" t="n">
        <v>0</v>
      </c>
      <c r="K194" t="n">
        <v>0</v>
      </c>
      <c r="L194" t="n">
        <v>0</v>
      </c>
      <c r="M194" t="n">
        <v>0</v>
      </c>
      <c r="N194" t="n">
        <v>0</v>
      </c>
      <c r="O194" t="n">
        <v>0</v>
      </c>
      <c r="P194" t="n">
        <v>0</v>
      </c>
    </row>
    <row r="195">
      <c r="A195" t="inlineStr">
        <is>
          <t>Exportation</t>
        </is>
      </c>
      <c r="B195" t="inlineStr">
        <is>
          <t>Masse en kilogramme</t>
        </is>
      </c>
      <c r="C195" t="inlineStr">
        <is>
          <t>Mali</t>
        </is>
      </c>
      <c r="D195" t="n">
        <v>0</v>
      </c>
      <c r="E195" t="n">
        <v>0</v>
      </c>
      <c r="F195" t="n">
        <v>0</v>
      </c>
      <c r="G195" t="n">
        <v>8</v>
      </c>
      <c r="H195" t="n">
        <v>0</v>
      </c>
      <c r="I195" t="n">
        <v>0</v>
      </c>
      <c r="J195" t="n">
        <v>0</v>
      </c>
      <c r="K195" t="n">
        <v>0</v>
      </c>
      <c r="L195" t="n">
        <v>0</v>
      </c>
      <c r="M195" t="n">
        <v>0</v>
      </c>
      <c r="N195" t="n">
        <v>0</v>
      </c>
      <c r="O195" t="n">
        <v>80</v>
      </c>
      <c r="P195" t="n">
        <v>0</v>
      </c>
    </row>
    <row r="196">
      <c r="A196" t="inlineStr">
        <is>
          <t>Exportation</t>
        </is>
      </c>
      <c r="B196" t="inlineStr">
        <is>
          <t>Masse en kilogramme</t>
        </is>
      </c>
      <c r="C196" t="inlineStr">
        <is>
          <t>Maroc</t>
        </is>
      </c>
      <c r="D196" t="n">
        <v>0</v>
      </c>
      <c r="E196" t="n">
        <v>19389</v>
      </c>
      <c r="F196" t="n">
        <v>22686</v>
      </c>
      <c r="G196" t="n">
        <v>0</v>
      </c>
      <c r="H196" t="n">
        <v>229</v>
      </c>
      <c r="I196" t="n">
        <v>507</v>
      </c>
      <c r="J196" t="n">
        <v>300</v>
      </c>
      <c r="K196" t="n">
        <v>554</v>
      </c>
      <c r="L196" t="n">
        <v>130</v>
      </c>
      <c r="M196" t="n">
        <v>277</v>
      </c>
      <c r="N196" t="n">
        <v>0</v>
      </c>
      <c r="O196" t="n">
        <v>0</v>
      </c>
      <c r="P196" t="n">
        <v>0</v>
      </c>
    </row>
    <row r="197">
      <c r="A197" t="inlineStr">
        <is>
          <t>Exportation</t>
        </is>
      </c>
      <c r="B197" t="inlineStr">
        <is>
          <t>Masse en kilogramme</t>
        </is>
      </c>
      <c r="C197" t="inlineStr">
        <is>
          <t>Liban</t>
        </is>
      </c>
      <c r="D197" t="n">
        <v>0</v>
      </c>
      <c r="E197" t="n">
        <v>100</v>
      </c>
      <c r="F197" t="n">
        <v>0</v>
      </c>
      <c r="G197" t="n">
        <v>0</v>
      </c>
      <c r="H197" t="n">
        <v>0</v>
      </c>
      <c r="I197" t="n">
        <v>0</v>
      </c>
      <c r="J197" t="n">
        <v>105</v>
      </c>
      <c r="K197" t="n">
        <v>0</v>
      </c>
      <c r="L197" t="n">
        <v>0</v>
      </c>
      <c r="M197" t="n">
        <v>0</v>
      </c>
      <c r="N197" t="n">
        <v>0</v>
      </c>
      <c r="O197" t="n">
        <v>0</v>
      </c>
      <c r="P197" t="n">
        <v>0</v>
      </c>
    </row>
    <row r="198">
      <c r="A198" t="inlineStr">
        <is>
          <t>Exportation</t>
        </is>
      </c>
      <c r="B198" t="inlineStr">
        <is>
          <t>Masse en kilogramme</t>
        </is>
      </c>
      <c r="C198" t="inlineStr">
        <is>
          <t>Tunisie</t>
        </is>
      </c>
      <c r="D198" t="n">
        <v>1816</v>
      </c>
      <c r="E198" t="n">
        <v>1714</v>
      </c>
      <c r="F198" t="n">
        <v>1736</v>
      </c>
      <c r="G198" t="n">
        <v>2110</v>
      </c>
      <c r="H198" t="n">
        <v>2486</v>
      </c>
      <c r="I198" t="n">
        <v>1458</v>
      </c>
      <c r="J198" t="n">
        <v>50</v>
      </c>
      <c r="K198" t="n">
        <v>2060</v>
      </c>
      <c r="L198" t="n">
        <v>0</v>
      </c>
      <c r="M198" t="n">
        <v>0</v>
      </c>
      <c r="N198" t="n">
        <v>0</v>
      </c>
      <c r="O198" t="n">
        <v>25</v>
      </c>
      <c r="P198" t="n">
        <v>0</v>
      </c>
    </row>
    <row r="199">
      <c r="A199" t="inlineStr">
        <is>
          <t>Exportation</t>
        </is>
      </c>
      <c r="B199" t="inlineStr">
        <is>
          <t>Masse en kilogramme</t>
        </is>
      </c>
      <c r="C199" t="inlineStr">
        <is>
          <t>Togo</t>
        </is>
      </c>
      <c r="D199" t="n">
        <v>0</v>
      </c>
      <c r="E199" t="n">
        <v>0</v>
      </c>
      <c r="F199" t="n">
        <v>0</v>
      </c>
      <c r="G199" t="n">
        <v>534</v>
      </c>
      <c r="H199" t="n">
        <v>0</v>
      </c>
      <c r="I199" t="n">
        <v>0</v>
      </c>
      <c r="J199" t="n">
        <v>43</v>
      </c>
      <c r="K199" t="n">
        <v>0</v>
      </c>
      <c r="L199" t="n">
        <v>0</v>
      </c>
      <c r="M199" t="n">
        <v>0</v>
      </c>
      <c r="N199" t="n">
        <v>0</v>
      </c>
      <c r="O199" t="n">
        <v>0</v>
      </c>
      <c r="P199" t="n">
        <v>0</v>
      </c>
    </row>
    <row r="200">
      <c r="A200" t="inlineStr">
        <is>
          <t>Exportation</t>
        </is>
      </c>
      <c r="B200" t="inlineStr">
        <is>
          <t>Masse en kilogramme</t>
        </is>
      </c>
      <c r="C200" t="inlineStr">
        <is>
          <t>Pérou</t>
        </is>
      </c>
      <c r="D200" t="n">
        <v>0</v>
      </c>
      <c r="E200" t="n">
        <v>0</v>
      </c>
      <c r="F200" t="n">
        <v>0</v>
      </c>
      <c r="G200" t="n">
        <v>0</v>
      </c>
      <c r="H200" t="n">
        <v>0</v>
      </c>
      <c r="I200" t="n">
        <v>0</v>
      </c>
      <c r="J200" t="n">
        <v>27</v>
      </c>
      <c r="K200" t="n">
        <v>0</v>
      </c>
      <c r="L200" t="n">
        <v>0</v>
      </c>
      <c r="M200" t="n">
        <v>0</v>
      </c>
      <c r="N200" t="n">
        <v>0</v>
      </c>
      <c r="O200" t="n">
        <v>0</v>
      </c>
      <c r="P200" t="n">
        <v>0</v>
      </c>
    </row>
    <row r="201">
      <c r="A201" t="inlineStr">
        <is>
          <t>Exportation</t>
        </is>
      </c>
      <c r="B201" t="inlineStr">
        <is>
          <t>Masse en kilogramme</t>
        </is>
      </c>
      <c r="C201" t="inlineStr">
        <is>
          <t>Slovénie</t>
        </is>
      </c>
      <c r="D201" t="n">
        <v>0</v>
      </c>
      <c r="E201" t="n">
        <v>0</v>
      </c>
      <c r="F201" t="n">
        <v>0</v>
      </c>
      <c r="G201" t="n">
        <v>0</v>
      </c>
      <c r="H201" t="n">
        <v>0</v>
      </c>
      <c r="I201" t="n">
        <v>0</v>
      </c>
      <c r="J201" t="n">
        <v>2700</v>
      </c>
      <c r="K201" t="n">
        <v>0</v>
      </c>
      <c r="L201" t="n">
        <v>0</v>
      </c>
      <c r="M201" t="n">
        <v>0</v>
      </c>
      <c r="N201" t="n">
        <v>0</v>
      </c>
      <c r="O201" t="n">
        <v>0</v>
      </c>
      <c r="P201" t="n">
        <v>0</v>
      </c>
    </row>
    <row r="202">
      <c r="A202" t="inlineStr">
        <is>
          <t>Exportation</t>
        </is>
      </c>
      <c r="B202" t="inlineStr">
        <is>
          <t>Masse en kilogramme</t>
        </is>
      </c>
      <c r="C202" t="inlineStr">
        <is>
          <t>Russie</t>
        </is>
      </c>
      <c r="D202" t="n">
        <v>0</v>
      </c>
      <c r="E202" t="n">
        <v>350</v>
      </c>
      <c r="F202" t="n">
        <v>0</v>
      </c>
      <c r="G202" t="n">
        <v>0</v>
      </c>
      <c r="H202" t="n">
        <v>0</v>
      </c>
      <c r="I202" t="n">
        <v>160</v>
      </c>
      <c r="J202" t="n">
        <v>0</v>
      </c>
      <c r="K202" t="n">
        <v>0</v>
      </c>
      <c r="L202" t="n">
        <v>0</v>
      </c>
      <c r="M202" t="n">
        <v>0</v>
      </c>
      <c r="N202" t="n">
        <v>0</v>
      </c>
      <c r="O202" t="n">
        <v>0</v>
      </c>
      <c r="P202" t="n">
        <v>0</v>
      </c>
    </row>
    <row r="203">
      <c r="A203" t="inlineStr">
        <is>
          <t>Exportation</t>
        </is>
      </c>
      <c r="B203" t="inlineStr">
        <is>
          <t>Masse en kilogramme</t>
        </is>
      </c>
      <c r="C203" t="inlineStr">
        <is>
          <t>Nigéria</t>
        </is>
      </c>
      <c r="D203" t="n">
        <v>0</v>
      </c>
      <c r="E203" t="n">
        <v>0</v>
      </c>
      <c r="F203" t="n">
        <v>50</v>
      </c>
      <c r="G203" t="n">
        <v>211</v>
      </c>
      <c r="H203" t="n">
        <v>0</v>
      </c>
      <c r="I203" t="n">
        <v>0</v>
      </c>
      <c r="J203" t="n">
        <v>0</v>
      </c>
      <c r="K203" t="n">
        <v>0</v>
      </c>
      <c r="L203" t="n">
        <v>0</v>
      </c>
      <c r="M203" t="n">
        <v>0</v>
      </c>
      <c r="N203" t="n">
        <v>0</v>
      </c>
      <c r="O203" t="n">
        <v>0</v>
      </c>
      <c r="P203" t="n">
        <v>0</v>
      </c>
    </row>
    <row r="204">
      <c r="A204" t="inlineStr">
        <is>
          <t>Exportation</t>
        </is>
      </c>
      <c r="B204" t="inlineStr">
        <is>
          <t>Masse en kilogramme</t>
        </is>
      </c>
      <c r="C204" t="inlineStr">
        <is>
          <t>Bénin</t>
        </is>
      </c>
      <c r="D204" t="n">
        <v>0</v>
      </c>
      <c r="E204" t="n">
        <v>0</v>
      </c>
      <c r="F204" t="n">
        <v>0</v>
      </c>
      <c r="G204" t="n">
        <v>507</v>
      </c>
      <c r="H204" t="n">
        <v>0</v>
      </c>
      <c r="I204" t="n">
        <v>0</v>
      </c>
      <c r="J204" t="n">
        <v>0</v>
      </c>
      <c r="K204" t="n">
        <v>0</v>
      </c>
      <c r="L204" t="n">
        <v>0</v>
      </c>
      <c r="M204" t="n">
        <v>0</v>
      </c>
      <c r="N204" t="n">
        <v>0</v>
      </c>
      <c r="O204" t="n">
        <v>0</v>
      </c>
      <c r="P204" t="n">
        <v>0</v>
      </c>
    </row>
    <row r="205">
      <c r="A205" t="inlineStr">
        <is>
          <t>Exportation</t>
        </is>
      </c>
      <c r="B205" t="inlineStr">
        <is>
          <t>Masse en kilogramme</t>
        </is>
      </c>
      <c r="C205" t="inlineStr">
        <is>
          <t>Bahreïn</t>
        </is>
      </c>
      <c r="D205" t="n">
        <v>0</v>
      </c>
      <c r="E205" t="n">
        <v>0</v>
      </c>
      <c r="F205" t="n">
        <v>0</v>
      </c>
      <c r="G205" t="n">
        <v>352</v>
      </c>
      <c r="H205" t="n">
        <v>0</v>
      </c>
      <c r="I205" t="n">
        <v>0</v>
      </c>
      <c r="J205" t="n">
        <v>0</v>
      </c>
      <c r="K205" t="n">
        <v>0</v>
      </c>
      <c r="L205" t="n">
        <v>133</v>
      </c>
      <c r="M205" t="n">
        <v>0</v>
      </c>
      <c r="N205" t="n">
        <v>500</v>
      </c>
      <c r="O205" t="n">
        <v>0</v>
      </c>
      <c r="P205" t="n">
        <v>0</v>
      </c>
    </row>
    <row r="206">
      <c r="A206" t="inlineStr">
        <is>
          <t>Exportation</t>
        </is>
      </c>
      <c r="B206" t="inlineStr">
        <is>
          <t>Masse en kilogramme</t>
        </is>
      </c>
      <c r="C206" t="inlineStr">
        <is>
          <t>Arménie</t>
        </is>
      </c>
      <c r="D206" t="n">
        <v>342</v>
      </c>
      <c r="E206" t="n">
        <v>0</v>
      </c>
      <c r="F206" t="n">
        <v>0</v>
      </c>
      <c r="G206" t="n">
        <v>0</v>
      </c>
      <c r="H206" t="n">
        <v>0</v>
      </c>
      <c r="I206" t="n">
        <v>0</v>
      </c>
      <c r="J206" t="n">
        <v>0</v>
      </c>
      <c r="K206" t="n">
        <v>0</v>
      </c>
      <c r="L206" t="n">
        <v>0</v>
      </c>
      <c r="M206" t="n">
        <v>0</v>
      </c>
      <c r="N206" t="n">
        <v>0</v>
      </c>
      <c r="O206" t="n">
        <v>0</v>
      </c>
      <c r="P206" t="n">
        <v>0</v>
      </c>
    </row>
    <row r="207">
      <c r="A207" t="inlineStr">
        <is>
          <t>Exportation</t>
        </is>
      </c>
      <c r="B207" t="inlineStr">
        <is>
          <t>Masse en kilogramme</t>
        </is>
      </c>
      <c r="C207" t="inlineStr">
        <is>
          <t>Egypte</t>
        </is>
      </c>
      <c r="D207" t="n">
        <v>99</v>
      </c>
      <c r="E207" t="n">
        <v>0</v>
      </c>
      <c r="F207" t="n">
        <v>0</v>
      </c>
      <c r="G207" t="n">
        <v>0</v>
      </c>
      <c r="H207" t="n">
        <v>100</v>
      </c>
      <c r="I207" t="n">
        <v>0</v>
      </c>
      <c r="J207" t="n">
        <v>0</v>
      </c>
      <c r="K207" t="n">
        <v>0</v>
      </c>
      <c r="L207" t="n">
        <v>0</v>
      </c>
      <c r="M207" t="n">
        <v>0</v>
      </c>
      <c r="N207" t="n">
        <v>0</v>
      </c>
      <c r="O207" t="n">
        <v>0</v>
      </c>
      <c r="P207" t="n">
        <v>0</v>
      </c>
    </row>
    <row r="208">
      <c r="A208" t="inlineStr">
        <is>
          <t>Exportation</t>
        </is>
      </c>
      <c r="B208" t="inlineStr">
        <is>
          <t>Masse en kilogramme</t>
        </is>
      </c>
      <c r="C208" t="inlineStr">
        <is>
          <t>Canada</t>
        </is>
      </c>
      <c r="D208" t="n">
        <v>0</v>
      </c>
      <c r="E208" t="n">
        <v>102</v>
      </c>
      <c r="F208" t="n">
        <v>184</v>
      </c>
      <c r="G208" t="n">
        <v>991</v>
      </c>
      <c r="H208" t="n">
        <v>0</v>
      </c>
      <c r="I208" t="n">
        <v>0</v>
      </c>
      <c r="J208" t="n">
        <v>0</v>
      </c>
      <c r="K208" t="n">
        <v>127</v>
      </c>
      <c r="L208" t="n">
        <v>78</v>
      </c>
      <c r="M208" t="n">
        <v>0</v>
      </c>
      <c r="N208" t="n">
        <v>0</v>
      </c>
      <c r="O208" t="n">
        <v>0</v>
      </c>
      <c r="P208" t="n">
        <v>0</v>
      </c>
    </row>
    <row r="209">
      <c r="A209" t="inlineStr">
        <is>
          <t>Exportation</t>
        </is>
      </c>
      <c r="B209" t="inlineStr">
        <is>
          <t>Masse en kilogramme</t>
        </is>
      </c>
      <c r="C209" t="inlineStr">
        <is>
          <t>Cameroun</t>
        </is>
      </c>
      <c r="D209" t="n">
        <v>0</v>
      </c>
      <c r="E209" t="n">
        <v>17</v>
      </c>
      <c r="F209" t="n">
        <v>0</v>
      </c>
      <c r="G209" t="n">
        <v>0</v>
      </c>
      <c r="H209" t="n">
        <v>0</v>
      </c>
      <c r="I209" t="n">
        <v>0</v>
      </c>
      <c r="J209" t="n">
        <v>0</v>
      </c>
      <c r="K209" t="n">
        <v>0</v>
      </c>
      <c r="L209" t="n">
        <v>0</v>
      </c>
      <c r="M209" t="n">
        <v>0</v>
      </c>
      <c r="N209" t="n">
        <v>0</v>
      </c>
      <c r="O209" t="n">
        <v>0</v>
      </c>
      <c r="P209" t="n">
        <v>0</v>
      </c>
    </row>
    <row r="210">
      <c r="A210" t="inlineStr">
        <is>
          <t>Exportation</t>
        </is>
      </c>
      <c r="B210" t="inlineStr">
        <is>
          <t>Masse en kilogramme</t>
        </is>
      </c>
      <c r="C210" t="inlineStr">
        <is>
          <t>Géorgie</t>
        </is>
      </c>
      <c r="D210" t="n">
        <v>0</v>
      </c>
      <c r="E210" t="n">
        <v>0</v>
      </c>
      <c r="F210" t="n">
        <v>0</v>
      </c>
      <c r="G210" t="n">
        <v>0</v>
      </c>
      <c r="H210" t="n">
        <v>80</v>
      </c>
      <c r="I210" t="n">
        <v>166</v>
      </c>
      <c r="J210" t="n">
        <v>105</v>
      </c>
      <c r="K210" t="n">
        <v>272</v>
      </c>
      <c r="L210" t="n">
        <v>549</v>
      </c>
      <c r="M210" t="n">
        <v>0</v>
      </c>
      <c r="N210" t="n">
        <v>211</v>
      </c>
      <c r="O210" t="n">
        <v>0</v>
      </c>
      <c r="P210" t="n">
        <v>0</v>
      </c>
    </row>
    <row r="211">
      <c r="A211" t="inlineStr">
        <is>
          <t>Exportation</t>
        </is>
      </c>
      <c r="B211" t="inlineStr">
        <is>
          <t>Masse en kilogramme</t>
        </is>
      </c>
      <c r="C211" t="inlineStr">
        <is>
          <t>Guinée équatoriale</t>
        </is>
      </c>
      <c r="D211" t="n">
        <v>0</v>
      </c>
      <c r="E211" t="n">
        <v>0</v>
      </c>
      <c r="F211" t="n">
        <v>8</v>
      </c>
      <c r="G211" t="n">
        <v>0</v>
      </c>
      <c r="H211" t="n">
        <v>0</v>
      </c>
      <c r="I211" t="n">
        <v>0</v>
      </c>
      <c r="J211" t="n">
        <v>0</v>
      </c>
      <c r="K211" t="n">
        <v>0</v>
      </c>
      <c r="L211" t="n">
        <v>0</v>
      </c>
      <c r="M211" t="n">
        <v>0</v>
      </c>
      <c r="N211" t="n">
        <v>0</v>
      </c>
      <c r="O211" t="n">
        <v>0</v>
      </c>
      <c r="P211" t="n">
        <v>0</v>
      </c>
    </row>
    <row r="212">
      <c r="A212" t="inlineStr">
        <is>
          <t>Exportation</t>
        </is>
      </c>
      <c r="B212" t="inlineStr">
        <is>
          <t>Masse en kilogramme</t>
        </is>
      </c>
      <c r="C212" t="inlineStr">
        <is>
          <t>Indonésie</t>
        </is>
      </c>
      <c r="D212" t="n">
        <v>0</v>
      </c>
      <c r="E212" t="n">
        <v>95</v>
      </c>
      <c r="F212" t="n">
        <v>0</v>
      </c>
      <c r="G212" t="n">
        <v>0</v>
      </c>
      <c r="H212" t="n">
        <v>0</v>
      </c>
      <c r="I212" t="n">
        <v>0</v>
      </c>
      <c r="J212" t="n">
        <v>0</v>
      </c>
      <c r="K212" t="n">
        <v>0</v>
      </c>
      <c r="L212" t="n">
        <v>0</v>
      </c>
      <c r="M212" t="n">
        <v>0</v>
      </c>
      <c r="N212" t="n">
        <v>0</v>
      </c>
      <c r="O212" t="n">
        <v>0</v>
      </c>
      <c r="P212" t="n">
        <v>0</v>
      </c>
    </row>
    <row r="213">
      <c r="A213" t="inlineStr">
        <is>
          <t>Exportation</t>
        </is>
      </c>
      <c r="B213" t="inlineStr">
        <is>
          <t>Masse en kilogramme</t>
        </is>
      </c>
      <c r="C213" t="inlineStr">
        <is>
          <t>Cambodge</t>
        </is>
      </c>
      <c r="D213" t="n">
        <v>194</v>
      </c>
      <c r="E213" t="n">
        <v>490</v>
      </c>
      <c r="F213" t="n">
        <v>370</v>
      </c>
      <c r="G213" t="n">
        <v>925</v>
      </c>
      <c r="H213" t="n">
        <v>236</v>
      </c>
      <c r="I213" t="n">
        <v>339</v>
      </c>
      <c r="J213" t="n">
        <v>247</v>
      </c>
      <c r="K213" t="n">
        <v>450</v>
      </c>
      <c r="L213" t="n">
        <v>245</v>
      </c>
      <c r="M213" t="n">
        <v>0</v>
      </c>
      <c r="N213" t="n">
        <v>0</v>
      </c>
      <c r="O213" t="n">
        <v>0</v>
      </c>
      <c r="P213" t="n">
        <v>0</v>
      </c>
    </row>
    <row r="214">
      <c r="A214" t="inlineStr">
        <is>
          <t>Exportation</t>
        </is>
      </c>
      <c r="B214" t="inlineStr">
        <is>
          <t>Masse en kilogramme</t>
        </is>
      </c>
      <c r="C214" t="inlineStr">
        <is>
          <t>Algérie</t>
        </is>
      </c>
      <c r="D214" t="n">
        <v>0</v>
      </c>
      <c r="E214" t="n">
        <v>0</v>
      </c>
      <c r="F214" t="n">
        <v>0</v>
      </c>
      <c r="G214" t="n">
        <v>0</v>
      </c>
      <c r="H214" t="n">
        <v>0</v>
      </c>
      <c r="I214" t="n">
        <v>0</v>
      </c>
      <c r="J214" t="n">
        <v>0</v>
      </c>
      <c r="K214" t="n">
        <v>0</v>
      </c>
      <c r="L214" t="n">
        <v>0</v>
      </c>
      <c r="M214" t="n">
        <v>0</v>
      </c>
      <c r="N214" t="n">
        <v>104</v>
      </c>
      <c r="O214" t="n">
        <v>0</v>
      </c>
      <c r="P214" t="n">
        <v>0</v>
      </c>
    </row>
    <row r="215">
      <c r="A215" t="inlineStr">
        <is>
          <t>Importation</t>
        </is>
      </c>
      <c r="B215" t="inlineStr">
        <is>
          <t>Valeur en euros</t>
        </is>
      </c>
      <c r="C215" t="inlineStr">
        <is>
          <t>Total</t>
        </is>
      </c>
      <c r="D215" t="n">
        <v>3581169</v>
      </c>
      <c r="E215" t="n">
        <v>3505571</v>
      </c>
      <c r="F215" t="n">
        <v>6898855</v>
      </c>
      <c r="G215" t="n">
        <v>5748132</v>
      </c>
      <c r="H215" t="n">
        <v>1973005</v>
      </c>
      <c r="I215" t="n">
        <v>2906649</v>
      </c>
      <c r="J215" t="n">
        <v>3562601</v>
      </c>
      <c r="K215" t="n">
        <v>2207519</v>
      </c>
      <c r="L215" t="n">
        <v>3000921</v>
      </c>
      <c r="M215" t="n">
        <v>3361171</v>
      </c>
      <c r="N215" t="n">
        <v>3126280</v>
      </c>
      <c r="O215" t="n">
        <v>4186629</v>
      </c>
      <c r="P215" t="n">
        <v>3798283</v>
      </c>
    </row>
    <row r="216">
      <c r="A216" t="inlineStr">
        <is>
          <t>Importation</t>
        </is>
      </c>
      <c r="B216" t="inlineStr">
        <is>
          <t>Valeur en euros</t>
        </is>
      </c>
      <c r="C216" t="inlineStr">
        <is>
          <t>Irlande</t>
        </is>
      </c>
      <c r="D216" t="n">
        <v>3175955</v>
      </c>
      <c r="E216" t="n">
        <v>3120777</v>
      </c>
      <c r="F216" t="n">
        <v>5832659</v>
      </c>
      <c r="G216" t="n">
        <v>3984733</v>
      </c>
      <c r="H216" t="n">
        <v>1745116</v>
      </c>
      <c r="I216" t="n">
        <v>2288152</v>
      </c>
      <c r="J216" t="n">
        <v>2699384</v>
      </c>
      <c r="K216" t="n">
        <v>1715184</v>
      </c>
      <c r="L216" t="n">
        <v>2512597</v>
      </c>
      <c r="M216" t="n">
        <v>2673981</v>
      </c>
      <c r="N216" t="n">
        <v>2785622</v>
      </c>
      <c r="O216" t="n">
        <v>3638409</v>
      </c>
      <c r="P216" t="n">
        <v>3458726</v>
      </c>
    </row>
    <row r="217">
      <c r="A217" t="inlineStr">
        <is>
          <t>Importation</t>
        </is>
      </c>
      <c r="B217" t="inlineStr">
        <is>
          <t>Valeur en euros</t>
        </is>
      </c>
      <c r="C217" t="inlineStr">
        <is>
          <t>Royaume-Uni</t>
        </is>
      </c>
      <c r="D217" t="n">
        <v>228865</v>
      </c>
      <c r="E217" t="n">
        <v>236580</v>
      </c>
      <c r="F217" t="n">
        <v>725114</v>
      </c>
      <c r="G217" t="n">
        <v>1463408</v>
      </c>
      <c r="H217" t="n">
        <v>117017</v>
      </c>
      <c r="I217" t="n">
        <v>315655</v>
      </c>
      <c r="J217" t="n">
        <v>595834</v>
      </c>
      <c r="K217" t="n">
        <v>279547</v>
      </c>
      <c r="L217" t="n">
        <v>325207</v>
      </c>
      <c r="M217" t="n">
        <v>247025</v>
      </c>
      <c r="N217" t="n">
        <v>105857</v>
      </c>
      <c r="O217" t="n">
        <v>252019</v>
      </c>
      <c r="P217" t="n">
        <v>147526</v>
      </c>
    </row>
    <row r="218">
      <c r="A218" t="inlineStr">
        <is>
          <t>Importation</t>
        </is>
      </c>
      <c r="B218" t="inlineStr">
        <is>
          <t>Valeur en euros</t>
        </is>
      </c>
      <c r="C218" t="inlineStr">
        <is>
          <t>Portugal</t>
        </is>
      </c>
      <c r="D218" t="n">
        <v>138536</v>
      </c>
      <c r="E218" t="n">
        <v>90471</v>
      </c>
      <c r="F218" t="n">
        <v>258588</v>
      </c>
      <c r="G218" t="n">
        <v>203623</v>
      </c>
      <c r="H218" t="n">
        <v>58150</v>
      </c>
      <c r="I218" t="n">
        <v>236669</v>
      </c>
      <c r="J218" t="n">
        <v>229256</v>
      </c>
      <c r="K218" t="n">
        <v>186993</v>
      </c>
      <c r="L218" t="n">
        <v>132112</v>
      </c>
      <c r="M218" t="n">
        <v>233516</v>
      </c>
      <c r="N218" t="n">
        <v>193847</v>
      </c>
      <c r="O218" t="n">
        <v>249063</v>
      </c>
      <c r="P218" t="n">
        <v>134308</v>
      </c>
    </row>
    <row r="219">
      <c r="A219" t="inlineStr">
        <is>
          <t>Importation</t>
        </is>
      </c>
      <c r="B219" t="inlineStr">
        <is>
          <t>Valeur en euros</t>
        </is>
      </c>
      <c r="C219" t="inlineStr">
        <is>
          <t>Retour France</t>
        </is>
      </c>
      <c r="D219" t="n">
        <v>25815</v>
      </c>
      <c r="E219" t="n">
        <v>36964</v>
      </c>
      <c r="F219" t="n">
        <v>57491</v>
      </c>
      <c r="G219" t="n">
        <v>39329</v>
      </c>
      <c r="H219" t="n">
        <v>38303</v>
      </c>
      <c r="I219" t="n">
        <v>25726</v>
      </c>
      <c r="J219" t="n">
        <v>24279</v>
      </c>
      <c r="K219" t="n">
        <v>16391</v>
      </c>
      <c r="L219" t="n">
        <v>22836</v>
      </c>
      <c r="M219" t="n">
        <v>24269</v>
      </c>
      <c r="N219" t="n">
        <v>33748</v>
      </c>
      <c r="O219" t="n">
        <v>29022</v>
      </c>
      <c r="P219" t="n">
        <v>42014</v>
      </c>
    </row>
    <row r="220">
      <c r="A220" t="inlineStr">
        <is>
          <t>Importation</t>
        </is>
      </c>
      <c r="B220" t="inlineStr">
        <is>
          <t>Valeur en euros</t>
        </is>
      </c>
      <c r="C220" t="inlineStr">
        <is>
          <t>Pays-Bas</t>
        </is>
      </c>
      <c r="D220" t="n">
        <v>2419</v>
      </c>
      <c r="E220" t="n">
        <v>16868</v>
      </c>
      <c r="F220" t="n">
        <v>9413</v>
      </c>
      <c r="G220" t="n">
        <v>7883</v>
      </c>
      <c r="H220" t="n">
        <v>5566</v>
      </c>
      <c r="I220" t="n">
        <v>11173</v>
      </c>
      <c r="J220" t="n">
        <v>1705</v>
      </c>
      <c r="K220" t="n">
        <v>5927</v>
      </c>
      <c r="L220" t="n">
        <v>8169</v>
      </c>
      <c r="M220" t="n">
        <v>1288</v>
      </c>
      <c r="N220" t="n">
        <v>5765</v>
      </c>
      <c r="O220" t="n">
        <v>6012</v>
      </c>
      <c r="P220" t="n">
        <v>13333</v>
      </c>
    </row>
    <row r="221">
      <c r="A221" t="inlineStr">
        <is>
          <t>Importation</t>
        </is>
      </c>
      <c r="B221" t="inlineStr">
        <is>
          <t>Valeur en euros</t>
        </is>
      </c>
      <c r="C221" t="inlineStr">
        <is>
          <t>Espagne</t>
        </is>
      </c>
      <c r="D221" t="n">
        <v>5410</v>
      </c>
      <c r="E221" t="n">
        <v>2063</v>
      </c>
      <c r="F221" t="n">
        <v>10996</v>
      </c>
      <c r="G221" t="n">
        <v>27609</v>
      </c>
      <c r="H221" t="n">
        <v>2200</v>
      </c>
      <c r="I221" t="n">
        <v>29150</v>
      </c>
      <c r="J221" t="n">
        <v>12100</v>
      </c>
      <c r="K221" t="n">
        <v>3378</v>
      </c>
      <c r="L221" t="n">
        <v>0</v>
      </c>
      <c r="M221" t="n">
        <v>0</v>
      </c>
      <c r="N221" t="n">
        <v>0</v>
      </c>
      <c r="O221" t="n">
        <v>4740</v>
      </c>
      <c r="P221" t="n">
        <v>1800</v>
      </c>
    </row>
    <row r="222">
      <c r="A222" t="inlineStr">
        <is>
          <t>Importation</t>
        </is>
      </c>
      <c r="B222" t="inlineStr">
        <is>
          <t>Valeur en euros</t>
        </is>
      </c>
      <c r="C222" t="inlineStr">
        <is>
          <t>Italie</t>
        </is>
      </c>
      <c r="D222" t="n">
        <v>29</v>
      </c>
      <c r="E222" t="n">
        <v>467</v>
      </c>
      <c r="F222" t="n">
        <v>32</v>
      </c>
      <c r="G222" t="n">
        <v>87</v>
      </c>
      <c r="H222" t="n">
        <v>4653</v>
      </c>
      <c r="I222" t="n">
        <v>0</v>
      </c>
      <c r="J222" t="n">
        <v>43</v>
      </c>
      <c r="K222" t="n">
        <v>99</v>
      </c>
      <c r="L222" t="n">
        <v>0</v>
      </c>
      <c r="M222" t="n">
        <v>932</v>
      </c>
      <c r="N222" t="n">
        <v>0</v>
      </c>
      <c r="O222" t="n">
        <v>1736</v>
      </c>
      <c r="P222" t="n">
        <v>576</v>
      </c>
    </row>
    <row r="223">
      <c r="A223" t="inlineStr">
        <is>
          <t>Importation</t>
        </is>
      </c>
      <c r="B223" t="inlineStr">
        <is>
          <t>Valeur en euros</t>
        </is>
      </c>
      <c r="C223" t="inlineStr">
        <is>
          <t>Iran</t>
        </is>
      </c>
      <c r="D223" t="n">
        <v>0</v>
      </c>
      <c r="E223" t="n">
        <v>0</v>
      </c>
      <c r="F223" t="n">
        <v>0</v>
      </c>
      <c r="G223" t="n">
        <v>0</v>
      </c>
      <c r="H223" t="n">
        <v>0</v>
      </c>
      <c r="I223" t="n">
        <v>0</v>
      </c>
      <c r="J223" t="n">
        <v>0</v>
      </c>
      <c r="K223" t="n">
        <v>0</v>
      </c>
      <c r="L223" t="n">
        <v>0</v>
      </c>
      <c r="M223" t="n">
        <v>180160</v>
      </c>
      <c r="N223" t="n">
        <v>0</v>
      </c>
      <c r="O223" t="n">
        <v>0</v>
      </c>
      <c r="P223" t="n">
        <v>0</v>
      </c>
    </row>
    <row r="224">
      <c r="A224" t="inlineStr">
        <is>
          <t>Importation</t>
        </is>
      </c>
      <c r="B224" t="inlineStr">
        <is>
          <t>Valeur en euros</t>
        </is>
      </c>
      <c r="C224" t="inlineStr">
        <is>
          <t>Croatie</t>
        </is>
      </c>
      <c r="D224" t="n">
        <v>0</v>
      </c>
      <c r="E224" t="n">
        <v>0</v>
      </c>
      <c r="F224" t="n">
        <v>0</v>
      </c>
      <c r="G224" t="n">
        <v>0</v>
      </c>
      <c r="H224" t="n">
        <v>49</v>
      </c>
      <c r="I224" t="n">
        <v>124</v>
      </c>
      <c r="J224" t="n">
        <v>0</v>
      </c>
      <c r="K224" t="n">
        <v>0</v>
      </c>
      <c r="L224" t="n">
        <v>0</v>
      </c>
      <c r="M224" t="n">
        <v>0</v>
      </c>
      <c r="N224" t="n">
        <v>0</v>
      </c>
      <c r="O224" t="n">
        <v>0</v>
      </c>
      <c r="P224" t="n">
        <v>0</v>
      </c>
    </row>
    <row r="225">
      <c r="A225" t="inlineStr">
        <is>
          <t>Importation</t>
        </is>
      </c>
      <c r="B225" t="inlineStr">
        <is>
          <t>Valeur en euros</t>
        </is>
      </c>
      <c r="C225" t="inlineStr">
        <is>
          <t>Canada</t>
        </is>
      </c>
      <c r="D225" t="n">
        <v>4140</v>
      </c>
      <c r="E225" t="n">
        <v>1381</v>
      </c>
      <c r="F225" t="n">
        <v>4562</v>
      </c>
      <c r="G225" t="n">
        <v>21460</v>
      </c>
      <c r="H225" t="n">
        <v>1951</v>
      </c>
      <c r="I225" t="n">
        <v>0</v>
      </c>
      <c r="J225" t="n">
        <v>0</v>
      </c>
      <c r="K225" t="n">
        <v>0</v>
      </c>
      <c r="L225" t="n">
        <v>0</v>
      </c>
      <c r="M225" t="n">
        <v>0</v>
      </c>
      <c r="N225" t="n">
        <v>1441</v>
      </c>
      <c r="O225" t="n">
        <v>5628</v>
      </c>
      <c r="P225" t="n">
        <v>0</v>
      </c>
    </row>
    <row r="226">
      <c r="A226" t="inlineStr">
        <is>
          <t>Importation</t>
        </is>
      </c>
      <c r="B226" t="inlineStr">
        <is>
          <t>Masse en kilogramme</t>
        </is>
      </c>
      <c r="C226" t="inlineStr">
        <is>
          <t>Total</t>
        </is>
      </c>
      <c r="D226" t="n">
        <v>723052</v>
      </c>
      <c r="E226" t="n">
        <v>708768</v>
      </c>
      <c r="F226" t="n">
        <v>1457623</v>
      </c>
      <c r="G226" t="n">
        <v>1248860</v>
      </c>
      <c r="H226" t="n">
        <v>380892</v>
      </c>
      <c r="I226" t="n">
        <v>577699</v>
      </c>
      <c r="J226" t="n">
        <v>818609</v>
      </c>
      <c r="K226" t="n">
        <v>498541</v>
      </c>
      <c r="L226" t="n">
        <v>577957</v>
      </c>
      <c r="M226" t="n">
        <v>595776</v>
      </c>
      <c r="N226" t="n">
        <v>571799</v>
      </c>
      <c r="O226" t="n">
        <v>750470</v>
      </c>
      <c r="P226" t="n">
        <v>674122</v>
      </c>
    </row>
    <row r="227">
      <c r="A227" t="inlineStr">
        <is>
          <t>Importation</t>
        </is>
      </c>
      <c r="B227" t="inlineStr">
        <is>
          <t>Masse en kilogramme</t>
        </is>
      </c>
      <c r="C227" t="inlineStr">
        <is>
          <t>Irlande</t>
        </is>
      </c>
      <c r="D227" t="n">
        <v>626763</v>
      </c>
      <c r="E227" t="n">
        <v>602485</v>
      </c>
      <c r="F227" t="n">
        <v>1184162</v>
      </c>
      <c r="G227" t="n">
        <v>686664</v>
      </c>
      <c r="H227" t="n">
        <v>325386</v>
      </c>
      <c r="I227" t="n">
        <v>421229</v>
      </c>
      <c r="J227" t="n">
        <v>576435</v>
      </c>
      <c r="K227" t="n">
        <v>367354</v>
      </c>
      <c r="L227" t="n">
        <v>433442</v>
      </c>
      <c r="M227" t="n">
        <v>453588</v>
      </c>
      <c r="N227" t="n">
        <v>492632</v>
      </c>
      <c r="O227" t="n">
        <v>635117</v>
      </c>
      <c r="P227" t="n">
        <v>602211</v>
      </c>
    </row>
    <row r="228">
      <c r="A228" t="inlineStr">
        <is>
          <t>Importation</t>
        </is>
      </c>
      <c r="B228" t="inlineStr">
        <is>
          <t>Masse en kilogramme</t>
        </is>
      </c>
      <c r="C228" t="inlineStr">
        <is>
          <t>Royaume-Uni</t>
        </is>
      </c>
      <c r="D228" t="n">
        <v>60840</v>
      </c>
      <c r="E228" t="n">
        <v>78943</v>
      </c>
      <c r="F228" t="n">
        <v>209398</v>
      </c>
      <c r="G228" t="n">
        <v>504716</v>
      </c>
      <c r="H228" t="n">
        <v>38805</v>
      </c>
      <c r="I228" t="n">
        <v>93555</v>
      </c>
      <c r="J228" t="n">
        <v>185167</v>
      </c>
      <c r="K228" t="n">
        <v>86424</v>
      </c>
      <c r="L228" t="n">
        <v>109952</v>
      </c>
      <c r="M228" t="n">
        <v>61075</v>
      </c>
      <c r="N228" t="n">
        <v>31285</v>
      </c>
      <c r="O228" t="n">
        <v>60783</v>
      </c>
      <c r="P228" t="n">
        <v>34773</v>
      </c>
    </row>
    <row r="229">
      <c r="A229" t="inlineStr">
        <is>
          <t>Importation</t>
        </is>
      </c>
      <c r="B229" t="inlineStr">
        <is>
          <t>Masse en kilogramme</t>
        </is>
      </c>
      <c r="C229" t="inlineStr">
        <is>
          <t>Portugal</t>
        </is>
      </c>
      <c r="D229" t="n">
        <v>31012</v>
      </c>
      <c r="E229" t="n">
        <v>17027</v>
      </c>
      <c r="F229" t="n">
        <v>54678</v>
      </c>
      <c r="G229" t="n">
        <v>45510</v>
      </c>
      <c r="H229" t="n">
        <v>10526</v>
      </c>
      <c r="I229" t="n">
        <v>52940</v>
      </c>
      <c r="J229" t="n">
        <v>52196</v>
      </c>
      <c r="K229" t="n">
        <v>38483</v>
      </c>
      <c r="L229" t="n">
        <v>30529</v>
      </c>
      <c r="M229" t="n">
        <v>49521</v>
      </c>
      <c r="N229" t="n">
        <v>43893</v>
      </c>
      <c r="O229" t="n">
        <v>49441</v>
      </c>
      <c r="P229" t="n">
        <v>31026</v>
      </c>
    </row>
    <row r="230">
      <c r="A230" t="inlineStr">
        <is>
          <t>Importation</t>
        </is>
      </c>
      <c r="B230" t="inlineStr">
        <is>
          <t>Masse en kilogramme</t>
        </is>
      </c>
      <c r="C230" t="inlineStr">
        <is>
          <t>Retour France</t>
        </is>
      </c>
      <c r="D230" t="n">
        <v>2190</v>
      </c>
      <c r="E230" t="n">
        <v>3136</v>
      </c>
      <c r="F230" t="n">
        <v>5040</v>
      </c>
      <c r="G230" t="n">
        <v>3365</v>
      </c>
      <c r="H230" t="n">
        <v>3369</v>
      </c>
      <c r="I230" t="n">
        <v>2342</v>
      </c>
      <c r="J230" t="n">
        <v>2299</v>
      </c>
      <c r="K230" t="n">
        <v>1536</v>
      </c>
      <c r="L230" t="n">
        <v>2115</v>
      </c>
      <c r="M230" t="n">
        <v>2269</v>
      </c>
      <c r="N230" t="n">
        <v>3027</v>
      </c>
      <c r="O230" t="n">
        <v>2742</v>
      </c>
      <c r="P230" t="n">
        <v>3764</v>
      </c>
    </row>
    <row r="231">
      <c r="A231" t="inlineStr">
        <is>
          <t>Importation</t>
        </is>
      </c>
      <c r="B231" t="inlineStr">
        <is>
          <t>Masse en kilogramme</t>
        </is>
      </c>
      <c r="C231" t="inlineStr">
        <is>
          <t>Pays-Bas</t>
        </is>
      </c>
      <c r="D231" t="n">
        <v>574</v>
      </c>
      <c r="E231" t="n">
        <v>6471</v>
      </c>
      <c r="F231" t="n">
        <v>1995</v>
      </c>
      <c r="G231" t="n">
        <v>1754</v>
      </c>
      <c r="H231" t="n">
        <v>1197</v>
      </c>
      <c r="I231" t="n">
        <v>2308</v>
      </c>
      <c r="J231" t="n">
        <v>310</v>
      </c>
      <c r="K231" t="n">
        <v>4129</v>
      </c>
      <c r="L231" t="n">
        <v>1919</v>
      </c>
      <c r="M231" t="n">
        <v>213</v>
      </c>
      <c r="N231" t="n">
        <v>846</v>
      </c>
      <c r="O231" t="n">
        <v>931</v>
      </c>
      <c r="P231" t="n">
        <v>2012</v>
      </c>
    </row>
    <row r="232">
      <c r="A232" t="inlineStr">
        <is>
          <t>Importation</t>
        </is>
      </c>
      <c r="B232" t="inlineStr">
        <is>
          <t>Masse en kilogramme</t>
        </is>
      </c>
      <c r="C232" t="inlineStr">
        <is>
          <t>Espagne</t>
        </is>
      </c>
      <c r="D232" t="n">
        <v>1252</v>
      </c>
      <c r="E232" t="n">
        <v>430</v>
      </c>
      <c r="F232" t="n">
        <v>2050</v>
      </c>
      <c r="G232" t="n">
        <v>5030</v>
      </c>
      <c r="H232" t="n">
        <v>400</v>
      </c>
      <c r="I232" t="n">
        <v>5300</v>
      </c>
      <c r="J232" t="n">
        <v>2200</v>
      </c>
      <c r="K232" t="n">
        <v>610</v>
      </c>
      <c r="L232" t="n">
        <v>0</v>
      </c>
      <c r="M232" t="n">
        <v>0</v>
      </c>
      <c r="N232" t="n">
        <v>0</v>
      </c>
      <c r="O232" t="n">
        <v>790</v>
      </c>
      <c r="P232" t="n">
        <v>300</v>
      </c>
    </row>
    <row r="233">
      <c r="A233" t="inlineStr">
        <is>
          <t>Importation</t>
        </is>
      </c>
      <c r="B233" t="inlineStr">
        <is>
          <t>Masse en kilogramme</t>
        </is>
      </c>
      <c r="C233" t="inlineStr">
        <is>
          <t>Italie</t>
        </is>
      </c>
      <c r="D233" t="n">
        <v>3</v>
      </c>
      <c r="E233" t="n">
        <v>36</v>
      </c>
      <c r="F233" t="n">
        <v>3</v>
      </c>
      <c r="G233" t="n">
        <v>10</v>
      </c>
      <c r="H233" t="n">
        <v>1019</v>
      </c>
      <c r="I233" t="n">
        <v>0</v>
      </c>
      <c r="J233" t="n">
        <v>2</v>
      </c>
      <c r="K233" t="n">
        <v>5</v>
      </c>
      <c r="L233" t="n">
        <v>0</v>
      </c>
      <c r="M233" t="n">
        <v>73</v>
      </c>
      <c r="N233" t="n">
        <v>0</v>
      </c>
      <c r="O233" t="n">
        <v>116</v>
      </c>
      <c r="P233" t="n">
        <v>36</v>
      </c>
    </row>
    <row r="234">
      <c r="A234" t="inlineStr">
        <is>
          <t>Importation</t>
        </is>
      </c>
      <c r="B234" t="inlineStr">
        <is>
          <t>Masse en kilogramme</t>
        </is>
      </c>
      <c r="C234" t="inlineStr">
        <is>
          <t>Iran</t>
        </is>
      </c>
      <c r="D234" t="n">
        <v>0</v>
      </c>
      <c r="E234" t="n">
        <v>0</v>
      </c>
      <c r="F234" t="n">
        <v>0</v>
      </c>
      <c r="G234" t="n">
        <v>0</v>
      </c>
      <c r="H234" t="n">
        <v>0</v>
      </c>
      <c r="I234" t="n">
        <v>0</v>
      </c>
      <c r="J234" t="n">
        <v>0</v>
      </c>
      <c r="K234" t="n">
        <v>0</v>
      </c>
      <c r="L234" t="n">
        <v>0</v>
      </c>
      <c r="M234" t="n">
        <v>29037</v>
      </c>
      <c r="N234" t="n">
        <v>0</v>
      </c>
      <c r="O234" t="n">
        <v>0</v>
      </c>
      <c r="P234" t="n">
        <v>0</v>
      </c>
    </row>
    <row r="235">
      <c r="A235" t="inlineStr">
        <is>
          <t>Importation</t>
        </is>
      </c>
      <c r="B235" t="inlineStr">
        <is>
          <t>Masse en kilogramme</t>
        </is>
      </c>
      <c r="C235" t="inlineStr">
        <is>
          <t>Croatie</t>
        </is>
      </c>
      <c r="D235" t="n">
        <v>0</v>
      </c>
      <c r="E235" t="n">
        <v>0</v>
      </c>
      <c r="F235" t="n">
        <v>0</v>
      </c>
      <c r="G235" t="n">
        <v>0</v>
      </c>
      <c r="H235" t="n">
        <v>10</v>
      </c>
      <c r="I235" t="n">
        <v>25</v>
      </c>
      <c r="J235" t="n">
        <v>0</v>
      </c>
      <c r="K235" t="n">
        <v>0</v>
      </c>
      <c r="L235" t="n">
        <v>0</v>
      </c>
      <c r="M235" t="n">
        <v>0</v>
      </c>
      <c r="N235" t="n">
        <v>0</v>
      </c>
      <c r="O235" t="n">
        <v>0</v>
      </c>
      <c r="P235" t="n">
        <v>0</v>
      </c>
    </row>
    <row r="236">
      <c r="A236" t="inlineStr">
        <is>
          <t>Importation</t>
        </is>
      </c>
      <c r="B236" t="inlineStr">
        <is>
          <t>Masse en kilogramme</t>
        </is>
      </c>
      <c r="C236" t="inlineStr">
        <is>
          <t>Canada</t>
        </is>
      </c>
      <c r="D236" t="n">
        <v>418</v>
      </c>
      <c r="E236" t="n">
        <v>240</v>
      </c>
      <c r="F236" t="n">
        <v>297</v>
      </c>
      <c r="G236" t="n">
        <v>1811</v>
      </c>
      <c r="H236" t="n">
        <v>180</v>
      </c>
      <c r="I236" t="n">
        <v>0</v>
      </c>
      <c r="J236" t="n">
        <v>0</v>
      </c>
      <c r="K236" t="n">
        <v>0</v>
      </c>
      <c r="L236" t="n">
        <v>0</v>
      </c>
      <c r="M236" t="n">
        <v>0</v>
      </c>
      <c r="N236" t="n">
        <v>116</v>
      </c>
      <c r="O236" t="n">
        <v>550</v>
      </c>
      <c r="P236" t="n">
        <v>0</v>
      </c>
    </row>
    <row r="237">
      <c r="A237" t="inlineStr">
        <is>
          <t>Fin de fichier</t>
        </is>
      </c>
    </row>
  </sheetData>
  <hyperlinks>
    <hyperlink xmlns:r="http://schemas.openxmlformats.org/officeDocument/2006/relationships" ref="A1" display="https://lekiosque.finances.gouv.fr" r:id="rId1"/>
  </hyperlinks>
  <pageMargins left="0.7875" right="0.7875" top="1.025" bottom="1.025" header="0.7875" footer="0.7875"/>
  <pageSetup orientation="portrait" paperSize="9" horizontalDpi="300" verticalDpi="300"/>
  <headerFooter>
    <oddHeader>&amp;C&amp;A</oddHeader>
    <oddFooter>&amp;CPage &amp;P</oddFooter>
    <evenHeader/>
    <evenFooter/>
    <firstHeader/>
    <firstFooter/>
  </headerFooter>
</worksheet>
</file>

<file path=xl/worksheets/sheet2.xml><?xml version="1.0" encoding="utf-8"?>
<worksheet xmlns="http://schemas.openxmlformats.org/spreadsheetml/2006/main">
  <sheetPr>
    <tabColor rgb="009BBB59"/>
    <outlinePr summaryBelow="1" summaryRight="1"/>
    <pageSetUpPr/>
  </sheetPr>
  <dimension ref="A1:F5"/>
  <sheetViews>
    <sheetView workbookViewId="0">
      <selection activeCell="A1" sqref="A1"/>
    </sheetView>
  </sheetViews>
  <sheetFormatPr baseColWidth="8" defaultRowHeight="15"/>
  <cols>
    <col width="33" customWidth="1" min="1" max="1"/>
    <col width="24" customWidth="1" min="2" max="2"/>
    <col width="40" customWidth="1" min="3" max="3"/>
    <col width="23" customWidth="1" min="4" max="4"/>
    <col width="26" customWidth="1" min="5" max="5"/>
    <col width="21" customWidth="1" min="6" max="6"/>
  </cols>
  <sheetData>
    <row r="1">
      <c r="A1" s="105" t="inlineStr">
        <is>
          <t>Nom du groupe d'étiquette</t>
        </is>
      </c>
      <c r="B1" s="105" t="inlineStr">
        <is>
          <t>Type d'étiquette</t>
        </is>
      </c>
      <c r="C1" s="105" t="inlineStr">
        <is>
          <t>Etiquettes</t>
        </is>
      </c>
      <c r="D1" s="105" t="inlineStr">
        <is>
          <t>Palette visible</t>
        </is>
      </c>
      <c r="E1" s="105" t="inlineStr">
        <is>
          <t>Palette de couleur</t>
        </is>
      </c>
      <c r="F1" s="105" t="inlineStr">
        <is>
          <t>Couleurs</t>
        </is>
      </c>
    </row>
    <row r="2">
      <c r="A2" s="106" t="inlineStr">
        <is>
          <t>Années</t>
        </is>
      </c>
      <c r="B2" s="106" t="inlineStr">
        <is>
          <t>dataTags</t>
        </is>
      </c>
      <c r="C2" s="106" t="inlineStr">
        <is>
          <t>2020:2021</t>
        </is>
      </c>
      <c r="D2" s="106" t="n">
        <v>0</v>
      </c>
      <c r="E2" s="106" t="inlineStr"/>
      <c r="F2" s="106" t="inlineStr"/>
    </row>
    <row r="3">
      <c r="A3" s="106" t="inlineStr">
        <is>
          <t>Etapes</t>
        </is>
      </c>
      <c r="B3" s="106" t="inlineStr">
        <is>
          <t>nodeTags</t>
        </is>
      </c>
      <c r="C3" s="106" t="inlineStr">
        <is>
          <t>Pêche:Vente</t>
        </is>
      </c>
      <c r="D3" s="106" t="n">
        <v>0</v>
      </c>
      <c r="E3" s="106" t="inlineStr"/>
      <c r="F3" s="106" t="inlineStr">
        <is>
          <t>darkblue:blue</t>
        </is>
      </c>
    </row>
    <row r="4">
      <c r="A4" s="106" t="inlineStr">
        <is>
          <t>Type de noeud</t>
        </is>
      </c>
      <c r="B4" s="106" t="inlineStr">
        <is>
          <t>nodeTags</t>
        </is>
      </c>
      <c r="C4" s="106" t="inlineStr">
        <is>
          <t>produit:secteur:échange</t>
        </is>
      </c>
      <c r="D4" s="106" t="inlineStr"/>
      <c r="E4" s="106" t="inlineStr"/>
      <c r="F4" s="106" t="inlineStr"/>
    </row>
    <row r="5">
      <c r="A5" s="106" t="inlineStr">
        <is>
          <t>Type de donnée</t>
        </is>
      </c>
      <c r="B5" s="106" t="inlineStr">
        <is>
          <t>fluxTags</t>
        </is>
      </c>
      <c r="C5" s="106" t="inlineStr">
        <is>
          <t>Donnée calculée:Donnée collectée</t>
        </is>
      </c>
      <c r="D5" s="106" t="inlineStr"/>
      <c r="E5" s="106" t="inlineStr"/>
      <c r="F5" s="106" t="inlineStr"/>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D3"/>
  <sheetViews>
    <sheetView workbookViewId="0">
      <selection activeCell="A1" sqref="A1"/>
    </sheetView>
  </sheetViews>
  <sheetFormatPr baseColWidth="8" defaultRowHeight="15"/>
  <cols>
    <col width="28" customWidth="1" min="1" max="1"/>
    <col width="43" customWidth="1" min="2" max="2"/>
    <col width="14" customWidth="1" min="3" max="3"/>
    <col width="27" customWidth="1" min="4" max="4"/>
  </cols>
  <sheetData>
    <row r="1">
      <c r="A1" s="107" t="inlineStr">
        <is>
          <t>Niveau d'aggrégation</t>
        </is>
      </c>
      <c r="B1" s="107" t="inlineStr">
        <is>
          <t>Liste des produits</t>
        </is>
      </c>
      <c r="C1" s="107" t="inlineStr">
        <is>
          <t>Etapes</t>
        </is>
      </c>
      <c r="D1" s="107" t="inlineStr">
        <is>
          <t>Equilibre matière ?</t>
        </is>
      </c>
    </row>
    <row r="2">
      <c r="A2" s="108" t="n">
        <v>1</v>
      </c>
      <c r="B2" s="108" t="inlineStr">
        <is>
          <t>Huître creuses élevées en Occitanie</t>
        </is>
      </c>
      <c r="C2" s="108" t="inlineStr">
        <is>
          <t>Pêche</t>
        </is>
      </c>
      <c r="D2" s="108" t="n">
        <v>0</v>
      </c>
    </row>
    <row r="3">
      <c r="A3" s="108" t="n">
        <v>1</v>
      </c>
      <c r="B3" s="108" t="inlineStr">
        <is>
          <t>Huîtres creuses commerciales</t>
        </is>
      </c>
      <c r="C3" s="108" t="inlineStr">
        <is>
          <t>Vente</t>
        </is>
      </c>
      <c r="D3" s="108" t="n">
        <v>1</v>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D9"/>
  <sheetViews>
    <sheetView workbookViewId="0">
      <selection activeCell="A1" sqref="A1"/>
    </sheetView>
  </sheetViews>
  <sheetFormatPr baseColWidth="8" defaultRowHeight="15"/>
  <cols>
    <col width="28" customWidth="1" min="1" max="1"/>
    <col width="37" customWidth="1" min="2" max="2"/>
    <col width="14" customWidth="1" min="3" max="3"/>
    <col width="27" customWidth="1" min="4" max="4"/>
  </cols>
  <sheetData>
    <row r="1">
      <c r="A1" s="107" t="inlineStr">
        <is>
          <t>Niveau d'aggrégation</t>
        </is>
      </c>
      <c r="B1" s="107" t="inlineStr">
        <is>
          <t>Liste des secteurs</t>
        </is>
      </c>
      <c r="C1" s="107" t="inlineStr">
        <is>
          <t>Etapes</t>
        </is>
      </c>
      <c r="D1" s="107" t="inlineStr">
        <is>
          <t>Equilibre matière ?</t>
        </is>
      </c>
    </row>
    <row r="2">
      <c r="A2" s="108" t="n">
        <v>1</v>
      </c>
      <c r="B2" s="108" t="inlineStr">
        <is>
          <t>Production</t>
        </is>
      </c>
      <c r="C2" s="108" t="inlineStr">
        <is>
          <t>Pêche</t>
        </is>
      </c>
      <c r="D2" s="108" t="n">
        <v>1</v>
      </c>
    </row>
    <row r="3">
      <c r="A3" s="108" t="n">
        <v>1</v>
      </c>
      <c r="B3" s="108" t="inlineStr">
        <is>
          <t>Vente directe</t>
        </is>
      </c>
      <c r="C3" s="108" t="inlineStr">
        <is>
          <t>Vente</t>
        </is>
      </c>
      <c r="D3" s="108" t="n">
        <v>0</v>
      </c>
    </row>
    <row r="4">
      <c r="A4" s="108" t="n">
        <v>1</v>
      </c>
      <c r="B4" s="108" t="inlineStr">
        <is>
          <t>Vente en dégustation</t>
        </is>
      </c>
      <c r="C4" s="108" t="inlineStr">
        <is>
          <t>Vente</t>
        </is>
      </c>
      <c r="D4" s="108" t="n">
        <v>0</v>
      </c>
    </row>
    <row r="5">
      <c r="A5" s="108" t="n">
        <v>1</v>
      </c>
      <c r="B5" s="108" t="inlineStr">
        <is>
          <t>Vente aux restaurants</t>
        </is>
      </c>
      <c r="C5" s="108" t="inlineStr">
        <is>
          <t>Vente</t>
        </is>
      </c>
      <c r="D5" s="108" t="n">
        <v>0</v>
      </c>
    </row>
    <row r="6">
      <c r="A6" s="108" t="n">
        <v>1</v>
      </c>
      <c r="B6" s="108" t="inlineStr">
        <is>
          <t>Vente en poissonnerie</t>
        </is>
      </c>
      <c r="C6" s="108" t="inlineStr">
        <is>
          <t>Vente</t>
        </is>
      </c>
      <c r="D6" s="108" t="n">
        <v>0</v>
      </c>
    </row>
    <row r="7">
      <c r="A7" s="108" t="n">
        <v>1</v>
      </c>
      <c r="B7" s="108" t="inlineStr">
        <is>
          <t>Vente en GMS</t>
        </is>
      </c>
      <c r="C7" s="108" t="inlineStr">
        <is>
          <t>Vente</t>
        </is>
      </c>
      <c r="D7" s="108" t="n">
        <v>0</v>
      </c>
    </row>
    <row r="8">
      <c r="A8" s="108" t="n">
        <v>1</v>
      </c>
      <c r="B8" s="108" t="inlineStr">
        <is>
          <t>Vente grossistes et autres</t>
        </is>
      </c>
      <c r="C8" s="108" t="inlineStr">
        <is>
          <t>Vente</t>
        </is>
      </c>
      <c r="D8" s="108" t="n">
        <v>0</v>
      </c>
    </row>
    <row r="9">
      <c r="A9" s="108" t="n">
        <v>1</v>
      </c>
      <c r="B9" s="108" t="inlineStr">
        <is>
          <t>Vente autres conchyliculteurs</t>
        </is>
      </c>
      <c r="C9" s="108" t="inlineStr">
        <is>
          <t>Vente</t>
        </is>
      </c>
      <c r="D9" s="108" t="n">
        <v>0</v>
      </c>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4F81BD"/>
    <outlinePr summaryBelow="1" summaryRight="1"/>
    <pageSetUpPr/>
  </sheetPr>
  <dimension ref="A1:C4"/>
  <sheetViews>
    <sheetView workbookViewId="0">
      <selection activeCell="A1" sqref="A1"/>
    </sheetView>
  </sheetViews>
  <sheetFormatPr baseColWidth="8" defaultRowHeight="15"/>
  <cols>
    <col width="28" customWidth="1" min="1" max="1"/>
    <col width="31" customWidth="1" min="2" max="2"/>
    <col width="14" customWidth="1" min="3" max="3"/>
  </cols>
  <sheetData>
    <row r="1">
      <c r="A1" s="107" t="inlineStr">
        <is>
          <t>Niveau d'aggrégation</t>
        </is>
      </c>
      <c r="B1" s="107" t="inlineStr">
        <is>
          <t>Liste des échanges</t>
        </is>
      </c>
      <c r="C1" s="107" t="inlineStr">
        <is>
          <t>Etapes</t>
        </is>
      </c>
    </row>
    <row r="2">
      <c r="A2" s="108" t="n">
        <v>1</v>
      </c>
      <c r="B2" s="108" t="inlineStr">
        <is>
          <t>Echanges</t>
        </is>
      </c>
      <c r="C2" s="108" t="inlineStr"/>
    </row>
    <row r="3">
      <c r="A3" s="109" t="n">
        <v>2</v>
      </c>
      <c r="B3" s="109" t="inlineStr">
        <is>
          <t>Echanges internationaux</t>
        </is>
      </c>
      <c r="C3" s="109" t="inlineStr"/>
    </row>
    <row r="4">
      <c r="A4" s="110" t="n">
        <v>2</v>
      </c>
      <c r="B4" s="110" t="inlineStr">
        <is>
          <t>Echanges en France</t>
        </is>
      </c>
      <c r="C4" s="110" t="inlineStr"/>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4F81BD"/>
    <outlinePr summaryBelow="1" summaryRight="1"/>
    <pageSetUpPr/>
  </sheetPr>
  <dimension ref="A1:M9"/>
  <sheetViews>
    <sheetView workbookViewId="0">
      <selection activeCell="A1" sqref="A1"/>
    </sheetView>
  </sheetViews>
  <sheetFormatPr baseColWidth="8" defaultRowHeight="15"/>
  <cols>
    <col width="35" customWidth="1" min="2" max="2"/>
    <col width="3" customWidth="1" min="3" max="3"/>
    <col width="3" customWidth="1" min="4" max="4"/>
    <col width="3" customWidth="1" min="5" max="5"/>
    <col width="3" customWidth="1" min="6" max="6"/>
    <col width="3" customWidth="1" min="7" max="7"/>
    <col width="3" customWidth="1" min="8" max="8"/>
    <col width="3" customWidth="1" min="9" max="9"/>
    <col width="3" customWidth="1" min="10" max="10"/>
    <col width="3" customWidth="1" min="11" max="11"/>
    <col width="3" customWidth="1" min="12" max="12"/>
    <col width="3" customWidth="1" min="13" max="13"/>
  </cols>
  <sheetData>
    <row r="1"/>
    <row r="2">
      <c r="A2" s="111" t="n"/>
      <c r="B2" s="111" t="n"/>
      <c r="C2" s="112" t="inlineStr">
        <is>
          <t>Production</t>
        </is>
      </c>
      <c r="D2" s="112" t="inlineStr">
        <is>
          <t>Vente directe</t>
        </is>
      </c>
      <c r="E2" s="112" t="inlineStr">
        <is>
          <t>Vente en dégustation</t>
        </is>
      </c>
      <c r="F2" s="112" t="inlineStr">
        <is>
          <t>Vente aux restaurants</t>
        </is>
      </c>
      <c r="G2" s="112" t="inlineStr">
        <is>
          <t>Vente en poissonnerie</t>
        </is>
      </c>
      <c r="H2" s="112" t="inlineStr">
        <is>
          <t>Vente en GMS</t>
        </is>
      </c>
      <c r="I2" s="112" t="inlineStr">
        <is>
          <t>Vente grossistes et autres</t>
        </is>
      </c>
      <c r="J2" s="112" t="inlineStr">
        <is>
          <t>Vente autres conchyliculteurs</t>
        </is>
      </c>
      <c r="K2" s="112" t="inlineStr">
        <is>
          <t>Echanges</t>
        </is>
      </c>
      <c r="L2" s="112" t="inlineStr">
        <is>
          <t>Echanges internationaux</t>
        </is>
      </c>
      <c r="M2" s="112" t="inlineStr">
        <is>
          <t>Echanges en France</t>
        </is>
      </c>
    </row>
    <row r="3">
      <c r="B3" s="113" t="inlineStr">
        <is>
          <t>Huître creuses élevées en Occitanie</t>
        </is>
      </c>
      <c r="C3" t="n">
        <v>0</v>
      </c>
      <c r="D3" t="n">
        <v>0</v>
      </c>
      <c r="E3" t="n">
        <v>0</v>
      </c>
      <c r="F3" t="n">
        <v>0</v>
      </c>
      <c r="G3" t="n">
        <v>0</v>
      </c>
      <c r="H3" t="n">
        <v>0</v>
      </c>
      <c r="I3" t="n">
        <v>0</v>
      </c>
      <c r="J3" t="n">
        <v>0</v>
      </c>
      <c r="K3" t="n">
        <v>0</v>
      </c>
      <c r="L3" t="n">
        <v>0</v>
      </c>
      <c r="M3" t="n">
        <v>0</v>
      </c>
    </row>
    <row r="4">
      <c r="B4" s="113" t="inlineStr">
        <is>
          <t>Huîtres creuses commerciales</t>
        </is>
      </c>
      <c r="C4" t="n">
        <v>1</v>
      </c>
      <c r="D4" t="n">
        <v>0</v>
      </c>
      <c r="E4" t="n">
        <v>0</v>
      </c>
      <c r="F4" t="n">
        <v>0</v>
      </c>
      <c r="G4" t="n">
        <v>0</v>
      </c>
      <c r="H4" t="n">
        <v>0</v>
      </c>
      <c r="I4" t="n">
        <v>0</v>
      </c>
      <c r="J4" t="n">
        <v>0</v>
      </c>
      <c r="K4" t="n">
        <v>1</v>
      </c>
      <c r="L4" t="n">
        <v>1</v>
      </c>
      <c r="M4" t="n">
        <v>1</v>
      </c>
    </row>
    <row r="5">
      <c r="B5" s="114" t="inlineStr"/>
      <c r="C5" t="inlineStr"/>
      <c r="D5" t="inlineStr"/>
      <c r="E5" t="inlineStr"/>
      <c r="F5" t="inlineStr"/>
      <c r="G5" t="inlineStr"/>
      <c r="H5" t="inlineStr"/>
      <c r="I5" t="inlineStr"/>
      <c r="J5" t="inlineStr"/>
      <c r="K5" t="inlineStr"/>
      <c r="L5" t="inlineStr"/>
      <c r="M5" t="inlineStr"/>
    </row>
    <row r="6">
      <c r="B6" s="114" t="inlineStr"/>
      <c r="C6" t="inlineStr"/>
      <c r="D6" t="inlineStr"/>
      <c r="E6" t="inlineStr"/>
      <c r="F6" t="inlineStr"/>
      <c r="G6" t="inlineStr"/>
      <c r="H6" t="inlineStr"/>
      <c r="I6" t="inlineStr"/>
      <c r="J6" t="inlineStr"/>
      <c r="K6" t="inlineStr"/>
      <c r="L6" t="inlineStr"/>
      <c r="M6" t="inlineStr"/>
    </row>
    <row r="7">
      <c r="B7" s="114" t="inlineStr"/>
      <c r="C7" s="115" t="inlineStr">
        <is>
          <t>Production</t>
        </is>
      </c>
      <c r="D7" s="115" t="inlineStr">
        <is>
          <t>Vente directe</t>
        </is>
      </c>
      <c r="E7" s="115" t="inlineStr">
        <is>
          <t>Vente en dégustation</t>
        </is>
      </c>
      <c r="F7" s="115" t="inlineStr">
        <is>
          <t>Vente aux restaurants</t>
        </is>
      </c>
      <c r="G7" s="115" t="inlineStr">
        <is>
          <t>Vente en poissonnerie</t>
        </is>
      </c>
      <c r="H7" s="115" t="inlineStr">
        <is>
          <t>Vente en GMS</t>
        </is>
      </c>
      <c r="I7" s="115" t="inlineStr">
        <is>
          <t>Vente grossistes et autres</t>
        </is>
      </c>
      <c r="J7" s="115" t="inlineStr">
        <is>
          <t>Vente autres conchyliculteurs</t>
        </is>
      </c>
      <c r="K7" s="115" t="inlineStr">
        <is>
          <t>Echanges</t>
        </is>
      </c>
      <c r="L7" s="115" t="inlineStr">
        <is>
          <t>Echanges internationaux</t>
        </is>
      </c>
      <c r="M7" s="115" t="inlineStr">
        <is>
          <t>Echanges en France</t>
        </is>
      </c>
    </row>
    <row r="8">
      <c r="B8" s="113" t="inlineStr">
        <is>
          <t>Huître creuses élevées en Occitanie</t>
        </is>
      </c>
      <c r="C8" t="n">
        <v>1</v>
      </c>
      <c r="D8" t="n">
        <v>0</v>
      </c>
      <c r="E8" t="n">
        <v>0</v>
      </c>
      <c r="F8" t="n">
        <v>0</v>
      </c>
      <c r="G8" t="n">
        <v>0</v>
      </c>
      <c r="H8" t="n">
        <v>0</v>
      </c>
      <c r="I8" t="n">
        <v>0</v>
      </c>
      <c r="J8" t="n">
        <v>0</v>
      </c>
      <c r="K8" t="n">
        <v>0</v>
      </c>
      <c r="L8" t="n">
        <v>0</v>
      </c>
      <c r="M8" t="n">
        <v>0</v>
      </c>
    </row>
    <row r="9">
      <c r="B9" s="113" t="inlineStr">
        <is>
          <t>Huîtres creuses commerciales</t>
        </is>
      </c>
      <c r="C9" t="n">
        <v>0</v>
      </c>
      <c r="D9" t="n">
        <v>1</v>
      </c>
      <c r="E9" t="n">
        <v>1</v>
      </c>
      <c r="F9" t="n">
        <v>1</v>
      </c>
      <c r="G9" t="n">
        <v>1</v>
      </c>
      <c r="H9" t="n">
        <v>1</v>
      </c>
      <c r="I9" t="n">
        <v>1</v>
      </c>
      <c r="J9" t="n">
        <v>1</v>
      </c>
      <c r="K9" t="n">
        <v>1</v>
      </c>
      <c r="L9" t="n">
        <v>1</v>
      </c>
      <c r="M9" t="n">
        <v>1</v>
      </c>
    </row>
  </sheetData>
  <conditionalFormatting sqref="C3:M4">
    <cfRule type="cellIs" priority="1" operator="equal" dxfId="0">
      <formula>0</formula>
    </cfRule>
  </conditionalFormatting>
  <conditionalFormatting sqref="C8:M9">
    <cfRule type="cellIs" priority="1" operator="equal" dxfId="0">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J23"/>
  <sheetViews>
    <sheetView workbookViewId="0">
      <selection activeCell="A1" sqref="A1"/>
    </sheetView>
  </sheetViews>
  <sheetFormatPr baseColWidth="8" defaultRowHeight="15"/>
  <cols>
    <col width="43" customWidth="1" min="1" max="1"/>
    <col width="37" customWidth="1" min="2" max="2"/>
    <col width="26" customWidth="1" min="3" max="3"/>
    <col width="14" customWidth="1" min="4" max="4"/>
    <col width="26" customWidth="1" min="5" max="5"/>
    <col width="26" customWidth="1" min="6" max="6"/>
    <col width="29" customWidth="1" min="7" max="7"/>
    <col width="19" customWidth="1" min="8" max="8"/>
    <col width="26" customWidth="1" min="9" max="9"/>
    <col width="98" customWidth="1" min="10" max="10"/>
  </cols>
  <sheetData>
    <row r="1">
      <c r="A1" s="105" t="inlineStr">
        <is>
          <t>Origine</t>
        </is>
      </c>
      <c r="B1" s="105" t="inlineStr">
        <is>
          <t>Destination</t>
        </is>
      </c>
      <c r="C1" s="105" t="inlineStr">
        <is>
          <t>Valeur</t>
        </is>
      </c>
      <c r="D1" s="105" t="inlineStr">
        <is>
          <t>Années</t>
        </is>
      </c>
      <c r="E1" s="105" t="inlineStr">
        <is>
          <t>unité de référence</t>
        </is>
      </c>
      <c r="F1" s="105" t="inlineStr">
        <is>
          <t>Quantité naturelle</t>
        </is>
      </c>
      <c r="G1" s="105" t="inlineStr">
        <is>
          <t>Facteur de conversion</t>
        </is>
      </c>
      <c r="H1" s="105" t="inlineStr">
        <is>
          <t>Incertitude</t>
        </is>
      </c>
      <c r="I1" s="105" t="inlineStr">
        <is>
          <t>Source</t>
        </is>
      </c>
      <c r="J1" s="105" t="inlineStr">
        <is>
          <t>Hypothèses</t>
        </is>
      </c>
    </row>
    <row r="2">
      <c r="A2" s="106" t="inlineStr">
        <is>
          <t>Huître creuses élevées en Occitanie</t>
        </is>
      </c>
      <c r="B2" s="106" t="inlineStr">
        <is>
          <t>Production</t>
        </is>
      </c>
      <c r="C2" s="106" t="n">
        <v>5094.2</v>
      </c>
      <c r="D2" s="106" t="inlineStr">
        <is>
          <t>2020</t>
        </is>
      </c>
      <c r="E2" s="106" t="inlineStr">
        <is>
          <t>milliers d’euros</t>
        </is>
      </c>
      <c r="F2" s="106" t="n">
        <v>12081.97580656</v>
      </c>
      <c r="G2" s="106" t="inlineStr"/>
      <c r="H2" s="106" t="inlineStr"/>
      <c r="I2" s="106" t="inlineStr">
        <is>
          <t>Agreste (source 1)</t>
        </is>
      </c>
      <c r="J2" s="106" t="inlineStr"/>
    </row>
    <row r="3">
      <c r="A3" s="106" t="inlineStr">
        <is>
          <t>Huître creuses élevées en Occitanie</t>
        </is>
      </c>
      <c r="B3" s="106" t="inlineStr">
        <is>
          <t>Production</t>
        </is>
      </c>
      <c r="C3" s="106" t="n">
        <v>5500.8</v>
      </c>
      <c r="D3" s="106" t="inlineStr">
        <is>
          <t>2021</t>
        </is>
      </c>
      <c r="E3" s="106" t="inlineStr">
        <is>
          <t>milliers d’euros</t>
        </is>
      </c>
      <c r="F3" s="106" t="n">
        <v>12159.8657278294</v>
      </c>
      <c r="G3" s="106" t="inlineStr"/>
      <c r="H3" s="106" t="inlineStr"/>
      <c r="I3" s="106" t="inlineStr">
        <is>
          <t>Agreste (source 1)</t>
        </is>
      </c>
      <c r="J3" s="106" t="inlineStr"/>
    </row>
    <row r="4">
      <c r="A4" s="106" t="inlineStr">
        <is>
          <t>Huître creuses élevées en Occitanie</t>
        </is>
      </c>
      <c r="B4" s="106" t="inlineStr">
        <is>
          <t>Echanges en France</t>
        </is>
      </c>
      <c r="C4" s="106" t="n">
        <v>489.2</v>
      </c>
      <c r="D4" s="106" t="inlineStr">
        <is>
          <t>2020</t>
        </is>
      </c>
      <c r="E4" s="106" t="inlineStr">
        <is>
          <t>milliers d’euros</t>
        </is>
      </c>
      <c r="F4" s="106" t="n">
        <v>508.3845065600001</v>
      </c>
      <c r="G4" s="106" t="inlineStr"/>
      <c r="H4" s="106" t="inlineStr"/>
      <c r="I4" s="106" t="inlineStr">
        <is>
          <t>Agreste (source 1)</t>
        </is>
      </c>
      <c r="J4" s="106" t="inlineStr">
        <is>
          <t>Il s’agit surtout de vente en gros entre professionnels de la meditterranée, estimé à 80 %</t>
        </is>
      </c>
    </row>
    <row r="5">
      <c r="A5" s="106" t="inlineStr">
        <is>
          <t>Huître creuses élevées en Occitanie</t>
        </is>
      </c>
      <c r="B5" s="106" t="inlineStr">
        <is>
          <t>Echanges en France</t>
        </is>
      </c>
      <c r="C5" s="106" t="n">
        <v>449.8</v>
      </c>
      <c r="D5" s="106" t="inlineStr">
        <is>
          <t>2021</t>
        </is>
      </c>
      <c r="E5" s="106" t="inlineStr">
        <is>
          <t>milliers d’euros</t>
        </is>
      </c>
      <c r="F5" s="106" t="n">
        <v>542.52036846</v>
      </c>
      <c r="G5" s="106" t="inlineStr"/>
      <c r="H5" s="106" t="inlineStr"/>
      <c r="I5" s="106" t="inlineStr">
        <is>
          <t>Agreste (source 1)</t>
        </is>
      </c>
      <c r="J5" s="106" t="inlineStr">
        <is>
          <t>Il s’agit surtout de vente en gros entre professionnels de la meditterranée, estimé à 80 %</t>
        </is>
      </c>
    </row>
    <row r="6">
      <c r="A6" s="106" t="inlineStr">
        <is>
          <t>Production</t>
        </is>
      </c>
      <c r="B6" s="106" t="inlineStr">
        <is>
          <t>Huîtres creuses commerciales</t>
        </is>
      </c>
      <c r="C6" s="106" t="n">
        <v>4605</v>
      </c>
      <c r="D6" s="106" t="inlineStr">
        <is>
          <t>2020</t>
        </is>
      </c>
      <c r="E6" s="106" t="inlineStr">
        <is>
          <t>milliers d’euros</t>
        </is>
      </c>
      <c r="F6" s="106" t="n">
        <v>11573.5913</v>
      </c>
      <c r="G6" s="106" t="inlineStr"/>
      <c r="H6" s="106" t="inlineStr"/>
      <c r="I6" s="106" t="inlineStr">
        <is>
          <t>Agreste (source 1)</t>
        </is>
      </c>
      <c r="J6" s="106" t="inlineStr"/>
    </row>
    <row r="7">
      <c r="A7" s="106" t="inlineStr">
        <is>
          <t>Production</t>
        </is>
      </c>
      <c r="B7" s="106" t="inlineStr">
        <is>
          <t>Huîtres creuses commerciales</t>
        </is>
      </c>
      <c r="C7" s="106" t="n">
        <v>5051</v>
      </c>
      <c r="D7" s="106" t="inlineStr">
        <is>
          <t>2021</t>
        </is>
      </c>
      <c r="E7" s="106" t="inlineStr">
        <is>
          <t>milliers d’euros</t>
        </is>
      </c>
      <c r="F7" s="106" t="n">
        <v>11617.3453593694</v>
      </c>
      <c r="G7" s="106" t="inlineStr"/>
      <c r="H7" s="106" t="inlineStr"/>
      <c r="I7" s="106" t="inlineStr">
        <is>
          <t>Agreste (source 1)</t>
        </is>
      </c>
      <c r="J7" s="106" t="inlineStr"/>
    </row>
    <row r="8">
      <c r="A8" s="106" t="inlineStr">
        <is>
          <t>Huîtres creuses commerciales</t>
        </is>
      </c>
      <c r="B8" s="106" t="inlineStr">
        <is>
          <t>Echanges internationaux</t>
        </is>
      </c>
      <c r="C8" s="106" t="n">
        <v>76.09421833333333</v>
      </c>
      <c r="D8" s="106" t="inlineStr">
        <is>
          <t>2020</t>
        </is>
      </c>
      <c r="E8" s="106" t="inlineStr">
        <is>
          <t>milliers d’euros</t>
        </is>
      </c>
      <c r="F8" s="106" t="n">
        <v>0</v>
      </c>
      <c r="G8" s="106" t="n">
        <v>6</v>
      </c>
      <c r="H8" s="106" t="n">
        <v>0.4</v>
      </c>
      <c r="I8" s="106" t="inlineStr">
        <is>
          <t>Agreste (source 1)</t>
        </is>
      </c>
      <c r="J8" s="106" t="inlineStr">
        <is>
          <t>Réestimé à partir de la valeur et d’un prix moyen national pour les exports</t>
        </is>
      </c>
    </row>
    <row r="9">
      <c r="A9" s="106" t="inlineStr">
        <is>
          <t>Huîtres creuses commerciales</t>
        </is>
      </c>
      <c r="B9" s="106" t="inlineStr">
        <is>
          <t>Echanges internationaux</t>
        </is>
      </c>
      <c r="C9" s="106" t="n">
        <v>50.24401833333334</v>
      </c>
      <c r="D9" s="106" t="inlineStr">
        <is>
          <t>2021</t>
        </is>
      </c>
      <c r="E9" s="106" t="inlineStr">
        <is>
          <t>milliers d’euros</t>
        </is>
      </c>
      <c r="F9" s="106" t="n">
        <v>0</v>
      </c>
      <c r="G9" s="106" t="n">
        <v>6</v>
      </c>
      <c r="H9" s="106" t="n">
        <v>0.4</v>
      </c>
      <c r="I9" s="106" t="inlineStr">
        <is>
          <t>Agreste (source 1)</t>
        </is>
      </c>
      <c r="J9" s="106" t="inlineStr">
        <is>
          <t>Réestimé à partir de la valeur et d’un prix moyen national pour les exports</t>
        </is>
      </c>
    </row>
    <row r="10">
      <c r="A10" s="106" t="inlineStr">
        <is>
          <t>Huîtres creuses commerciales</t>
        </is>
      </c>
      <c r="B10" s="106" t="inlineStr">
        <is>
          <t>Vente directe</t>
        </is>
      </c>
      <c r="C10" s="106" t="n">
        <v>1883.93183255814</v>
      </c>
      <c r="D10" s="106" t="inlineStr">
        <is>
          <t>2020</t>
        </is>
      </c>
      <c r="E10" s="106" t="inlineStr">
        <is>
          <t>milliers d’euros</t>
        </is>
      </c>
      <c r="F10" s="106" t="n">
        <v>1197.67387</v>
      </c>
      <c r="G10" s="106" t="n">
        <v>4.3</v>
      </c>
      <c r="H10" s="106" t="n">
        <v>0.4</v>
      </c>
      <c r="I10" s="106" t="inlineStr">
        <is>
          <t>Agreste (source 1)</t>
        </is>
      </c>
      <c r="J10" s="106" t="inlineStr">
        <is>
          <t>Réestimé à partir de la valeur et d’un prix moyen national pour les exports</t>
        </is>
      </c>
    </row>
    <row r="11">
      <c r="A11" s="106" t="inlineStr">
        <is>
          <t>Huîtres creuses commerciales</t>
        </is>
      </c>
      <c r="B11" s="106" t="inlineStr">
        <is>
          <t>Vente directe</t>
        </is>
      </c>
      <c r="C11" s="106" t="n">
        <v>2089.258110979398</v>
      </c>
      <c r="D11" s="106" t="inlineStr">
        <is>
          <t>2021</t>
        </is>
      </c>
      <c r="E11" s="106" t="inlineStr">
        <is>
          <t>milliers d’euros</t>
        </is>
      </c>
      <c r="F11" s="106" t="n">
        <v>1463.49612936938</v>
      </c>
      <c r="G11" s="106" t="n">
        <v>5.15</v>
      </c>
      <c r="H11" s="106" t="n">
        <v>0.4</v>
      </c>
      <c r="I11" s="106" t="inlineStr">
        <is>
          <t>Agreste (source 1)</t>
        </is>
      </c>
      <c r="J11" s="106" t="inlineStr">
        <is>
          <t>Réestimé à partir de la valeur et d’un prix moyen national pour les exports</t>
        </is>
      </c>
    </row>
    <row r="12">
      <c r="A12" s="106" t="inlineStr">
        <is>
          <t>Huîtres creuses commerciales</t>
        </is>
      </c>
      <c r="B12" s="106" t="inlineStr">
        <is>
          <t>Vente en dégustation</t>
        </is>
      </c>
      <c r="C12" s="106" t="n">
        <v>203.6253557142857</v>
      </c>
      <c r="D12" s="106" t="inlineStr">
        <is>
          <t>2020</t>
        </is>
      </c>
      <c r="E12" s="106" t="inlineStr">
        <is>
          <t>milliers d’euros</t>
        </is>
      </c>
      <c r="F12" s="106" t="n">
        <v>63.70608</v>
      </c>
      <c r="G12" s="106" t="n">
        <v>7</v>
      </c>
      <c r="H12" s="106" t="n">
        <v>0.4</v>
      </c>
      <c r="I12" s="106" t="inlineStr">
        <is>
          <t>Agreste (source 1)</t>
        </is>
      </c>
      <c r="J12" s="106" t="inlineStr">
        <is>
          <t>Réestimé à partir de la valeur et d’un prix moyen national pour les exports</t>
        </is>
      </c>
    </row>
    <row r="13">
      <c r="A13" s="106" t="inlineStr">
        <is>
          <t>Huîtres creuses commerciales</t>
        </is>
      </c>
      <c r="B13" s="106" t="inlineStr">
        <is>
          <t>Vente en dégustation</t>
        </is>
      </c>
      <c r="C13" s="106" t="n">
        <v>268.3332004362275</v>
      </c>
      <c r="D13" s="106" t="inlineStr">
        <is>
          <t>2021</t>
        </is>
      </c>
      <c r="E13" s="106" t="inlineStr">
        <is>
          <t>milliers d’euros</t>
        </is>
      </c>
      <c r="F13" s="106" t="n">
        <v>55.5179</v>
      </c>
      <c r="G13" s="106" t="n">
        <v>8</v>
      </c>
      <c r="H13" s="106" t="n">
        <v>0.4</v>
      </c>
      <c r="I13" s="106" t="inlineStr">
        <is>
          <t>Agreste (source 1)</t>
        </is>
      </c>
      <c r="J13" s="106" t="inlineStr">
        <is>
          <t>Réestimé à partir de la valeur et d’un prix moyen national pour les exports</t>
        </is>
      </c>
    </row>
    <row r="14">
      <c r="A14" s="106" t="inlineStr">
        <is>
          <t>Huîtres creuses commerciales</t>
        </is>
      </c>
      <c r="B14" s="106" t="inlineStr">
        <is>
          <t>Vente aux restaurants</t>
        </is>
      </c>
      <c r="C14" s="106" t="n">
        <v>785.4432297297298</v>
      </c>
      <c r="D14" s="106" t="inlineStr">
        <is>
          <t>2020</t>
        </is>
      </c>
      <c r="E14" s="106" t="inlineStr">
        <is>
          <t>milliers d’euros</t>
        </is>
      </c>
      <c r="F14" s="106" t="n">
        <v>1032.321695</v>
      </c>
      <c r="G14" s="106" t="n">
        <v>3.7</v>
      </c>
      <c r="H14" s="106" t="n">
        <v>0.4</v>
      </c>
      <c r="I14" s="106" t="inlineStr">
        <is>
          <t>Agreste (source 1)</t>
        </is>
      </c>
      <c r="J14" s="106" t="inlineStr">
        <is>
          <t>Réestimé à partir de la valeur et d’un prix moyen national pour les exports</t>
        </is>
      </c>
    </row>
    <row r="15">
      <c r="A15" s="106" t="inlineStr">
        <is>
          <t>Huîtres creuses commerciales</t>
        </is>
      </c>
      <c r="B15" s="106" t="inlineStr">
        <is>
          <t>Vente aux restaurants</t>
        </is>
      </c>
      <c r="C15" s="106" t="n">
        <v>634.1407218666667</v>
      </c>
      <c r="D15" s="106" t="inlineStr">
        <is>
          <t>2021</t>
        </is>
      </c>
      <c r="E15" s="106" t="inlineStr">
        <is>
          <t>milliers d’euros</t>
        </is>
      </c>
      <c r="F15" s="106" t="n">
        <v>368.445861</v>
      </c>
      <c r="G15" s="106" t="n">
        <v>4.5</v>
      </c>
      <c r="H15" s="106" t="n">
        <v>0.4</v>
      </c>
      <c r="I15" s="106" t="inlineStr">
        <is>
          <t>Agreste (source 1)</t>
        </is>
      </c>
      <c r="J15" s="106" t="inlineStr">
        <is>
          <t>Réestimé à partir de la valeur et d’un prix moyen national pour les exports</t>
        </is>
      </c>
    </row>
    <row r="16">
      <c r="A16" s="106" t="inlineStr">
        <is>
          <t>Huîtres creuses commerciales</t>
        </is>
      </c>
      <c r="B16" s="106" t="inlineStr">
        <is>
          <t>Vente en poissonnerie</t>
        </is>
      </c>
      <c r="C16" s="106" t="n">
        <v>260.1394714285714</v>
      </c>
      <c r="D16" s="106" t="inlineStr">
        <is>
          <t>2020</t>
        </is>
      </c>
      <c r="E16" s="106" t="inlineStr">
        <is>
          <t>milliers d’euros</t>
        </is>
      </c>
      <c r="F16" s="106" t="n">
        <v>963.373022</v>
      </c>
      <c r="G16" s="106" t="n">
        <v>3.5</v>
      </c>
      <c r="H16" s="106" t="n">
        <v>0.4</v>
      </c>
      <c r="I16" s="106" t="inlineStr">
        <is>
          <t>Agreste (source 1)</t>
        </is>
      </c>
      <c r="J16" s="106" t="inlineStr">
        <is>
          <t>Réestimé à partir de la valeur et d’un prix moyen national pour les exports</t>
        </is>
      </c>
    </row>
    <row r="17">
      <c r="A17" s="106" t="inlineStr">
        <is>
          <t>Huîtres creuses commerciales</t>
        </is>
      </c>
      <c r="B17" s="106" t="inlineStr">
        <is>
          <t>Vente en poissonnerie</t>
        </is>
      </c>
      <c r="C17" s="106" t="n">
        <v>188.3296705</v>
      </c>
      <c r="D17" s="106" t="inlineStr">
        <is>
          <t>2021</t>
        </is>
      </c>
      <c r="E17" s="106" t="inlineStr">
        <is>
          <t>milliers d’euros</t>
        </is>
      </c>
      <c r="F17" s="106" t="n">
        <v>279.6696912</v>
      </c>
      <c r="G17" s="106" t="n">
        <v>4</v>
      </c>
      <c r="H17" s="106" t="n">
        <v>0.4</v>
      </c>
      <c r="I17" s="106" t="inlineStr">
        <is>
          <t>Agreste (source 1)</t>
        </is>
      </c>
      <c r="J17" s="106" t="inlineStr">
        <is>
          <t>Réestimé à partir de la valeur et d’un prix moyen national pour les exports</t>
        </is>
      </c>
    </row>
    <row r="18">
      <c r="A18" s="106" t="inlineStr">
        <is>
          <t>Huîtres creuses commerciales</t>
        </is>
      </c>
      <c r="B18" s="106" t="inlineStr">
        <is>
          <t>Vente en GMS</t>
        </is>
      </c>
      <c r="C18" s="106" t="n">
        <v>1055.176671428572</v>
      </c>
      <c r="D18" s="106" t="inlineStr">
        <is>
          <t>2020</t>
        </is>
      </c>
      <c r="E18" s="106" t="inlineStr">
        <is>
          <t>milliers d’euros</t>
        </is>
      </c>
      <c r="F18" s="106" t="n">
        <v>658.879027</v>
      </c>
      <c r="G18" s="106" t="n">
        <v>3.5</v>
      </c>
      <c r="H18" s="106" t="n">
        <v>0.4</v>
      </c>
      <c r="I18" s="106" t="inlineStr">
        <is>
          <t>Agreste (source 1)</t>
        </is>
      </c>
      <c r="J18" s="106" t="inlineStr">
        <is>
          <t>Réestimé à partir de la valeur et d’un prix moyen national pour les exports</t>
        </is>
      </c>
    </row>
    <row r="19">
      <c r="A19" s="106" t="inlineStr">
        <is>
          <t>Huîtres creuses commerciales</t>
        </is>
      </c>
      <c r="B19" s="106" t="inlineStr">
        <is>
          <t>Vente en GMS</t>
        </is>
      </c>
      <c r="C19" s="106" t="n">
        <v>991.8401675</v>
      </c>
      <c r="D19" s="106" t="inlineStr">
        <is>
          <t>2021</t>
        </is>
      </c>
      <c r="E19" s="106" t="inlineStr">
        <is>
          <t>milliers d’euros</t>
        </is>
      </c>
      <c r="F19" s="106" t="n">
        <v>809.2672326000001</v>
      </c>
      <c r="G19" s="106" t="n">
        <v>4</v>
      </c>
      <c r="H19" s="106" t="n">
        <v>0.4</v>
      </c>
      <c r="I19" s="106" t="inlineStr">
        <is>
          <t>Agreste (source 1)</t>
        </is>
      </c>
      <c r="J19" s="106" t="inlineStr">
        <is>
          <t>Réestimé à partir de la valeur et d’un prix moyen national pour les exports</t>
        </is>
      </c>
    </row>
    <row r="20">
      <c r="A20" s="106" t="inlineStr">
        <is>
          <t>Huîtres creuses commerciales</t>
        </is>
      </c>
      <c r="B20" s="106" t="inlineStr">
        <is>
          <t>Vente grossistes et autres</t>
        </is>
      </c>
      <c r="C20" s="106" t="n">
        <v>249.1825028571429</v>
      </c>
      <c r="D20" s="106" t="inlineStr">
        <is>
          <t>2020</t>
        </is>
      </c>
      <c r="E20" s="106" t="inlineStr">
        <is>
          <t>milliers d’euros</t>
        </is>
      </c>
      <c r="F20" s="106" t="n">
        <v>4670.477254</v>
      </c>
      <c r="G20" s="106" t="n">
        <v>3.5</v>
      </c>
      <c r="H20" s="106" t="n">
        <v>0.4</v>
      </c>
      <c r="I20" s="106" t="inlineStr">
        <is>
          <t>Agreste (source 1)</t>
        </is>
      </c>
      <c r="J20" s="106" t="inlineStr">
        <is>
          <t>Réestimé à partir de la valeur et d’un prix moyen national pour les exports</t>
        </is>
      </c>
    </row>
    <row r="21">
      <c r="A21" s="106" t="inlineStr">
        <is>
          <t>Huîtres creuses commerciales</t>
        </is>
      </c>
      <c r="B21" s="106" t="inlineStr">
        <is>
          <t>Vente grossistes et autres</t>
        </is>
      </c>
      <c r="C21" s="106" t="n">
        <v>692.446822875</v>
      </c>
      <c r="D21" s="106" t="inlineStr">
        <is>
          <t>2021</t>
        </is>
      </c>
      <c r="E21" s="106" t="inlineStr">
        <is>
          <t>milliers d’euros</t>
        </is>
      </c>
      <c r="F21" s="106" t="n">
        <v>6323.8430758</v>
      </c>
      <c r="G21" s="106" t="n">
        <v>4</v>
      </c>
      <c r="H21" s="106" t="n">
        <v>0.4</v>
      </c>
      <c r="I21" s="106" t="inlineStr">
        <is>
          <t>Agreste (source 1)</t>
        </is>
      </c>
      <c r="J21" s="106" t="inlineStr">
        <is>
          <t>Réestimé à partir de la valeur et d’un prix moyen national pour les exports</t>
        </is>
      </c>
    </row>
    <row r="22">
      <c r="A22" s="106" t="inlineStr">
        <is>
          <t>Huîtres creuses commerciales</t>
        </is>
      </c>
      <c r="B22" s="106" t="inlineStr">
        <is>
          <t>Vente autres conchyliculteurs</t>
        </is>
      </c>
      <c r="C22" s="106" t="n">
        <v>153.4845885714286</v>
      </c>
      <c r="D22" s="106" t="inlineStr">
        <is>
          <t>2020</t>
        </is>
      </c>
      <c r="E22" s="106" t="inlineStr">
        <is>
          <t>milliers d’euros</t>
        </is>
      </c>
      <c r="F22" s="106" t="n">
        <v>0</v>
      </c>
      <c r="G22" s="106" t="n">
        <v>3.5</v>
      </c>
      <c r="H22" s="106" t="n">
        <v>0.4</v>
      </c>
      <c r="I22" s="106" t="inlineStr">
        <is>
          <t>Agreste (source 1)</t>
        </is>
      </c>
      <c r="J22" s="106" t="inlineStr">
        <is>
          <t>Réestimé à partir de la valeur et d’un prix moyen national pour les exports</t>
        </is>
      </c>
    </row>
    <row r="23">
      <c r="A23" s="106" t="inlineStr">
        <is>
          <t>Huîtres creuses commerciales</t>
        </is>
      </c>
      <c r="B23" s="106" t="inlineStr">
        <is>
          <t>Vente autres conchyliculteurs</t>
        </is>
      </c>
      <c r="C23" s="106" t="n">
        <v>141.5676775114823</v>
      </c>
      <c r="D23" s="106" t="inlineStr">
        <is>
          <t>2021</t>
        </is>
      </c>
      <c r="E23" s="106" t="inlineStr">
        <is>
          <t>milliers d’euros</t>
        </is>
      </c>
      <c r="F23" s="106" t="n">
        <v>0</v>
      </c>
      <c r="G23" s="106" t="n">
        <v>4</v>
      </c>
      <c r="H23" s="106" t="n">
        <v>0.4</v>
      </c>
      <c r="I23" s="106" t="inlineStr">
        <is>
          <t>Agreste (source 1)</t>
        </is>
      </c>
      <c r="J23" s="106" t="inlineStr">
        <is>
          <t>Réestimé à partir de la valeur et d’un prix moyen national pour les exports</t>
        </is>
      </c>
    </row>
  </sheetData>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tabColor rgb="008064A2"/>
    <outlinePr summaryBelow="1" summaryRight="1"/>
    <pageSetUpPr/>
  </sheetPr>
  <dimension ref="A1:G31"/>
  <sheetViews>
    <sheetView workbookViewId="0">
      <selection activeCell="A1" sqref="A1"/>
    </sheetView>
  </sheetViews>
  <sheetFormatPr baseColWidth="8" defaultRowHeight="15"/>
  <cols>
    <col width="14" customWidth="1" min="1" max="1"/>
    <col width="43" customWidth="1" min="2" max="2"/>
    <col width="37" customWidth="1" min="3" max="3"/>
    <col width="34" customWidth="1" min="4" max="4"/>
    <col width="45" customWidth="1" min="5" max="5"/>
    <col width="45" customWidth="1" min="6" max="6"/>
    <col width="24" customWidth="1" min="7" max="7"/>
  </cols>
  <sheetData>
    <row r="1">
      <c r="A1" s="116" t="inlineStr">
        <is>
          <t>Années</t>
        </is>
      </c>
      <c r="B1" s="116" t="inlineStr">
        <is>
          <t>Origine</t>
        </is>
      </c>
      <c r="C1" s="116" t="inlineStr">
        <is>
          <t>Destination</t>
        </is>
      </c>
      <c r="D1" s="116" t="inlineStr">
        <is>
          <t>Valeur de sortie du modèle</t>
        </is>
      </c>
      <c r="E1" s="116" t="inlineStr">
        <is>
          <t>Borne inférieure des variables libres</t>
        </is>
      </c>
      <c r="F1" s="116" t="inlineStr">
        <is>
          <t>Borne supérieure des variables libres</t>
        </is>
      </c>
      <c r="G1" s="116" t="inlineStr">
        <is>
          <t>Type de donnée</t>
        </is>
      </c>
    </row>
    <row r="2">
      <c r="A2" t="inlineStr">
        <is>
          <t>2020</t>
        </is>
      </c>
      <c r="B2" t="inlineStr">
        <is>
          <t>Production</t>
        </is>
      </c>
      <c r="C2" t="inlineStr">
        <is>
          <t>Huîtres creuses commerciales</t>
        </is>
      </c>
      <c r="D2" t="n">
        <v>4840</v>
      </c>
      <c r="E2" t="inlineStr"/>
      <c r="F2" t="inlineStr"/>
      <c r="G2" t="inlineStr">
        <is>
          <t>Donnée collectée</t>
        </is>
      </c>
    </row>
    <row r="3">
      <c r="A3" t="inlineStr">
        <is>
          <t>2020</t>
        </is>
      </c>
      <c r="B3" t="inlineStr">
        <is>
          <t>Echanges</t>
        </is>
      </c>
      <c r="C3" t="inlineStr">
        <is>
          <t>Huîtres creuses commerciales</t>
        </is>
      </c>
      <c r="D3" t="n">
        <v>8.01</v>
      </c>
      <c r="E3" t="n">
        <v>0</v>
      </c>
      <c r="F3" t="n">
        <v>500000000</v>
      </c>
      <c r="G3" t="inlineStr">
        <is>
          <t>Donnée calculée</t>
        </is>
      </c>
    </row>
    <row r="4">
      <c r="A4" t="inlineStr">
        <is>
          <t>2020</t>
        </is>
      </c>
      <c r="B4" t="inlineStr">
        <is>
          <t>Echanges internationaux</t>
        </is>
      </c>
      <c r="C4" t="inlineStr">
        <is>
          <t>Huîtres creuses commerciales</t>
        </is>
      </c>
      <c r="D4" t="n">
        <v>4.01</v>
      </c>
      <c r="E4" t="n">
        <v>0</v>
      </c>
      <c r="F4" t="n">
        <v>500000000</v>
      </c>
      <c r="G4" t="inlineStr">
        <is>
          <t>Donnée calculée</t>
        </is>
      </c>
    </row>
    <row r="5">
      <c r="A5" t="inlineStr">
        <is>
          <t>2020</t>
        </is>
      </c>
      <c r="B5" t="inlineStr">
        <is>
          <t>Echanges en France</t>
        </is>
      </c>
      <c r="C5" t="inlineStr">
        <is>
          <t>Huîtres creuses commerciales</t>
        </is>
      </c>
      <c r="D5" t="n">
        <v>4.01</v>
      </c>
      <c r="E5" t="n">
        <v>0</v>
      </c>
      <c r="F5" t="n">
        <v>500000000</v>
      </c>
      <c r="G5" t="inlineStr">
        <is>
          <t>Donnée calculée</t>
        </is>
      </c>
    </row>
    <row r="6">
      <c r="A6" t="inlineStr">
        <is>
          <t>2020</t>
        </is>
      </c>
      <c r="B6" t="inlineStr">
        <is>
          <t>Huître creuses élevées en Occitanie</t>
        </is>
      </c>
      <c r="C6" t="inlineStr">
        <is>
          <t>Production</t>
        </is>
      </c>
      <c r="D6" t="n">
        <v>4840</v>
      </c>
      <c r="E6" t="inlineStr"/>
      <c r="F6" t="inlineStr"/>
      <c r="G6" t="inlineStr">
        <is>
          <t>Donnée collectée</t>
        </is>
      </c>
    </row>
    <row r="7">
      <c r="A7" t="inlineStr">
        <is>
          <t>2020</t>
        </is>
      </c>
      <c r="B7" t="inlineStr">
        <is>
          <t>Huîtres creuses commerciales</t>
        </is>
      </c>
      <c r="C7" t="inlineStr">
        <is>
          <t>Vente directe</t>
        </is>
      </c>
      <c r="D7" t="n">
        <v>1880</v>
      </c>
      <c r="E7" t="inlineStr"/>
      <c r="F7" t="inlineStr"/>
      <c r="G7" t="inlineStr">
        <is>
          <t>Donnée collectée</t>
        </is>
      </c>
    </row>
    <row r="8">
      <c r="A8" t="inlineStr">
        <is>
          <t>2020</t>
        </is>
      </c>
      <c r="B8" t="inlineStr">
        <is>
          <t>Huîtres creuses commerciales</t>
        </is>
      </c>
      <c r="C8" t="inlineStr">
        <is>
          <t>Vente en dégustation</t>
        </is>
      </c>
      <c r="D8" t="n">
        <v>204</v>
      </c>
      <c r="E8" t="inlineStr"/>
      <c r="F8" t="inlineStr"/>
      <c r="G8" t="inlineStr">
        <is>
          <t>Donnée collectée</t>
        </is>
      </c>
    </row>
    <row r="9">
      <c r="A9" t="inlineStr">
        <is>
          <t>2020</t>
        </is>
      </c>
      <c r="B9" t="inlineStr">
        <is>
          <t>Huîtres creuses commerciales</t>
        </is>
      </c>
      <c r="C9" t="inlineStr">
        <is>
          <t>Vente aux restaurants</t>
        </is>
      </c>
      <c r="D9" t="n">
        <v>785</v>
      </c>
      <c r="E9" t="inlineStr"/>
      <c r="F9" t="inlineStr"/>
      <c r="G9" t="inlineStr">
        <is>
          <t>Donnée collectée</t>
        </is>
      </c>
    </row>
    <row r="10">
      <c r="A10" t="inlineStr">
        <is>
          <t>2020</t>
        </is>
      </c>
      <c r="B10" t="inlineStr">
        <is>
          <t>Huîtres creuses commerciales</t>
        </is>
      </c>
      <c r="C10" t="inlineStr">
        <is>
          <t>Vente en poissonnerie</t>
        </is>
      </c>
      <c r="D10" t="n">
        <v>260</v>
      </c>
      <c r="E10" t="inlineStr"/>
      <c r="F10" t="inlineStr"/>
      <c r="G10" t="inlineStr">
        <is>
          <t>Donnée collectée</t>
        </is>
      </c>
    </row>
    <row r="11">
      <c r="A11" t="inlineStr">
        <is>
          <t>2020</t>
        </is>
      </c>
      <c r="B11" t="inlineStr">
        <is>
          <t>Huîtres creuses commerciales</t>
        </is>
      </c>
      <c r="C11" t="inlineStr">
        <is>
          <t>Vente en GMS</t>
        </is>
      </c>
      <c r="D11" t="n">
        <v>1060</v>
      </c>
      <c r="E11" t="inlineStr"/>
      <c r="F11" t="inlineStr"/>
      <c r="G11" t="inlineStr">
        <is>
          <t>Donnée collectée</t>
        </is>
      </c>
    </row>
    <row r="12">
      <c r="A12" t="inlineStr">
        <is>
          <t>2020</t>
        </is>
      </c>
      <c r="B12" t="inlineStr">
        <is>
          <t>Huîtres creuses commerciales</t>
        </is>
      </c>
      <c r="C12" t="inlineStr">
        <is>
          <t>Vente grossistes et autres</t>
        </is>
      </c>
      <c r="D12" t="n">
        <v>249</v>
      </c>
      <c r="E12" t="inlineStr"/>
      <c r="F12" t="inlineStr"/>
      <c r="G12" t="inlineStr">
        <is>
          <t>Donnée collectée</t>
        </is>
      </c>
    </row>
    <row r="13">
      <c r="A13" t="inlineStr">
        <is>
          <t>2020</t>
        </is>
      </c>
      <c r="B13" t="inlineStr">
        <is>
          <t>Huîtres creuses commerciales</t>
        </is>
      </c>
      <c r="C13" t="inlineStr">
        <is>
          <t>Vente autres conchyliculteurs</t>
        </is>
      </c>
      <c r="D13" t="n">
        <v>153</v>
      </c>
      <c r="E13" t="inlineStr"/>
      <c r="F13" t="inlineStr"/>
      <c r="G13" t="inlineStr">
        <is>
          <t>Donnée collectée</t>
        </is>
      </c>
    </row>
    <row r="14">
      <c r="A14" t="inlineStr">
        <is>
          <t>2020</t>
        </is>
      </c>
      <c r="B14" t="inlineStr">
        <is>
          <t>Huîtres creuses commerciales</t>
        </is>
      </c>
      <c r="C14" t="inlineStr">
        <is>
          <t>Echanges</t>
        </is>
      </c>
      <c r="D14" t="n">
        <v>254</v>
      </c>
      <c r="E14" t="n">
        <v>246</v>
      </c>
      <c r="F14" t="n">
        <v>500000000</v>
      </c>
      <c r="G14" t="inlineStr">
        <is>
          <t>Donnée calculée</t>
        </is>
      </c>
    </row>
    <row r="15">
      <c r="A15" t="inlineStr">
        <is>
          <t>2020</t>
        </is>
      </c>
      <c r="B15" t="inlineStr">
        <is>
          <t>Huîtres creuses commerciales</t>
        </is>
      </c>
      <c r="C15" t="inlineStr">
        <is>
          <t>Echanges internationaux</t>
        </is>
      </c>
      <c r="D15" t="n">
        <v>76.09999999999999</v>
      </c>
      <c r="E15" t="inlineStr"/>
      <c r="F15" t="inlineStr"/>
      <c r="G15" t="inlineStr">
        <is>
          <t>Donnée collectée</t>
        </is>
      </c>
    </row>
    <row r="16">
      <c r="A16" t="inlineStr">
        <is>
          <t>2020</t>
        </is>
      </c>
      <c r="B16" t="inlineStr">
        <is>
          <t>Huîtres creuses commerciales</t>
        </is>
      </c>
      <c r="C16" t="inlineStr">
        <is>
          <t>Echanges en France</t>
        </is>
      </c>
      <c r="D16" t="n">
        <v>178</v>
      </c>
      <c r="E16" t="n">
        <v>170</v>
      </c>
      <c r="F16" t="n">
        <v>500000000</v>
      </c>
      <c r="G16" t="inlineStr">
        <is>
          <t>Donnée calculée</t>
        </is>
      </c>
    </row>
    <row r="17">
      <c r="A17" t="inlineStr">
        <is>
          <t>2021</t>
        </is>
      </c>
      <c r="B17" t="inlineStr">
        <is>
          <t>Production</t>
        </is>
      </c>
      <c r="C17" t="inlineStr">
        <is>
          <t>Huîtres creuses commerciales</t>
        </is>
      </c>
      <c r="D17" t="n">
        <v>5270</v>
      </c>
      <c r="E17" t="inlineStr"/>
      <c r="F17" t="inlineStr"/>
      <c r="G17" t="inlineStr">
        <is>
          <t>Donnée collectée</t>
        </is>
      </c>
    </row>
    <row r="18">
      <c r="A18" t="inlineStr">
        <is>
          <t>2021</t>
        </is>
      </c>
      <c r="B18" t="inlineStr">
        <is>
          <t>Echanges</t>
        </is>
      </c>
      <c r="C18" t="inlineStr">
        <is>
          <t>Huîtres creuses commerciales</t>
        </is>
      </c>
      <c r="D18" t="n">
        <v>8.83</v>
      </c>
      <c r="E18" t="n">
        <v>0</v>
      </c>
      <c r="F18" t="n">
        <v>500000000</v>
      </c>
      <c r="G18" t="inlineStr">
        <is>
          <t>Donnée calculée</t>
        </is>
      </c>
    </row>
    <row r="19">
      <c r="A19" t="inlineStr">
        <is>
          <t>2021</t>
        </is>
      </c>
      <c r="B19" t="inlineStr">
        <is>
          <t>Echanges internationaux</t>
        </is>
      </c>
      <c r="C19" t="inlineStr">
        <is>
          <t>Huîtres creuses commerciales</t>
        </is>
      </c>
      <c r="D19" t="n">
        <v>4.41</v>
      </c>
      <c r="E19" t="n">
        <v>0</v>
      </c>
      <c r="F19" t="n">
        <v>500000000</v>
      </c>
      <c r="G19" t="inlineStr">
        <is>
          <t>Donnée calculée</t>
        </is>
      </c>
    </row>
    <row r="20">
      <c r="A20" t="inlineStr">
        <is>
          <t>2021</t>
        </is>
      </c>
      <c r="B20" t="inlineStr">
        <is>
          <t>Echanges en France</t>
        </is>
      </c>
      <c r="C20" t="inlineStr">
        <is>
          <t>Huîtres creuses commerciales</t>
        </is>
      </c>
      <c r="D20" t="n">
        <v>4.41</v>
      </c>
      <c r="E20" t="n">
        <v>0</v>
      </c>
      <c r="F20" t="n">
        <v>500000000</v>
      </c>
      <c r="G20" t="inlineStr">
        <is>
          <t>Donnée calculée</t>
        </is>
      </c>
    </row>
    <row r="21">
      <c r="A21" t="inlineStr">
        <is>
          <t>2021</t>
        </is>
      </c>
      <c r="B21" t="inlineStr">
        <is>
          <t>Huître creuses élevées en Occitanie</t>
        </is>
      </c>
      <c r="C21" t="inlineStr">
        <is>
          <t>Production</t>
        </is>
      </c>
      <c r="D21" t="n">
        <v>5270</v>
      </c>
      <c r="E21" t="inlineStr"/>
      <c r="F21" t="inlineStr"/>
      <c r="G21" t="inlineStr">
        <is>
          <t>Donnée collectée</t>
        </is>
      </c>
    </row>
    <row r="22">
      <c r="A22" t="inlineStr">
        <is>
          <t>2021</t>
        </is>
      </c>
      <c r="B22" t="inlineStr">
        <is>
          <t>Huîtres creuses commerciales</t>
        </is>
      </c>
      <c r="C22" t="inlineStr">
        <is>
          <t>Vente directe</t>
        </is>
      </c>
      <c r="D22" t="n">
        <v>2090</v>
      </c>
      <c r="E22" t="inlineStr"/>
      <c r="F22" t="inlineStr"/>
      <c r="G22" t="inlineStr">
        <is>
          <t>Donnée collectée</t>
        </is>
      </c>
    </row>
    <row r="23">
      <c r="A23" t="inlineStr">
        <is>
          <t>2021</t>
        </is>
      </c>
      <c r="B23" t="inlineStr">
        <is>
          <t>Huîtres creuses commerciales</t>
        </is>
      </c>
      <c r="C23" t="inlineStr">
        <is>
          <t>Vente en dégustation</t>
        </is>
      </c>
      <c r="D23" t="n">
        <v>268</v>
      </c>
      <c r="E23" t="inlineStr"/>
      <c r="F23" t="inlineStr"/>
      <c r="G23" t="inlineStr">
        <is>
          <t>Donnée collectée</t>
        </is>
      </c>
    </row>
    <row r="24">
      <c r="A24" t="inlineStr">
        <is>
          <t>2021</t>
        </is>
      </c>
      <c r="B24" t="inlineStr">
        <is>
          <t>Huîtres creuses commerciales</t>
        </is>
      </c>
      <c r="C24" t="inlineStr">
        <is>
          <t>Vente aux restaurants</t>
        </is>
      </c>
      <c r="D24" t="n">
        <v>634</v>
      </c>
      <c r="E24" t="inlineStr"/>
      <c r="F24" t="inlineStr"/>
      <c r="G24" t="inlineStr">
        <is>
          <t>Donnée collectée</t>
        </is>
      </c>
    </row>
    <row r="25">
      <c r="A25" t="inlineStr">
        <is>
          <t>2021</t>
        </is>
      </c>
      <c r="B25" t="inlineStr">
        <is>
          <t>Huîtres creuses commerciales</t>
        </is>
      </c>
      <c r="C25" t="inlineStr">
        <is>
          <t>Vente en poissonnerie</t>
        </is>
      </c>
      <c r="D25" t="n">
        <v>188</v>
      </c>
      <c r="E25" t="inlineStr"/>
      <c r="F25" t="inlineStr"/>
      <c r="G25" t="inlineStr">
        <is>
          <t>Donnée collectée</t>
        </is>
      </c>
    </row>
    <row r="26">
      <c r="A26" t="inlineStr">
        <is>
          <t>2021</t>
        </is>
      </c>
      <c r="B26" t="inlineStr">
        <is>
          <t>Huîtres creuses commerciales</t>
        </is>
      </c>
      <c r="C26" t="inlineStr">
        <is>
          <t>Vente en GMS</t>
        </is>
      </c>
      <c r="D26" t="n">
        <v>992</v>
      </c>
      <c r="E26" t="inlineStr"/>
      <c r="F26" t="inlineStr"/>
      <c r="G26" t="inlineStr">
        <is>
          <t>Donnée collectée</t>
        </is>
      </c>
    </row>
    <row r="27">
      <c r="A27" t="inlineStr">
        <is>
          <t>2021</t>
        </is>
      </c>
      <c r="B27" t="inlineStr">
        <is>
          <t>Huîtres creuses commerciales</t>
        </is>
      </c>
      <c r="C27" t="inlineStr">
        <is>
          <t>Vente grossistes et autres</t>
        </is>
      </c>
      <c r="D27" t="n">
        <v>692</v>
      </c>
      <c r="E27" t="inlineStr"/>
      <c r="F27" t="inlineStr"/>
      <c r="G27" t="inlineStr">
        <is>
          <t>Donnée collectée</t>
        </is>
      </c>
    </row>
    <row r="28">
      <c r="A28" t="inlineStr">
        <is>
          <t>2021</t>
        </is>
      </c>
      <c r="B28" t="inlineStr">
        <is>
          <t>Huîtres creuses commerciales</t>
        </is>
      </c>
      <c r="C28" t="inlineStr">
        <is>
          <t>Vente autres conchyliculteurs</t>
        </is>
      </c>
      <c r="D28" t="n">
        <v>142</v>
      </c>
      <c r="E28" t="inlineStr"/>
      <c r="F28" t="inlineStr"/>
      <c r="G28" t="inlineStr">
        <is>
          <t>Donnée collectée</t>
        </is>
      </c>
    </row>
    <row r="29">
      <c r="A29" t="inlineStr">
        <is>
          <t>2021</t>
        </is>
      </c>
      <c r="B29" t="inlineStr">
        <is>
          <t>Huîtres creuses commerciales</t>
        </is>
      </c>
      <c r="C29" t="inlineStr">
        <is>
          <t>Echanges</t>
        </is>
      </c>
      <c r="D29" t="n">
        <v>269</v>
      </c>
      <c r="E29" t="n">
        <v>260</v>
      </c>
      <c r="F29" t="n">
        <v>500000000</v>
      </c>
      <c r="G29" t="inlineStr">
        <is>
          <t>Donnée calculée</t>
        </is>
      </c>
    </row>
    <row r="30">
      <c r="A30" t="inlineStr">
        <is>
          <t>2021</t>
        </is>
      </c>
      <c r="B30" t="inlineStr">
        <is>
          <t>Huîtres creuses commerciales</t>
        </is>
      </c>
      <c r="C30" t="inlineStr">
        <is>
          <t>Echanges internationaux</t>
        </is>
      </c>
      <c r="D30" t="n">
        <v>50.2</v>
      </c>
      <c r="E30" t="inlineStr"/>
      <c r="F30" t="inlineStr"/>
      <c r="G30" t="inlineStr">
        <is>
          <t>Donnée collectée</t>
        </is>
      </c>
    </row>
    <row r="31">
      <c r="A31" t="inlineStr">
        <is>
          <t>2021</t>
        </is>
      </c>
      <c r="B31" t="inlineStr">
        <is>
          <t>Huîtres creuses commerciales</t>
        </is>
      </c>
      <c r="C31" t="inlineStr">
        <is>
          <t>Echanges en France</t>
        </is>
      </c>
      <c r="D31" t="n">
        <v>219</v>
      </c>
      <c r="E31" t="n">
        <v>210</v>
      </c>
      <c r="F31" t="n">
        <v>500000000</v>
      </c>
      <c r="G31" t="inlineStr">
        <is>
          <t>Donnée calculée</t>
        </is>
      </c>
    </row>
  </sheetData>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tabColor rgb="008064A2"/>
    <outlinePr summaryBelow="1" summaryRight="1"/>
    <pageSetUpPr/>
  </sheetPr>
  <dimension ref="A1:AN17"/>
  <sheetViews>
    <sheetView workbookViewId="0">
      <selection activeCell="A1" sqref="A1"/>
    </sheetView>
  </sheetViews>
  <sheetFormatPr baseColWidth="8" defaultRowHeight="15"/>
  <cols>
    <col width="21" customWidth="1" min="1" max="1"/>
    <col width="11" customWidth="1" min="2" max="2"/>
    <col width="11" customWidth="1" min="3" max="3"/>
    <col width="19" customWidth="1" min="4" max="4"/>
    <col width="14" customWidth="1" min="5" max="5"/>
    <col width="57" customWidth="1" min="6" max="6"/>
    <col width="12" customWidth="1" min="7" max="7"/>
    <col width="12" customWidth="1" min="8" max="8"/>
    <col width="70" customWidth="1" min="9" max="9"/>
    <col width="12" customWidth="1" min="10" max="10"/>
    <col width="10" customWidth="1" min="11" max="11"/>
    <col width="65" customWidth="1" min="12" max="12"/>
    <col width="12" customWidth="1" min="13" max="13"/>
    <col width="10" customWidth="1" min="14" max="14"/>
    <col width="60" customWidth="1" min="15" max="15"/>
    <col width="12" customWidth="1" min="16" max="16"/>
    <col width="10" customWidth="1" min="17" max="17"/>
    <col width="67" customWidth="1" min="18" max="18"/>
    <col width="12" customWidth="1" min="19" max="19"/>
    <col width="10" customWidth="1" min="20" max="20"/>
    <col width="68" customWidth="1" min="21" max="21"/>
    <col width="12" customWidth="1" min="22" max="22"/>
    <col width="10" customWidth="1" min="23" max="23"/>
    <col width="68" customWidth="1" min="24" max="24"/>
    <col width="12" customWidth="1" min="25" max="25"/>
    <col width="10" customWidth="1" min="26" max="26"/>
    <col width="59" customWidth="1" min="27" max="27"/>
    <col width="12" customWidth="1" min="28" max="28"/>
    <col width="10" customWidth="1" min="29" max="29"/>
    <col width="73" customWidth="1" min="30" max="30"/>
    <col width="12" customWidth="1" min="31" max="31"/>
    <col width="10" customWidth="1" min="32" max="32"/>
    <col width="76" customWidth="1" min="33" max="33"/>
    <col width="12" customWidth="1" min="34" max="34"/>
    <col width="10" customWidth="1" min="35" max="35"/>
    <col width="70" customWidth="1" min="36" max="36"/>
    <col width="12" customWidth="1" min="37" max="37"/>
    <col width="10" customWidth="1" min="38" max="38"/>
    <col width="65" customWidth="1" min="39" max="39"/>
    <col width="12" customWidth="1" min="40" max="40"/>
  </cols>
  <sheetData>
    <row r="1">
      <c r="A1" s="116" t="inlineStr">
        <is>
          <t>contrainte id</t>
        </is>
      </c>
      <c r="B1" s="116" t="inlineStr">
        <is>
          <t>min</t>
        </is>
      </c>
      <c r="C1" s="116" t="inlineStr">
        <is>
          <t>max</t>
        </is>
      </c>
      <c r="D1" s="116" t="inlineStr">
        <is>
          <t>type</t>
        </is>
      </c>
      <c r="E1" s="116" t="inlineStr">
        <is>
          <t>var id</t>
        </is>
      </c>
      <c r="F1" s="116" t="inlineStr">
        <is>
          <t>nom var</t>
        </is>
      </c>
      <c r="G1" s="116" t="inlineStr">
        <is>
          <t>coef</t>
        </is>
      </c>
      <c r="H1" s="116" t="inlineStr">
        <is>
          <t>etc.</t>
        </is>
      </c>
      <c r="I1" s="116" t="inlineStr"/>
      <c r="J1" s="116" t="inlineStr"/>
      <c r="K1" s="116" t="inlineStr"/>
      <c r="L1" s="116" t="inlineStr"/>
      <c r="M1" s="116" t="inlineStr"/>
      <c r="N1" s="116" t="inlineStr"/>
      <c r="O1" s="116" t="inlineStr"/>
      <c r="P1" s="116" t="inlineStr"/>
      <c r="Q1" s="116" t="inlineStr"/>
      <c r="R1" s="116" t="inlineStr"/>
      <c r="S1" s="116" t="inlineStr"/>
      <c r="T1" s="116" t="inlineStr"/>
      <c r="U1" s="116" t="inlineStr"/>
      <c r="V1" s="116" t="inlineStr"/>
      <c r="W1" s="116" t="inlineStr"/>
      <c r="X1" s="116" t="inlineStr"/>
      <c r="Y1" s="116" t="inlineStr"/>
      <c r="Z1" s="116" t="inlineStr"/>
      <c r="AA1" s="116" t="inlineStr"/>
      <c r="AB1" s="116" t="inlineStr"/>
      <c r="AC1" s="116" t="inlineStr"/>
      <c r="AD1" s="116" t="inlineStr"/>
      <c r="AE1" s="116" t="inlineStr"/>
      <c r="AF1" s="116" t="inlineStr"/>
      <c r="AG1" s="116" t="inlineStr"/>
      <c r="AH1" s="116" t="inlineStr"/>
      <c r="AI1" s="116" t="inlineStr"/>
      <c r="AJ1" s="116" t="inlineStr"/>
      <c r="AK1" s="116" t="inlineStr"/>
      <c r="AL1" s="116" t="inlineStr"/>
      <c r="AM1" s="116" t="inlineStr"/>
      <c r="AN1" s="116" t="inlineStr"/>
    </row>
    <row r="2">
      <c r="A2" t="n">
        <v>0</v>
      </c>
      <c r="B2" t="n">
        <v>0</v>
      </c>
      <c r="C2" t="n">
        <v>0</v>
      </c>
      <c r="D2" t="inlineStr">
        <is>
          <t>aggregation</t>
        </is>
      </c>
      <c r="E2" t="n">
        <v>1</v>
      </c>
      <c r="F2" t="inlineStr">
        <is>
          <t>2020 - Echanges -&gt; Huîtres creuses commerciales</t>
        </is>
      </c>
      <c r="G2" t="n">
        <v>1</v>
      </c>
      <c r="H2" t="n">
        <v>2</v>
      </c>
      <c r="I2" t="inlineStr">
        <is>
          <t>2020 - Echanges internationaux -&gt; Huîtres creuses commerciales</t>
        </is>
      </c>
      <c r="J2" t="n">
        <v>-1</v>
      </c>
      <c r="K2" t="n">
        <v>3</v>
      </c>
      <c r="L2" t="inlineStr">
        <is>
          <t>2020 - Echanges en France -&gt; Huîtres creuses commerciales</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c r="AI2" t="inlineStr"/>
      <c r="AJ2" t="inlineStr"/>
      <c r="AK2" t="inlineStr"/>
      <c r="AL2" t="inlineStr"/>
      <c r="AM2" t="inlineStr"/>
      <c r="AN2" t="inlineStr"/>
    </row>
    <row r="3">
      <c r="A3" t="n">
        <v>1</v>
      </c>
      <c r="B3" t="n">
        <v>0</v>
      </c>
      <c r="C3" t="n">
        <v>0</v>
      </c>
      <c r="D3" t="inlineStr">
        <is>
          <t>aggregation</t>
        </is>
      </c>
      <c r="E3" t="n">
        <v>12</v>
      </c>
      <c r="F3" t="inlineStr">
        <is>
          <t>2020 - Huîtres creuses commerciales -&gt; Echanges</t>
        </is>
      </c>
      <c r="G3" t="n">
        <v>1</v>
      </c>
      <c r="H3" t="n">
        <v>13</v>
      </c>
      <c r="I3" t="inlineStr">
        <is>
          <t>2020 - Huîtres creuses commerciales -&gt; Echanges internationaux</t>
        </is>
      </c>
      <c r="J3" t="n">
        <v>-1</v>
      </c>
      <c r="K3" t="n">
        <v>14</v>
      </c>
      <c r="L3" t="inlineStr">
        <is>
          <t>2020 - Huîtres creuses commerciales -&gt; Echanges en France</t>
        </is>
      </c>
      <c r="M3" t="n">
        <v>-1</v>
      </c>
      <c r="N3" t="inlineStr"/>
      <c r="O3" t="inlineStr"/>
      <c r="P3" t="inlineStr"/>
      <c r="Q3" t="inlineStr"/>
      <c r="R3" t="inlineStr"/>
      <c r="S3" t="inlineStr"/>
      <c r="T3" t="inlineStr"/>
      <c r="U3" t="inlineStr"/>
      <c r="V3" t="inlineStr"/>
      <c r="W3" t="inlineStr"/>
      <c r="X3" t="inlineStr"/>
      <c r="Y3" t="inlineStr"/>
      <c r="Z3" t="inlineStr"/>
      <c r="AA3" t="inlineStr"/>
      <c r="AB3" t="inlineStr"/>
      <c r="AC3" t="inlineStr"/>
      <c r="AD3" t="inlineStr"/>
      <c r="AE3" t="inlineStr"/>
      <c r="AF3" t="inlineStr"/>
      <c r="AG3" t="inlineStr"/>
      <c r="AH3" t="inlineStr"/>
      <c r="AI3" t="inlineStr"/>
      <c r="AJ3" t="inlineStr"/>
      <c r="AK3" t="inlineStr"/>
      <c r="AL3" t="inlineStr"/>
      <c r="AM3" t="inlineStr"/>
      <c r="AN3" t="inlineStr"/>
    </row>
    <row r="4">
      <c r="A4" t="n">
        <v>2</v>
      </c>
      <c r="B4" t="n">
        <v>0</v>
      </c>
      <c r="C4" t="n">
        <v>0</v>
      </c>
      <c r="D4" t="inlineStr">
        <is>
          <t>aggregation</t>
        </is>
      </c>
      <c r="E4" t="n">
        <v>16</v>
      </c>
      <c r="F4" t="inlineStr">
        <is>
          <t>2021 - Echanges -&gt; Huîtres creuses commerciales</t>
        </is>
      </c>
      <c r="G4" t="n">
        <v>1</v>
      </c>
      <c r="H4" t="n">
        <v>17</v>
      </c>
      <c r="I4" t="inlineStr">
        <is>
          <t>2021 - Echanges internationaux -&gt; Huîtres creuses commerciales</t>
        </is>
      </c>
      <c r="J4" t="n">
        <v>-1</v>
      </c>
      <c r="K4" t="n">
        <v>18</v>
      </c>
      <c r="L4" t="inlineStr">
        <is>
          <t>2021 - Echanges en France -&gt; Huîtres creuses commerciales</t>
        </is>
      </c>
      <c r="M4" t="n">
        <v>-1</v>
      </c>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c r="AI4" t="inlineStr"/>
      <c r="AJ4" t="inlineStr"/>
      <c r="AK4" t="inlineStr"/>
      <c r="AL4" t="inlineStr"/>
      <c r="AM4" t="inlineStr"/>
      <c r="AN4" t="inlineStr"/>
    </row>
    <row r="5">
      <c r="A5" t="n">
        <v>3</v>
      </c>
      <c r="B5" t="n">
        <v>0</v>
      </c>
      <c r="C5" t="n">
        <v>0</v>
      </c>
      <c r="D5" t="inlineStr">
        <is>
          <t>aggregation</t>
        </is>
      </c>
      <c r="E5" t="n">
        <v>27</v>
      </c>
      <c r="F5" t="inlineStr">
        <is>
          <t>2021 - Huîtres creuses commerciales -&gt; Echanges</t>
        </is>
      </c>
      <c r="G5" t="n">
        <v>1</v>
      </c>
      <c r="H5" t="n">
        <v>28</v>
      </c>
      <c r="I5" t="inlineStr">
        <is>
          <t>2021 - Huîtres creuses commerciales -&gt; Echanges internationaux</t>
        </is>
      </c>
      <c r="J5" t="n">
        <v>-1</v>
      </c>
      <c r="K5" t="n">
        <v>29</v>
      </c>
      <c r="L5" t="inlineStr">
        <is>
          <t>2021 - Huîtres creuses commerciales -&gt; Echanges en France</t>
        </is>
      </c>
      <c r="M5" t="n">
        <v>-1</v>
      </c>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c r="AI5" t="inlineStr"/>
      <c r="AJ5" t="inlineStr"/>
      <c r="AK5" t="inlineStr"/>
      <c r="AL5" t="inlineStr"/>
      <c r="AM5" t="inlineStr"/>
      <c r="AN5" t="inlineStr"/>
    </row>
    <row r="6">
      <c r="A6" t="n">
        <v>4</v>
      </c>
      <c r="B6" t="n">
        <v>0</v>
      </c>
      <c r="C6" t="n">
        <v>0</v>
      </c>
      <c r="D6" t="inlineStr">
        <is>
          <t>nodes</t>
        </is>
      </c>
      <c r="E6" t="n">
        <v>0</v>
      </c>
      <c r="F6" t="inlineStr">
        <is>
          <t>2020 - Production -&gt; Huîtres creuses commerciales</t>
        </is>
      </c>
      <c r="G6" t="n">
        <v>1</v>
      </c>
      <c r="H6" t="n">
        <v>2</v>
      </c>
      <c r="I6" t="inlineStr">
        <is>
          <t>2020 - Echanges internationaux -&gt; Huîtres creuses commerciales</t>
        </is>
      </c>
      <c r="J6" t="n">
        <v>1</v>
      </c>
      <c r="K6" t="n">
        <v>3</v>
      </c>
      <c r="L6" t="inlineStr">
        <is>
          <t>2020 - Echanges en France -&gt; Huîtres creuses commerciales</t>
        </is>
      </c>
      <c r="M6" t="n">
        <v>1</v>
      </c>
      <c r="N6" t="n">
        <v>5</v>
      </c>
      <c r="O6" t="inlineStr">
        <is>
          <t>2020 - Huîtres creuses commerciales -&gt; Vente directe</t>
        </is>
      </c>
      <c r="P6" t="n">
        <v>-1</v>
      </c>
      <c r="Q6" t="n">
        <v>6</v>
      </c>
      <c r="R6" t="inlineStr">
        <is>
          <t>2020 - Huîtres creuses commerciales -&gt; Vente en dégustation</t>
        </is>
      </c>
      <c r="S6" t="n">
        <v>-1</v>
      </c>
      <c r="T6" t="n">
        <v>7</v>
      </c>
      <c r="U6" t="inlineStr">
        <is>
          <t>2020 - Huîtres creuses commerciales -&gt; Vente aux restaurants</t>
        </is>
      </c>
      <c r="V6" t="n">
        <v>-1</v>
      </c>
      <c r="W6" t="n">
        <v>8</v>
      </c>
      <c r="X6" t="inlineStr">
        <is>
          <t>2020 - Huîtres creuses commerciales -&gt; Vente en poissonnerie</t>
        </is>
      </c>
      <c r="Y6" t="n">
        <v>-1</v>
      </c>
      <c r="Z6" t="n">
        <v>9</v>
      </c>
      <c r="AA6" t="inlineStr">
        <is>
          <t>2020 - Huîtres creuses commerciales -&gt; Vente en GMS</t>
        </is>
      </c>
      <c r="AB6" t="n">
        <v>-1</v>
      </c>
      <c r="AC6" t="n">
        <v>10</v>
      </c>
      <c r="AD6" t="inlineStr">
        <is>
          <t>2020 - Huîtres creuses commerciales -&gt; Vente grossistes et autres</t>
        </is>
      </c>
      <c r="AE6" t="n">
        <v>-1</v>
      </c>
      <c r="AF6" t="n">
        <v>11</v>
      </c>
      <c r="AG6" t="inlineStr">
        <is>
          <t>2020 - Huîtres creuses commerciales -&gt; Vente autres conchyliculteurs</t>
        </is>
      </c>
      <c r="AH6" t="n">
        <v>-1</v>
      </c>
      <c r="AI6" t="n">
        <v>13</v>
      </c>
      <c r="AJ6" t="inlineStr">
        <is>
          <t>2020 - Huîtres creuses commerciales -&gt; Echanges internationaux</t>
        </is>
      </c>
      <c r="AK6" t="n">
        <v>-1</v>
      </c>
      <c r="AL6" t="n">
        <v>14</v>
      </c>
      <c r="AM6" t="inlineStr">
        <is>
          <t>2020 - Huîtres creuses commerciales -&gt; Echanges en France</t>
        </is>
      </c>
      <c r="AN6" t="n">
        <v>-1</v>
      </c>
    </row>
    <row r="7">
      <c r="A7" t="n">
        <v>5</v>
      </c>
      <c r="B7" t="n">
        <v>0</v>
      </c>
      <c r="C7" t="n">
        <v>0</v>
      </c>
      <c r="D7" t="inlineStr">
        <is>
          <t>nodes</t>
        </is>
      </c>
      <c r="E7" t="n">
        <v>0</v>
      </c>
      <c r="F7" t="inlineStr">
        <is>
          <t>2020 - Production -&gt; Huîtres creuses commerciales</t>
        </is>
      </c>
      <c r="G7" t="n">
        <v>-1</v>
      </c>
      <c r="H7" t="n">
        <v>4</v>
      </c>
      <c r="I7" t="inlineStr">
        <is>
          <t>2020 - Huître creuses élevées en Occitanie -&gt; Production</t>
        </is>
      </c>
      <c r="J7" t="n">
        <v>1</v>
      </c>
      <c r="K7" t="inlineStr"/>
      <c r="L7" t="inlineStr"/>
      <c r="M7" t="inlineStr"/>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c r="AI7" t="inlineStr"/>
      <c r="AJ7" t="inlineStr"/>
      <c r="AK7" t="inlineStr"/>
      <c r="AL7" t="inlineStr"/>
      <c r="AM7" t="inlineStr"/>
      <c r="AN7" t="inlineStr"/>
    </row>
    <row r="8">
      <c r="A8" t="n">
        <v>6</v>
      </c>
      <c r="B8" t="n">
        <v>0</v>
      </c>
      <c r="C8" t="n">
        <v>0</v>
      </c>
      <c r="D8" t="inlineStr">
        <is>
          <t>nodes</t>
        </is>
      </c>
      <c r="E8" t="n">
        <v>15</v>
      </c>
      <c r="F8" t="inlineStr">
        <is>
          <t>2021 - Production -&gt; Huîtres creuses commerciales</t>
        </is>
      </c>
      <c r="G8" t="n">
        <v>1</v>
      </c>
      <c r="H8" t="n">
        <v>17</v>
      </c>
      <c r="I8" t="inlineStr">
        <is>
          <t>2021 - Echanges internationaux -&gt; Huîtres creuses commerciales</t>
        </is>
      </c>
      <c r="J8" t="n">
        <v>1</v>
      </c>
      <c r="K8" t="n">
        <v>18</v>
      </c>
      <c r="L8" t="inlineStr">
        <is>
          <t>2021 - Echanges en France -&gt; Huîtres creuses commerciales</t>
        </is>
      </c>
      <c r="M8" t="n">
        <v>1</v>
      </c>
      <c r="N8" t="n">
        <v>20</v>
      </c>
      <c r="O8" t="inlineStr">
        <is>
          <t>2021 - Huîtres creuses commerciales -&gt; Vente directe</t>
        </is>
      </c>
      <c r="P8" t="n">
        <v>-1</v>
      </c>
      <c r="Q8" t="n">
        <v>21</v>
      </c>
      <c r="R8" t="inlineStr">
        <is>
          <t>2021 - Huîtres creuses commerciales -&gt; Vente en dégustation</t>
        </is>
      </c>
      <c r="S8" t="n">
        <v>-1</v>
      </c>
      <c r="T8" t="n">
        <v>22</v>
      </c>
      <c r="U8" t="inlineStr">
        <is>
          <t>2021 - Huîtres creuses commerciales -&gt; Vente aux restaurants</t>
        </is>
      </c>
      <c r="V8" t="n">
        <v>-1</v>
      </c>
      <c r="W8" t="n">
        <v>23</v>
      </c>
      <c r="X8" t="inlineStr">
        <is>
          <t>2021 - Huîtres creuses commerciales -&gt; Vente en poissonnerie</t>
        </is>
      </c>
      <c r="Y8" t="n">
        <v>-1</v>
      </c>
      <c r="Z8" t="n">
        <v>24</v>
      </c>
      <c r="AA8" t="inlineStr">
        <is>
          <t>2021 - Huîtres creuses commerciales -&gt; Vente en GMS</t>
        </is>
      </c>
      <c r="AB8" t="n">
        <v>-1</v>
      </c>
      <c r="AC8" t="n">
        <v>25</v>
      </c>
      <c r="AD8" t="inlineStr">
        <is>
          <t>2021 - Huîtres creuses commerciales -&gt; Vente grossistes et autres</t>
        </is>
      </c>
      <c r="AE8" t="n">
        <v>-1</v>
      </c>
      <c r="AF8" t="n">
        <v>26</v>
      </c>
      <c r="AG8" t="inlineStr">
        <is>
          <t>2021 - Huîtres creuses commerciales -&gt; Vente autres conchyliculteurs</t>
        </is>
      </c>
      <c r="AH8" t="n">
        <v>-1</v>
      </c>
      <c r="AI8" t="n">
        <v>28</v>
      </c>
      <c r="AJ8" t="inlineStr">
        <is>
          <t>2021 - Huîtres creuses commerciales -&gt; Echanges internationaux</t>
        </is>
      </c>
      <c r="AK8" t="n">
        <v>-1</v>
      </c>
      <c r="AL8" t="n">
        <v>29</v>
      </c>
      <c r="AM8" t="inlineStr">
        <is>
          <t>2021 - Huîtres creuses commerciales -&gt; Echanges en France</t>
        </is>
      </c>
      <c r="AN8" t="n">
        <v>-1</v>
      </c>
    </row>
    <row r="9">
      <c r="A9" t="n">
        <v>7</v>
      </c>
      <c r="B9" t="n">
        <v>0</v>
      </c>
      <c r="C9" t="n">
        <v>0</v>
      </c>
      <c r="D9" t="inlineStr">
        <is>
          <t>nodes</t>
        </is>
      </c>
      <c r="E9" t="n">
        <v>15</v>
      </c>
      <c r="F9" t="inlineStr">
        <is>
          <t>2021 - Production -&gt; Huîtres creuses commerciales</t>
        </is>
      </c>
      <c r="G9" t="n">
        <v>-1</v>
      </c>
      <c r="H9" t="n">
        <v>19</v>
      </c>
      <c r="I9" t="inlineStr">
        <is>
          <t>2021 - Huître creuses élevées en Occitanie -&gt; Production</t>
        </is>
      </c>
      <c r="J9" t="n">
        <v>1</v>
      </c>
      <c r="K9" t="inlineStr"/>
      <c r="L9" t="inlineStr"/>
      <c r="M9" t="inlineStr"/>
      <c r="N9" t="inlineStr"/>
      <c r="O9" t="inlineStr"/>
      <c r="P9" t="inlineStr"/>
      <c r="Q9" t="inlineStr"/>
      <c r="R9" t="inlineStr"/>
      <c r="S9" t="inlineStr"/>
      <c r="T9" t="inlineStr"/>
      <c r="U9" t="inlineStr"/>
      <c r="V9" t="inlineStr"/>
      <c r="W9" t="inlineStr"/>
      <c r="X9" t="inlineStr"/>
      <c r="Y9" t="inlineStr"/>
      <c r="Z9" t="inlineStr"/>
      <c r="AA9" t="inlineStr"/>
      <c r="AB9" t="inlineStr"/>
      <c r="AC9" t="inlineStr"/>
      <c r="AD9" t="inlineStr"/>
      <c r="AE9" t="inlineStr"/>
      <c r="AF9" t="inlineStr"/>
      <c r="AG9" t="inlineStr"/>
      <c r="AH9" t="inlineStr"/>
      <c r="AI9" t="inlineStr"/>
      <c r="AJ9" t="inlineStr"/>
      <c r="AK9" t="inlineStr"/>
      <c r="AL9" t="inlineStr"/>
      <c r="AM9" t="inlineStr"/>
      <c r="AN9" t="inlineStr"/>
    </row>
    <row r="10">
      <c r="A10" t="n">
        <v>0</v>
      </c>
      <c r="B10" t="n">
        <v>0</v>
      </c>
      <c r="C10" t="n">
        <v>0</v>
      </c>
      <c r="D10" t="inlineStr">
        <is>
          <t>aggregation</t>
        </is>
      </c>
      <c r="E10" t="n">
        <v>1</v>
      </c>
      <c r="F10" t="inlineStr">
        <is>
          <t>2020 - Echanges -&gt; Huîtres creuses commerciales</t>
        </is>
      </c>
      <c r="G10" t="n">
        <v>1</v>
      </c>
      <c r="H10" t="n">
        <v>2</v>
      </c>
      <c r="I10" t="inlineStr">
        <is>
          <t>2020 - Echanges internationaux -&gt; Huîtres creuses commerciales</t>
        </is>
      </c>
      <c r="J10" t="n">
        <v>-1</v>
      </c>
      <c r="K10" t="n">
        <v>3</v>
      </c>
      <c r="L10" t="inlineStr">
        <is>
          <t>2020 - Echanges en France -&gt; Huîtres creuses commerciales</t>
        </is>
      </c>
      <c r="M10" t="n">
        <v>-1</v>
      </c>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c r="AI10" t="inlineStr"/>
      <c r="AJ10" t="inlineStr"/>
      <c r="AK10" t="inlineStr"/>
      <c r="AL10" t="inlineStr"/>
      <c r="AM10" t="inlineStr"/>
      <c r="AN10" t="inlineStr"/>
    </row>
    <row r="11">
      <c r="A11" t="n">
        <v>1</v>
      </c>
      <c r="B11" t="n">
        <v>0</v>
      </c>
      <c r="C11" t="n">
        <v>0</v>
      </c>
      <c r="D11" t="inlineStr">
        <is>
          <t>aggregation</t>
        </is>
      </c>
      <c r="E11" t="n">
        <v>12</v>
      </c>
      <c r="F11" t="inlineStr">
        <is>
          <t>2020 - Huîtres creuses commerciales -&gt; Echanges</t>
        </is>
      </c>
      <c r="G11" t="n">
        <v>1</v>
      </c>
      <c r="H11" t="n">
        <v>13</v>
      </c>
      <c r="I11" t="inlineStr">
        <is>
          <t>2020 - Huîtres creuses commerciales -&gt; Echanges internationaux</t>
        </is>
      </c>
      <c r="J11" t="n">
        <v>-1</v>
      </c>
      <c r="K11" t="n">
        <v>14</v>
      </c>
      <c r="L11" t="inlineStr">
        <is>
          <t>2020 - Huîtres creuses commerciales -&gt; Echanges en France</t>
        </is>
      </c>
      <c r="M11" t="n">
        <v>-1</v>
      </c>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c r="AI11" t="inlineStr"/>
      <c r="AJ11" t="inlineStr"/>
      <c r="AK11" t="inlineStr"/>
      <c r="AL11" t="inlineStr"/>
      <c r="AM11" t="inlineStr"/>
      <c r="AN11" t="inlineStr"/>
    </row>
    <row r="12">
      <c r="A12" t="n">
        <v>2</v>
      </c>
      <c r="B12" t="n">
        <v>0</v>
      </c>
      <c r="C12" t="n">
        <v>0</v>
      </c>
      <c r="D12" t="inlineStr">
        <is>
          <t>aggregation</t>
        </is>
      </c>
      <c r="E12" t="n">
        <v>16</v>
      </c>
      <c r="F12" t="inlineStr">
        <is>
          <t>2021 - Echanges -&gt; Huîtres creuses commerciales</t>
        </is>
      </c>
      <c r="G12" t="n">
        <v>1</v>
      </c>
      <c r="H12" t="n">
        <v>17</v>
      </c>
      <c r="I12" t="inlineStr">
        <is>
          <t>2021 - Echanges internationaux -&gt; Huîtres creuses commerciales</t>
        </is>
      </c>
      <c r="J12" t="n">
        <v>-1</v>
      </c>
      <c r="K12" t="n">
        <v>18</v>
      </c>
      <c r="L12" t="inlineStr">
        <is>
          <t>2021 - Echanges en France -&gt; Huîtres creuses commerciales</t>
        </is>
      </c>
      <c r="M12" t="n">
        <v>-1</v>
      </c>
      <c r="N12" t="inlineStr"/>
      <c r="O12" t="inlineStr"/>
      <c r="P12" t="inlineStr"/>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c r="AI12" t="inlineStr"/>
      <c r="AJ12" t="inlineStr"/>
      <c r="AK12" t="inlineStr"/>
      <c r="AL12" t="inlineStr"/>
      <c r="AM12" t="inlineStr"/>
      <c r="AN12" t="inlineStr"/>
    </row>
    <row r="13">
      <c r="A13" t="n">
        <v>3</v>
      </c>
      <c r="B13" t="n">
        <v>0</v>
      </c>
      <c r="C13" t="n">
        <v>0</v>
      </c>
      <c r="D13" t="inlineStr">
        <is>
          <t>aggregation</t>
        </is>
      </c>
      <c r="E13" t="n">
        <v>27</v>
      </c>
      <c r="F13" t="inlineStr">
        <is>
          <t>2021 - Huîtres creuses commerciales -&gt; Echanges</t>
        </is>
      </c>
      <c r="G13" t="n">
        <v>1</v>
      </c>
      <c r="H13" t="n">
        <v>28</v>
      </c>
      <c r="I13" t="inlineStr">
        <is>
          <t>2021 - Huîtres creuses commerciales -&gt; Echanges internationaux</t>
        </is>
      </c>
      <c r="J13" t="n">
        <v>-1</v>
      </c>
      <c r="K13" t="n">
        <v>29</v>
      </c>
      <c r="L13" t="inlineStr">
        <is>
          <t>2021 - Huîtres creuses commerciales -&gt; Echanges en France</t>
        </is>
      </c>
      <c r="M13" t="n">
        <v>-1</v>
      </c>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c r="AI13" t="inlineStr"/>
      <c r="AJ13" t="inlineStr"/>
      <c r="AK13" t="inlineStr"/>
      <c r="AL13" t="inlineStr"/>
      <c r="AM13" t="inlineStr"/>
      <c r="AN13" t="inlineStr"/>
    </row>
    <row r="14">
      <c r="A14" t="n">
        <v>4</v>
      </c>
      <c r="B14" t="n">
        <v>0</v>
      </c>
      <c r="C14" t="n">
        <v>0</v>
      </c>
      <c r="D14" t="inlineStr">
        <is>
          <t>nodes</t>
        </is>
      </c>
      <c r="E14" t="n">
        <v>0</v>
      </c>
      <c r="F14" t="inlineStr">
        <is>
          <t>2020 - Production -&gt; Huîtres creuses commerciales</t>
        </is>
      </c>
      <c r="G14" t="n">
        <v>1</v>
      </c>
      <c r="H14" t="n">
        <v>2</v>
      </c>
      <c r="I14" t="inlineStr">
        <is>
          <t>2020 - Echanges internationaux -&gt; Huîtres creuses commerciales</t>
        </is>
      </c>
      <c r="J14" t="n">
        <v>1</v>
      </c>
      <c r="K14" t="n">
        <v>3</v>
      </c>
      <c r="L14" t="inlineStr">
        <is>
          <t>2020 - Echanges en France -&gt; Huîtres creuses commerciales</t>
        </is>
      </c>
      <c r="M14" t="n">
        <v>1</v>
      </c>
      <c r="N14" t="n">
        <v>5</v>
      </c>
      <c r="O14" t="inlineStr">
        <is>
          <t>2020 - Huîtres creuses commerciales -&gt; Vente directe</t>
        </is>
      </c>
      <c r="P14" t="n">
        <v>-1</v>
      </c>
      <c r="Q14" t="n">
        <v>6</v>
      </c>
      <c r="R14" t="inlineStr">
        <is>
          <t>2020 - Huîtres creuses commerciales -&gt; Vente en dégustation</t>
        </is>
      </c>
      <c r="S14" t="n">
        <v>-1</v>
      </c>
      <c r="T14" t="n">
        <v>7</v>
      </c>
      <c r="U14" t="inlineStr">
        <is>
          <t>2020 - Huîtres creuses commerciales -&gt; Vente aux restaurants</t>
        </is>
      </c>
      <c r="V14" t="n">
        <v>-1</v>
      </c>
      <c r="W14" t="n">
        <v>8</v>
      </c>
      <c r="X14" t="inlineStr">
        <is>
          <t>2020 - Huîtres creuses commerciales -&gt; Vente en poissonnerie</t>
        </is>
      </c>
      <c r="Y14" t="n">
        <v>-1</v>
      </c>
      <c r="Z14" t="n">
        <v>9</v>
      </c>
      <c r="AA14" t="inlineStr">
        <is>
          <t>2020 - Huîtres creuses commerciales -&gt; Vente en GMS</t>
        </is>
      </c>
      <c r="AB14" t="n">
        <v>-1</v>
      </c>
      <c r="AC14" t="n">
        <v>10</v>
      </c>
      <c r="AD14" t="inlineStr">
        <is>
          <t>2020 - Huîtres creuses commerciales -&gt; Vente grossistes et autres</t>
        </is>
      </c>
      <c r="AE14" t="n">
        <v>-1</v>
      </c>
      <c r="AF14" t="n">
        <v>11</v>
      </c>
      <c r="AG14" t="inlineStr">
        <is>
          <t>2020 - Huîtres creuses commerciales -&gt; Vente autres conchyliculteurs</t>
        </is>
      </c>
      <c r="AH14" t="n">
        <v>-1</v>
      </c>
      <c r="AI14" t="n">
        <v>13</v>
      </c>
      <c r="AJ14" t="inlineStr">
        <is>
          <t>2020 - Huîtres creuses commerciales -&gt; Echanges internationaux</t>
        </is>
      </c>
      <c r="AK14" t="n">
        <v>-1</v>
      </c>
      <c r="AL14" t="n">
        <v>14</v>
      </c>
      <c r="AM14" t="inlineStr">
        <is>
          <t>2020 - Huîtres creuses commerciales -&gt; Echanges en France</t>
        </is>
      </c>
      <c r="AN14" t="n">
        <v>-1</v>
      </c>
    </row>
    <row r="15">
      <c r="A15" t="n">
        <v>5</v>
      </c>
      <c r="B15" t="n">
        <v>0</v>
      </c>
      <c r="C15" t="n">
        <v>0</v>
      </c>
      <c r="D15" t="inlineStr">
        <is>
          <t>nodes</t>
        </is>
      </c>
      <c r="E15" t="n">
        <v>0</v>
      </c>
      <c r="F15" t="inlineStr">
        <is>
          <t>2020 - Production -&gt; Huîtres creuses commerciales</t>
        </is>
      </c>
      <c r="G15" t="n">
        <v>-1</v>
      </c>
      <c r="H15" t="n">
        <v>4</v>
      </c>
      <c r="I15" t="inlineStr">
        <is>
          <t>2020 - Huître creuses élevées en Occitanie -&gt; Production</t>
        </is>
      </c>
      <c r="J15" t="n">
        <v>1</v>
      </c>
      <c r="K15" t="inlineStr"/>
      <c r="L15" t="inlineStr"/>
      <c r="M15" t="inlineStr"/>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c r="AI15" t="inlineStr"/>
      <c r="AJ15" t="inlineStr"/>
      <c r="AK15" t="inlineStr"/>
      <c r="AL15" t="inlineStr"/>
      <c r="AM15" t="inlineStr"/>
      <c r="AN15" t="inlineStr"/>
    </row>
    <row r="16">
      <c r="A16" t="n">
        <v>6</v>
      </c>
      <c r="B16" t="n">
        <v>0</v>
      </c>
      <c r="C16" t="n">
        <v>0</v>
      </c>
      <c r="D16" t="inlineStr">
        <is>
          <t>nodes</t>
        </is>
      </c>
      <c r="E16" t="n">
        <v>15</v>
      </c>
      <c r="F16" t="inlineStr">
        <is>
          <t>2021 - Production -&gt; Huîtres creuses commerciales</t>
        </is>
      </c>
      <c r="G16" t="n">
        <v>1</v>
      </c>
      <c r="H16" t="n">
        <v>17</v>
      </c>
      <c r="I16" t="inlineStr">
        <is>
          <t>2021 - Echanges internationaux -&gt; Huîtres creuses commerciales</t>
        </is>
      </c>
      <c r="J16" t="n">
        <v>1</v>
      </c>
      <c r="K16" t="n">
        <v>18</v>
      </c>
      <c r="L16" t="inlineStr">
        <is>
          <t>2021 - Echanges en France -&gt; Huîtres creuses commerciales</t>
        </is>
      </c>
      <c r="M16" t="n">
        <v>1</v>
      </c>
      <c r="N16" t="n">
        <v>20</v>
      </c>
      <c r="O16" t="inlineStr">
        <is>
          <t>2021 - Huîtres creuses commerciales -&gt; Vente directe</t>
        </is>
      </c>
      <c r="P16" t="n">
        <v>-1</v>
      </c>
      <c r="Q16" t="n">
        <v>21</v>
      </c>
      <c r="R16" t="inlineStr">
        <is>
          <t>2021 - Huîtres creuses commerciales -&gt; Vente en dégustation</t>
        </is>
      </c>
      <c r="S16" t="n">
        <v>-1</v>
      </c>
      <c r="T16" t="n">
        <v>22</v>
      </c>
      <c r="U16" t="inlineStr">
        <is>
          <t>2021 - Huîtres creuses commerciales -&gt; Vente aux restaurants</t>
        </is>
      </c>
      <c r="V16" t="n">
        <v>-1</v>
      </c>
      <c r="W16" t="n">
        <v>23</v>
      </c>
      <c r="X16" t="inlineStr">
        <is>
          <t>2021 - Huîtres creuses commerciales -&gt; Vente en poissonnerie</t>
        </is>
      </c>
      <c r="Y16" t="n">
        <v>-1</v>
      </c>
      <c r="Z16" t="n">
        <v>24</v>
      </c>
      <c r="AA16" t="inlineStr">
        <is>
          <t>2021 - Huîtres creuses commerciales -&gt; Vente en GMS</t>
        </is>
      </c>
      <c r="AB16" t="n">
        <v>-1</v>
      </c>
      <c r="AC16" t="n">
        <v>25</v>
      </c>
      <c r="AD16" t="inlineStr">
        <is>
          <t>2021 - Huîtres creuses commerciales -&gt; Vente grossistes et autres</t>
        </is>
      </c>
      <c r="AE16" t="n">
        <v>-1</v>
      </c>
      <c r="AF16" t="n">
        <v>26</v>
      </c>
      <c r="AG16" t="inlineStr">
        <is>
          <t>2021 - Huîtres creuses commerciales -&gt; Vente autres conchyliculteurs</t>
        </is>
      </c>
      <c r="AH16" t="n">
        <v>-1</v>
      </c>
      <c r="AI16" t="n">
        <v>28</v>
      </c>
      <c r="AJ16" t="inlineStr">
        <is>
          <t>2021 - Huîtres creuses commerciales -&gt; Echanges internationaux</t>
        </is>
      </c>
      <c r="AK16" t="n">
        <v>-1</v>
      </c>
      <c r="AL16" t="n">
        <v>29</v>
      </c>
      <c r="AM16" t="inlineStr">
        <is>
          <t>2021 - Huîtres creuses commerciales -&gt; Echanges en France</t>
        </is>
      </c>
      <c r="AN16" t="n">
        <v>-1</v>
      </c>
    </row>
    <row r="17">
      <c r="A17" t="n">
        <v>7</v>
      </c>
      <c r="B17" t="n">
        <v>0</v>
      </c>
      <c r="C17" t="n">
        <v>0</v>
      </c>
      <c r="D17" t="inlineStr">
        <is>
          <t>nodes</t>
        </is>
      </c>
      <c r="E17" t="n">
        <v>15</v>
      </c>
      <c r="F17" t="inlineStr">
        <is>
          <t>2021 - Production -&gt; Huîtres creuses commerciales</t>
        </is>
      </c>
      <c r="G17" t="n">
        <v>-1</v>
      </c>
      <c r="H17" t="n">
        <v>19</v>
      </c>
      <c r="I17" t="inlineStr">
        <is>
          <t>2021 - Huître creuses élevées en Occitanie -&gt; Production</t>
        </is>
      </c>
      <c r="J17" t="n">
        <v>1</v>
      </c>
      <c r="K17" t="inlineStr"/>
      <c r="L17" t="inlineStr"/>
      <c r="M17" t="inlineStr"/>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c r="AF17" t="inlineStr"/>
      <c r="AG17" t="inlineStr"/>
      <c r="AH17" t="inlineStr"/>
      <c r="AI17" t="inlineStr"/>
      <c r="AJ17" t="inlineStr"/>
      <c r="AK17" t="inlineStr"/>
      <c r="AL17" t="inlineStr"/>
      <c r="AM17" t="inlineStr"/>
      <c r="AN17" t="inlineStr"/>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language xmlns:dc="http://purl.org/dc/elements/1.1/">fr-FR</dc:language>
  <dcterms:created xmlns:dcterms="http://purl.org/dc/terms/" xmlns:xsi="http://www.w3.org/2001/XMLSchema-instance" xsi:type="dcterms:W3CDTF">2022-12-20T11:12:01Z</dcterms:created>
  <dcterms:modified xmlns:dcterms="http://purl.org/dc/terms/" xmlns:xsi="http://www.w3.org/2001/XMLSchema-instance" xsi:type="dcterms:W3CDTF">2023-01-18T02:54:48Z</dcterms:modified>
  <cp:lastModifiedBy>julie</cp:lastModifiedBy>
  <cp:revision>9</cp:revision>
</cp:coreProperties>
</file>