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worksheets/sheet10.xml" ContentType="application/vnd.openxmlformats-officedocument.spreadsheetml.worksheet+xml"/>
  <Override PartName="/xl/comments/comment7.xml" ContentType="application/vnd.openxmlformats-officedocument.spreadsheetml.comments+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57720" yWindow="-1755" windowWidth="29040" windowHeight="15840" tabRatio="500" firstSheet="0" activeTab="5"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Résultats" sheetId="8" state="visible" r:id="rId8"/>
    <sheet xmlns:r="http://schemas.openxmlformats.org/officeDocument/2006/relationships" name="Ai" sheetId="9" state="visible" r:id="rId9"/>
    <sheet xmlns:r="http://schemas.openxmlformats.org/officeDocument/2006/relationships" name="Analyses des résultats" sheetId="10" state="visible" r:id="rId10"/>
    <sheet xmlns:r="http://schemas.openxmlformats.org/officeDocument/2006/relationships" name="Source1" sheetId="11" state="visible" r:id="rId11"/>
    <sheet xmlns:r="http://schemas.openxmlformats.org/officeDocument/2006/relationships" name="Source2" sheetId="12" state="visible" r:id="rId12"/>
    <sheet xmlns:r="http://schemas.openxmlformats.org/officeDocument/2006/relationships" name="Source3" sheetId="13" state="visible" r:id="rId13"/>
  </sheets>
  <definedNames/>
  <calcPr calcId="191029" fullCalcOnLoad="1" iterateDelta="0.0001"/>
</workbook>
</file>

<file path=xl/styles.xml><?xml version="1.0" encoding="utf-8"?>
<styleSheet xmlns="http://schemas.openxmlformats.org/spreadsheetml/2006/main">
  <numFmts count="3">
    <numFmt numFmtId="164" formatCode="0.000"/>
    <numFmt numFmtId="165" formatCode="0\ %"/>
    <numFmt numFmtId="166" formatCode="#,##0.0"/>
  </numFmts>
  <fonts count="35">
    <font>
      <name val="Arial"/>
      <charset val="1"/>
      <family val="2"/>
      <sz val="10"/>
    </font>
    <font>
      <name val="Verdana"/>
      <charset val="1"/>
      <family val="2"/>
      <b val="1"/>
      <color rgb="FF1F497D"/>
      <sz val="12"/>
      <u val="single"/>
    </font>
    <font>
      <name val="Calibri"/>
      <charset val="1"/>
      <family val="2"/>
      <color rgb="FF000000"/>
      <sz val="12"/>
    </font>
    <font>
      <name val="Calibri"/>
      <charset val="1"/>
      <family val="2"/>
      <b val="1"/>
      <color rgb="FF000000"/>
      <sz val="11"/>
    </font>
    <font>
      <name val="Calibri"/>
      <charset val="1"/>
      <family val="2"/>
      <b val="1"/>
      <color rgb="FF4F81BD"/>
      <sz val="12"/>
    </font>
    <font>
      <name val="Calibri"/>
      <charset val="1"/>
      <family val="2"/>
      <color rgb="FF000000"/>
      <sz val="11"/>
    </font>
    <font>
      <name val="Calibri"/>
      <charset val="1"/>
      <family val="2"/>
      <b val="1"/>
      <color rgb="FF9BBB59"/>
      <sz val="12"/>
    </font>
    <font>
      <name val="Verdana"/>
      <charset val="1"/>
      <family val="2"/>
      <b val="1"/>
      <color rgb="FF1F497D"/>
      <sz val="10"/>
    </font>
    <font>
      <name val="Calibri"/>
      <charset val="1"/>
      <family val="2"/>
      <b val="1"/>
      <color rgb="FF8064A2"/>
      <sz val="12"/>
    </font>
    <font>
      <name val="Verdana"/>
      <charset val="1"/>
      <family val="2"/>
      <b val="1"/>
      <color rgb="FF1F497D"/>
      <sz val="12"/>
    </font>
    <font>
      <name val="Calibri"/>
      <charset val="1"/>
      <family val="2"/>
      <b val="1"/>
      <color rgb="FF4BACC6"/>
      <sz val="12"/>
    </font>
    <font>
      <name val="Calibri"/>
      <charset val="1"/>
      <family val="2"/>
      <b val="1"/>
      <sz val="12"/>
      <u val="single"/>
    </font>
    <font>
      <name val="Arial"/>
      <charset val="1"/>
      <family val="2"/>
      <b val="1"/>
      <sz val="12"/>
    </font>
    <font>
      <name val="Ubuntu"/>
      <charset val="1"/>
      <family val="2"/>
      <color rgb="FF303030"/>
      <sz val="10"/>
    </font>
    <font>
      <name val="Verdana"/>
      <charset val="1"/>
      <family val="2"/>
      <b val="1"/>
      <color rgb="FFFFFFFF"/>
      <sz val="10"/>
    </font>
    <font>
      <name val="Calibri"/>
      <charset val="1"/>
      <family val="2"/>
      <sz val="11"/>
    </font>
    <font>
      <name val="Calibri"/>
      <charset val="1"/>
      <family val="2"/>
      <b val="1"/>
      <color rgb="FF1F497D"/>
      <sz val="16"/>
    </font>
    <font>
      <name val="Calibri"/>
      <charset val="1"/>
      <family val="2"/>
      <b val="1"/>
      <color rgb="FFFFFFFF"/>
      <sz val="12"/>
    </font>
    <font>
      <name val="Calibri"/>
      <charset val="1"/>
      <family val="2"/>
      <b val="1"/>
      <color rgb="FFFFFFFF"/>
      <sz val="11"/>
    </font>
    <font>
      <name val="Calibri"/>
      <family val="2"/>
      <b val="1"/>
      <color rgb="FFFFFFFF"/>
      <sz val="11"/>
    </font>
    <font>
      <name val="Calibri"/>
      <family val="2"/>
      <sz val="11"/>
    </font>
    <font>
      <name val="Arial"/>
      <charset val="1"/>
      <family val="2"/>
      <b val="1"/>
      <color rgb="FFFFFFFF"/>
      <sz val="14"/>
    </font>
    <font>
      <name val="Marianne"/>
      <charset val="1"/>
      <b val="1"/>
      <color rgb="FF000000"/>
      <sz val="11"/>
    </font>
    <font>
      <name val="Marianne"/>
      <charset val="1"/>
      <i val="1"/>
      <color rgb="FF000000"/>
      <sz val="10"/>
    </font>
    <font>
      <name val="Marianne"/>
      <charset val="1"/>
      <b val="1"/>
      <color rgb="FF000000"/>
      <sz val="10"/>
    </font>
    <font>
      <name val="Arial"/>
      <charset val="1"/>
      <family val="2"/>
      <b val="1"/>
      <sz val="10"/>
    </font>
    <font>
      <name val="Marianne"/>
      <charset val="1"/>
      <color rgb="FF000000"/>
      <sz val="10"/>
    </font>
    <font>
      <name val="Arial"/>
      <charset val="1"/>
      <family val="2"/>
      <b val="1"/>
      <sz val="11"/>
    </font>
    <font>
      <name val="Marianne"/>
      <charset val="1"/>
      <i val="1"/>
      <color rgb="FF000000"/>
      <sz val="9"/>
    </font>
    <font>
      <name val="Marianne"/>
      <charset val="1"/>
      <color rgb="FF000000"/>
      <sz val="9"/>
    </font>
    <font>
      <name val="Arial"/>
      <b val="1"/>
      <color rgb="FFFFFFFF"/>
      <sz val="10"/>
    </font>
    <font>
      <name val="Arial"/>
      <charset val="1"/>
      <color rgb="FF000000"/>
      <sz val="10"/>
    </font>
    <font>
      <b val="1"/>
    </font>
    <font>
      <b val="1"/>
      <color rgb="00FFFFFF"/>
    </font>
    <font>
      <b val="1"/>
      <color rgb="00000000"/>
    </font>
  </fonts>
  <fills count="21">
    <fill>
      <patternFill/>
    </fill>
    <fill>
      <patternFill patternType="gray125"/>
    </fill>
    <fill>
      <patternFill patternType="solid">
        <fgColor rgb="FFFFFFFF"/>
        <bgColor rgb="FFFFFBCC"/>
      </patternFill>
    </fill>
    <fill>
      <patternFill patternType="solid">
        <fgColor rgb="FFA5A5A5"/>
        <bgColor rgb="FF87A9D2"/>
      </patternFill>
    </fill>
    <fill>
      <patternFill patternType="solid">
        <fgColor rgb="FF4F81BD"/>
        <bgColor rgb="FF4BACC6"/>
      </patternFill>
    </fill>
    <fill>
      <patternFill patternType="solid">
        <fgColor rgb="FF87A9D2"/>
        <bgColor rgb="FFA5A5A5"/>
      </patternFill>
    </fill>
    <fill>
      <patternFill patternType="solid">
        <fgColor rgb="FF799939"/>
        <bgColor rgb="FF9BBB59"/>
      </patternFill>
    </fill>
    <fill>
      <patternFill patternType="solid">
        <fgColor rgb="FF9BBB59"/>
        <bgColor rgb="FFA5A5A5"/>
      </patternFill>
    </fill>
    <fill>
      <patternFill patternType="solid">
        <fgColor rgb="FF4BACC6"/>
        <bgColor rgb="FF87A9D2"/>
      </patternFill>
    </fill>
    <fill>
      <patternFill patternType="solid">
        <fgColor rgb="FFFF8D7E"/>
        <bgColor rgb="FFFF99CC"/>
      </patternFill>
    </fill>
    <fill>
      <patternFill patternType="solid">
        <fgColor rgb="FFFFF685"/>
        <bgColor rgb="FFFFFBCC"/>
      </patternFill>
    </fill>
    <fill>
      <patternFill patternType="solid">
        <fgColor rgb="FFFFF200"/>
        <bgColor rgb="FFFFFF00"/>
      </patternFill>
    </fill>
    <fill>
      <patternFill patternType="solid">
        <fgColor rgb="FFADC5E7"/>
        <bgColor rgb="FFC0C0C0"/>
      </patternFill>
    </fill>
    <fill>
      <patternFill patternType="solid">
        <fgColor rgb="FFFFFBCC"/>
        <bgColor rgb="FFFFFFFF"/>
      </patternFill>
    </fill>
    <fill>
      <patternFill patternType="solid">
        <fgColor rgb="FF9BBB59"/>
      </patternFill>
    </fill>
    <fill>
      <patternFill patternType="solid">
        <fgColor rgb="009BBB59"/>
      </patternFill>
    </fill>
    <fill>
      <patternFill patternType="solid">
        <fgColor rgb="004F81BD"/>
      </patternFill>
    </fill>
    <fill>
      <patternFill patternType="solid">
        <fgColor rgb="00ffffff"/>
      </patternFill>
    </fill>
    <fill>
      <patternFill patternType="solid">
        <fgColor rgb="00366092"/>
      </patternFill>
    </fill>
    <fill>
      <patternFill patternType="solid">
        <fgColor rgb="0087A9D2"/>
      </patternFill>
    </fill>
    <fill>
      <patternFill patternType="solid">
        <fgColor rgb="008064A2"/>
      </patternFill>
    </fill>
  </fills>
  <borders count="31">
    <border>
      <left/>
      <right/>
      <top/>
      <bottom/>
      <diagonal/>
    </border>
    <border>
      <left style="thin">
        <color auto="1"/>
      </left>
      <right style="thin">
        <color auto="1"/>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bottom/>
      <diagonal/>
    </border>
    <border>
      <left/>
      <right/>
      <top/>
      <bottom style="double">
        <color auto="1"/>
      </bottom>
      <diagonal/>
    </border>
    <border>
      <left style="thin">
        <color auto="1"/>
      </left>
      <right/>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hair">
        <color rgb="FFCCCCCC"/>
      </top>
      <bottom style="hair">
        <color rgb="FFCCCCCC"/>
      </bottom>
      <diagonal/>
    </border>
    <border>
      <left/>
      <right/>
      <top style="thin">
        <color auto="1"/>
      </top>
      <bottom style="double">
        <color auto="1"/>
      </bottom>
      <diagonal/>
    </border>
    <border>
      <left style="thin">
        <color auto="1"/>
      </left>
      <right style="thin">
        <color auto="1"/>
      </right>
      <top/>
      <bottom style="hair">
        <color rgb="FFCCCCCC"/>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auto="1"/>
      </left>
      <right style="thin">
        <color auto="1"/>
      </right>
      <top style="double">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top/>
      <bottom/>
      <diagonal/>
    </border>
    <border>
      <left/>
      <right style="medium">
        <color auto="1"/>
      </right>
      <top/>
      <bottom/>
      <diagonal/>
    </border>
    <border>
      <left style="medium">
        <color auto="1"/>
      </left>
      <right/>
      <top style="medium">
        <color auto="1"/>
      </top>
      <bottom style="double">
        <color auto="1"/>
      </bottom>
      <diagonal/>
    </border>
    <border>
      <left/>
      <right style="medium">
        <color auto="1"/>
      </right>
      <top style="medium">
        <color auto="1"/>
      </top>
      <bottom style="double">
        <color auto="1"/>
      </bottom>
      <diagonal/>
    </border>
    <border>
      <left style="thin">
        <color rgb="FF000080"/>
      </left>
      <right style="thin">
        <color rgb="FF000080"/>
      </right>
      <top/>
      <bottom/>
      <diagonal/>
    </border>
    <border>
      <left style="thin">
        <color rgb="FF000000"/>
      </left>
      <right style="thin">
        <color rgb="FF000000"/>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dashDot">
        <color rgb="00000000"/>
      </top>
    </border>
    <border>
      <left style="thin">
        <color rgb="00000000"/>
      </left>
      <right style="thin">
        <color rgb="00000000"/>
      </right>
      <top style="thin">
        <color rgb="00000000"/>
      </top>
    </border>
  </borders>
  <cellStyleXfs count="2">
    <xf numFmtId="0" fontId="0" fillId="0" borderId="0"/>
    <xf numFmtId="165" fontId="5" fillId="0" borderId="0"/>
  </cellStyleXfs>
  <cellXfs count="137">
    <xf numFmtId="0" fontId="0" fillId="0" borderId="0" pivotButton="0" quotePrefix="0" xfId="0"/>
    <xf numFmtId="0" fontId="23" fillId="0" borderId="0" applyAlignment="1" pivotButton="0" quotePrefix="0" xfId="0">
      <alignment horizontal="right" vertical="center" wrapText="1"/>
    </xf>
    <xf numFmtId="0" fontId="29" fillId="0" borderId="16" applyAlignment="1" pivotButton="0" quotePrefix="0" xfId="0">
      <alignment vertical="center" wrapText="1"/>
    </xf>
    <xf numFmtId="0" fontId="26" fillId="12" borderId="3" applyAlignment="1" pivotButton="0" quotePrefix="0" xfId="0">
      <alignment horizontal="left" vertical="center" wrapText="1"/>
    </xf>
    <xf numFmtId="0" fontId="26" fillId="0" borderId="3" applyAlignment="1" pivotButton="0" quotePrefix="0" xfId="0">
      <alignment horizontal="left" vertical="center" wrapText="1"/>
    </xf>
    <xf numFmtId="0" fontId="24" fillId="2" borderId="7" applyAlignment="1" pivotButton="0" quotePrefix="0" xfId="0">
      <alignment horizontal="center" vertical="center" wrapText="1"/>
    </xf>
    <xf numFmtId="0" fontId="23" fillId="0" borderId="3" applyAlignment="1" pivotButton="0" quotePrefix="0" xfId="0">
      <alignment horizontal="center" vertical="center" wrapText="1"/>
    </xf>
    <xf numFmtId="0" fontId="22" fillId="0" borderId="0" applyAlignment="1" pivotButton="0" quotePrefix="0" xfId="0">
      <alignment horizontal="center" vertical="center" wrapText="1"/>
    </xf>
    <xf numFmtId="0" fontId="28" fillId="0" borderId="0" applyAlignment="1" pivotButton="0" quotePrefix="0" xfId="0">
      <alignment vertical="center" wrapText="1"/>
    </xf>
    <xf numFmtId="0" fontId="23" fillId="0" borderId="0" applyAlignment="1" pivotButton="0" quotePrefix="0" xfId="0">
      <alignment horizontal="right" vertical="center" wrapText="1" indent="3"/>
    </xf>
    <xf numFmtId="0" fontId="22" fillId="0" borderId="0" applyAlignment="1" pivotButton="0" quotePrefix="0" xfId="0">
      <alignment horizontal="left" vertical="center" wrapText="1"/>
    </xf>
    <xf numFmtId="0" fontId="1" fillId="2" borderId="0" applyAlignment="1" pivotButton="0" quotePrefix="0" xfId="0">
      <alignment horizontal="left"/>
    </xf>
    <xf numFmtId="0" fontId="2" fillId="2" borderId="0" pivotButton="0" quotePrefix="0" xfId="0"/>
    <xf numFmtId="0" fontId="0" fillId="2" borderId="0" pivotButton="0" quotePrefix="0" xfId="0"/>
    <xf numFmtId="0" fontId="3" fillId="2" borderId="0" pivotButton="0" quotePrefix="0" xfId="0"/>
    <xf numFmtId="0" fontId="4" fillId="2" borderId="0" pivotButton="0" quotePrefix="0" xfId="0"/>
    <xf numFmtId="0" fontId="5" fillId="2" borderId="0" pivotButton="0" quotePrefix="0" xfId="0"/>
    <xf numFmtId="0" fontId="6" fillId="2" borderId="0" pivotButton="0" quotePrefix="0" xfId="0"/>
    <xf numFmtId="0" fontId="7" fillId="2" borderId="0" applyAlignment="1" pivotButton="0" quotePrefix="0" xfId="0">
      <alignment horizontal="left"/>
    </xf>
    <xf numFmtId="0" fontId="8" fillId="2" borderId="0" pivotButton="0" quotePrefix="0" xfId="0"/>
    <xf numFmtId="0" fontId="9" fillId="2" borderId="0" applyAlignment="1" pivotButton="0" quotePrefix="0" xfId="0">
      <alignment horizontal="left"/>
    </xf>
    <xf numFmtId="0" fontId="10" fillId="2" borderId="0" pivotButton="0" quotePrefix="0" xfId="0"/>
    <xf numFmtId="0" fontId="11" fillId="2" borderId="0" pivotButton="0" quotePrefix="0" xfId="0"/>
    <xf numFmtId="0" fontId="12" fillId="0" borderId="0" pivotButton="0" quotePrefix="0" xfId="0"/>
    <xf numFmtId="0" fontId="13" fillId="0" borderId="0" pivotButton="0" quotePrefix="0" xfId="0"/>
    <xf numFmtId="0" fontId="14" fillId="3" borderId="1" applyAlignment="1" pivotButton="0" quotePrefix="0" xfId="0">
      <alignment horizontal="center" vertical="center"/>
    </xf>
    <xf numFmtId="0" fontId="14" fillId="3" borderId="2" applyAlignment="1" pivotButton="0" quotePrefix="0" xfId="0">
      <alignment horizontal="center" vertical="center"/>
    </xf>
    <xf numFmtId="0" fontId="0" fillId="0" borderId="3" applyAlignment="1" pivotButton="0" quotePrefix="0" xfId="0">
      <alignment horizontal="left" vertical="center"/>
    </xf>
    <xf numFmtId="0" fontId="0" fillId="0" borderId="3" applyAlignment="1" pivotButton="0" quotePrefix="0" xfId="0">
      <alignment horizontal="center" vertical="center"/>
    </xf>
    <xf numFmtId="0" fontId="0" fillId="0" borderId="0" applyAlignment="1" pivotButton="0" quotePrefix="0" xfId="0">
      <alignment horizontal="center" vertical="center"/>
    </xf>
    <xf numFmtId="0" fontId="0" fillId="0" borderId="3" applyAlignment="1" pivotButton="0" quotePrefix="0" xfId="0">
      <alignment horizontal="center"/>
    </xf>
    <xf numFmtId="0" fontId="0" fillId="0" borderId="3" pivotButton="0" quotePrefix="0" xfId="0"/>
    <xf numFmtId="0" fontId="14" fillId="4" borderId="1" applyAlignment="1" pivotButton="0" quotePrefix="0" xfId="0">
      <alignment horizontal="center" vertical="center" wrapText="1"/>
    </xf>
    <xf numFmtId="0" fontId="14" fillId="4" borderId="1" applyAlignment="1" pivotButton="0" quotePrefix="0" xfId="0">
      <alignment horizontal="center" vertical="center"/>
    </xf>
    <xf numFmtId="0" fontId="0" fillId="4" borderId="4" pivotButton="0" quotePrefix="0" xfId="0"/>
    <xf numFmtId="0" fontId="15" fillId="5" borderId="5" applyAlignment="1" pivotButton="0" quotePrefix="0" xfId="0">
      <alignment horizontal="right"/>
    </xf>
    <xf numFmtId="0" fontId="15" fillId="5" borderId="6" pivotButton="0" quotePrefix="0" xfId="0"/>
    <xf numFmtId="0" fontId="15" fillId="5" borderId="7" applyAlignment="1" pivotButton="0" quotePrefix="0" xfId="0">
      <alignment horizontal="right"/>
    </xf>
    <xf numFmtId="0" fontId="15" fillId="5" borderId="3" pivotButton="0" quotePrefix="0" xfId="0"/>
    <xf numFmtId="0" fontId="0" fillId="0" borderId="8" applyAlignment="1" pivotButton="0" quotePrefix="0" xfId="0">
      <alignment horizontal="center" vertical="center"/>
    </xf>
    <xf numFmtId="0" fontId="0" fillId="4" borderId="9" pivotButton="0" quotePrefix="0" xfId="0"/>
    <xf numFmtId="0" fontId="15" fillId="5" borderId="7" pivotButton="0" quotePrefix="0" xfId="0"/>
    <xf numFmtId="0" fontId="0" fillId="0" borderId="10" applyAlignment="1" pivotButton="0" quotePrefix="0" xfId="0">
      <alignment horizontal="center" vertical="center"/>
    </xf>
    <xf numFmtId="0" fontId="0" fillId="0" borderId="10" pivotButton="0" quotePrefix="0" xfId="0"/>
    <xf numFmtId="0" fontId="0" fillId="0" borderId="11" pivotButton="0" quotePrefix="0" xfId="0"/>
    <xf numFmtId="0" fontId="0" fillId="0" borderId="12" pivotButton="0" quotePrefix="0" xfId="0"/>
    <xf numFmtId="0" fontId="0" fillId="0" borderId="3" applyAlignment="1" pivotButton="0" quotePrefix="0" xfId="0">
      <alignment horizontal="left"/>
    </xf>
    <xf numFmtId="0" fontId="15" fillId="5" borderId="13" pivotButton="0" quotePrefix="0" xfId="0"/>
    <xf numFmtId="0" fontId="0" fillId="4" borderId="0" pivotButton="0" quotePrefix="0" xfId="0"/>
    <xf numFmtId="0" fontId="15" fillId="5" borderId="13" applyAlignment="1" pivotButton="0" quotePrefix="0" xfId="0">
      <alignment horizontal="left"/>
    </xf>
    <xf numFmtId="0" fontId="16" fillId="0" borderId="0" applyAlignment="1" pivotButton="0" quotePrefix="0" xfId="0">
      <alignment horizontal="center" vertical="center"/>
    </xf>
    <xf numFmtId="0" fontId="17" fillId="5" borderId="7" applyAlignment="1" pivotButton="0" quotePrefix="0" xfId="0">
      <alignment horizontal="center" vertical="center" textRotation="90"/>
    </xf>
    <xf numFmtId="0" fontId="17" fillId="5" borderId="14" applyAlignment="1" pivotButton="0" quotePrefix="0" xfId="0">
      <alignment horizontal="center" vertical="center" textRotation="90"/>
    </xf>
    <xf numFmtId="0" fontId="18" fillId="5" borderId="7" applyAlignment="1" pivotButton="0" quotePrefix="0" xfId="0">
      <alignment horizontal="left" vertical="center" wrapText="1"/>
    </xf>
    <xf numFmtId="0" fontId="0" fillId="0" borderId="15" pivotButton="0" quotePrefix="0" xfId="0"/>
    <xf numFmtId="0" fontId="0" fillId="0" borderId="16" pivotButton="0" quotePrefix="0" xfId="0"/>
    <xf numFmtId="0" fontId="0" fillId="0" borderId="17" pivotButton="0" quotePrefix="0" xfId="0"/>
    <xf numFmtId="0" fontId="19" fillId="5" borderId="7" applyAlignment="1" pivotButton="0" quotePrefix="0" xfId="0">
      <alignment horizontal="left" vertical="center" wrapText="1"/>
    </xf>
    <xf numFmtId="0" fontId="0" fillId="0" borderId="5" pivotButton="0" quotePrefix="0" xfId="0"/>
    <xf numFmtId="0" fontId="0" fillId="0" borderId="18" pivotButton="0" quotePrefix="0" xfId="0"/>
    <xf numFmtId="0" fontId="0" fillId="0" borderId="19" applyAlignment="1" pivotButton="0" quotePrefix="0" xfId="0">
      <alignment horizontal="center"/>
    </xf>
    <xf numFmtId="0" fontId="0" fillId="0" borderId="20" applyAlignment="1" pivotButton="0" quotePrefix="0" xfId="0">
      <alignment horizontal="center" vertical="center"/>
    </xf>
    <xf numFmtId="1" fontId="0" fillId="0" borderId="3" applyAlignment="1" pivotButton="0" quotePrefix="0" xfId="0">
      <alignment horizontal="center"/>
    </xf>
    <xf numFmtId="0" fontId="0" fillId="0" borderId="0" applyAlignment="1" pivotButton="0" quotePrefix="0" xfId="0">
      <alignment horizontal="center"/>
    </xf>
    <xf numFmtId="2" fontId="0" fillId="0" borderId="3" applyAlignment="1" pivotButton="0" quotePrefix="0" xfId="0">
      <alignment horizontal="center"/>
    </xf>
    <xf numFmtId="164" fontId="0" fillId="0" borderId="3" applyAlignment="1" pivotButton="0" quotePrefix="0" xfId="0">
      <alignment horizontal="center"/>
    </xf>
    <xf numFmtId="165" fontId="5" fillId="0" borderId="0" applyAlignment="1" pivotButton="0" quotePrefix="0" xfId="1">
      <alignment horizontal="center"/>
    </xf>
    <xf numFmtId="164" fontId="0" fillId="0" borderId="3" applyAlignment="1" pivotButton="0" quotePrefix="0" xfId="0">
      <alignment horizontal="left"/>
    </xf>
    <xf numFmtId="0" fontId="14" fillId="6" borderId="21" applyAlignment="1" pivotButton="0" quotePrefix="0" xfId="0">
      <alignment horizontal="center" vertical="center"/>
    </xf>
    <xf numFmtId="0" fontId="14" fillId="6" borderId="1" applyAlignment="1" pivotButton="0" quotePrefix="0" xfId="0">
      <alignment horizontal="center" vertical="center"/>
    </xf>
    <xf numFmtId="0" fontId="14" fillId="6" borderId="22" applyAlignment="1" pivotButton="0" quotePrefix="0" xfId="0">
      <alignment horizontal="center" vertical="center" wrapText="1"/>
    </xf>
    <xf numFmtId="0" fontId="14" fillId="7" borderId="2" applyAlignment="1" pivotButton="0" quotePrefix="0" xfId="0">
      <alignment horizontal="center" vertical="center" wrapText="1"/>
    </xf>
    <xf numFmtId="0" fontId="14" fillId="7" borderId="1" applyAlignment="1" pivotButton="0" quotePrefix="0" xfId="0">
      <alignment horizontal="center" vertical="center" wrapText="1"/>
    </xf>
    <xf numFmtId="0" fontId="14" fillId="7" borderId="9" applyAlignment="1" pivotButton="0" quotePrefix="0" xfId="0">
      <alignment horizontal="center" vertical="center"/>
    </xf>
    <xf numFmtId="0" fontId="14" fillId="7" borderId="1" applyAlignment="1" pivotButton="0" quotePrefix="0" xfId="0">
      <alignment horizontal="center" vertical="center"/>
    </xf>
    <xf numFmtId="0" fontId="0" fillId="7" borderId="4" pivotButton="0" quotePrefix="0" xfId="0"/>
    <xf numFmtId="0" fontId="15" fillId="0" borderId="3" pivotButton="0" quotePrefix="0" xfId="0"/>
    <xf numFmtId="164" fontId="5" fillId="0" borderId="18" applyAlignment="1" pivotButton="0" quotePrefix="0" xfId="0">
      <alignment horizontal="center"/>
    </xf>
    <xf numFmtId="1" fontId="0" fillId="0" borderId="20" applyAlignment="1" pivotButton="0" quotePrefix="0" xfId="0">
      <alignment horizontal="center" vertical="center"/>
    </xf>
    <xf numFmtId="4" fontId="0" fillId="0" borderId="20" applyAlignment="1" pivotButton="0" quotePrefix="0" xfId="0">
      <alignment horizontal="center" vertical="center"/>
    </xf>
    <xf numFmtId="164" fontId="0" fillId="0" borderId="3" applyAlignment="1" pivotButton="0" quotePrefix="0" xfId="0">
      <alignment horizontal="center" vertical="center"/>
    </xf>
    <xf numFmtId="4" fontId="0" fillId="0" borderId="0" applyAlignment="1" pivotButton="0" quotePrefix="0" xfId="0">
      <alignment horizontal="center"/>
    </xf>
    <xf numFmtId="0" fontId="20" fillId="0" borderId="19" applyAlignment="1" pivotButton="0" quotePrefix="0" xfId="0">
      <alignment horizontal="left"/>
    </xf>
    <xf numFmtId="1" fontId="0" fillId="0" borderId="3" applyAlignment="1" pivotButton="0" quotePrefix="0" xfId="0">
      <alignment horizontal="right"/>
    </xf>
    <xf numFmtId="0" fontId="21" fillId="8" borderId="0" pivotButton="0" quotePrefix="0" xfId="0"/>
    <xf numFmtId="0" fontId="24" fillId="9" borderId="7" applyAlignment="1" pivotButton="0" quotePrefix="0" xfId="0">
      <alignment horizontal="center" vertical="center" wrapText="1"/>
    </xf>
    <xf numFmtId="0" fontId="24" fillId="0" borderId="3" applyAlignment="1" pivotButton="0" quotePrefix="0" xfId="0">
      <alignment horizontal="left" vertical="center" wrapText="1"/>
    </xf>
    <xf numFmtId="4" fontId="24" fillId="0" borderId="3" applyAlignment="1" pivotButton="0" quotePrefix="0" xfId="0">
      <alignment horizontal="right" vertical="center" wrapText="1" indent="3"/>
    </xf>
    <xf numFmtId="4" fontId="24" fillId="10" borderId="3" applyAlignment="1" pivotButton="0" quotePrefix="0" xfId="0">
      <alignment horizontal="right" vertical="center" wrapText="1" indent="3"/>
    </xf>
    <xf numFmtId="0" fontId="25" fillId="0" borderId="0" pivotButton="0" quotePrefix="0" xfId="0"/>
    <xf numFmtId="0" fontId="25" fillId="0" borderId="0" applyAlignment="1" pivotButton="0" quotePrefix="0" xfId="0">
      <alignment wrapText="1"/>
    </xf>
    <xf numFmtId="0" fontId="25" fillId="10" borderId="0" applyAlignment="1" pivotButton="0" quotePrefix="0" xfId="0">
      <alignment wrapText="1"/>
    </xf>
    <xf numFmtId="0" fontId="26" fillId="0" borderId="3" applyAlignment="1" pivotButton="0" quotePrefix="0" xfId="0">
      <alignment horizontal="left" vertical="center" wrapText="1" indent="3"/>
    </xf>
    <xf numFmtId="4" fontId="26" fillId="0" borderId="3" applyAlignment="1" pivotButton="0" quotePrefix="0" xfId="0">
      <alignment horizontal="right" vertical="center" wrapText="1" indent="3"/>
    </xf>
    <xf numFmtId="4" fontId="26" fillId="10" borderId="3" applyAlignment="1" pivotButton="0" quotePrefix="0" xfId="0">
      <alignment horizontal="right" vertical="center" wrapText="1" indent="3"/>
    </xf>
    <xf numFmtId="0" fontId="0" fillId="0" borderId="0" applyAlignment="1" pivotButton="0" quotePrefix="0" xfId="0">
      <alignment wrapText="1"/>
    </xf>
    <xf numFmtId="0" fontId="0" fillId="10" borderId="0" applyAlignment="1" pivotButton="0" quotePrefix="0" xfId="0">
      <alignment wrapText="1"/>
    </xf>
    <xf numFmtId="0" fontId="0" fillId="11" borderId="0" pivotButton="0" quotePrefix="0" xfId="0"/>
    <xf numFmtId="0" fontId="27" fillId="0" borderId="0" pivotButton="0" quotePrefix="0" xfId="0"/>
    <xf numFmtId="0" fontId="24" fillId="9" borderId="7" applyAlignment="1" pivotButton="0" quotePrefix="0" xfId="0">
      <alignment horizontal="left" vertical="center" wrapText="1"/>
    </xf>
    <xf numFmtId="4" fontId="24" fillId="9" borderId="7" applyAlignment="1" pivotButton="0" quotePrefix="0" xfId="0">
      <alignment horizontal="right" vertical="center" wrapText="1" indent="3"/>
    </xf>
    <xf numFmtId="49" fontId="21" fillId="8" borderId="0" pivotButton="0" quotePrefix="0" xfId="0"/>
    <xf numFmtId="0" fontId="0" fillId="8" borderId="0" pivotButton="0" quotePrefix="0" xfId="0"/>
    <xf numFmtId="0" fontId="23" fillId="0" borderId="3" applyAlignment="1" pivotButton="0" quotePrefix="0" xfId="0">
      <alignment horizontal="center" vertical="center" wrapText="1"/>
    </xf>
    <xf numFmtId="0" fontId="26" fillId="0" borderId="3" applyAlignment="1" pivotButton="0" quotePrefix="0" xfId="0">
      <alignment horizontal="left" vertical="center" wrapText="1"/>
    </xf>
    <xf numFmtId="3" fontId="26" fillId="0" borderId="3" applyAlignment="1" pivotButton="0" quotePrefix="0" xfId="0">
      <alignment horizontal="right" vertical="center" wrapText="1" indent="3"/>
    </xf>
    <xf numFmtId="166" fontId="26" fillId="0" borderId="3" applyAlignment="1" pivotButton="0" quotePrefix="0" xfId="0">
      <alignment horizontal="right" vertical="center" wrapText="1" indent="3"/>
    </xf>
    <xf numFmtId="0" fontId="26" fillId="12" borderId="3" applyAlignment="1" pivotButton="0" quotePrefix="0" xfId="0">
      <alignment horizontal="left" vertical="center" wrapText="1"/>
    </xf>
    <xf numFmtId="3" fontId="26" fillId="12" borderId="3" applyAlignment="1" pivotButton="0" quotePrefix="0" xfId="0">
      <alignment horizontal="right" vertical="center" wrapText="1" indent="3"/>
    </xf>
    <xf numFmtId="166" fontId="26" fillId="12" borderId="3" applyAlignment="1" pivotButton="0" quotePrefix="0" xfId="0">
      <alignment horizontal="right" vertical="center" wrapText="1" indent="3"/>
    </xf>
    <xf numFmtId="3" fontId="24" fillId="0" borderId="3" applyAlignment="1" pivotButton="0" quotePrefix="0" xfId="0">
      <alignment horizontal="right" vertical="center" wrapText="1" indent="3"/>
    </xf>
    <xf numFmtId="3" fontId="26" fillId="12" borderId="23" applyAlignment="1" pivotButton="0" quotePrefix="0" xfId="0">
      <alignment horizontal="right" vertical="center" wrapText="1" indent="3"/>
    </xf>
    <xf numFmtId="3" fontId="26" fillId="0" borderId="3" applyAlignment="1" pivotButton="0" quotePrefix="0" xfId="0">
      <alignment horizontal="right" vertical="center" wrapText="1" indent="4"/>
    </xf>
    <xf numFmtId="166" fontId="26" fillId="0" borderId="3" applyAlignment="1" pivotButton="0" quotePrefix="0" xfId="0">
      <alignment horizontal="right" vertical="center" wrapText="1" indent="4"/>
    </xf>
    <xf numFmtId="3" fontId="26" fillId="0" borderId="3" applyAlignment="1" pivotButton="0" quotePrefix="0" xfId="0">
      <alignment horizontal="right" vertical="center" wrapText="1" indent="7"/>
    </xf>
    <xf numFmtId="166" fontId="26" fillId="0" borderId="3" applyAlignment="1" pivotButton="0" quotePrefix="0" xfId="0">
      <alignment horizontal="right" vertical="center" wrapText="1" indent="7"/>
    </xf>
    <xf numFmtId="0" fontId="26" fillId="13" borderId="3" applyAlignment="1" pivotButton="0" quotePrefix="0" xfId="0">
      <alignment horizontal="left" vertical="center" wrapText="1"/>
    </xf>
    <xf numFmtId="3" fontId="26" fillId="13" borderId="3" applyAlignment="1" pivotButton="0" quotePrefix="0" xfId="0">
      <alignment horizontal="right" vertical="center" wrapText="1" indent="7"/>
    </xf>
    <xf numFmtId="166" fontId="26" fillId="13" borderId="3" applyAlignment="1" pivotButton="0" quotePrefix="0" xfId="0">
      <alignment horizontal="right" vertical="center" wrapText="1" indent="7"/>
    </xf>
    <xf numFmtId="3" fontId="26" fillId="10" borderId="3" applyAlignment="1" pivotButton="0" quotePrefix="0" xfId="0">
      <alignment horizontal="right" vertical="center" wrapText="1" indent="7"/>
    </xf>
    <xf numFmtId="0" fontId="0" fillId="13" borderId="0" pivotButton="0" quotePrefix="0" xfId="0"/>
    <xf numFmtId="0" fontId="0" fillId="0" borderId="24" applyAlignment="1" pivotButton="0" quotePrefix="0" xfId="0">
      <alignment horizontal="center" vertical="center"/>
    </xf>
    <xf numFmtId="0" fontId="30" fillId="14" borderId="7" applyAlignment="1" pivotButton="0" quotePrefix="0" xfId="0">
      <alignment vertical="top" wrapText="1" shrinkToFit="1"/>
    </xf>
    <xf numFmtId="0" fontId="33" fillId="15" borderId="27" applyAlignment="1" pivotButton="0" quotePrefix="0" xfId="0">
      <alignment horizontal="general" vertical="top" wrapText="1" shrinkToFit="1"/>
    </xf>
    <xf numFmtId="0" fontId="0" fillId="0" borderId="28" applyAlignment="1" pivotButton="0" quotePrefix="0" xfId="0">
      <alignment horizontal="center" vertical="center"/>
    </xf>
    <xf numFmtId="0" fontId="33" fillId="16" borderId="27" applyAlignment="1" pivotButton="0" quotePrefix="0" xfId="0">
      <alignment horizontal="general" vertical="top" wrapText="1" shrinkToFit="1"/>
    </xf>
    <xf numFmtId="0" fontId="0" fillId="17" borderId="30" applyAlignment="1" pivotButton="0" quotePrefix="0" xfId="0">
      <alignment horizontal="center" vertical="center"/>
    </xf>
    <xf numFmtId="0" fontId="0" fillId="18" borderId="29" applyAlignment="1" pivotButton="0" quotePrefix="0" xfId="0">
      <alignment horizontal="center" vertical="center"/>
    </xf>
    <xf numFmtId="0" fontId="0" fillId="18" borderId="28" applyAlignment="1" pivotButton="0" quotePrefix="0" xfId="0">
      <alignment horizontal="center" vertical="center"/>
    </xf>
    <xf numFmtId="0" fontId="0" fillId="0" borderId="0" applyAlignment="1" pivotButton="0" quotePrefix="0" xfId="0">
      <alignment horizontal="left" vertical="bottom" textRotation="90"/>
    </xf>
    <xf numFmtId="0" fontId="34" fillId="17" borderId="27" applyAlignment="1" pivotButton="0" quotePrefix="0" xfId="0">
      <alignment horizontal="left" vertical="bottom" textRotation="90"/>
    </xf>
    <xf numFmtId="0" fontId="34" fillId="17" borderId="27" applyAlignment="1" pivotButton="0" quotePrefix="0" xfId="0">
      <alignment horizontal="center" vertical="top"/>
    </xf>
    <xf numFmtId="0" fontId="32" fillId="0" borderId="27" applyAlignment="1" pivotButton="0" quotePrefix="0" xfId="0">
      <alignment horizontal="center" vertical="top"/>
    </xf>
    <xf numFmtId="0" fontId="33" fillId="19" borderId="0" pivotButton="0" quotePrefix="0" xfId="0"/>
    <xf numFmtId="0" fontId="33" fillId="20" borderId="27" applyAlignment="1" pivotButton="0" quotePrefix="0" xfId="0">
      <alignment horizontal="general" vertical="top" wrapText="1" shrinkToFit="1"/>
    </xf>
    <xf numFmtId="0" fontId="0" fillId="0" borderId="25" pivotButton="0" quotePrefix="0" xfId="0"/>
    <xf numFmtId="0" fontId="0" fillId="0" borderId="26" pivotButton="0" quotePrefix="0" xfId="0"/>
  </cellXfs>
  <cellStyles count="2">
    <cellStyle name="Normal" xfId="0" builtinId="0"/>
    <cellStyle name="Pourcentage" xfId="1" builtinId="5"/>
  </cellStyles>
  <dxfs count="9">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
      <font>
        <color rgb="00D1DEEE"/>
      </font>
      <fill>
        <patternFill>
          <bgColor rgb="00D1DEEE"/>
        </patternFill>
      </fill>
    </dxf>
  </dxfs>
  <tableStyles count="0" defaultTableStyle="TableStyleMedium2" defaultPivotStyle="PivotStyleLight16"/>
  <colors>
    <indexedColors>
      <rgbColor rgb="FF000000"/>
      <rgbColor rgb="FFFFFFFF"/>
      <rgbColor rgb="FFFF0000"/>
      <rgbColor rgb="FF00FF00"/>
      <rgbColor rgb="FF0000FF"/>
      <rgbColor rgb="FFFFF200"/>
      <rgbColor rgb="FFFF00FF"/>
      <rgbColor rgb="FF00FFFF"/>
      <rgbColor rgb="FF800000"/>
      <rgbColor rgb="FF008000"/>
      <rgbColor rgb="FF000080"/>
      <rgbColor rgb="FF799939"/>
      <rgbColor rgb="FF800080"/>
      <rgbColor rgb="FF008080"/>
      <rgbColor rgb="FFC0C0C0"/>
      <rgbColor rgb="FF4F81BD"/>
      <rgbColor rgb="FF87A9D2"/>
      <rgbColor rgb="FF993366"/>
      <rgbColor rgb="FFFFFBCC"/>
      <rgbColor rgb="FFCCFFFF"/>
      <rgbColor rgb="FF660066"/>
      <rgbColor rgb="FFFF8D7E"/>
      <rgbColor rgb="FF0066CC"/>
      <rgbColor rgb="FFD1DEEE"/>
      <rgbColor rgb="FF000080"/>
      <rgbColor rgb="FFFF00FF"/>
      <rgbColor rgb="FFFFFF00"/>
      <rgbColor rgb="FF00FFFF"/>
      <rgbColor rgb="FF800080"/>
      <rgbColor rgb="FF800000"/>
      <rgbColor rgb="FF008080"/>
      <rgbColor rgb="FF0000FF"/>
      <rgbColor rgb="FF00B6BD"/>
      <rgbColor rgb="FFCCFFFF"/>
      <rgbColor rgb="FFCCFFCC"/>
      <rgbColor rgb="FFFFF685"/>
      <rgbColor rgb="FFADC5E7"/>
      <rgbColor rgb="FFFF99CC"/>
      <rgbColor rgb="FFCC99FF"/>
      <rgbColor rgb="FFCCCCCC"/>
      <rgbColor rgb="FF3366FF"/>
      <rgbColor rgb="FF4BACC6"/>
      <rgbColor rgb="FF9BBB59"/>
      <rgbColor rgb="FFFFCC00"/>
      <rgbColor rgb="FFFF9900"/>
      <rgbColor rgb="FFFF6600"/>
      <rgbColor rgb="FF8064A2"/>
      <rgbColor rgb="FFA5A5A5"/>
      <rgbColor rgb="FF003366"/>
      <rgbColor rgb="FF339966"/>
      <rgbColor rgb="FF003300"/>
      <rgbColor rgb="FF333300"/>
      <rgbColor rgb="FF993300"/>
      <rgbColor rgb="FF993366"/>
      <rgbColor rgb="FF1F497D"/>
      <rgbColor rgb="FF303030"/>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styles" Target="styles.xml" Id="rId14"/><Relationship Type="http://schemas.openxmlformats.org/officeDocument/2006/relationships/theme" Target="theme/theme1.xml" Id="rId15"/></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D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D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Le niveau d'aggrégation rend compte du détail d'un échange.                      Il faut le lire comme étant, pour un niveau d’agrégation donné d'un                      échange n, la somme de ses échanges désagrégés au niveau n+1.</t>
      </text>
    </comment>
    <comment ref="B1" authorId="0" shapeId="0">
      <text>
        <t>Liste des échanges présents dans l'analyse de flux matière. 
                     Ceux-ci doivent être conformes aux niveaux d'aggrégation donnés sur la colonne de gauche.</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F1" authorId="0" shapeId="0">
      <text>
        <t>La quantité naturelle fait référence à la quantité exprimée                        dans l'unité utilisée dans la source de la donnée.</t>
      </text>
    </comment>
    <comment ref="G1" authorId="0" shapeId="0">
      <text>
        <t>Facteur de conversion</t>
      </text>
    </comment>
    <comment ref="H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I1" authorId="0" shapeId="0">
      <text>
        <t>La source peut ici faire référence à une source de données externe                      au fichier Excel, ou à des données recopiées dans                      celui-ci dans les pages annexes à la fin de l'excel.</t>
      </text>
    </comment>
    <comment ref="J1" authorId="0" shapeId="0">
      <text>
        <t>La colonne hypothèse permet de renseinger les hypothèses prises                          pour obtenir la donnée en unité de référence.</t>
      </text>
    </comment>
  </commentList>
</comments>
</file>

<file path=xl/comments/comment6.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 ref="E1" authorId="0" shapeId="0">
      <text>
        <t>Borne inférieure des variables libres</t>
      </text>
    </comment>
    <comment ref="F1" authorId="0" shapeId="0">
      <text>
        <t>Borne supérieure des variables libres</t>
      </text>
    </comment>
  </commentList>
</comments>
</file>

<file path=xl/comments/comment7.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 ref="E1" authorId="0" shapeId="0">
      <text>
        <t>Valeur d'entrée</t>
      </text>
    </comment>
    <comment ref="F1" authorId="0" shapeId="0">
      <text>
        <t>Incertitude d'entrée</t>
      </text>
    </comment>
    <comment ref="H1" authorId="0" shapeId="0">
      <text>
        <t>Minimum d'entrée</t>
      </text>
    </comment>
    <comment ref="I1" authorId="0" shapeId="0">
      <text>
        <t>Maximum d'entrée</t>
      </text>
    </comment>
    <comment ref="J1" authorId="0" shapeId="0">
      <text>
        <t>Ecart entrée/sortie exprimé en nombre d'écart-type</t>
      </text>
    </comment>
    <comment ref="L1" authorId="0" shapeId="0">
      <text>
        <t>Type de variable</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0.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13.xml.rels><Relationships xmlns="http://schemas.openxmlformats.org/package/2006/relationships"><Relationship Type="http://schemas.openxmlformats.org/officeDocument/2006/relationships/hyperlink" Target="https://lekiosque.finances.gouv.fr/" TargetMode="External" Id="rId1"/></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outlinePr summaryBelow="1" summaryRight="1"/>
    <pageSetUpPr/>
  </sheetPr>
  <dimension ref="A1:A58"/>
  <sheetViews>
    <sheetView topLeftCell="A28" zoomScaleNormal="100" workbookViewId="0">
      <selection activeCell="J61" sqref="J61"/>
    </sheetView>
  </sheetViews>
  <sheetFormatPr baseColWidth="10" defaultColWidth="9.140625" defaultRowHeight="12.75"/>
  <cols>
    <col width="11.5703125" customWidth="1" min="1" max="1025"/>
  </cols>
  <sheetData>
    <row r="1" ht="15" customHeight="1">
      <c r="A1" s="11" t="inlineStr">
        <is>
          <t>Informations générales :</t>
        </is>
      </c>
    </row>
    <row r="3" ht="15.75" customHeight="1">
      <c r="A3" s="12" t="inlineStr">
        <is>
          <t>Ce fichier permet de réaliser l’Analyse de Flux Matière (AFM) pour les moules (Mytilus sp.).</t>
        </is>
      </c>
    </row>
    <row r="4" ht="15.75" customHeight="1">
      <c r="A4" s="12" t="inlineStr">
        <is>
          <t>Périodes considérées : 2020-2021</t>
        </is>
      </c>
    </row>
    <row r="5" ht="15.75" customHeight="1">
      <c r="A5" s="12" t="inlineStr">
        <is>
          <t>Zone Géographique : Occitanie</t>
        </is>
      </c>
    </row>
    <row r="6" ht="15.75" customHeight="1">
      <c r="A6" s="12" t="inlineStr">
        <is>
          <t>Dernière Mise à jour : 11/01/2023</t>
        </is>
      </c>
    </row>
    <row r="7">
      <c r="A7" s="13" t="n"/>
    </row>
    <row r="8" ht="15" customHeight="1">
      <c r="A8" s="11" t="inlineStr">
        <is>
          <t>Lecture du fichier :</t>
        </is>
      </c>
    </row>
    <row r="9">
      <c r="A9" s="13" t="n"/>
    </row>
    <row r="10" ht="15" customHeight="1">
      <c r="A10" s="14" t="inlineStr">
        <is>
          <t>Ce fichier sert à construire l'Analyse de Flux Matière d'une filière. Vous trouverez ci-dessous une explication générale des différentes feuilles composant cet excel.</t>
        </is>
      </c>
    </row>
    <row r="11">
      <c r="A11" s="13" t="n"/>
    </row>
    <row r="12" ht="15" customHeight="1">
      <c r="A12" s="14"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c r="A13" s="13" t="n"/>
    </row>
    <row r="14" ht="15.75" customHeight="1">
      <c r="A14" s="15" t="inlineStr">
        <is>
          <t>Ensuite, ce fichier présente quatre feuilles permettant de déterminer la structure de la filière, à savoir :</t>
        </is>
      </c>
    </row>
    <row r="15" ht="15.75" customHeight="1">
      <c r="A15" s="12" t="inlineStr">
        <is>
          <t>Produits : liste tous les produits présents dans l'analyse de flux matière.</t>
        </is>
      </c>
    </row>
    <row r="16" ht="15.75" customHeight="1">
      <c r="A16" s="12" t="inlineStr">
        <is>
          <t>Secteurs : liste tous les secteurs présents dans l'analyse de flux matière.</t>
        </is>
      </c>
    </row>
    <row r="17" ht="15.75" customHeight="1">
      <c r="A17" s="12" t="inlineStr">
        <is>
          <t>Echanges : permet de lister les échanges avec l'extérieur de la zone géographique étudiée.</t>
        </is>
      </c>
    </row>
    <row r="18" ht="15.75" customHeight="1">
      <c r="A18" s="12" t="inlineStr">
        <is>
          <t>Structure des flux : permet de répertorier les flux existants entre produits et secteurs grâce à deux tableaux, un tableau ressource et un tableau emploi.</t>
        </is>
      </c>
    </row>
    <row r="19" ht="15" customHeight="1">
      <c r="A19" s="16" t="n"/>
    </row>
    <row r="20" ht="15.75" customHeight="1">
      <c r="A20" s="17" t="inlineStr">
        <is>
          <t>Par la suite, le fichier présente 5 feuilles qui permettent de renseigner les données relatives à cette filière :</t>
        </is>
      </c>
    </row>
    <row r="21" ht="15.75" customHeight="1">
      <c r="A21" s="12" t="inlineStr">
        <is>
          <t>Données : liste toutes les valeurs de flux connues reliant un produit à un secteur. Les flux inconnus sont notés 0,99.</t>
        </is>
      </c>
    </row>
    <row r="22" ht="15.75" customHeight="1">
      <c r="A22" s="12" t="inlineStr">
        <is>
          <t>Min et max : permet de borner avec une valeur minimale et maximale les flux listés dans cette feuille.</t>
        </is>
      </c>
    </row>
    <row r="23" ht="15.75" customHeight="1">
      <c r="A23" s="12" t="inlineStr">
        <is>
          <t>Contraintes : permet d'ajouter des contraintes additionnelles d'égalité, ou d'inégalité, sur les flux entrants et sortants d'un secteur.</t>
        </is>
      </c>
    </row>
    <row r="24" ht="15.75" customHeight="1">
      <c r="A24" s="17" t="inlineStr">
        <is>
          <t>Conversions : permet d'exprimer en plusieurs unités l'AFM.</t>
        </is>
      </c>
    </row>
    <row r="25" ht="15.75" customHeight="1">
      <c r="A25" s="17" t="inlineStr">
        <is>
          <t>Etiquettes : permet d'appliquer des étiquettes sur les nœuds, flux et sur des dimensions supplémentaires à apporter à l'analyse de flux matière (plusieurs régions, plusieurs années, …).</t>
        </is>
      </c>
    </row>
    <row r="26">
      <c r="A26" s="18" t="n"/>
    </row>
    <row r="27" ht="15.75" customHeight="1">
      <c r="A27" s="19" t="inlineStr">
        <is>
          <t>Finalement, le fichier présente 4 feuilles de résultat donnant:</t>
        </is>
      </c>
    </row>
    <row r="28" ht="15.75" customHeight="1">
      <c r="A28" s="12" t="inlineStr">
        <is>
          <t>Résultats : liste tous les flux ayant été déterminés grâce aux données d'entrées et au processus de réconciliation. C'est cette feuille qui permet de construire les diagrammes de Sankey.</t>
        </is>
      </c>
    </row>
    <row r="29" ht="15.75" customHeight="1">
      <c r="A29" s="12" t="inlineStr">
        <is>
          <t>Ai : liste toutes les relations entre flux en considérant un nœud.</t>
        </is>
      </c>
    </row>
    <row r="30" ht="15.75" customHeight="1">
      <c r="A30" s="12" t="inlineStr">
        <is>
          <t>Result ter moyen : tableau emploi ressources spécifiant les données réconciliées de l'AFM.</t>
        </is>
      </c>
    </row>
    <row r="31" ht="15.75" customHeight="1">
      <c r="A31" s="12" t="inlineStr">
        <is>
          <t>Result ter incert : tableau emploi ressources spécifiant les incertitudes sur chaque donnée une fois qu'elles ont été propagées le long de l'AFM.</t>
        </is>
      </c>
    </row>
    <row r="32" ht="15" customHeight="1">
      <c r="A32" s="20" t="n"/>
    </row>
    <row r="33" ht="15.75" customHeight="1">
      <c r="A33" s="21" t="inlineStr">
        <is>
          <t>En supplément sont présent en annexes les différentes sources de données brutes utilisées.</t>
        </is>
      </c>
    </row>
    <row r="34">
      <c r="A34" s="18" t="n"/>
    </row>
    <row r="35" ht="15" customHeight="1">
      <c r="A35" s="11" t="inlineStr">
        <is>
          <t>Méthodologie :</t>
        </is>
      </c>
    </row>
    <row r="36">
      <c r="A36" s="13" t="n"/>
    </row>
    <row r="37" ht="15.75" customHeight="1">
      <c r="A37" s="12" t="inlineStr">
        <is>
          <t>Etablissement de la structure de la filière : basé sur le travail effectué pour le projet bioéconomie bleue</t>
        </is>
      </c>
    </row>
    <row r="38" ht="15.75" customHeight="1">
      <c r="A38" s="12" t="inlineStr">
        <is>
          <t>Etablissement des données de la filière pour 2020 et 2021 : basé sur les données Enquête annuelle conchylicole et bilan des exportations et importations françaises du kiosque.</t>
        </is>
      </c>
    </row>
    <row r="39" ht="15.75" customHeight="1">
      <c r="A39" s="12" t="inlineStr">
        <is>
          <t xml:space="preserve">Détermination des incertitudes : 10-15% : donnée importante, bien définie ne devant pas beaucoup bouger, 20-25 % : donnée plus lâche, 30 % et plus : donnée incertaine. </t>
        </is>
      </c>
    </row>
    <row r="40" ht="15.75" customHeight="1">
      <c r="A40" s="22" t="n"/>
    </row>
    <row r="41" ht="15" customHeight="1">
      <c r="A41" s="11" t="inlineStr">
        <is>
          <t xml:space="preserve">Sources de données : </t>
        </is>
      </c>
    </row>
    <row r="43" ht="15.75" customHeight="1">
      <c r="A43" s="12" t="inlineStr">
        <is>
          <t>Les sources de données utilisées pour l'AFM de la production ostréicole en occitanie sont : Enquête annuelle aquaculture, données françaises d’import-export (le kiosque) et données à dire d’expert (dans les hypothèses).</t>
        </is>
      </c>
    </row>
    <row r="45" ht="15.75" customHeight="1">
      <c r="A45" s="23" t="inlineStr">
        <is>
          <t>Source n°1 : extraction Occitanie des données de l’enquête annuelle aquaculture pour 2020 et 2021</t>
        </is>
      </c>
    </row>
    <row r="47">
      <c r="A47" t="inlineStr">
        <is>
          <t xml:space="preserve">Pour ces 2 années, une extraction spécifique des données de l’enquête annuelle aquaculture a été demandée pour la région Occitanie, la production de moules et d’huîtres par destination. </t>
        </is>
      </c>
    </row>
    <row r="48">
      <c r="A48" s="24" t="inlineStr">
        <is>
          <t>Cela permet de documenter la variétés des circuits de valorisation pour ces productions. Ces données ne sont disponibles qu’en valeur pour les différentes destinations.</t>
        </is>
      </c>
    </row>
    <row r="49">
      <c r="A49" t="inlineStr">
        <is>
          <t>Des prix moyens par destination ont été estimés de manière à être représentatif du prix moyen global et du volume global qui eux sont connues. Grace à ces prix les volumes par destination ont ensuite été estimés.</t>
        </is>
      </c>
    </row>
    <row r="51" ht="15.75" customHeight="1">
      <c r="A51" s="23" t="inlineStr">
        <is>
          <t>Source n°2 : Données de l’enquête annuelle aquaculture pour 2020 pour la Mediterranée</t>
        </is>
      </c>
    </row>
    <row r="53">
      <c r="A53" t="inlineStr">
        <is>
          <t>Ces données permettent de compléter l’extraction spécifique pour l’Occitanie demandée à AGRESTE avec des données de contexte national.</t>
        </is>
      </c>
    </row>
    <row r="55" ht="15.75" customHeight="1">
      <c r="A55" s="23" t="inlineStr">
        <is>
          <t xml:space="preserve">Source n°3 : Données d’import export pour 2020 et 2021 pour le code NC8 03073110 - Moules [Mytilus spp.], même séparées de leur coquille, vivantes, fraîches ou réfrigérées </t>
        </is>
      </c>
    </row>
    <row r="57">
      <c r="A57" t="inlineStr">
        <is>
          <t>Ces données sont une extraction pour 2020 et 2021 des chiffres d’import-export détaillés, à l’échelle nationale, pour les moules fraîches Elles permettent d’établir les hypothèses pour l’importation de moules.</t>
        </is>
      </c>
    </row>
    <row r="58">
      <c r="A58" t="inlineStr">
        <is>
          <t>Les moules surgelées ne sont pas considérées dans cette extraction et dans les flux.</t>
        </is>
      </c>
    </row>
  </sheetData>
  <pageMargins left="0.7875" right="0.7875" top="1.025" bottom="1.025" header="0.7875" footer="0.7875"/>
  <pageSetup orientation="portrait" paperSize="9" useFirstPageNumber="1" horizontalDpi="300" verticalDpi="300"/>
  <headerFooter>
    <oddHeader>&amp;C&amp;A</oddHeader>
    <oddFooter>&amp;CPage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L43"/>
  <sheetViews>
    <sheetView workbookViewId="0">
      <selection activeCell="A1" sqref="A1"/>
    </sheetView>
  </sheetViews>
  <sheetFormatPr baseColWidth="8" defaultRowHeight="15"/>
  <cols>
    <col width="14" customWidth="1" min="1" max="1"/>
    <col width="39" customWidth="1" min="2" max="2"/>
    <col width="39" customWidth="1" min="3" max="3"/>
    <col width="34" customWidth="1" min="4" max="4"/>
    <col width="26" customWidth="1" min="5" max="5"/>
    <col width="28" customWidth="1" min="6" max="6"/>
    <col width="18" customWidth="1" min="7" max="7"/>
    <col width="24" customWidth="1" min="8" max="8"/>
    <col width="24" customWidth="1" min="9" max="9"/>
    <col width="58" customWidth="1" min="10" max="10"/>
    <col width="17" customWidth="1" min="11" max="11"/>
    <col width="24" customWidth="1" min="12" max="12"/>
  </cols>
  <sheetData>
    <row r="1">
      <c r="A1" s="134" t="inlineStr">
        <is>
          <t>Années</t>
        </is>
      </c>
      <c r="B1" s="134" t="inlineStr">
        <is>
          <t>Origine</t>
        </is>
      </c>
      <c r="C1" s="134" t="inlineStr">
        <is>
          <t>Destination</t>
        </is>
      </c>
      <c r="D1" s="134" t="inlineStr">
        <is>
          <t>Valeur de sortie du modèle</t>
        </is>
      </c>
      <c r="E1" s="134" t="inlineStr">
        <is>
          <t>Valeur d'entrée</t>
        </is>
      </c>
      <c r="F1" s="134" t="inlineStr">
        <is>
          <t>Incertitude d'entrée</t>
        </is>
      </c>
      <c r="G1" s="134" t="inlineStr">
        <is>
          <t>sigma in %</t>
        </is>
      </c>
      <c r="H1" s="134" t="inlineStr">
        <is>
          <t>Minimum d'entrée</t>
        </is>
      </c>
      <c r="I1" s="134" t="inlineStr">
        <is>
          <t>Maximum d'entrée</t>
        </is>
      </c>
      <c r="J1" s="134" t="inlineStr">
        <is>
          <t>Ecart entrée/sortie exprimé en nombre d'écart-type</t>
        </is>
      </c>
      <c r="K1" s="134" t="inlineStr">
        <is>
          <t>Ai</t>
        </is>
      </c>
      <c r="L1" s="134" t="inlineStr">
        <is>
          <t>Type de variable</t>
        </is>
      </c>
    </row>
    <row r="2">
      <c r="A2" t="inlineStr">
        <is>
          <t>2020</t>
        </is>
      </c>
      <c r="B2" t="inlineStr">
        <is>
          <t>Production</t>
        </is>
      </c>
      <c r="C2" t="inlineStr">
        <is>
          <t>Moules commerciales d’Occitanie</t>
        </is>
      </c>
      <c r="D2" t="n">
        <v>3660</v>
      </c>
      <c r="E2" t="n">
        <v>3658</v>
      </c>
      <c r="F2" t="n">
        <v>365.8</v>
      </c>
      <c r="G2" t="n">
        <v>0.2</v>
      </c>
      <c r="H2" t="n">
        <v>0</v>
      </c>
      <c r="I2" t="n">
        <v>500000000</v>
      </c>
      <c r="J2" t="n">
        <v>0</v>
      </c>
      <c r="K2" t="inlineStr">
        <is>
          <t xml:space="preserve">6 - 8 - </t>
        </is>
      </c>
      <c r="L2" t="inlineStr">
        <is>
          <t>redondant</t>
        </is>
      </c>
    </row>
    <row r="3">
      <c r="A3" t="inlineStr">
        <is>
          <t>2020</t>
        </is>
      </c>
      <c r="B3" t="inlineStr">
        <is>
          <t>Echanges</t>
        </is>
      </c>
      <c r="C3" t="inlineStr">
        <is>
          <t>Moules commerciales d’Occitanie</t>
        </is>
      </c>
      <c r="D3" t="n">
        <v>211</v>
      </c>
      <c r="E3" t="inlineStr"/>
      <c r="F3" t="inlineStr"/>
      <c r="G3" t="inlineStr"/>
      <c r="H3" t="inlineStr"/>
      <c r="I3" t="inlineStr"/>
      <c r="J3" t="inlineStr"/>
      <c r="K3" t="inlineStr">
        <is>
          <t xml:space="preserve">0 - </t>
        </is>
      </c>
      <c r="L3" t="inlineStr">
        <is>
          <t>libre unbounded</t>
        </is>
      </c>
    </row>
    <row r="4">
      <c r="A4" t="inlineStr">
        <is>
          <t>2020</t>
        </is>
      </c>
      <c r="B4" t="inlineStr">
        <is>
          <t>Echanges</t>
        </is>
      </c>
      <c r="C4" t="inlineStr">
        <is>
          <t>Moules commerciales importées</t>
        </is>
      </c>
      <c r="D4" t="n">
        <v>0</v>
      </c>
      <c r="E4" t="inlineStr"/>
      <c r="F4" t="inlineStr"/>
      <c r="G4" t="inlineStr"/>
      <c r="H4" t="inlineStr"/>
      <c r="I4" t="inlineStr"/>
      <c r="J4" t="inlineStr"/>
      <c r="K4" t="inlineStr">
        <is>
          <t xml:space="preserve">1 - </t>
        </is>
      </c>
      <c r="L4" t="inlineStr">
        <is>
          <t>libre unbounded</t>
        </is>
      </c>
    </row>
    <row r="5">
      <c r="A5" t="inlineStr">
        <is>
          <t>2020</t>
        </is>
      </c>
      <c r="B5" t="inlineStr">
        <is>
          <t>Echanges internationaux</t>
        </is>
      </c>
      <c r="C5" t="inlineStr">
        <is>
          <t>Moules commerciales d’Occitanie</t>
        </is>
      </c>
      <c r="D5" t="n">
        <v>106</v>
      </c>
      <c r="E5" t="inlineStr"/>
      <c r="F5" t="inlineStr"/>
      <c r="G5" t="inlineStr"/>
      <c r="H5" t="inlineStr"/>
      <c r="I5" t="inlineStr"/>
      <c r="J5" t="inlineStr"/>
      <c r="K5" t="inlineStr">
        <is>
          <t xml:space="preserve">0 - 6 - </t>
        </is>
      </c>
      <c r="L5" t="inlineStr">
        <is>
          <t>libre unbounded</t>
        </is>
      </c>
    </row>
    <row r="6">
      <c r="A6" t="inlineStr">
        <is>
          <t>2020</t>
        </is>
      </c>
      <c r="B6" t="inlineStr">
        <is>
          <t>Echanges internationaux</t>
        </is>
      </c>
      <c r="C6" t="inlineStr">
        <is>
          <t>Moules commerciales importées</t>
        </is>
      </c>
      <c r="D6" t="n">
        <v>0</v>
      </c>
      <c r="E6" t="inlineStr"/>
      <c r="F6" t="inlineStr"/>
      <c r="G6" t="inlineStr"/>
      <c r="H6" t="inlineStr"/>
      <c r="I6" t="inlineStr"/>
      <c r="J6" t="inlineStr"/>
      <c r="K6" t="inlineStr">
        <is>
          <t xml:space="preserve">1 - 7 - </t>
        </is>
      </c>
      <c r="L6" t="inlineStr">
        <is>
          <t>libre unbounded</t>
        </is>
      </c>
    </row>
    <row r="7">
      <c r="A7" t="inlineStr">
        <is>
          <t>2020</t>
        </is>
      </c>
      <c r="B7" t="inlineStr">
        <is>
          <t>Echanges en France</t>
        </is>
      </c>
      <c r="C7" t="inlineStr">
        <is>
          <t>Moules commerciales d’Occitanie</t>
        </is>
      </c>
      <c r="D7" t="n">
        <v>106</v>
      </c>
      <c r="E7" t="inlineStr"/>
      <c r="F7" t="inlineStr"/>
      <c r="G7" t="inlineStr"/>
      <c r="H7" t="inlineStr"/>
      <c r="I7" t="inlineStr"/>
      <c r="J7" t="inlineStr"/>
      <c r="K7" t="inlineStr">
        <is>
          <t xml:space="preserve">0 - 6 - </t>
        </is>
      </c>
      <c r="L7" t="inlineStr">
        <is>
          <t>libre unbounded</t>
        </is>
      </c>
    </row>
    <row r="8">
      <c r="A8" t="inlineStr">
        <is>
          <t>2020</t>
        </is>
      </c>
      <c r="B8" t="inlineStr">
        <is>
          <t>Moules élevées en Occitanie</t>
        </is>
      </c>
      <c r="C8" t="inlineStr">
        <is>
          <t>Production</t>
        </is>
      </c>
      <c r="D8" t="n">
        <v>3660</v>
      </c>
      <c r="E8" t="n">
        <v>3658</v>
      </c>
      <c r="F8" t="n">
        <v>365.8</v>
      </c>
      <c r="G8" t="n">
        <v>0.2</v>
      </c>
      <c r="H8" t="n">
        <v>0</v>
      </c>
      <c r="I8" t="n">
        <v>500000000</v>
      </c>
      <c r="J8" t="n">
        <v>0</v>
      </c>
      <c r="K8" t="inlineStr">
        <is>
          <t xml:space="preserve">8 - </t>
        </is>
      </c>
      <c r="L8" t="inlineStr">
        <is>
          <t>redondant</t>
        </is>
      </c>
    </row>
    <row r="9">
      <c r="A9" t="inlineStr">
        <is>
          <t>2020</t>
        </is>
      </c>
      <c r="B9" t="inlineStr">
        <is>
          <t>Moules commerciales d’Occitanie</t>
        </is>
      </c>
      <c r="C9" t="inlineStr">
        <is>
          <t>Vente directe</t>
        </is>
      </c>
      <c r="D9" t="n">
        <v>1250</v>
      </c>
      <c r="E9" t="n">
        <v>1249.790565384615</v>
      </c>
      <c r="F9" t="n">
        <v>187.4685848076923</v>
      </c>
      <c r="G9" t="n">
        <v>0.3</v>
      </c>
      <c r="H9" t="n">
        <v>0</v>
      </c>
      <c r="I9" t="n">
        <v>500000000</v>
      </c>
      <c r="J9" t="n">
        <v>0</v>
      </c>
      <c r="K9" t="inlineStr">
        <is>
          <t xml:space="preserve">6 - </t>
        </is>
      </c>
      <c r="L9" t="inlineStr">
        <is>
          <t>mesuré</t>
        </is>
      </c>
    </row>
    <row r="10">
      <c r="A10" t="inlineStr">
        <is>
          <t>2020</t>
        </is>
      </c>
      <c r="B10" t="inlineStr">
        <is>
          <t>Moules commerciales d’Occitanie</t>
        </is>
      </c>
      <c r="C10" t="inlineStr">
        <is>
          <t>Vente en dégustation</t>
        </is>
      </c>
      <c r="D10" t="n">
        <v>102</v>
      </c>
      <c r="E10" t="n">
        <v>101.7206735294118</v>
      </c>
      <c r="F10" t="n">
        <v>15.25810102941176</v>
      </c>
      <c r="G10" t="n">
        <v>0.3</v>
      </c>
      <c r="H10" t="n">
        <v>0</v>
      </c>
      <c r="I10" t="n">
        <v>500000000</v>
      </c>
      <c r="J10" t="n">
        <v>0</v>
      </c>
      <c r="K10" t="inlineStr">
        <is>
          <t xml:space="preserve">6 - </t>
        </is>
      </c>
      <c r="L10" t="inlineStr">
        <is>
          <t>mesuré</t>
        </is>
      </c>
    </row>
    <row r="11">
      <c r="A11" t="inlineStr">
        <is>
          <t>2020</t>
        </is>
      </c>
      <c r="B11" t="inlineStr">
        <is>
          <t>Moules commerciales d’Occitanie</t>
        </is>
      </c>
      <c r="C11" t="inlineStr">
        <is>
          <t>Vente aux restaurants</t>
        </is>
      </c>
      <c r="D11" t="n">
        <v>648</v>
      </c>
      <c r="E11" t="n">
        <v>647.72419</v>
      </c>
      <c r="F11" t="n">
        <v>97.15862850000001</v>
      </c>
      <c r="G11" t="n">
        <v>0.3</v>
      </c>
      <c r="H11" t="n">
        <v>0</v>
      </c>
      <c r="I11" t="n">
        <v>500000000</v>
      </c>
      <c r="J11" t="n">
        <v>0</v>
      </c>
      <c r="K11" t="inlineStr">
        <is>
          <t xml:space="preserve">6 - </t>
        </is>
      </c>
      <c r="L11" t="inlineStr">
        <is>
          <t>mesuré</t>
        </is>
      </c>
    </row>
    <row r="12">
      <c r="A12" t="inlineStr">
        <is>
          <t>2020</t>
        </is>
      </c>
      <c r="B12" t="inlineStr">
        <is>
          <t>Moules commerciales importées</t>
        </is>
      </c>
      <c r="C12" t="inlineStr">
        <is>
          <t>Vente aux restaurants</t>
        </is>
      </c>
      <c r="D12" t="n">
        <v>0</v>
      </c>
      <c r="E12" t="inlineStr"/>
      <c r="F12" t="inlineStr"/>
      <c r="G12" t="inlineStr"/>
      <c r="H12" t="inlineStr"/>
      <c r="I12" t="inlineStr"/>
      <c r="J12" t="inlineStr"/>
      <c r="K12" t="inlineStr">
        <is>
          <t xml:space="preserve">7 - </t>
        </is>
      </c>
      <c r="L12" t="inlineStr">
        <is>
          <t>libre unbounded</t>
        </is>
      </c>
    </row>
    <row r="13">
      <c r="A13" t="inlineStr">
        <is>
          <t>2020</t>
        </is>
      </c>
      <c r="B13" t="inlineStr">
        <is>
          <t>Moules commerciales d’Occitanie</t>
        </is>
      </c>
      <c r="C13" t="inlineStr">
        <is>
          <t>Vente en poissonnerie</t>
        </is>
      </c>
      <c r="D13" t="n">
        <v>153</v>
      </c>
      <c r="E13" t="n">
        <v>153.1224</v>
      </c>
      <c r="F13" t="n">
        <v>22.96836</v>
      </c>
      <c r="G13" t="n">
        <v>0.3</v>
      </c>
      <c r="H13" t="n">
        <v>0</v>
      </c>
      <c r="I13" t="n">
        <v>500000000</v>
      </c>
      <c r="J13" t="n">
        <v>0</v>
      </c>
      <c r="K13" t="inlineStr">
        <is>
          <t xml:space="preserve">6 - </t>
        </is>
      </c>
      <c r="L13" t="inlineStr">
        <is>
          <t>mesuré</t>
        </is>
      </c>
    </row>
    <row r="14">
      <c r="A14" t="inlineStr">
        <is>
          <t>2020</t>
        </is>
      </c>
      <c r="B14" t="inlineStr">
        <is>
          <t>Moules commerciales importées</t>
        </is>
      </c>
      <c r="C14" t="inlineStr">
        <is>
          <t>Vente en poissonnerie</t>
        </is>
      </c>
      <c r="D14" t="n">
        <v>0</v>
      </c>
      <c r="E14" t="inlineStr"/>
      <c r="F14" t="inlineStr"/>
      <c r="G14" t="inlineStr"/>
      <c r="H14" t="inlineStr"/>
      <c r="I14" t="inlineStr"/>
      <c r="J14" t="inlineStr"/>
      <c r="K14" t="inlineStr">
        <is>
          <t xml:space="preserve">7 - </t>
        </is>
      </c>
      <c r="L14" t="inlineStr">
        <is>
          <t>libre unbounded</t>
        </is>
      </c>
    </row>
    <row r="15">
      <c r="A15" t="inlineStr">
        <is>
          <t>2020</t>
        </is>
      </c>
      <c r="B15" t="inlineStr">
        <is>
          <t>Moules commerciales d’Occitanie</t>
        </is>
      </c>
      <c r="C15" t="inlineStr">
        <is>
          <t>Vente en GMS</t>
        </is>
      </c>
      <c r="D15" t="n">
        <v>1250</v>
      </c>
      <c r="E15" t="n">
        <v>1246.207866666667</v>
      </c>
      <c r="F15" t="n">
        <v>186.93118</v>
      </c>
      <c r="G15" t="n">
        <v>0.3</v>
      </c>
      <c r="H15" t="n">
        <v>0</v>
      </c>
      <c r="I15" t="n">
        <v>500000000</v>
      </c>
      <c r="J15" t="n">
        <v>0</v>
      </c>
      <c r="K15" t="inlineStr">
        <is>
          <t xml:space="preserve">6 - </t>
        </is>
      </c>
      <c r="L15" t="inlineStr">
        <is>
          <t>mesuré</t>
        </is>
      </c>
    </row>
    <row r="16">
      <c r="A16" t="inlineStr">
        <is>
          <t>2020</t>
        </is>
      </c>
      <c r="B16" t="inlineStr">
        <is>
          <t>Moules commerciales importées</t>
        </is>
      </c>
      <c r="C16" t="inlineStr">
        <is>
          <t>Vente en GMS</t>
        </is>
      </c>
      <c r="D16" t="n">
        <v>0</v>
      </c>
      <c r="E16" t="inlineStr"/>
      <c r="F16" t="inlineStr"/>
      <c r="G16" t="inlineStr"/>
      <c r="H16" t="inlineStr"/>
      <c r="I16" t="inlineStr"/>
      <c r="J16" t="inlineStr"/>
      <c r="K16" t="inlineStr">
        <is>
          <t xml:space="preserve">7 - </t>
        </is>
      </c>
      <c r="L16" t="inlineStr">
        <is>
          <t>libre unbounded</t>
        </is>
      </c>
    </row>
    <row r="17">
      <c r="A17" t="inlineStr">
        <is>
          <t>2020</t>
        </is>
      </c>
      <c r="B17" t="inlineStr">
        <is>
          <t>Moules commerciales d’Occitanie</t>
        </is>
      </c>
      <c r="C17" t="inlineStr">
        <is>
          <t>Vente grossistes</t>
        </is>
      </c>
      <c r="D17" t="n">
        <v>279</v>
      </c>
      <c r="E17" t="n">
        <v>278.8260166666666</v>
      </c>
      <c r="F17" t="n">
        <v>41.8239025</v>
      </c>
      <c r="G17" t="n">
        <v>0.3</v>
      </c>
      <c r="H17" t="n">
        <v>0</v>
      </c>
      <c r="I17" t="n">
        <v>500000000</v>
      </c>
      <c r="J17" t="n">
        <v>0</v>
      </c>
      <c r="K17" t="inlineStr">
        <is>
          <t xml:space="preserve">6 - </t>
        </is>
      </c>
      <c r="L17" t="inlineStr">
        <is>
          <t>mesuré</t>
        </is>
      </c>
    </row>
    <row r="18">
      <c r="A18" t="inlineStr">
        <is>
          <t>2020</t>
        </is>
      </c>
      <c r="B18" t="inlineStr">
        <is>
          <t>Moules commerciales importées</t>
        </is>
      </c>
      <c r="C18" t="inlineStr">
        <is>
          <t>Vente grossistes</t>
        </is>
      </c>
      <c r="D18" t="n">
        <v>0</v>
      </c>
      <c r="E18" t="inlineStr"/>
      <c r="F18" t="inlineStr"/>
      <c r="G18" t="inlineStr"/>
      <c r="H18" t="inlineStr"/>
      <c r="I18" t="inlineStr"/>
      <c r="J18" t="inlineStr"/>
      <c r="K18" t="inlineStr">
        <is>
          <t xml:space="preserve">7 - </t>
        </is>
      </c>
      <c r="L18" t="inlineStr">
        <is>
          <t>libre unbounded</t>
        </is>
      </c>
    </row>
    <row r="19">
      <c r="A19" t="inlineStr">
        <is>
          <t>2020</t>
        </is>
      </c>
      <c r="B19" t="inlineStr">
        <is>
          <t>Moules commerciales d’Occitanie</t>
        </is>
      </c>
      <c r="C19" t="inlineStr">
        <is>
          <t>Vente autres conchyliculteurs</t>
        </is>
      </c>
      <c r="D19" t="n">
        <v>18.2</v>
      </c>
      <c r="E19" t="n">
        <v>18.15308333333333</v>
      </c>
      <c r="F19" t="n">
        <v>2.7229625</v>
      </c>
      <c r="G19" t="n">
        <v>0.3</v>
      </c>
      <c r="H19" t="n">
        <v>0</v>
      </c>
      <c r="I19" t="n">
        <v>500000000</v>
      </c>
      <c r="J19" t="n">
        <v>0</v>
      </c>
      <c r="K19" t="inlineStr">
        <is>
          <t xml:space="preserve">6 - </t>
        </is>
      </c>
      <c r="L19" t="inlineStr">
        <is>
          <t>mesuré</t>
        </is>
      </c>
    </row>
    <row r="20">
      <c r="A20" t="inlineStr">
        <is>
          <t>2020</t>
        </is>
      </c>
      <c r="B20" t="inlineStr">
        <is>
          <t>Moules commerciales d’Occitanie</t>
        </is>
      </c>
      <c r="C20" t="inlineStr">
        <is>
          <t>Echanges</t>
        </is>
      </c>
      <c r="D20" t="n">
        <v>174</v>
      </c>
      <c r="E20" t="inlineStr"/>
      <c r="F20" t="inlineStr"/>
      <c r="G20" t="inlineStr"/>
      <c r="H20" t="inlineStr"/>
      <c r="I20" t="inlineStr"/>
      <c r="J20" t="inlineStr"/>
      <c r="K20" t="inlineStr">
        <is>
          <t xml:space="preserve">2 - </t>
        </is>
      </c>
      <c r="L20" t="inlineStr">
        <is>
          <t>libre unbounded</t>
        </is>
      </c>
    </row>
    <row r="21">
      <c r="A21" t="inlineStr">
        <is>
          <t>2020</t>
        </is>
      </c>
      <c r="B21" t="inlineStr">
        <is>
          <t>Moules commerciales d’Occitanie</t>
        </is>
      </c>
      <c r="C21" t="inlineStr">
        <is>
          <t>Echanges internationaux</t>
        </is>
      </c>
      <c r="D21" t="n">
        <v>0.1</v>
      </c>
      <c r="E21" t="n">
        <v>0.1</v>
      </c>
      <c r="F21" t="n">
        <v>0</v>
      </c>
      <c r="G21" t="n">
        <v>0</v>
      </c>
      <c r="H21" t="n">
        <v>0</v>
      </c>
      <c r="I21" t="n">
        <v>500000000</v>
      </c>
      <c r="J21" t="n">
        <v>0</v>
      </c>
      <c r="K21" t="inlineStr">
        <is>
          <t xml:space="preserve">2 - 6 - </t>
        </is>
      </c>
      <c r="L21" t="inlineStr">
        <is>
          <t>mesuré</t>
        </is>
      </c>
    </row>
    <row r="22">
      <c r="A22" t="inlineStr">
        <is>
          <t>2020</t>
        </is>
      </c>
      <c r="B22" t="inlineStr">
        <is>
          <t>Moules commerciales d’Occitanie</t>
        </is>
      </c>
      <c r="C22" t="inlineStr">
        <is>
          <t>Echanges en France</t>
        </is>
      </c>
      <c r="D22" t="n">
        <v>174</v>
      </c>
      <c r="E22" t="inlineStr"/>
      <c r="F22" t="inlineStr"/>
      <c r="G22" t="inlineStr"/>
      <c r="H22" t="inlineStr"/>
      <c r="I22" t="inlineStr"/>
      <c r="J22" t="inlineStr"/>
      <c r="K22" t="inlineStr">
        <is>
          <t xml:space="preserve">2 - 6 - </t>
        </is>
      </c>
      <c r="L22" t="inlineStr">
        <is>
          <t>libre unbounded</t>
        </is>
      </c>
    </row>
    <row r="23">
      <c r="A23" t="inlineStr">
        <is>
          <t>2021</t>
        </is>
      </c>
      <c r="B23" t="inlineStr">
        <is>
          <t>Production</t>
        </is>
      </c>
      <c r="C23" t="inlineStr">
        <is>
          <t>Moules commerciales d’Occitanie</t>
        </is>
      </c>
      <c r="D23" t="n">
        <v>2670</v>
      </c>
      <c r="E23" t="n">
        <v>2673</v>
      </c>
      <c r="F23" t="n">
        <v>267.3</v>
      </c>
      <c r="G23" t="n">
        <v>0.2</v>
      </c>
      <c r="H23" t="n">
        <v>0</v>
      </c>
      <c r="I23" t="n">
        <v>500000000</v>
      </c>
      <c r="J23" t="n">
        <v>0</v>
      </c>
      <c r="K23" t="inlineStr">
        <is>
          <t xml:space="preserve">9 - 11 - </t>
        </is>
      </c>
      <c r="L23" t="inlineStr">
        <is>
          <t>redondant</t>
        </is>
      </c>
    </row>
    <row r="24">
      <c r="A24" t="inlineStr">
        <is>
          <t>2021</t>
        </is>
      </c>
      <c r="B24" t="inlineStr">
        <is>
          <t>Echanges</t>
        </is>
      </c>
      <c r="C24" t="inlineStr">
        <is>
          <t>Moules commerciales d’Occitanie</t>
        </is>
      </c>
      <c r="D24" t="n">
        <v>260</v>
      </c>
      <c r="E24" t="inlineStr"/>
      <c r="F24" t="inlineStr"/>
      <c r="G24" t="inlineStr"/>
      <c r="H24" t="inlineStr"/>
      <c r="I24" t="inlineStr"/>
      <c r="J24" t="inlineStr"/>
      <c r="K24" t="inlineStr">
        <is>
          <t xml:space="preserve">3 - </t>
        </is>
      </c>
      <c r="L24" t="inlineStr">
        <is>
          <t>libre unbounded</t>
        </is>
      </c>
    </row>
    <row r="25">
      <c r="A25" t="inlineStr">
        <is>
          <t>2021</t>
        </is>
      </c>
      <c r="B25" t="inlineStr">
        <is>
          <t>Echanges</t>
        </is>
      </c>
      <c r="C25" t="inlineStr">
        <is>
          <t>Moules commerciales importées</t>
        </is>
      </c>
      <c r="D25" t="n">
        <v>0</v>
      </c>
      <c r="E25" t="inlineStr"/>
      <c r="F25" t="inlineStr"/>
      <c r="G25" t="inlineStr"/>
      <c r="H25" t="inlineStr"/>
      <c r="I25" t="inlineStr"/>
      <c r="J25" t="inlineStr"/>
      <c r="K25" t="inlineStr">
        <is>
          <t xml:space="preserve">4 - </t>
        </is>
      </c>
      <c r="L25" t="inlineStr">
        <is>
          <t>libre unbounded</t>
        </is>
      </c>
    </row>
    <row r="26">
      <c r="A26" t="inlineStr">
        <is>
          <t>2021</t>
        </is>
      </c>
      <c r="B26" t="inlineStr">
        <is>
          <t>Echanges internationaux</t>
        </is>
      </c>
      <c r="C26" t="inlineStr">
        <is>
          <t>Moules commerciales d’Occitanie</t>
        </is>
      </c>
      <c r="D26" t="n">
        <v>130</v>
      </c>
      <c r="E26" t="inlineStr"/>
      <c r="F26" t="inlineStr"/>
      <c r="G26" t="inlineStr"/>
      <c r="H26" t="inlineStr"/>
      <c r="I26" t="inlineStr"/>
      <c r="J26" t="inlineStr"/>
      <c r="K26" t="inlineStr">
        <is>
          <t xml:space="preserve">3 - 9 - </t>
        </is>
      </c>
      <c r="L26" t="inlineStr">
        <is>
          <t>libre unbounded</t>
        </is>
      </c>
    </row>
    <row r="27">
      <c r="A27" t="inlineStr">
        <is>
          <t>2021</t>
        </is>
      </c>
      <c r="B27" t="inlineStr">
        <is>
          <t>Echanges internationaux</t>
        </is>
      </c>
      <c r="C27" t="inlineStr">
        <is>
          <t>Moules commerciales importées</t>
        </is>
      </c>
      <c r="D27" t="n">
        <v>0</v>
      </c>
      <c r="E27" t="inlineStr"/>
      <c r="F27" t="inlineStr"/>
      <c r="G27" t="inlineStr"/>
      <c r="H27" t="inlineStr"/>
      <c r="I27" t="inlineStr"/>
      <c r="J27" t="inlineStr"/>
      <c r="K27" t="inlineStr">
        <is>
          <t xml:space="preserve">4 - 10 - </t>
        </is>
      </c>
      <c r="L27" t="inlineStr">
        <is>
          <t>libre unbounded</t>
        </is>
      </c>
    </row>
    <row r="28">
      <c r="A28" t="inlineStr">
        <is>
          <t>2021</t>
        </is>
      </c>
      <c r="B28" t="inlineStr">
        <is>
          <t>Echanges en France</t>
        </is>
      </c>
      <c r="C28" t="inlineStr">
        <is>
          <t>Moules commerciales d’Occitanie</t>
        </is>
      </c>
      <c r="D28" t="n">
        <v>130</v>
      </c>
      <c r="E28" t="inlineStr"/>
      <c r="F28" t="inlineStr"/>
      <c r="G28" t="inlineStr"/>
      <c r="H28" t="inlineStr"/>
      <c r="I28" t="inlineStr"/>
      <c r="J28" t="inlineStr"/>
      <c r="K28" t="inlineStr">
        <is>
          <t xml:space="preserve">3 - 9 - </t>
        </is>
      </c>
      <c r="L28" t="inlineStr">
        <is>
          <t>libre unbounded</t>
        </is>
      </c>
    </row>
    <row r="29">
      <c r="A29" t="inlineStr">
        <is>
          <t>2021</t>
        </is>
      </c>
      <c r="B29" t="inlineStr">
        <is>
          <t>Moules élevées en Occitanie</t>
        </is>
      </c>
      <c r="C29" t="inlineStr">
        <is>
          <t>Production</t>
        </is>
      </c>
      <c r="D29" t="n">
        <v>2670</v>
      </c>
      <c r="E29" t="n">
        <v>2673</v>
      </c>
      <c r="F29" t="n">
        <v>267.3</v>
      </c>
      <c r="G29" t="n">
        <v>0.2</v>
      </c>
      <c r="H29" t="n">
        <v>0</v>
      </c>
      <c r="I29" t="n">
        <v>500000000</v>
      </c>
      <c r="J29" t="n">
        <v>0</v>
      </c>
      <c r="K29" t="inlineStr">
        <is>
          <t xml:space="preserve">11 - </t>
        </is>
      </c>
      <c r="L29" t="inlineStr">
        <is>
          <t>redondant</t>
        </is>
      </c>
    </row>
    <row r="30">
      <c r="A30" t="inlineStr">
        <is>
          <t>2021</t>
        </is>
      </c>
      <c r="B30" t="inlineStr">
        <is>
          <t>Moules commerciales d’Occitanie</t>
        </is>
      </c>
      <c r="C30" t="inlineStr">
        <is>
          <t>Vente directe</t>
        </is>
      </c>
      <c r="D30" t="n">
        <v>708</v>
      </c>
      <c r="E30" t="n">
        <v>707.7183018867925</v>
      </c>
      <c r="F30" t="n">
        <v>106.1577452830189</v>
      </c>
      <c r="G30" t="n">
        <v>0.3</v>
      </c>
      <c r="H30" t="n">
        <v>0</v>
      </c>
      <c r="I30" t="n">
        <v>500000000</v>
      </c>
      <c r="J30" t="n">
        <v>0</v>
      </c>
      <c r="K30" t="inlineStr">
        <is>
          <t xml:space="preserve">9 - </t>
        </is>
      </c>
      <c r="L30" t="inlineStr">
        <is>
          <t>mesuré</t>
        </is>
      </c>
    </row>
    <row r="31">
      <c r="A31" t="inlineStr">
        <is>
          <t>2021</t>
        </is>
      </c>
      <c r="B31" t="inlineStr">
        <is>
          <t>Moules commerciales d’Occitanie</t>
        </is>
      </c>
      <c r="C31" t="inlineStr">
        <is>
          <t>Vente en dégustation</t>
        </is>
      </c>
      <c r="D31" t="n">
        <v>61.5</v>
      </c>
      <c r="E31" t="n">
        <v>61.52455882352942</v>
      </c>
      <c r="F31" t="n">
        <v>9.228683823529412</v>
      </c>
      <c r="G31" t="n">
        <v>0.3</v>
      </c>
      <c r="H31" t="n">
        <v>0</v>
      </c>
      <c r="I31" t="n">
        <v>500000000</v>
      </c>
      <c r="J31" t="n">
        <v>0</v>
      </c>
      <c r="K31" t="inlineStr">
        <is>
          <t xml:space="preserve">9 - </t>
        </is>
      </c>
      <c r="L31" t="inlineStr">
        <is>
          <t>mesuré</t>
        </is>
      </c>
    </row>
    <row r="32">
      <c r="A32" t="inlineStr">
        <is>
          <t>2021</t>
        </is>
      </c>
      <c r="B32" t="inlineStr">
        <is>
          <t>Moules commerciales d’Occitanie</t>
        </is>
      </c>
      <c r="C32" t="inlineStr">
        <is>
          <t>Vente aux restaurants</t>
        </is>
      </c>
      <c r="D32" t="n">
        <v>643</v>
      </c>
      <c r="E32" t="n">
        <v>643.2227631578949</v>
      </c>
      <c r="F32" t="n">
        <v>96.48341447368422</v>
      </c>
      <c r="G32" t="n">
        <v>0.3</v>
      </c>
      <c r="H32" t="n">
        <v>0</v>
      </c>
      <c r="I32" t="n">
        <v>500000000</v>
      </c>
      <c r="J32" t="n">
        <v>0</v>
      </c>
      <c r="K32" t="inlineStr">
        <is>
          <t xml:space="preserve">9 - </t>
        </is>
      </c>
      <c r="L32" t="inlineStr">
        <is>
          <t>mesuré</t>
        </is>
      </c>
    </row>
    <row r="33">
      <c r="A33" t="inlineStr">
        <is>
          <t>2021</t>
        </is>
      </c>
      <c r="B33" t="inlineStr">
        <is>
          <t>Moules commerciales importées</t>
        </is>
      </c>
      <c r="C33" t="inlineStr">
        <is>
          <t>Vente aux restaurants</t>
        </is>
      </c>
      <c r="D33" t="n">
        <v>0</v>
      </c>
      <c r="E33" t="inlineStr"/>
      <c r="F33" t="inlineStr"/>
      <c r="G33" t="inlineStr"/>
      <c r="H33" t="inlineStr"/>
      <c r="I33" t="inlineStr"/>
      <c r="J33" t="inlineStr"/>
      <c r="K33" t="inlineStr">
        <is>
          <t xml:space="preserve">10 - </t>
        </is>
      </c>
      <c r="L33" t="inlineStr">
        <is>
          <t>libre unbounded</t>
        </is>
      </c>
    </row>
    <row r="34">
      <c r="A34" t="inlineStr">
        <is>
          <t>2021</t>
        </is>
      </c>
      <c r="B34" t="inlineStr">
        <is>
          <t>Moules commerciales d’Occitanie</t>
        </is>
      </c>
      <c r="C34" t="inlineStr">
        <is>
          <t>Vente en poissonnerie</t>
        </is>
      </c>
      <c r="D34" t="n">
        <v>153</v>
      </c>
      <c r="E34" t="n">
        <v>153.1224</v>
      </c>
      <c r="F34" t="n">
        <v>22.96836</v>
      </c>
      <c r="G34" t="n">
        <v>0.3</v>
      </c>
      <c r="H34" t="n">
        <v>0</v>
      </c>
      <c r="I34" t="n">
        <v>500000000</v>
      </c>
      <c r="J34" t="n">
        <v>0</v>
      </c>
      <c r="K34" t="inlineStr">
        <is>
          <t xml:space="preserve">9 - </t>
        </is>
      </c>
      <c r="L34" t="inlineStr">
        <is>
          <t>mesuré</t>
        </is>
      </c>
    </row>
    <row r="35">
      <c r="A35" t="inlineStr">
        <is>
          <t>2021</t>
        </is>
      </c>
      <c r="B35" t="inlineStr">
        <is>
          <t>Moules commerciales importées</t>
        </is>
      </c>
      <c r="C35" t="inlineStr">
        <is>
          <t>Vente en poissonnerie</t>
        </is>
      </c>
      <c r="D35" t="n">
        <v>0</v>
      </c>
      <c r="E35" t="inlineStr"/>
      <c r="F35" t="inlineStr"/>
      <c r="G35" t="inlineStr"/>
      <c r="H35" t="inlineStr"/>
      <c r="I35" t="inlineStr"/>
      <c r="J35" t="inlineStr"/>
      <c r="K35" t="inlineStr">
        <is>
          <t xml:space="preserve">10 - </t>
        </is>
      </c>
      <c r="L35" t="inlineStr">
        <is>
          <t>libre unbounded</t>
        </is>
      </c>
    </row>
    <row r="36">
      <c r="A36" t="inlineStr">
        <is>
          <t>2021</t>
        </is>
      </c>
      <c r="B36" t="inlineStr">
        <is>
          <t>Moules commerciales d’Occitanie</t>
        </is>
      </c>
      <c r="C36" t="inlineStr">
        <is>
          <t>Vente en GMS</t>
        </is>
      </c>
      <c r="D36" t="n">
        <v>944</v>
      </c>
      <c r="E36" t="n">
        <v>944.1276</v>
      </c>
      <c r="F36" t="n">
        <v>141.61914</v>
      </c>
      <c r="G36" t="n">
        <v>0.3</v>
      </c>
      <c r="H36" t="n">
        <v>0</v>
      </c>
      <c r="I36" t="n">
        <v>500000000</v>
      </c>
      <c r="J36" t="n">
        <v>0</v>
      </c>
      <c r="K36" t="inlineStr">
        <is>
          <t xml:space="preserve">9 - </t>
        </is>
      </c>
      <c r="L36" t="inlineStr">
        <is>
          <t>mesuré</t>
        </is>
      </c>
    </row>
    <row r="37">
      <c r="A37" t="inlineStr">
        <is>
          <t>2021</t>
        </is>
      </c>
      <c r="B37" t="inlineStr">
        <is>
          <t>Moules commerciales importées</t>
        </is>
      </c>
      <c r="C37" t="inlineStr">
        <is>
          <t>Vente en GMS</t>
        </is>
      </c>
      <c r="D37" t="n">
        <v>0</v>
      </c>
      <c r="E37" t="inlineStr"/>
      <c r="F37" t="inlineStr"/>
      <c r="G37" t="inlineStr"/>
      <c r="H37" t="inlineStr"/>
      <c r="I37" t="inlineStr"/>
      <c r="J37" t="inlineStr"/>
      <c r="K37" t="inlineStr">
        <is>
          <t xml:space="preserve">10 - </t>
        </is>
      </c>
      <c r="L37" t="inlineStr">
        <is>
          <t>libre unbounded</t>
        </is>
      </c>
    </row>
    <row r="38">
      <c r="A38" t="inlineStr">
        <is>
          <t>2021</t>
        </is>
      </c>
      <c r="B38" t="inlineStr">
        <is>
          <t>Moules commerciales d’Occitanie</t>
        </is>
      </c>
      <c r="C38" t="inlineStr">
        <is>
          <t>Vente grossistes</t>
        </is>
      </c>
      <c r="D38" t="n">
        <v>201</v>
      </c>
      <c r="E38" t="n">
        <v>200.7428571428572</v>
      </c>
      <c r="F38" t="n">
        <v>30.11142857142857</v>
      </c>
      <c r="G38" t="n">
        <v>0.3</v>
      </c>
      <c r="H38" t="n">
        <v>0</v>
      </c>
      <c r="I38" t="n">
        <v>500000000</v>
      </c>
      <c r="J38" t="n">
        <v>0</v>
      </c>
      <c r="K38" t="inlineStr">
        <is>
          <t xml:space="preserve">9 - </t>
        </is>
      </c>
      <c r="L38" t="inlineStr">
        <is>
          <t>mesuré</t>
        </is>
      </c>
    </row>
    <row r="39">
      <c r="A39" t="inlineStr">
        <is>
          <t>2021</t>
        </is>
      </c>
      <c r="B39" t="inlineStr">
        <is>
          <t>Moules commerciales importées</t>
        </is>
      </c>
      <c r="C39" t="inlineStr">
        <is>
          <t>Vente grossistes</t>
        </is>
      </c>
      <c r="D39" t="n">
        <v>0</v>
      </c>
      <c r="E39" t="inlineStr"/>
      <c r="F39" t="inlineStr"/>
      <c r="G39" t="inlineStr"/>
      <c r="H39" t="inlineStr"/>
      <c r="I39" t="inlineStr"/>
      <c r="J39" t="inlineStr"/>
      <c r="K39" t="inlineStr">
        <is>
          <t xml:space="preserve">10 - </t>
        </is>
      </c>
      <c r="L39" t="inlineStr">
        <is>
          <t>libre unbounded</t>
        </is>
      </c>
    </row>
    <row r="40">
      <c r="A40" t="inlineStr">
        <is>
          <t>2021</t>
        </is>
      </c>
      <c r="B40" t="inlineStr">
        <is>
          <t>Moules commerciales d’Occitanie</t>
        </is>
      </c>
      <c r="C40" t="inlineStr">
        <is>
          <t>Vente autres conchyliculteurs</t>
        </is>
      </c>
      <c r="D40" t="n">
        <v>126</v>
      </c>
      <c r="E40" t="n">
        <v>125.8405714285714</v>
      </c>
      <c r="F40" t="n">
        <v>18.87608571428571</v>
      </c>
      <c r="G40" t="n">
        <v>0.3</v>
      </c>
      <c r="H40" t="n">
        <v>0</v>
      </c>
      <c r="I40" t="n">
        <v>500000000</v>
      </c>
      <c r="J40" t="n">
        <v>0</v>
      </c>
      <c r="K40" t="inlineStr">
        <is>
          <t xml:space="preserve">9 - </t>
        </is>
      </c>
      <c r="L40" t="inlineStr">
        <is>
          <t>mesuré</t>
        </is>
      </c>
    </row>
    <row r="41">
      <c r="A41" t="inlineStr">
        <is>
          <t>2021</t>
        </is>
      </c>
      <c r="B41" t="inlineStr">
        <is>
          <t>Moules commerciales d’Occitanie</t>
        </is>
      </c>
      <c r="C41" t="inlineStr">
        <is>
          <t>Echanges</t>
        </is>
      </c>
      <c r="D41" t="n">
        <v>96.40000000000001</v>
      </c>
      <c r="E41" t="inlineStr"/>
      <c r="F41" t="inlineStr"/>
      <c r="G41" t="inlineStr"/>
      <c r="H41" t="inlineStr"/>
      <c r="I41" t="inlineStr"/>
      <c r="J41" t="inlineStr"/>
      <c r="K41" t="inlineStr">
        <is>
          <t xml:space="preserve">5 - </t>
        </is>
      </c>
      <c r="L41" t="inlineStr">
        <is>
          <t>libre unbounded</t>
        </is>
      </c>
    </row>
    <row r="42">
      <c r="A42" t="inlineStr">
        <is>
          <t>2021</t>
        </is>
      </c>
      <c r="B42" t="inlineStr">
        <is>
          <t>Moules commerciales d’Occitanie</t>
        </is>
      </c>
      <c r="C42" t="inlineStr">
        <is>
          <t>Echanges internationaux</t>
        </is>
      </c>
      <c r="D42" t="n">
        <v>0.1</v>
      </c>
      <c r="E42" t="n">
        <v>0.1</v>
      </c>
      <c r="F42" t="n">
        <v>0</v>
      </c>
      <c r="G42" t="n">
        <v>0</v>
      </c>
      <c r="H42" t="n">
        <v>0</v>
      </c>
      <c r="I42" t="n">
        <v>500000000</v>
      </c>
      <c r="J42" t="n">
        <v>0</v>
      </c>
      <c r="K42" t="inlineStr">
        <is>
          <t xml:space="preserve">5 - 9 - </t>
        </is>
      </c>
      <c r="L42" t="inlineStr">
        <is>
          <t>mesuré</t>
        </is>
      </c>
    </row>
    <row r="43">
      <c r="A43" t="inlineStr">
        <is>
          <t>2021</t>
        </is>
      </c>
      <c r="B43" t="inlineStr">
        <is>
          <t>Moules commerciales d’Occitanie</t>
        </is>
      </c>
      <c r="C43" t="inlineStr">
        <is>
          <t>Echanges en France</t>
        </is>
      </c>
      <c r="D43" t="n">
        <v>96.3</v>
      </c>
      <c r="E43" t="inlineStr"/>
      <c r="F43" t="inlineStr"/>
      <c r="G43" t="inlineStr"/>
      <c r="H43" t="inlineStr"/>
      <c r="I43" t="inlineStr"/>
      <c r="J43" t="inlineStr"/>
      <c r="K43" t="inlineStr">
        <is>
          <t xml:space="preserve">5 - 9 - </t>
        </is>
      </c>
      <c r="L43" t="inlineStr">
        <is>
          <t>libre unbounded</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tabColor rgb="FF00B6BD"/>
    <outlinePr summaryBelow="1" summaryRight="1"/>
    <pageSetUpPr/>
  </sheetPr>
  <dimension ref="A1:S53"/>
  <sheetViews>
    <sheetView topLeftCell="B1" zoomScaleNormal="100" workbookViewId="0">
      <selection activeCell="J42" sqref="J42"/>
    </sheetView>
  </sheetViews>
  <sheetFormatPr baseColWidth="10" defaultColWidth="9.140625" defaultRowHeight="12.75"/>
  <cols>
    <col width="11.5703125" customWidth="1" min="1" max="1"/>
    <col width="23.5703125" customWidth="1" min="2" max="2"/>
    <col width="17.85546875" customWidth="1" min="3" max="3"/>
    <col width="15.42578125" customWidth="1" min="4" max="4"/>
    <col width="18.42578125" customWidth="1" min="5" max="6"/>
    <col width="24.28515625" customWidth="1" min="7" max="7"/>
    <col width="44.7109375" customWidth="1" min="8" max="8"/>
    <col width="11.5703125" customWidth="1" min="9" max="11"/>
    <col width="14.42578125" customWidth="1" min="12" max="12"/>
    <col width="27.140625" customWidth="1" min="13" max="13"/>
    <col width="20.42578125" customWidth="1" min="14" max="14"/>
    <col width="11.5703125" customWidth="1" min="15" max="1025"/>
  </cols>
  <sheetData>
    <row r="1" ht="18" customFormat="1" customHeight="1" s="84">
      <c r="A1" s="84" t="inlineStr">
        <is>
          <t>SOURCE 1 : Données issues d’un export spécifique de l’enquête annuelle conchylicole pour 2020 et 2021</t>
        </is>
      </c>
    </row>
    <row r="2" ht="23.1" customHeight="1"/>
    <row r="3" ht="15" customHeight="1">
      <c r="B3" s="10" t="inlineStr">
        <is>
          <t>Production conchylicole selon destination des ventes, en Occitanie et dans les autres régions de production en 2020</t>
        </is>
      </c>
    </row>
    <row r="4">
      <c r="B4" t="inlineStr">
        <is>
          <t>Nous faisons ici l’hypothèse que ces chiffres concernent uniquement la ventilation des huîtres produites dans l’étang de Thau et non ce qui est importé d’ailleurs.</t>
        </is>
      </c>
    </row>
    <row r="5" ht="12.95" customHeight="1">
      <c r="B5" s="9" t="inlineStr">
        <is>
          <t>en millier d'€</t>
        </is>
      </c>
    </row>
    <row r="6" ht="38.25" customHeight="1">
      <c r="B6" s="85" t="inlineStr">
        <is>
          <t>Destination</t>
        </is>
      </c>
      <c r="C6" s="85" t="inlineStr">
        <is>
          <t>Autres régions - Huîtres</t>
        </is>
      </c>
      <c r="D6" s="85" t="inlineStr">
        <is>
          <t>Occitanie - Huîtres</t>
        </is>
      </c>
      <c r="E6" s="85" t="inlineStr">
        <is>
          <t>Autres régions - Moules</t>
        </is>
      </c>
      <c r="F6" s="85" t="inlineStr">
        <is>
          <t>Occitanie - Moules</t>
        </is>
      </c>
      <c r="G6" s="85" t="inlineStr">
        <is>
          <t>Autres régions - Autres coquillages (coque, palourde...)</t>
        </is>
      </c>
      <c r="H6" s="85" t="inlineStr">
        <is>
          <t>Occitanie - Autres coquillages (coque, palourde...)</t>
        </is>
      </c>
      <c r="I6" t="inlineStr">
        <is>
          <t>Prix moyen</t>
        </is>
      </c>
      <c r="J6" t="inlineStr">
        <is>
          <t>tonnage</t>
        </is>
      </c>
      <c r="M6" t="inlineStr">
        <is>
          <t>Données de production 2021, en t</t>
        </is>
      </c>
    </row>
    <row r="7" ht="53.85" customHeight="1">
      <c r="B7" s="86" t="inlineStr">
        <is>
          <t>Vente entre conchyliculteurs pour grossissement ou finition</t>
        </is>
      </c>
      <c r="C7" s="87" t="n">
        <v>132145.87985</v>
      </c>
      <c r="D7" s="87" t="n">
        <v>6948.405</v>
      </c>
      <c r="E7" s="87" t="n">
        <v>19939.408</v>
      </c>
      <c r="F7" s="88" t="n">
        <v>1444.017</v>
      </c>
      <c r="G7" s="87" t="n">
        <v>4987.449</v>
      </c>
      <c r="H7" s="87" t="n">
        <v>0</v>
      </c>
      <c r="M7" s="89" t="n"/>
      <c r="N7" s="90" t="inlineStr">
        <is>
          <t>Huîtres - Autres régions</t>
        </is>
      </c>
      <c r="O7" s="90" t="inlineStr">
        <is>
          <t>Huîtres - Occitanie</t>
        </is>
      </c>
      <c r="P7" s="90" t="inlineStr">
        <is>
          <t>Moules - Autres régions</t>
        </is>
      </c>
      <c r="Q7" s="91" t="inlineStr">
        <is>
          <t>Moules - Occitanie</t>
        </is>
      </c>
      <c r="R7" s="90" t="inlineStr">
        <is>
          <t>Autres coquillages - Autres régions</t>
        </is>
      </c>
      <c r="S7" s="90" t="inlineStr">
        <is>
          <t>Autres coquillages - Occitanie</t>
        </is>
      </c>
    </row>
    <row r="8" ht="38.25" customHeight="1">
      <c r="B8" s="92" t="inlineStr">
        <is>
          <t>France</t>
        </is>
      </c>
      <c r="C8" s="93" t="n">
        <v>122699.4286276</v>
      </c>
      <c r="D8" s="93" t="n">
        <v>6948.405</v>
      </c>
      <c r="E8" s="93" t="n">
        <v>19644.8360474</v>
      </c>
      <c r="F8" s="94" t="n">
        <v>1444.017</v>
      </c>
      <c r="G8" s="93" t="n">
        <v>2541.9225328</v>
      </c>
      <c r="H8" s="93" t="n"/>
      <c r="M8" s="90" t="inlineStr">
        <is>
          <t>Vente entre conchyliculteurs pour grossissement ou finition</t>
        </is>
      </c>
      <c r="N8" s="95" t="n">
        <v>43585</v>
      </c>
      <c r="O8" s="95" t="n">
        <v>2249</v>
      </c>
      <c r="P8" s="95" t="n">
        <v>9764</v>
      </c>
      <c r="Q8" s="96" t="n">
        <v>687</v>
      </c>
      <c r="R8" s="95" t="n">
        <v>1252</v>
      </c>
      <c r="S8" s="95" t="n">
        <v>1</v>
      </c>
    </row>
    <row r="9">
      <c r="B9" s="92" t="inlineStr">
        <is>
          <t>Export</t>
        </is>
      </c>
      <c r="C9" s="93" t="n">
        <v>3826.9613724</v>
      </c>
      <c r="D9" s="93" t="n"/>
      <c r="E9" s="93" t="n">
        <v>294.5719526</v>
      </c>
      <c r="F9" s="94" t="n"/>
      <c r="G9" s="93" t="n">
        <v>2445.5264672</v>
      </c>
      <c r="H9" s="93" t="n"/>
      <c r="M9" s="90" t="inlineStr">
        <is>
          <t>Vente à la consommation</t>
        </is>
      </c>
      <c r="N9" s="95" t="n">
        <v>75860</v>
      </c>
      <c r="O9" s="95" t="n">
        <v>5051</v>
      </c>
      <c r="P9" s="95" t="n">
        <v>63648</v>
      </c>
      <c r="Q9" s="96" t="n">
        <v>2673</v>
      </c>
      <c r="R9" s="95" t="n">
        <v>2033</v>
      </c>
      <c r="S9" s="95" t="n">
        <v>109</v>
      </c>
    </row>
    <row r="10">
      <c r="B10" s="92" t="inlineStr">
        <is>
          <t>Indéterminé</t>
        </is>
      </c>
      <c r="C10" s="93" t="n">
        <v>5619.48985</v>
      </c>
      <c r="D10" s="93" t="n"/>
      <c r="E10" s="93" t="n"/>
      <c r="F10" s="94" t="n"/>
      <c r="G10" s="93" t="n"/>
      <c r="H10" s="93" t="n"/>
      <c r="K10" s="97" t="inlineStr">
        <is>
          <t>verif prix moyen</t>
        </is>
      </c>
      <c r="Q10">
        <f>Q9+Q8</f>
        <v/>
      </c>
    </row>
    <row r="11" ht="39" customHeight="1">
      <c r="B11" s="86" t="inlineStr">
        <is>
          <t>Vente à la consommation</t>
        </is>
      </c>
      <c r="C11" s="87" t="n">
        <v>337973.9456</v>
      </c>
      <c r="D11" s="87" t="n">
        <v>18901.93095</v>
      </c>
      <c r="E11" s="87" t="n">
        <v>129810.6596</v>
      </c>
      <c r="F11" s="88" t="n">
        <v>7944.111</v>
      </c>
      <c r="G11" s="87" t="n">
        <v>11573.5913</v>
      </c>
      <c r="H11" s="87" t="n">
        <v>400.056</v>
      </c>
      <c r="I11">
        <f>F11/Q15</f>
        <v/>
      </c>
      <c r="K11" s="97">
        <f>F12/F11*I12+F13/F11*I13+F14/F11*I14+F15/F11*I15+F16/F11*I16+F17/F11*I17+F18/F11*I18+F22/F11*I22</f>
        <v/>
      </c>
      <c r="M11" t="inlineStr">
        <is>
          <t>Données de production 2020, en t</t>
        </is>
      </c>
    </row>
    <row r="12">
      <c r="B12" s="92" t="inlineStr">
        <is>
          <t>Dégustation</t>
        </is>
      </c>
      <c r="C12" s="93" t="n">
        <v>8233.13823</v>
      </c>
      <c r="D12" s="93" t="n">
        <v>1425.37749</v>
      </c>
      <c r="E12" s="93" t="n">
        <v>637.3013</v>
      </c>
      <c r="F12" s="94" t="n">
        <v>345.85029</v>
      </c>
      <c r="G12" s="93" t="n">
        <v>63.70608</v>
      </c>
      <c r="H12" s="93" t="n">
        <v>21.27625</v>
      </c>
      <c r="I12" t="n">
        <v>3.4</v>
      </c>
      <c r="J12">
        <f>F12/I12</f>
        <v/>
      </c>
    </row>
    <row r="13" ht="44.1" customHeight="1">
      <c r="B13" s="92" t="inlineStr">
        <is>
          <t>Autres ventes directes aux particuliers</t>
        </is>
      </c>
      <c r="C13" s="93" t="n">
        <v>78520.2734542</v>
      </c>
      <c r="D13" s="93" t="n">
        <v>8100.90688</v>
      </c>
      <c r="E13" s="93" t="n">
        <v>6068.61438</v>
      </c>
      <c r="F13" s="94" t="n">
        <v>3249.45547</v>
      </c>
      <c r="G13" s="93" t="n">
        <v>1197.67387</v>
      </c>
      <c r="H13" s="93" t="n">
        <v>351.08375</v>
      </c>
      <c r="I13" t="n">
        <v>2.6</v>
      </c>
      <c r="J13">
        <f>F13/I13</f>
        <v/>
      </c>
      <c r="M13" s="89" t="n"/>
      <c r="N13" s="90" t="inlineStr">
        <is>
          <t>Huîtres - Autres régions</t>
        </is>
      </c>
      <c r="O13" s="90" t="inlineStr">
        <is>
          <t>Huîtres - Occitanie</t>
        </is>
      </c>
      <c r="P13" s="90" t="inlineStr">
        <is>
          <t>Moules - Autres régions</t>
        </is>
      </c>
      <c r="Q13" s="91" t="inlineStr">
        <is>
          <t>Moules - Occitanie</t>
        </is>
      </c>
      <c r="R13" s="90" t="inlineStr">
        <is>
          <t>Autres coquillages - Autres régions</t>
        </is>
      </c>
      <c r="S13" s="90" t="inlineStr">
        <is>
          <t>Autres coquillages - Occitanie</t>
        </is>
      </c>
    </row>
    <row r="14" ht="35.85" customHeight="1">
      <c r="B14" s="92" t="inlineStr">
        <is>
          <t>Restaurateur, traiteur</t>
        </is>
      </c>
      <c r="C14" s="93" t="n">
        <v>15919.484961</v>
      </c>
      <c r="D14" s="93" t="n">
        <v>2906.13995</v>
      </c>
      <c r="E14" s="93" t="n">
        <v>6981.65087</v>
      </c>
      <c r="F14" s="94" t="n">
        <v>1295.44838</v>
      </c>
      <c r="G14" s="93" t="n">
        <v>1032.321695</v>
      </c>
      <c r="H14" s="93" t="n">
        <v>6.448</v>
      </c>
      <c r="I14" t="n">
        <v>2</v>
      </c>
      <c r="J14">
        <f>F14/I14</f>
        <v/>
      </c>
      <c r="M14" s="90" t="inlineStr">
        <is>
          <t>Vente entre conchyliculteurs pour grossissement ou finition</t>
        </is>
      </c>
      <c r="N14" s="95" t="n">
        <v>43109</v>
      </c>
      <c r="O14" s="95" t="n">
        <v>2446</v>
      </c>
      <c r="P14" s="95" t="n">
        <v>11064</v>
      </c>
      <c r="Q14" s="96" t="n">
        <v>1016</v>
      </c>
      <c r="R14" s="95" t="n">
        <v>1639</v>
      </c>
      <c r="S14" s="95" t="n">
        <v>18</v>
      </c>
    </row>
    <row r="15" ht="18" customHeight="1">
      <c r="B15" s="92" t="inlineStr">
        <is>
          <t>Poissonnier, écailler</t>
        </is>
      </c>
      <c r="C15" s="93" t="n">
        <v>18238.4287902</v>
      </c>
      <c r="D15" s="93" t="n">
        <v>910.48815</v>
      </c>
      <c r="E15" s="93" t="n">
        <v>7676.703089</v>
      </c>
      <c r="F15" s="94" t="n">
        <v>275.62032</v>
      </c>
      <c r="G15" s="93" t="n">
        <v>963.373022</v>
      </c>
      <c r="H15" s="93" t="n">
        <v>4.928</v>
      </c>
      <c r="I15" t="n">
        <v>1.8</v>
      </c>
      <c r="J15">
        <f>F15/I15</f>
        <v/>
      </c>
      <c r="M15" s="90" t="inlineStr">
        <is>
          <t>Vente à la consommation</t>
        </is>
      </c>
      <c r="N15" s="95" t="n">
        <v>76179</v>
      </c>
      <c r="O15" s="95" t="n">
        <v>4605</v>
      </c>
      <c r="P15" s="95" t="n">
        <v>57561</v>
      </c>
      <c r="Q15" s="96" t="n">
        <v>3658</v>
      </c>
      <c r="R15" s="95" t="n">
        <v>1912</v>
      </c>
      <c r="S15" s="95" t="n">
        <v>34</v>
      </c>
    </row>
    <row r="16" ht="28.35" customHeight="1">
      <c r="B16" s="92" t="inlineStr">
        <is>
          <t>Autre conchyliculteur en achat/revente</t>
        </is>
      </c>
      <c r="C16" s="93" t="n">
        <v>17801.668772</v>
      </c>
      <c r="D16" s="93" t="n">
        <v>537.19606</v>
      </c>
      <c r="E16" s="93" t="n">
        <v>7961.18943</v>
      </c>
      <c r="F16" s="94" t="n">
        <v>32.67555</v>
      </c>
      <c r="G16" s="93" t="n"/>
      <c r="H16" s="93" t="n"/>
      <c r="I16" t="n">
        <v>1.8</v>
      </c>
      <c r="J16">
        <f>F16/I16</f>
        <v/>
      </c>
      <c r="Q16">
        <f>Q14+Q15</f>
        <v/>
      </c>
    </row>
    <row r="17" ht="38.1" customHeight="1">
      <c r="B17" s="92" t="inlineStr">
        <is>
          <t>GMS (grandes et moyennes surfaces)</t>
        </is>
      </c>
      <c r="C17" s="93" t="n">
        <v>112247.0661341</v>
      </c>
      <c r="D17" s="93" t="n">
        <v>3693.11835</v>
      </c>
      <c r="E17" s="93" t="n">
        <v>32606.7236142</v>
      </c>
      <c r="F17" s="94" t="n">
        <v>2243.17416</v>
      </c>
      <c r="G17" s="93" t="n">
        <v>658.879027</v>
      </c>
      <c r="H17" s="93" t="n">
        <v>16.32</v>
      </c>
      <c r="I17" t="n">
        <v>1.8</v>
      </c>
      <c r="J17">
        <f>F17/I17</f>
        <v/>
      </c>
      <c r="M17" t="inlineStr">
        <is>
          <t>En 2020</t>
        </is>
      </c>
    </row>
    <row r="18" ht="39.6" customHeight="1">
      <c r="B18" s="92" t="inlineStr">
        <is>
          <t>Mareyeur, grossiste, revendeur, courtier</t>
        </is>
      </c>
      <c r="C18" s="93" t="n">
        <v>47653.4801775</v>
      </c>
      <c r="D18" s="93" t="n">
        <v>626.89676</v>
      </c>
      <c r="E18" s="93" t="n">
        <v>58952.25835</v>
      </c>
      <c r="F18" s="94" t="n">
        <v>488.36683</v>
      </c>
      <c r="G18" s="93" t="n">
        <v>4670.477254</v>
      </c>
      <c r="H18" s="93" t="n"/>
      <c r="I18" t="n">
        <v>1.8</v>
      </c>
      <c r="J18">
        <f>F18/I18</f>
        <v/>
      </c>
      <c r="M18" s="98" t="inlineStr">
        <is>
          <t>Prix moyen huître Occitanie</t>
        </is>
      </c>
      <c r="N18" s="90" t="inlineStr">
        <is>
          <t>Vente entre conchyliculteurs pour grossissement ou finition</t>
        </is>
      </c>
      <c r="O18">
        <f>D7/O14</f>
        <v/>
      </c>
    </row>
    <row r="19" ht="25.5" customHeight="1">
      <c r="B19" s="92" t="inlineStr">
        <is>
          <t>Export</t>
        </is>
      </c>
      <c r="C19" s="93" t="n"/>
      <c r="D19" s="93" t="n"/>
      <c r="E19" s="93" t="n"/>
      <c r="F19" s="94" t="n"/>
      <c r="G19" s="93" t="n">
        <v>2987.160352</v>
      </c>
      <c r="H19" s="93" t="n"/>
      <c r="N19" s="90" t="inlineStr">
        <is>
          <t>Vente à la consommation</t>
        </is>
      </c>
      <c r="O19">
        <f>D11/O15</f>
        <v/>
      </c>
    </row>
    <row r="20" ht="35.1" customHeight="1">
      <c r="B20" s="92" t="inlineStr">
        <is>
          <t>Export au sein de l'Union Européenne</t>
        </is>
      </c>
      <c r="C20" s="93" t="n">
        <v>13553.675119</v>
      </c>
      <c r="D20" s="93" t="n">
        <v>456.56531</v>
      </c>
      <c r="E20" s="93" t="n">
        <v>1713.50442</v>
      </c>
      <c r="F20" s="94" t="n"/>
      <c r="G20" s="93" t="n"/>
      <c r="H20" s="93" t="n"/>
      <c r="J20" s="97" t="inlineStr">
        <is>
          <t>verif tonnage</t>
        </is>
      </c>
      <c r="N20" t="inlineStr">
        <is>
          <t>Total</t>
        </is>
      </c>
      <c r="O20">
        <f>O18*O14/O16+O19*O15/O16</f>
        <v/>
      </c>
    </row>
    <row r="21" ht="29.85" customHeight="1">
      <c r="B21" s="92" t="inlineStr">
        <is>
          <t>Export hors Union Européenne</t>
        </is>
      </c>
      <c r="C21" s="93" t="n">
        <v>9123.35399</v>
      </c>
      <c r="D21" s="93" t="n"/>
      <c r="E21" s="93" t="n">
        <v>894.1315</v>
      </c>
      <c r="F21" s="94" t="n"/>
      <c r="G21" s="93" t="n"/>
      <c r="H21" s="93" t="n"/>
      <c r="J21" s="97">
        <f>SUM(J12:J18)+J22</f>
        <v/>
      </c>
      <c r="M21" t="inlineStr">
        <is>
          <t>En 2021</t>
        </is>
      </c>
    </row>
    <row r="22" ht="51.75" customHeight="1">
      <c r="B22" s="92" t="inlineStr">
        <is>
          <t>Autres</t>
        </is>
      </c>
      <c r="C22" s="93" t="n">
        <v>16683.375972</v>
      </c>
      <c r="D22" s="93" t="n">
        <v>245.242</v>
      </c>
      <c r="E22" s="93" t="n">
        <v>6318.5826468</v>
      </c>
      <c r="F22" s="94" t="n">
        <v>13.52</v>
      </c>
      <c r="G22" s="93" t="n"/>
      <c r="H22" s="93" t="n"/>
      <c r="I22" t="n">
        <v>1.8</v>
      </c>
      <c r="J22">
        <f>F22/I22</f>
        <v/>
      </c>
      <c r="M22" s="98" t="inlineStr">
        <is>
          <t>Prix moyen huître Occitanie</t>
        </is>
      </c>
      <c r="N22" s="90" t="inlineStr">
        <is>
          <t>Vente entre conchyliculteurs pour grossissement ou finition</t>
        </is>
      </c>
      <c r="O22">
        <f>D33/O14</f>
        <v/>
      </c>
    </row>
    <row r="23" ht="25.5" customHeight="1">
      <c r="B23" s="99" t="inlineStr">
        <is>
          <t>Total</t>
        </is>
      </c>
      <c r="C23" s="100" t="n">
        <v>470119.82545</v>
      </c>
      <c r="D23" s="100" t="n">
        <v>25850.33595</v>
      </c>
      <c r="E23" s="100" t="n">
        <v>149750.0676</v>
      </c>
      <c r="F23" s="100" t="n">
        <v>9388.128000000001</v>
      </c>
      <c r="G23" s="100" t="n">
        <v>16561.0403</v>
      </c>
      <c r="H23" s="100" t="n">
        <v>400.056</v>
      </c>
      <c r="N23" s="90" t="inlineStr">
        <is>
          <t>Vente à la consommation</t>
        </is>
      </c>
      <c r="O23">
        <f>D37/O15</f>
        <v/>
      </c>
    </row>
    <row r="24">
      <c r="N24" t="inlineStr">
        <is>
          <t>Total</t>
        </is>
      </c>
      <c r="O24">
        <f>O22*O8/O10+O23*O9/O10</f>
        <v/>
      </c>
    </row>
    <row r="25" ht="22.35" customHeight="1">
      <c r="B25" s="8" t="inlineStr">
        <is>
          <t>Note de lecture : Les ventes pour la consommation sont les premières ventes de coquillages après marquage sanitaire. Les ventes entre conchyliculteurs sont des ventes de coquillages non marqués sanitairement.</t>
        </is>
      </c>
      <c r="K25" t="inlineStr">
        <is>
          <t>Pourcentage export</t>
        </is>
      </c>
    </row>
    <row r="26" ht="12.95" customHeight="1">
      <c r="B26" s="8" t="inlineStr">
        <is>
          <t>Source : Agreste - Enquête aquaculture 2020</t>
        </is>
      </c>
      <c r="K26">
        <f>D20/(C20+D20)</f>
        <v/>
      </c>
    </row>
    <row r="27" ht="12.95" customHeight="1">
      <c r="B27" s="8" t="inlineStr">
        <is>
          <t>Champ : France métropolitaine</t>
        </is>
      </c>
    </row>
    <row r="29" ht="15" customHeight="1">
      <c r="B29" s="10" t="inlineStr">
        <is>
          <t>Production conchylicole selon destination des ventes, en Occitanie et dans les autres régions de production en 2021</t>
        </is>
      </c>
    </row>
    <row r="31" ht="12.95" customHeight="1">
      <c r="B31" s="9" t="inlineStr">
        <is>
          <t>en millier d'€</t>
        </is>
      </c>
    </row>
    <row r="32" ht="38.25" customHeight="1">
      <c r="B32" s="85" t="inlineStr">
        <is>
          <t>Destination</t>
        </is>
      </c>
      <c r="C32" s="85" t="inlineStr">
        <is>
          <t>Autres régions - Huîtres</t>
        </is>
      </c>
      <c r="D32" s="85" t="inlineStr">
        <is>
          <t>Occitanie - Huîtres</t>
        </is>
      </c>
      <c r="E32" s="85" t="inlineStr">
        <is>
          <t>Autres régions - Moules</t>
        </is>
      </c>
      <c r="F32" s="85" t="inlineStr">
        <is>
          <t>Occitanie - Moules</t>
        </is>
      </c>
      <c r="G32" s="85" t="inlineStr">
        <is>
          <t>Autres régions - Autres coquillages (coque, palourde...)</t>
        </is>
      </c>
      <c r="H32" s="85" t="inlineStr">
        <is>
          <t>Occitanie - Autres coquillages (coque, palourde...)</t>
        </is>
      </c>
      <c r="I32" t="inlineStr">
        <is>
          <t>Prix moyen</t>
        </is>
      </c>
      <c r="J32" t="inlineStr">
        <is>
          <t>tonnage</t>
        </is>
      </c>
    </row>
    <row r="33" ht="51" customHeight="1">
      <c r="B33" s="86" t="inlineStr">
        <is>
          <t>Vente entre conchyliculteurs pour grossissement ou finition</t>
        </is>
      </c>
      <c r="C33" s="87" t="n">
        <v>126560.211</v>
      </c>
      <c r="D33" s="87" t="n">
        <v>6542.08935352579</v>
      </c>
      <c r="E33" s="87" t="n">
        <v>15940.08</v>
      </c>
      <c r="F33" s="88" t="n">
        <v>1069.928</v>
      </c>
      <c r="G33" s="87" t="n">
        <v>4904.286</v>
      </c>
      <c r="H33" s="87" t="n">
        <v>4.23</v>
      </c>
    </row>
    <row r="34">
      <c r="B34" s="92" t="inlineStr">
        <is>
          <t>France</t>
        </is>
      </c>
      <c r="C34" s="93" t="n">
        <v>119135.4160951</v>
      </c>
      <c r="D34" s="93" t="n">
        <v>6496.14935352579</v>
      </c>
      <c r="E34" s="93" t="n">
        <v>15596.7484276</v>
      </c>
      <c r="F34" s="94" t="n">
        <v>1069.928</v>
      </c>
      <c r="G34" s="93" t="n">
        <v>2712.6018423</v>
      </c>
      <c r="H34" s="93" t="n">
        <v>4.23</v>
      </c>
      <c r="J34" t="inlineStr">
        <is>
          <t xml:space="preserve">Hypothèse de ventes locales surtout, qui se retrouvent </t>
        </is>
      </c>
    </row>
    <row r="35">
      <c r="B35" s="92" t="inlineStr">
        <is>
          <t>Export</t>
        </is>
      </c>
      <c r="C35" s="93" t="n">
        <v>2997.5569049</v>
      </c>
      <c r="D35" s="93" t="n">
        <v>45.94</v>
      </c>
      <c r="E35" s="93" t="n">
        <v>343.3315724</v>
      </c>
      <c r="F35" s="94" t="n"/>
      <c r="G35" s="93" t="n">
        <v>2191.6841577</v>
      </c>
      <c r="H35" s="93" t="n"/>
    </row>
    <row r="36">
      <c r="B36" s="92" t="inlineStr">
        <is>
          <t>Indéterminé</t>
        </is>
      </c>
      <c r="C36" s="93" t="n">
        <v>4427.238</v>
      </c>
      <c r="D36" s="93" t="n"/>
      <c r="E36" s="93" t="n"/>
      <c r="F36" s="94" t="n"/>
      <c r="G36" s="93" t="n"/>
      <c r="H36" s="93" t="n"/>
      <c r="K36" s="97" t="inlineStr">
        <is>
          <t>Verif prix moyen</t>
        </is>
      </c>
    </row>
    <row r="37" ht="25.5" customHeight="1">
      <c r="B37" s="86" t="inlineStr">
        <is>
          <t>Vente à la consommation</t>
        </is>
      </c>
      <c r="C37" s="87" t="n">
        <v>379687.698644984</v>
      </c>
      <c r="D37" s="87" t="n">
        <v>24118.1795869796</v>
      </c>
      <c r="E37" s="87" t="n">
        <v>143807.450626217</v>
      </c>
      <c r="F37" s="88" t="n">
        <v>5662.578</v>
      </c>
      <c r="G37" s="87" t="n">
        <v>11617.3453593694</v>
      </c>
      <c r="H37" s="87" t="n">
        <v>238.05775</v>
      </c>
      <c r="I37">
        <f>F37/Q9</f>
        <v/>
      </c>
      <c r="K37" s="97">
        <f>F38/F37*I38+F39/F37*I39+F40/F37*I40+F41/F37*I41+F42/F37*I42+F43/F37*I43+F44/F37*I44</f>
        <v/>
      </c>
    </row>
    <row r="38">
      <c r="B38" s="92" t="inlineStr">
        <is>
          <t>Dégustation</t>
        </is>
      </c>
      <c r="C38" s="93" t="n">
        <v>7388.739353</v>
      </c>
      <c r="D38" s="93" t="n">
        <v>2146.66560348982</v>
      </c>
      <c r="E38" s="93" t="n">
        <v>306.70035</v>
      </c>
      <c r="F38" s="94" t="n">
        <v>209.1835</v>
      </c>
      <c r="G38" s="93" t="n">
        <v>55.5179</v>
      </c>
      <c r="H38" s="93" t="n"/>
      <c r="I38" t="n">
        <v>3.4</v>
      </c>
      <c r="J38">
        <f>F38/I38</f>
        <v/>
      </c>
    </row>
    <row r="39" ht="38.25" customHeight="1">
      <c r="B39" s="92" t="inlineStr">
        <is>
          <t>Autres ventes directes aux particuliers</t>
        </is>
      </c>
      <c r="C39" s="93" t="n">
        <v>79677.0026903714</v>
      </c>
      <c r="D39" s="93" t="n">
        <v>10759.6792715439</v>
      </c>
      <c r="E39" s="93" t="n">
        <v>7476.27668</v>
      </c>
      <c r="F39" s="94" t="n">
        <v>1875.4535</v>
      </c>
      <c r="G39" s="93" t="n">
        <v>1463.49612936938</v>
      </c>
      <c r="H39" s="93" t="n">
        <v>224.60275</v>
      </c>
      <c r="I39" t="n">
        <v>2.65</v>
      </c>
      <c r="J39">
        <f>F39/I39</f>
        <v/>
      </c>
    </row>
    <row r="40" ht="25.5" customHeight="1">
      <c r="B40" s="92" t="inlineStr">
        <is>
          <t>Restaurateur, traiteur</t>
        </is>
      </c>
      <c r="C40" s="93" t="n">
        <v>13894.9637699</v>
      </c>
      <c r="D40" s="93" t="n">
        <v>2853.6332484</v>
      </c>
      <c r="E40" s="93" t="n">
        <v>10933.1369966</v>
      </c>
      <c r="F40" s="94" t="n">
        <v>1222.12325</v>
      </c>
      <c r="G40" s="93" t="n">
        <v>368.445861</v>
      </c>
      <c r="H40" s="93" t="n"/>
      <c r="I40" t="n">
        <v>1.9</v>
      </c>
      <c r="J40">
        <f>F40/I40</f>
        <v/>
      </c>
    </row>
    <row r="41">
      <c r="B41" s="92" t="inlineStr">
        <is>
          <t>Poissonnier, écailler</t>
        </is>
      </c>
      <c r="C41" s="93" t="n">
        <v>17625.3221209</v>
      </c>
      <c r="D41" s="93" t="n">
        <v>753.318682</v>
      </c>
      <c r="E41" s="93" t="n">
        <v>9695.984909000001</v>
      </c>
      <c r="F41" s="94" t="n">
        <v>132.07345</v>
      </c>
      <c r="G41" s="93" t="n">
        <v>279.6696912</v>
      </c>
      <c r="H41" s="93" t="n"/>
      <c r="I41" t="n">
        <v>1.75</v>
      </c>
      <c r="J41">
        <f>F41/I41</f>
        <v/>
      </c>
    </row>
    <row r="42" ht="38.25" customHeight="1">
      <c r="B42" s="92" t="inlineStr">
        <is>
          <t>Autre conchyliculteur en achat/revente</t>
        </is>
      </c>
      <c r="C42" s="93" t="n">
        <v>30997.0067598</v>
      </c>
      <c r="D42" s="93" t="n">
        <v>566.270710045929</v>
      </c>
      <c r="E42" s="93" t="n">
        <v>8538.4719</v>
      </c>
      <c r="F42" s="94" t="n">
        <v>220.221</v>
      </c>
      <c r="G42" s="93" t="n"/>
      <c r="H42" s="93" t="n"/>
      <c r="I42" t="n">
        <v>1.75</v>
      </c>
      <c r="J42">
        <f>F42/I42</f>
        <v/>
      </c>
    </row>
    <row r="43" ht="25.5" customHeight="1">
      <c r="B43" s="92" t="inlineStr">
        <is>
          <t>GMS (grandes et moyennes surfaces)</t>
        </is>
      </c>
      <c r="C43" s="93" t="n">
        <v>84083.1859249</v>
      </c>
      <c r="D43" s="93" t="n">
        <v>3967.36067</v>
      </c>
      <c r="E43" s="93" t="n">
        <v>23182.8340344</v>
      </c>
      <c r="F43" s="94" t="n">
        <v>1652.2233</v>
      </c>
      <c r="G43" s="93" t="n">
        <v>809.2672326000001</v>
      </c>
      <c r="H43" s="93" t="n"/>
      <c r="I43" t="n">
        <v>1.75</v>
      </c>
      <c r="J43">
        <f>F43/I43</f>
        <v/>
      </c>
    </row>
    <row r="44" ht="25.5" customHeight="1">
      <c r="B44" s="92" t="inlineStr">
        <is>
          <t>Mareyeur, grossiste, revendeur, courtier</t>
        </is>
      </c>
      <c r="C44" s="93" t="n">
        <v>43147.9133254</v>
      </c>
      <c r="D44" s="93" t="n">
        <v>2507.6636415</v>
      </c>
      <c r="E44" s="93" t="n">
        <v>62033.56511</v>
      </c>
      <c r="F44" s="94" t="n">
        <v>351.3</v>
      </c>
      <c r="G44" s="93" t="n">
        <v>6323.8430758</v>
      </c>
      <c r="H44" s="93" t="n">
        <v>13.455</v>
      </c>
      <c r="I44" t="n">
        <v>1.75</v>
      </c>
      <c r="J44">
        <f>F44/I44</f>
        <v/>
      </c>
    </row>
    <row r="45">
      <c r="B45" s="92" t="inlineStr">
        <is>
          <t>Export</t>
        </is>
      </c>
      <c r="C45" s="93" t="n"/>
      <c r="D45" s="93" t="n"/>
      <c r="E45" s="93" t="n"/>
      <c r="F45" s="93" t="n"/>
      <c r="G45" s="93" t="n">
        <v>2317.1054694</v>
      </c>
      <c r="H45" s="93" t="n"/>
    </row>
    <row r="46" ht="25.5" customHeight="1">
      <c r="B46" s="92" t="inlineStr">
        <is>
          <t>Export au sein de l'Union Européenne</t>
        </is>
      </c>
      <c r="C46" s="93" t="n">
        <v>17685.702394</v>
      </c>
      <c r="D46" s="93" t="n">
        <v>301.46411</v>
      </c>
      <c r="E46" s="93" t="n">
        <v>297.90714</v>
      </c>
      <c r="F46" s="93" t="n"/>
      <c r="G46" s="93" t="n"/>
      <c r="H46" s="93" t="n"/>
      <c r="J46" s="97" t="inlineStr">
        <is>
          <t>verif tonnage</t>
        </is>
      </c>
    </row>
    <row r="47" ht="25.5" customHeight="1">
      <c r="B47" s="92" t="inlineStr">
        <is>
          <t>Export hors Union Européenne</t>
        </is>
      </c>
      <c r="C47" s="93" t="n">
        <v>8754.254167999999</v>
      </c>
      <c r="D47" s="93" t="n"/>
      <c r="E47" s="93" t="n"/>
      <c r="F47" s="93" t="n"/>
      <c r="G47" s="93" t="n"/>
      <c r="H47" s="93" t="n"/>
      <c r="J47" s="97">
        <f>SUM(J38:J44)</f>
        <v/>
      </c>
    </row>
    <row r="48">
      <c r="B48" s="92" t="inlineStr">
        <is>
          <t>Autres</t>
        </is>
      </c>
      <c r="C48" s="93" t="n">
        <v>76433.60813871281</v>
      </c>
      <c r="D48" s="93" t="n">
        <v>262.12365</v>
      </c>
      <c r="E48" s="93" t="n">
        <v>21342.5735062171</v>
      </c>
      <c r="F48" s="93" t="n"/>
      <c r="G48" s="93" t="n"/>
      <c r="H48" s="93" t="n"/>
    </row>
    <row r="49">
      <c r="B49" s="99" t="inlineStr">
        <is>
          <t>Total</t>
        </is>
      </c>
      <c r="C49" s="100" t="n">
        <v>506247.909644984</v>
      </c>
      <c r="D49" s="100" t="n">
        <v>30660.2689405054</v>
      </c>
      <c r="E49" s="100" t="n">
        <v>159747.530626217</v>
      </c>
      <c r="F49" s="100" t="n">
        <v>6732.506</v>
      </c>
      <c r="G49" s="100" t="n">
        <v>16521.6313593694</v>
      </c>
      <c r="H49" s="100" t="n">
        <v>242.28775</v>
      </c>
    </row>
    <row r="51" ht="22.35" customHeight="1">
      <c r="B51" s="8" t="inlineStr">
        <is>
          <t>Note de lecture : Les ventes pour la consommation sont les premières ventes de coquillages après marquage sanitaire. Les ventes entre conchyliculteurs sont des ventes de coquillages non marqués sanitairement.</t>
        </is>
      </c>
    </row>
    <row r="52" ht="12.95" customHeight="1">
      <c r="B52" s="8" t="inlineStr">
        <is>
          <t>Source : Agreste - enquête aquaculture 2021</t>
        </is>
      </c>
    </row>
    <row r="53" ht="12.95" customHeight="1">
      <c r="B53" s="8" t="inlineStr">
        <is>
          <t>Champ : France métropolitaine</t>
        </is>
      </c>
    </row>
  </sheetData>
  <mergeCells count="10">
    <mergeCell ref="B29:H29"/>
    <mergeCell ref="B31:H31"/>
    <mergeCell ref="B51:H51"/>
    <mergeCell ref="B52:H52"/>
    <mergeCell ref="B53:H53"/>
    <mergeCell ref="B3:H3"/>
    <mergeCell ref="B5:H5"/>
    <mergeCell ref="B25:H25"/>
    <mergeCell ref="B26:H26"/>
    <mergeCell ref="B27:H27"/>
  </mergeCells>
  <pageMargins left="0.7875" right="0.7875" top="1.025" bottom="1.025" header="0.7875" footer="0.7875"/>
  <pageSetup orientation="portrait" paperSize="9" firstPageNumber="0" horizontalDpi="300" verticalDpi="300"/>
  <headerFooter>
    <oddHeader>&amp;C&amp;A</oddHeader>
    <oddFooter>&amp;CPage &amp;P</oddFooter>
    <evenHeader/>
    <evenFooter/>
    <firstHeader/>
    <firstFooter/>
  </headerFooter>
</worksheet>
</file>

<file path=xl/worksheets/sheet12.xml><?xml version="1.0" encoding="utf-8"?>
<worksheet xmlns="http://schemas.openxmlformats.org/spreadsheetml/2006/main">
  <sheetPr>
    <tabColor rgb="FF00B6BD"/>
    <outlinePr summaryBelow="1" summaryRight="1"/>
    <pageSetUpPr/>
  </sheetPr>
  <dimension ref="A1:M118"/>
  <sheetViews>
    <sheetView topLeftCell="A13" zoomScaleNormal="100" workbookViewId="0">
      <selection activeCell="H25" sqref="H25"/>
    </sheetView>
  </sheetViews>
  <sheetFormatPr baseColWidth="10" defaultColWidth="9.140625" defaultRowHeight="12.75"/>
  <cols>
    <col width="13" customWidth="1" min="1" max="1"/>
    <col width="19.7109375" customWidth="1" min="2" max="2"/>
    <col width="18.42578125" customWidth="1" min="3" max="3"/>
    <col width="17.42578125" customWidth="1" min="4" max="4"/>
    <col width="15.28515625" customWidth="1" min="5" max="5"/>
    <col width="15.140625" customWidth="1" min="6" max="7"/>
    <col width="11.5703125" customWidth="1" min="8" max="9"/>
    <col width="15" customWidth="1" min="10" max="10"/>
    <col width="17.28515625" customWidth="1" min="11" max="12"/>
    <col width="11.5703125" customWidth="1" min="13" max="1025"/>
  </cols>
  <sheetData>
    <row r="1" ht="18" customFormat="1" customHeight="1" s="102">
      <c r="A1" s="101" t="inlineStr">
        <is>
          <t>SOURCE 2 : Données issues des enquêtes annuelles conchylicoles pour 2020</t>
        </is>
      </c>
    </row>
    <row r="3" ht="41.85" customHeight="1">
      <c r="A3" s="10" t="inlineStr">
        <is>
          <t>Ventes entre professionnels et pour la consommation en conchyliculture en 2020, par région du siège l'entreprise, par espèce, hors écloserie/nurserie (naissain)</t>
        </is>
      </c>
      <c r="J3" s="7" t="inlineStr">
        <is>
          <t>Volumes d'huîtres (creuses et plates) vendues à la consommation selon l'origine du naissain</t>
        </is>
      </c>
    </row>
    <row r="5" ht="25.5" customHeight="1">
      <c r="A5" s="85" t="inlineStr">
        <is>
          <t>Espèce</t>
        </is>
      </c>
      <c r="B5" s="85" t="inlineStr">
        <is>
          <t>Stade d'élevage</t>
        </is>
      </c>
      <c r="C5" s="85" t="inlineStr">
        <is>
          <t>Destination</t>
        </is>
      </c>
      <c r="D5" s="85" t="inlineStr">
        <is>
          <t>Entreprises avec des ventes</t>
        </is>
      </c>
      <c r="E5" s="85" t="inlineStr">
        <is>
          <t>Volume</t>
        </is>
      </c>
      <c r="F5" s="85" t="inlineStr">
        <is>
          <t>Valeur</t>
        </is>
      </c>
      <c r="G5" s="85" t="inlineStr">
        <is>
          <t>Prix unitaire</t>
        </is>
      </c>
      <c r="J5" s="85" t="inlineStr">
        <is>
          <t>Origine</t>
        </is>
      </c>
      <c r="K5" s="85" t="inlineStr">
        <is>
          <t>Huîtres (en tonne)</t>
        </is>
      </c>
      <c r="L5" s="85" t="inlineStr">
        <is>
          <t>Pourcentage</t>
        </is>
      </c>
    </row>
    <row r="6" ht="25.5" customHeight="1">
      <c r="A6" s="103" t="n"/>
      <c r="B6" s="59" t="n"/>
      <c r="C6" s="103" t="n"/>
      <c r="D6" s="103" t="inlineStr">
        <is>
          <t>nombre d'entreprises</t>
        </is>
      </c>
      <c r="E6" s="103" t="inlineStr">
        <is>
          <t>tonne</t>
        </is>
      </c>
      <c r="F6" s="103" t="inlineStr">
        <is>
          <t>millier d'€</t>
        </is>
      </c>
      <c r="G6" s="103" t="inlineStr">
        <is>
          <t>€ / kg</t>
        </is>
      </c>
      <c r="J6" s="103" t="n"/>
      <c r="K6" s="103" t="inlineStr">
        <is>
          <t>tonne</t>
        </is>
      </c>
      <c r="L6" s="103" t="inlineStr">
        <is>
          <t>%</t>
        </is>
      </c>
    </row>
    <row r="7" ht="12.95" customHeight="1">
      <c r="A7" s="5" t="inlineStr">
        <is>
          <t>Méditerranée</t>
        </is>
      </c>
      <c r="B7" s="135" t="n"/>
      <c r="C7" s="135" t="n"/>
      <c r="D7" s="135" t="n"/>
      <c r="E7" s="135" t="n"/>
      <c r="F7" s="135" t="n"/>
      <c r="G7" s="136" t="n"/>
      <c r="J7" s="5" t="inlineStr">
        <is>
          <t>Méditerranée</t>
        </is>
      </c>
      <c r="K7" s="135" t="n"/>
      <c r="L7" s="136" t="n"/>
    </row>
    <row r="8" ht="24" customHeight="1">
      <c r="A8" s="104" t="inlineStr">
        <is>
          <t>Huîtres</t>
        </is>
      </c>
      <c r="B8" s="104" t="inlineStr">
        <is>
          <t>Adulte</t>
        </is>
      </c>
      <c r="C8" s="104" t="inlineStr">
        <is>
          <t>Consommateur</t>
        </is>
      </c>
      <c r="D8" s="105" t="n">
        <v>358</v>
      </c>
      <c r="E8" s="105" t="n">
        <v>4944.2235</v>
      </c>
      <c r="F8" s="105" t="n">
        <v>20825.274</v>
      </c>
      <c r="G8" s="106" t="n">
        <v>4.21204138526505</v>
      </c>
      <c r="J8" s="104" t="inlineStr">
        <is>
          <t>Gisement naturel</t>
        </is>
      </c>
      <c r="K8" s="105" t="n">
        <v>1012.41</v>
      </c>
      <c r="L8" s="105" t="n">
        <v>20.4766228711141</v>
      </c>
    </row>
    <row r="9" ht="25.5" customHeight="1">
      <c r="A9" s="31" t="n"/>
      <c r="B9" s="31" t="n"/>
      <c r="C9" s="104" t="inlineStr">
        <is>
          <t>Autre conchyliculteur</t>
        </is>
      </c>
      <c r="D9" s="105" t="n">
        <v>162</v>
      </c>
      <c r="E9" s="105" t="n">
        <v>2544.039</v>
      </c>
      <c r="F9" s="105" t="n">
        <v>7464.37</v>
      </c>
      <c r="G9" s="106" t="n">
        <v>2.93406272466735</v>
      </c>
      <c r="J9" s="104" t="inlineStr">
        <is>
          <t>Captage</t>
        </is>
      </c>
      <c r="K9" s="105" t="n">
        <v>491.9901</v>
      </c>
      <c r="L9" s="105" t="n">
        <v>9.95080622872328</v>
      </c>
    </row>
    <row r="10" ht="25.5" customHeight="1">
      <c r="A10" s="31" t="n"/>
      <c r="B10" s="104" t="inlineStr">
        <is>
          <t>Demi-élevage (2 ans)</t>
        </is>
      </c>
      <c r="C10" s="104" t="inlineStr">
        <is>
          <t>Autre conchyliculteur</t>
        </is>
      </c>
      <c r="D10" s="105" t="n">
        <v>7</v>
      </c>
      <c r="E10" s="105" t="n">
        <v>37.6</v>
      </c>
      <c r="F10" s="105" t="n">
        <v>171.5</v>
      </c>
      <c r="G10" s="106" t="n">
        <v>4.56117021276596</v>
      </c>
      <c r="J10" s="104" t="inlineStr">
        <is>
          <t>Ecloserie diploïde</t>
        </is>
      </c>
      <c r="K10" s="105" t="n">
        <v>1146.10665</v>
      </c>
      <c r="L10" s="105" t="n">
        <v>23.180720895809</v>
      </c>
    </row>
    <row r="11" ht="25.5" customHeight="1">
      <c r="A11" s="31" t="n"/>
      <c r="B11" s="104" t="inlineStr">
        <is>
          <t>Prégrossissement (18 mois)</t>
        </is>
      </c>
      <c r="C11" s="104" t="inlineStr">
        <is>
          <t>Autre conchyliculteur</t>
        </is>
      </c>
      <c r="D11" s="105" t="n">
        <v>22</v>
      </c>
      <c r="E11" s="105" t="n">
        <v>193.27</v>
      </c>
      <c r="F11" s="105" t="n">
        <v>819.715</v>
      </c>
      <c r="G11" s="106" t="n">
        <v>4.24129456201169</v>
      </c>
      <c r="J11" s="104" t="inlineStr">
        <is>
          <t>Ecloserie triploïde</t>
        </is>
      </c>
      <c r="K11" s="105" t="n">
        <v>1762.95525</v>
      </c>
      <c r="L11" s="105" t="n">
        <v>35.6568680602728</v>
      </c>
    </row>
    <row r="12" ht="35.25" customHeight="1">
      <c r="A12" s="107" t="inlineStr">
        <is>
          <t>Moules</t>
        </is>
      </c>
      <c r="B12" s="107" t="inlineStr">
        <is>
          <t>Adulte</t>
        </is>
      </c>
      <c r="C12" s="107" t="inlineStr">
        <is>
          <t>Consommateur</t>
        </is>
      </c>
      <c r="D12" s="108" t="n">
        <v>211</v>
      </c>
      <c r="E12" s="108" t="n">
        <v>5538.913</v>
      </c>
      <c r="F12" s="108" t="n">
        <v>11430.104</v>
      </c>
      <c r="G12" s="109" t="n">
        <v>2.06360056567056</v>
      </c>
      <c r="J12" s="104" t="inlineStr">
        <is>
          <t>Autre ou origine inconnue</t>
        </is>
      </c>
      <c r="K12" s="105" t="n">
        <v>530.7615</v>
      </c>
      <c r="L12" s="105" t="n">
        <v>10.7349819440808</v>
      </c>
    </row>
    <row r="13" ht="25.5" customHeight="1">
      <c r="A13" s="31" t="n"/>
      <c r="B13" s="31" t="n"/>
      <c r="C13" s="107" t="inlineStr">
        <is>
          <t>Autre conchyliculteur</t>
        </is>
      </c>
      <c r="D13" s="108" t="n">
        <v>76</v>
      </c>
      <c r="E13" s="108" t="n">
        <v>1356.127</v>
      </c>
      <c r="F13" s="108" t="n">
        <v>1938.324</v>
      </c>
      <c r="G13" s="109" t="n">
        <v>1.42930861195154</v>
      </c>
      <c r="J13" s="86" t="inlineStr">
        <is>
          <t>Ensemble Méditerranée</t>
        </is>
      </c>
      <c r="K13" s="110" t="n">
        <v>4944.2235</v>
      </c>
      <c r="L13" s="110" t="n">
        <v>100</v>
      </c>
    </row>
    <row r="14" ht="35.25" customHeight="1">
      <c r="A14" s="31" t="n"/>
      <c r="B14" s="107" t="inlineStr">
        <is>
          <t>Prégrossissement</t>
        </is>
      </c>
      <c r="C14" s="107" t="inlineStr">
        <is>
          <t>Autre conchyliculteur</t>
        </is>
      </c>
      <c r="D14" s="108" t="n">
        <v>11</v>
      </c>
      <c r="E14" s="108" t="n">
        <v>64.73999999999999</v>
      </c>
      <c r="F14" s="108" t="n">
        <v>45.736</v>
      </c>
      <c r="G14" s="109" t="n">
        <v>0.706456595613222</v>
      </c>
      <c r="J14" s="2" t="inlineStr">
        <is>
          <t>Note : les ventes pour la consommation sont les premières ventes des coquillages après marquage sanitaire.</t>
        </is>
      </c>
      <c r="K14" s="55" t="n"/>
      <c r="L14" s="55" t="n"/>
    </row>
    <row r="15" ht="24" customHeight="1">
      <c r="A15" s="104" t="inlineStr">
        <is>
          <t>Autres coquillages</t>
        </is>
      </c>
      <c r="B15" s="104" t="inlineStr">
        <is>
          <t>Adulte</t>
        </is>
      </c>
      <c r="C15" s="104" t="inlineStr">
        <is>
          <t>Consommateur</t>
        </is>
      </c>
      <c r="D15" s="105" t="n">
        <v>51</v>
      </c>
      <c r="E15" s="105" t="n">
        <v>74.94</v>
      </c>
      <c r="F15" s="105" t="n">
        <v>741.894</v>
      </c>
      <c r="G15" s="106" t="n">
        <v>9.89983987189752</v>
      </c>
      <c r="J15" s="8" t="inlineStr">
        <is>
          <t>Source : Agreste - Enquête aquaculture 2020</t>
        </is>
      </c>
    </row>
    <row r="16" ht="25.5" customHeight="1">
      <c r="A16" s="31" t="n"/>
      <c r="B16" s="31" t="n"/>
      <c r="C16" s="104" t="inlineStr">
        <is>
          <t>Autre conchyliculteur</t>
        </is>
      </c>
      <c r="D16" s="105" t="n">
        <v>18</v>
      </c>
      <c r="E16" s="105" t="n">
        <v>22.839</v>
      </c>
      <c r="F16" s="105" t="n">
        <v>191.854</v>
      </c>
      <c r="G16" s="106" t="n">
        <v>8.40028022242655</v>
      </c>
    </row>
    <row r="17" ht="138" customHeight="1">
      <c r="A17" s="2" t="inlineStr">
        <is>
          <t>Note : une entreprise qui produit plusieurs espèces sera comptée plusieurs fois.
Toutes les ventes sont indiquées au siège social de l'entreprise même si l'entreprise a vendu des coquillages produits (par elle ou d'autres entreprises) dans d'autres régions.
Les ventes pour la consommation sont les premières ventes des coquillages après marquage sanitaire. Les ventes entre professionnels sont des ventes de coquillages non marqués sanitairement.
Les autres coquillages sont essentiellement des coques, palourdes et ormeaux.
Lecture : 142 entreprises dont le siège est en région `Normandie - Mer du Nord` ont produit et vendu des huîtres de taille marchande en vente finale pour un volume de 9 736 tonnes.</t>
        </is>
      </c>
      <c r="B17" s="55" t="n"/>
      <c r="C17" s="55" t="n"/>
      <c r="D17" s="55" t="n"/>
      <c r="E17" s="55" t="n"/>
      <c r="F17" s="55" t="n"/>
      <c r="G17" s="55" t="n"/>
    </row>
    <row r="18" ht="12.95" customHeight="1">
      <c r="A18" s="8" t="inlineStr">
        <is>
          <t>Source : Agreste - Enquête aquaculture 2020</t>
        </is>
      </c>
    </row>
    <row r="20" ht="28.5" customHeight="1">
      <c r="A20" s="10" t="inlineStr">
        <is>
          <t>Ventes à la consommation et entre professionnels des entreprises conchylicoles par région du siège et par région d'élevage (hors naissain)</t>
        </is>
      </c>
    </row>
    <row r="21" ht="12.95" customHeight="1">
      <c r="A21" s="1" t="inlineStr">
        <is>
          <t>En tonne</t>
        </is>
      </c>
    </row>
    <row r="22">
      <c r="A22" s="85" t="inlineStr">
        <is>
          <t xml:space="preserve"> </t>
        </is>
      </c>
      <c r="B22" s="85" t="inlineStr">
        <is>
          <t xml:space="preserve">  </t>
        </is>
      </c>
      <c r="C22" s="85" t="inlineStr">
        <is>
          <t>Région d’élevage</t>
        </is>
      </c>
      <c r="D22" s="85" t="inlineStr">
        <is>
          <t>Norm. - M.d.N.</t>
        </is>
      </c>
      <c r="E22" s="85" t="inlineStr">
        <is>
          <t>B. Nord</t>
        </is>
      </c>
      <c r="F22" s="85" t="inlineStr">
        <is>
          <t>B. Sud</t>
        </is>
      </c>
      <c r="G22" s="85" t="inlineStr">
        <is>
          <t>P.d.L</t>
        </is>
      </c>
      <c r="H22" s="85" t="inlineStr">
        <is>
          <t>Char.-Marit.</t>
        </is>
      </c>
      <c r="I22" s="85" t="inlineStr">
        <is>
          <t>Arc. Aquit.</t>
        </is>
      </c>
      <c r="J22" s="85" t="inlineStr">
        <is>
          <t>Méd.</t>
        </is>
      </c>
      <c r="K22" s="85" t="inlineStr">
        <is>
          <t>Total</t>
        </is>
      </c>
    </row>
    <row r="23" ht="12.95" customHeight="1">
      <c r="A23" s="5" t="inlineStr">
        <is>
          <t>Méditerranée</t>
        </is>
      </c>
      <c r="B23" s="135" t="n"/>
      <c r="C23" s="135" t="n"/>
      <c r="D23" s="135" t="n"/>
      <c r="E23" s="135" t="n"/>
      <c r="F23" s="135" t="n"/>
      <c r="G23" s="135" t="n"/>
      <c r="H23" s="135" t="n"/>
      <c r="I23" s="135" t="n"/>
      <c r="J23" s="135" t="n"/>
      <c r="K23" s="136" t="n"/>
    </row>
    <row r="24" ht="12.95" customHeight="1">
      <c r="A24" s="104" t="inlineStr">
        <is>
          <t>Huîtres</t>
        </is>
      </c>
      <c r="B24" s="104" t="inlineStr">
        <is>
          <t>Adulte</t>
        </is>
      </c>
      <c r="C24" s="104" t="inlineStr">
        <is>
          <t>Conso.</t>
        </is>
      </c>
      <c r="D24" s="105" t="n"/>
      <c r="E24" s="105" t="n"/>
      <c r="F24" s="105" t="n"/>
      <c r="G24" s="105" t="n"/>
      <c r="H24" s="105" t="n"/>
      <c r="I24" s="105" t="n">
        <v>5.4</v>
      </c>
      <c r="J24" s="105" t="n"/>
      <c r="K24" s="105" t="n">
        <v>5.4</v>
      </c>
    </row>
    <row r="25">
      <c r="A25" s="31" t="n"/>
      <c r="B25" s="104" t="inlineStr">
        <is>
          <t>Adulte</t>
        </is>
      </c>
      <c r="C25" s="104" t="inlineStr">
        <is>
          <t>Conso.</t>
        </is>
      </c>
      <c r="D25" s="105" t="inlineStr">
        <is>
          <t>s</t>
        </is>
      </c>
      <c r="E25" s="105" t="n"/>
      <c r="F25" s="105" t="n"/>
      <c r="G25" s="105" t="inlineStr">
        <is>
          <t>s</t>
        </is>
      </c>
      <c r="H25" s="105" t="n">
        <v>9.43</v>
      </c>
      <c r="I25" s="105" t="n">
        <v>61.091</v>
      </c>
      <c r="J25" s="105" t="n">
        <v>4854.1655</v>
      </c>
      <c r="K25" s="105" t="n">
        <v>4944.2235</v>
      </c>
    </row>
    <row r="26">
      <c r="A26" s="31" t="n"/>
      <c r="B26" s="104" t="inlineStr">
        <is>
          <t>Adulte</t>
        </is>
      </c>
      <c r="C26" s="104" t="inlineStr">
        <is>
          <t>Pro.</t>
        </is>
      </c>
      <c r="D26" s="105" t="n"/>
      <c r="E26" s="105" t="n"/>
      <c r="F26" s="105" t="n"/>
      <c r="G26" s="105" t="inlineStr">
        <is>
          <t>s</t>
        </is>
      </c>
      <c r="H26" s="105" t="n">
        <v>29.4</v>
      </c>
      <c r="I26" s="105" t="inlineStr">
        <is>
          <t>s</t>
        </is>
      </c>
      <c r="J26" s="105" t="n">
        <v>2486.499</v>
      </c>
      <c r="K26" s="105" t="n">
        <v>2544.039</v>
      </c>
    </row>
    <row r="27" ht="12.95" customHeight="1">
      <c r="A27" s="107" t="inlineStr">
        <is>
          <t>Moules</t>
        </is>
      </c>
      <c r="B27" s="107" t="inlineStr">
        <is>
          <t>Prégrossi</t>
        </is>
      </c>
      <c r="C27" s="107" t="inlineStr">
        <is>
          <t>Tous</t>
        </is>
      </c>
      <c r="D27" s="108" t="inlineStr">
        <is>
          <t>s</t>
        </is>
      </c>
      <c r="E27" s="108" t="n"/>
      <c r="F27" s="108" t="n"/>
      <c r="G27" s="108" t="n"/>
      <c r="H27" s="108" t="n"/>
      <c r="I27" s="108" t="inlineStr">
        <is>
          <t>s</t>
        </is>
      </c>
      <c r="J27" s="108" t="inlineStr">
        <is>
          <t>s</t>
        </is>
      </c>
      <c r="K27" s="108" t="inlineStr">
        <is>
          <t>s</t>
        </is>
      </c>
    </row>
    <row r="28">
      <c r="A28" s="31" t="n"/>
      <c r="B28" s="107" t="inlineStr">
        <is>
          <t>Adulte</t>
        </is>
      </c>
      <c r="C28" s="107" t="inlineStr">
        <is>
          <t>Conso.</t>
        </is>
      </c>
      <c r="D28" s="108" t="n"/>
      <c r="E28" s="108" t="n"/>
      <c r="F28" s="108" t="n"/>
      <c r="G28" s="108" t="n"/>
      <c r="H28" s="108" t="n"/>
      <c r="I28" s="108" t="inlineStr">
        <is>
          <t>s</t>
        </is>
      </c>
      <c r="J28" s="108" t="inlineStr">
        <is>
          <t>s</t>
        </is>
      </c>
      <c r="K28" s="111" t="n">
        <v>5538.913</v>
      </c>
      <c r="L28" t="inlineStr">
        <is>
          <t>Production de moules en Aquitaine de faible volume par des entreprises mediterranéennes</t>
        </is>
      </c>
    </row>
    <row r="29">
      <c r="A29" s="31" t="n"/>
      <c r="B29" s="107" t="inlineStr">
        <is>
          <t>Adulte</t>
        </is>
      </c>
      <c r="C29" s="107" t="inlineStr">
        <is>
          <t>Pro.</t>
        </is>
      </c>
      <c r="D29" s="108" t="n"/>
      <c r="E29" s="108" t="n"/>
      <c r="F29" s="108" t="n"/>
      <c r="G29" s="108" t="n"/>
      <c r="H29" s="108" t="n"/>
      <c r="I29" s="108" t="n"/>
      <c r="J29" s="108" t="n">
        <v>1356.127</v>
      </c>
      <c r="K29" s="111" t="n">
        <v>1356.127</v>
      </c>
      <c r="L29" t="inlineStr">
        <is>
          <t>Pas d’import d’autres bassin pour les ventes aux professionnels</t>
        </is>
      </c>
    </row>
    <row r="30" ht="12.95" customHeight="1">
      <c r="A30" s="104" t="inlineStr">
        <is>
          <t>Palourde, coque, ormeau et autres coquillages</t>
        </is>
      </c>
      <c r="B30" s="104" t="inlineStr">
        <is>
          <t>Prégrossi</t>
        </is>
      </c>
      <c r="C30" s="104" t="inlineStr">
        <is>
          <t>Tous</t>
        </is>
      </c>
      <c r="D30" s="105" t="n"/>
      <c r="E30" s="105" t="n"/>
      <c r="F30" s="105" t="n"/>
      <c r="G30" s="105" t="n"/>
      <c r="H30" s="105" t="n"/>
      <c r="I30" s="105" t="n"/>
      <c r="J30" s="105" t="inlineStr">
        <is>
          <t>s</t>
        </is>
      </c>
      <c r="K30" s="105" t="inlineStr">
        <is>
          <t>s</t>
        </is>
      </c>
    </row>
    <row r="31" ht="43.5" customHeight="1">
      <c r="A31" s="31" t="n"/>
      <c r="B31" s="104" t="inlineStr">
        <is>
          <t>Adulte</t>
        </is>
      </c>
      <c r="C31" s="104" t="inlineStr">
        <is>
          <t>Conso.</t>
        </is>
      </c>
      <c r="D31" s="105" t="inlineStr">
        <is>
          <t>s</t>
        </is>
      </c>
      <c r="E31" s="105" t="inlineStr">
        <is>
          <t>s</t>
        </is>
      </c>
      <c r="F31" s="105" t="inlineStr">
        <is>
          <t>s</t>
        </is>
      </c>
      <c r="G31" s="105" t="n"/>
      <c r="H31" s="105" t="n"/>
      <c r="I31" s="105" t="n"/>
      <c r="J31" s="105" t="n">
        <v>69.79000000000001</v>
      </c>
      <c r="K31" s="105" t="n">
        <v>74.94</v>
      </c>
      <c r="M31" t="inlineStr">
        <is>
          <t>Attention erreur dans les intitulés de ligne initiaux</t>
        </is>
      </c>
    </row>
    <row r="32" ht="22.5" customHeight="1">
      <c r="A32" s="2" t="inlineStr">
        <is>
          <t>Lecture : les entreprises dont le siège est en région Normandie - Mer du Nord ont produit et vendu aux consommateurs 9 736 tonnes d'huître, dont 9 412 ont été élevées en Normandie - Mer du Nord, et le reste en Bretagne Nord, en Bretagne Sud et en Arcachon-Aquitaine.</t>
        </is>
      </c>
      <c r="B32" s="55" t="n"/>
      <c r="C32" s="55" t="n"/>
      <c r="D32" s="55" t="n"/>
      <c r="E32" s="55" t="n"/>
      <c r="F32" s="55" t="n"/>
      <c r="G32" s="55" t="n"/>
      <c r="H32" s="55" t="n"/>
      <c r="I32" s="55" t="n"/>
      <c r="J32" s="55" t="n"/>
      <c r="K32" s="55" t="n"/>
    </row>
    <row r="33" ht="12.95" customHeight="1">
      <c r="A33" s="8" t="inlineStr">
        <is>
          <t>Source : Agreste - Enquête aquaculture 2020</t>
        </is>
      </c>
    </row>
    <row r="36" ht="28.5" customHeight="1">
      <c r="A36" s="10" t="inlineStr">
        <is>
          <t>Vente de coquillages selon la localisation de la production, hors écloserie/nurserie</t>
        </is>
      </c>
    </row>
    <row r="38" ht="25.5" customHeight="1">
      <c r="A38" s="85" t="inlineStr">
        <is>
          <t>Région de production</t>
        </is>
      </c>
      <c r="B38" s="85" t="inlineStr">
        <is>
          <t>Zone de production</t>
        </is>
      </c>
      <c r="C38" s="85" t="inlineStr">
        <is>
          <t>Nombre d'entreprises</t>
        </is>
      </c>
      <c r="D38" s="85" t="inlineStr">
        <is>
          <t>Volume</t>
        </is>
      </c>
      <c r="E38" s="85" t="inlineStr">
        <is>
          <t>Perte estimée</t>
        </is>
      </c>
    </row>
    <row r="39">
      <c r="A39" s="103" t="n"/>
      <c r="B39" s="59" t="n"/>
      <c r="C39" s="103" t="n"/>
      <c r="D39" s="103" t="inlineStr">
        <is>
          <t>tonne</t>
        </is>
      </c>
      <c r="E39" s="103" t="inlineStr">
        <is>
          <t>%</t>
        </is>
      </c>
    </row>
    <row r="40" ht="12.95" customHeight="1">
      <c r="A40" s="5" t="inlineStr">
        <is>
          <t>Moules - adulte - ventes aux consommateurs et aux professionnels</t>
        </is>
      </c>
      <c r="B40" s="135" t="n"/>
      <c r="C40" s="135" t="n"/>
      <c r="D40" s="135" t="n"/>
      <c r="E40" s="136" t="n"/>
    </row>
    <row r="41" ht="24" customHeight="1">
      <c r="A41" s="104" t="inlineStr">
        <is>
          <t>Normandie - Mer du Nord</t>
        </is>
      </c>
      <c r="B41" s="104" t="inlineStr">
        <is>
          <t>Asnelles-Meuvaines + Nord Pas de Calais</t>
        </is>
      </c>
      <c r="C41" s="112" t="n">
        <v>8</v>
      </c>
      <c r="D41" s="113" t="n">
        <v>1607.6</v>
      </c>
      <c r="E41" s="112" t="n">
        <v>20</v>
      </c>
    </row>
    <row r="42" ht="38.25" customHeight="1">
      <c r="A42" s="31" t="n"/>
      <c r="B42" s="104" t="inlineStr">
        <is>
          <t>Baie des Veys : Utah-beach + Grandcamp-Isigny</t>
        </is>
      </c>
      <c r="C42" s="112" t="n">
        <v>14</v>
      </c>
      <c r="D42" s="113" t="n">
        <v>380.4352</v>
      </c>
      <c r="E42" s="112" t="n">
        <v>36</v>
      </c>
    </row>
    <row r="43">
      <c r="A43" s="31" t="n"/>
      <c r="B43" s="104" t="inlineStr">
        <is>
          <t>Baie de Somme</t>
        </is>
      </c>
      <c r="C43" s="112" t="n">
        <v>16</v>
      </c>
      <c r="D43" s="113" t="n">
        <v>1126.732</v>
      </c>
      <c r="E43" s="112" t="n">
        <v>36</v>
      </c>
    </row>
    <row r="44">
      <c r="A44" s="31" t="n"/>
      <c r="B44" s="104" t="inlineStr">
        <is>
          <t>Gouville-Agon</t>
        </is>
      </c>
      <c r="C44" s="112" t="n">
        <v>42</v>
      </c>
      <c r="D44" s="113" t="n">
        <v>5278.499</v>
      </c>
      <c r="E44" s="112" t="n">
        <v>36</v>
      </c>
    </row>
    <row r="45">
      <c r="A45" s="31" t="n"/>
      <c r="B45" s="104" t="inlineStr">
        <is>
          <t>Portbail-Pirou</t>
        </is>
      </c>
      <c r="C45" s="112" t="n">
        <v>15</v>
      </c>
      <c r="D45" s="113" t="n">
        <v>1547.895</v>
      </c>
      <c r="E45" s="112" t="n">
        <v>16</v>
      </c>
    </row>
    <row r="46">
      <c r="A46" s="31" t="n"/>
      <c r="B46" s="104" t="inlineStr">
        <is>
          <t>Sud-Sienne</t>
        </is>
      </c>
      <c r="C46" s="112" t="n">
        <v>29</v>
      </c>
      <c r="D46" s="113" t="n">
        <v>5450.363</v>
      </c>
      <c r="E46" s="112" t="n">
        <v>16</v>
      </c>
    </row>
    <row r="47">
      <c r="A47" s="31" t="n"/>
      <c r="B47" s="104" t="inlineStr">
        <is>
          <t>Zones non définies</t>
        </is>
      </c>
      <c r="C47" s="112" t="n">
        <v>14</v>
      </c>
      <c r="D47" s="113" t="n">
        <v>2199.479</v>
      </c>
      <c r="E47" s="112" t="n">
        <v>14</v>
      </c>
    </row>
    <row r="48" ht="24" customHeight="1">
      <c r="A48" s="104" t="inlineStr">
        <is>
          <t>Bretagne Nord</t>
        </is>
      </c>
      <c r="B48" s="104" t="inlineStr">
        <is>
          <t>Baie de Cancale et du Mont Saint-Michel</t>
        </is>
      </c>
      <c r="C48" s="112" t="n">
        <v>55</v>
      </c>
      <c r="D48" s="113" t="n">
        <v>14622.222</v>
      </c>
      <c r="E48" s="112" t="n">
        <v>9</v>
      </c>
    </row>
    <row r="49">
      <c r="A49" s="31" t="n"/>
      <c r="B49" s="104" t="inlineStr">
        <is>
          <t>Baie de Saint-brieuc</t>
        </is>
      </c>
      <c r="C49" s="112" t="n">
        <v>19</v>
      </c>
      <c r="D49" s="113" t="n">
        <v>4193.54</v>
      </c>
      <c r="E49" s="112" t="n">
        <v>12</v>
      </c>
    </row>
    <row r="50">
      <c r="A50" s="31" t="n"/>
      <c r="B50" s="104" t="inlineStr">
        <is>
          <t>Fresnaye-Arguenon</t>
        </is>
      </c>
      <c r="C50" s="112" t="n">
        <v>19</v>
      </c>
      <c r="D50" s="113" t="n">
        <v>1553.997</v>
      </c>
      <c r="E50" s="112" t="n">
        <v>34</v>
      </c>
    </row>
    <row r="51">
      <c r="A51" s="31" t="n"/>
      <c r="B51" s="104" t="inlineStr">
        <is>
          <t>Pays des abers</t>
        </is>
      </c>
      <c r="C51" s="112" t="n">
        <v>4</v>
      </c>
      <c r="D51" s="113" t="n">
        <v>136.049</v>
      </c>
      <c r="E51" s="112" t="n">
        <v>25</v>
      </c>
    </row>
    <row r="52">
      <c r="A52" s="31" t="n"/>
      <c r="B52" s="104" t="inlineStr">
        <is>
          <t>Rade de Brest</t>
        </is>
      </c>
      <c r="C52" s="112" t="n">
        <v>10</v>
      </c>
      <c r="D52" s="113" t="n">
        <v>486.738</v>
      </c>
      <c r="E52" s="112" t="n">
        <v>59</v>
      </c>
    </row>
    <row r="53">
      <c r="A53" s="31" t="n"/>
      <c r="B53" s="104" t="inlineStr">
        <is>
          <t>Zones non définies</t>
        </is>
      </c>
      <c r="C53" s="112" t="n">
        <v>14</v>
      </c>
      <c r="D53" s="113" t="n">
        <v>6377.46</v>
      </c>
      <c r="E53" s="112" t="n">
        <v>13</v>
      </c>
    </row>
    <row r="54" ht="46.5" customHeight="1">
      <c r="A54" s="104" t="inlineStr">
        <is>
          <t>Bretagne Sud</t>
        </is>
      </c>
      <c r="B54" s="104" t="inlineStr">
        <is>
          <t>Baie de Plouharnel + Rivières de Crach et de Saint Philibert + Ria d'Etel</t>
        </is>
      </c>
      <c r="C54" s="112" t="n">
        <v>19</v>
      </c>
      <c r="D54" s="113" t="n">
        <v>110.014</v>
      </c>
      <c r="E54" s="112" t="n">
        <v>9</v>
      </c>
    </row>
    <row r="55">
      <c r="A55" s="31" t="n"/>
      <c r="B55" s="104" t="inlineStr">
        <is>
          <t>Baie de Pont-Mahé</t>
        </is>
      </c>
      <c r="C55" s="112" t="n">
        <v>16</v>
      </c>
      <c r="D55" s="113" t="n">
        <v>518.11765</v>
      </c>
      <c r="E55" s="112" t="n">
        <v>17</v>
      </c>
    </row>
    <row r="56">
      <c r="A56" s="31" t="n"/>
      <c r="B56" s="104" t="inlineStr">
        <is>
          <t>Finistère Sud</t>
        </is>
      </c>
      <c r="C56" s="112" t="n">
        <v>6</v>
      </c>
      <c r="D56" s="113" t="n">
        <v>109.53</v>
      </c>
      <c r="E56" s="112" t="n">
        <v>23</v>
      </c>
    </row>
    <row r="57" ht="38.25" customHeight="1">
      <c r="A57" s="31" t="n"/>
      <c r="B57" s="104" t="inlineStr">
        <is>
          <t>Golfe du Morbihan et rivière d'Auray + Baie de Quiberon</t>
        </is>
      </c>
      <c r="C57" s="112" t="n">
        <v>4</v>
      </c>
      <c r="D57" s="113" t="n">
        <v>21.044</v>
      </c>
      <c r="E57" s="112" t="n">
        <v>1</v>
      </c>
    </row>
    <row r="58" ht="25.5" customHeight="1">
      <c r="A58" s="31" t="n"/>
      <c r="B58" s="104" t="inlineStr">
        <is>
          <t>Pénestin + Traict de Pen Bé</t>
        </is>
      </c>
      <c r="C58" s="112" t="n">
        <v>70</v>
      </c>
      <c r="D58" s="113" t="n">
        <v>4627.29035</v>
      </c>
      <c r="E58" s="112" t="n">
        <v>14</v>
      </c>
    </row>
    <row r="59">
      <c r="A59" s="31" t="n"/>
      <c r="B59" s="104" t="inlineStr">
        <is>
          <t>Zones non définies</t>
        </is>
      </c>
      <c r="C59" s="112" t="n">
        <v>13</v>
      </c>
      <c r="D59" s="113" t="n">
        <v>1619.34</v>
      </c>
      <c r="E59" s="112" t="n">
        <v>8</v>
      </c>
    </row>
    <row r="60" ht="24" customHeight="1">
      <c r="A60" s="104" t="inlineStr">
        <is>
          <t>Pays de la Loire</t>
        </is>
      </c>
      <c r="B60" s="104" t="inlineStr">
        <is>
          <t>Estuaire du Lay + Estuaire du Payre</t>
        </is>
      </c>
      <c r="C60" s="112" t="n">
        <v>9</v>
      </c>
      <c r="D60" s="113" t="n">
        <v>1191.733</v>
      </c>
      <c r="E60" s="112" t="n">
        <v>40</v>
      </c>
    </row>
    <row r="61">
      <c r="A61" s="31" t="n"/>
      <c r="B61" s="104" t="inlineStr">
        <is>
          <t>Île de Noirmoutier</t>
        </is>
      </c>
      <c r="C61" s="112" t="n">
        <v>9</v>
      </c>
      <c r="D61" s="113" t="n">
        <v>380.538</v>
      </c>
      <c r="E61" s="112" t="n">
        <v>72</v>
      </c>
    </row>
    <row r="62" ht="38.25" customHeight="1">
      <c r="A62" s="31" t="n"/>
      <c r="B62" s="104" t="inlineStr">
        <is>
          <t>Secteur de la Plaine sur mer + Baie de Bourgneuf</t>
        </is>
      </c>
      <c r="C62" s="112" t="n">
        <v>31</v>
      </c>
      <c r="D62" s="113" t="n">
        <v>1579.596</v>
      </c>
      <c r="E62" s="112" t="n">
        <v>12</v>
      </c>
    </row>
    <row r="63">
      <c r="A63" s="31" t="n"/>
      <c r="B63" s="104" t="inlineStr">
        <is>
          <t>Zones non définies</t>
        </is>
      </c>
      <c r="C63" s="112" t="n">
        <v>18</v>
      </c>
      <c r="D63" s="113" t="n">
        <v>1079.0455</v>
      </c>
      <c r="E63" s="112" t="n">
        <v>18</v>
      </c>
    </row>
    <row r="64" ht="12.95" customHeight="1">
      <c r="A64" s="104" t="inlineStr">
        <is>
          <t>Charente-Maritime</t>
        </is>
      </c>
      <c r="B64" s="104" t="inlineStr">
        <is>
          <t>Marennes-Oléron</t>
        </is>
      </c>
      <c r="C64" s="112" t="n">
        <v>33</v>
      </c>
      <c r="D64" s="113" t="n">
        <v>1687.83115</v>
      </c>
      <c r="E64" s="112" t="n">
        <v>12</v>
      </c>
    </row>
    <row r="65" ht="25.5" customHeight="1">
      <c r="A65" s="31" t="n"/>
      <c r="B65" s="104" t="inlineStr">
        <is>
          <t>Pertuis d'Antioche + Île de Ré</t>
        </is>
      </c>
      <c r="C65" s="112" t="n">
        <v>28</v>
      </c>
      <c r="D65" s="113" t="n">
        <v>1895.82954</v>
      </c>
      <c r="E65" s="112" t="n">
        <v>8</v>
      </c>
    </row>
    <row r="66">
      <c r="A66" s="31" t="n"/>
      <c r="B66" s="104" t="inlineStr">
        <is>
          <t>Pertuis Breton</t>
        </is>
      </c>
      <c r="C66" s="112" t="n">
        <v>37</v>
      </c>
      <c r="D66" s="113" t="n">
        <v>5813.02671</v>
      </c>
      <c r="E66" s="112" t="n">
        <v>34</v>
      </c>
    </row>
    <row r="67">
      <c r="A67" s="31" t="n"/>
      <c r="B67" s="104" t="inlineStr">
        <is>
          <t>Zones non définies</t>
        </is>
      </c>
      <c r="C67" s="112" t="n">
        <v>17</v>
      </c>
      <c r="D67" s="113" t="n">
        <v>810.7641</v>
      </c>
      <c r="E67" s="112" t="n">
        <v>27</v>
      </c>
    </row>
    <row r="68" ht="35.25" customHeight="1">
      <c r="A68" s="104" t="inlineStr">
        <is>
          <t>Méditerranée</t>
        </is>
      </c>
      <c r="B68" s="104" t="inlineStr">
        <is>
          <t>Anse de Carteau + Baie du Lazaret + Corse</t>
        </is>
      </c>
      <c r="C68" s="112" t="n">
        <v>27</v>
      </c>
      <c r="D68" s="113" t="n">
        <v>1428.299</v>
      </c>
      <c r="E68" s="112" t="n">
        <v>19</v>
      </c>
    </row>
    <row r="69" ht="51" customHeight="1">
      <c r="A69" s="31" t="n"/>
      <c r="B69" s="104" t="inlineStr">
        <is>
          <t>Lagune de Thau et façades maritimes de Sète Marseillan et des Aresquiers</t>
        </is>
      </c>
      <c r="C69" s="112" t="n">
        <v>193</v>
      </c>
      <c r="D69" s="113" t="n">
        <v>2635.32</v>
      </c>
      <c r="E69" s="112" t="n">
        <v>16</v>
      </c>
      <c r="F69">
        <f>SUM(D69:D70)</f>
        <v/>
      </c>
    </row>
    <row r="70" ht="25.5" customHeight="1">
      <c r="A70" s="31" t="n"/>
      <c r="B70" s="104" t="inlineStr">
        <is>
          <t>Leucate + Gruissan + Fleury Vendres</t>
        </is>
      </c>
      <c r="C70" s="112" t="n">
        <v>9</v>
      </c>
      <c r="D70" s="113" t="n">
        <v>1256.771</v>
      </c>
      <c r="E70" s="112" t="n">
        <v>20</v>
      </c>
    </row>
    <row r="71">
      <c r="A71" s="31" t="n"/>
      <c r="B71" s="104" t="inlineStr">
        <is>
          <t>Zones non définies</t>
        </is>
      </c>
      <c r="C71" s="112" t="n">
        <v>42</v>
      </c>
      <c r="D71" s="113" t="inlineStr">
        <is>
          <t>s</t>
        </is>
      </c>
      <c r="E71" s="112" t="n">
        <v>11</v>
      </c>
    </row>
    <row r="74" ht="243" customHeight="1">
      <c r="A74" s="2" t="inlineStr">
        <is>
          <t>Dans le questionnaire les entreprises répartissent leurs ventes selon la zone d'élevage et le stade de vente.
Toutes les ventes de l'entreprise sont réparties que ce soient des ventes à la consommation ou des ventes entre professionnels.
Les ventes entre professionnels étant comptabilisées, un même coquillage pourra être compté plusieurs fois : une fois par l'entreprise réalisant une vente vers un autre conchyliculteur, une fois par ce dernier en vente à la consommation.",
Ex : un producteur déclare des 16 tonnes d'huîtres creuses entre professionnels et 64 tonnes à la consommation. Il répartit sa production selon les zones d'élevage : en grossissement/finition il a produit 60% à "Morlaix - Penze" et 40% dans le "Golfe du Morbihan". Dans le tableau l'ensemble de ses ventes sont comptées soit 64 + 16 = 80 tonnes. Ses ventes sont réparties en 60%*80 = 48 tonnes sont "sorties" de "Morlaix - Penze" et 60%*80=32 tonnes sont "sorties" de  "Golfe du Morbihan". ",
Lecture : 26 entreprises ont vendu 2 374 tonnes d'huîtres à d'autres professionnels ou à la consommation issues de leur production en Baie des Ves : Utah-beach, avec 34% de pertes estimées.</t>
        </is>
      </c>
      <c r="B74" s="55" t="n"/>
      <c r="C74" s="55" t="n"/>
      <c r="D74" s="55" t="n"/>
      <c r="E74" s="55" t="n"/>
    </row>
    <row r="75" ht="12.95" customHeight="1">
      <c r="A75" s="8" t="inlineStr">
        <is>
          <t>Source : Agreste - Enquête aquaculture 2020</t>
        </is>
      </c>
    </row>
    <row r="78" ht="28.5" customHeight="1">
      <c r="A78" s="10" t="inlineStr">
        <is>
          <t>Ventes en conchyliculture en 2020, par espèce, mode d'élevage et destination, hors écloserie/nurserie (naissain)</t>
        </is>
      </c>
    </row>
    <row r="80" ht="25.5" customHeight="1">
      <c r="A80" s="85" t="inlineStr">
        <is>
          <t>Espèce</t>
        </is>
      </c>
      <c r="B80" s="85" t="inlineStr">
        <is>
          <t>Mode d'élevage</t>
        </is>
      </c>
      <c r="C80" s="85" t="inlineStr">
        <is>
          <t>Destination</t>
        </is>
      </c>
      <c r="D80" s="85" t="inlineStr">
        <is>
          <t>Entreprises avec des ventes</t>
        </is>
      </c>
      <c r="E80" s="85" t="inlineStr">
        <is>
          <t>Volume</t>
        </is>
      </c>
      <c r="F80" s="85" t="inlineStr">
        <is>
          <t>Valeur</t>
        </is>
      </c>
      <c r="G80" s="85" t="inlineStr">
        <is>
          <t>Prix unitaire</t>
        </is>
      </c>
    </row>
    <row r="81" ht="25.5" customHeight="1">
      <c r="A81" s="103" t="n"/>
      <c r="B81" s="59" t="n"/>
      <c r="C81" s="103" t="n"/>
      <c r="D81" s="103" t="inlineStr">
        <is>
          <t>nombre d'entreprises</t>
        </is>
      </c>
      <c r="E81" s="103" t="inlineStr">
        <is>
          <t>tonne</t>
        </is>
      </c>
      <c r="F81" s="103" t="inlineStr">
        <is>
          <t>millier d'€</t>
        </is>
      </c>
      <c r="G81" s="103" t="inlineStr">
        <is>
          <t>€ / kg</t>
        </is>
      </c>
    </row>
    <row r="82" ht="12.95" customHeight="1">
      <c r="A82" s="104" t="inlineStr">
        <is>
          <t>Huître creuse</t>
        </is>
      </c>
      <c r="B82" s="104" t="inlineStr">
        <is>
          <t>Terrain découvrant : tables sur estran...</t>
        </is>
      </c>
      <c r="C82" s="104" t="inlineStr">
        <is>
          <t>consommateur</t>
        </is>
      </c>
      <c r="D82" s="114" t="n">
        <v>1096</v>
      </c>
      <c r="E82" s="114" t="n">
        <v>57269.155</v>
      </c>
      <c r="F82" s="114" t="n">
        <v>254393.6636</v>
      </c>
      <c r="G82" s="115" t="n">
        <v>4.44207119172616</v>
      </c>
    </row>
    <row r="83">
      <c r="A83" s="31" t="n"/>
      <c r="B83" s="31" t="n"/>
      <c r="C83" s="104" t="inlineStr">
        <is>
          <t>professionnel</t>
        </is>
      </c>
      <c r="D83" s="114" t="n">
        <v>691</v>
      </c>
      <c r="E83" s="114" t="n">
        <v>36773.8744</v>
      </c>
      <c r="F83" s="114" t="n">
        <v>109643.93</v>
      </c>
      <c r="G83" s="115" t="n">
        <v>2.98157134076686</v>
      </c>
    </row>
    <row r="84" ht="12.95" customHeight="1">
      <c r="A84" s="31" t="n"/>
      <c r="B84" s="104" t="inlineStr">
        <is>
          <t>Terrain découvrant : à plat</t>
        </is>
      </c>
      <c r="C84" s="104" t="inlineStr">
        <is>
          <t>consommateur</t>
        </is>
      </c>
      <c r="D84" s="114" t="n">
        <v>70</v>
      </c>
      <c r="E84" s="114" t="n">
        <v>3951.105</v>
      </c>
      <c r="F84" s="114" t="n">
        <v>18073.491</v>
      </c>
      <c r="G84" s="115" t="n">
        <v>4.57428769926388</v>
      </c>
    </row>
    <row r="85">
      <c r="A85" s="31" t="n"/>
      <c r="B85" s="31" t="n"/>
      <c r="C85" s="104" t="inlineStr">
        <is>
          <t>professionnel</t>
        </is>
      </c>
      <c r="D85" s="114" t="n">
        <v>39</v>
      </c>
      <c r="E85" s="114" t="n">
        <v>2221.605</v>
      </c>
      <c r="F85" s="114" t="n">
        <v>7429.452</v>
      </c>
      <c r="G85" s="115" t="n">
        <v>3.344182246619</v>
      </c>
    </row>
    <row r="86" ht="12.95" customHeight="1">
      <c r="A86" s="31" t="n"/>
      <c r="B86" s="104" t="inlineStr">
        <is>
          <t>Terrain non découvrant : eau semi-profonde ou profonde, à plat au sol ou en cage, tables...</t>
        </is>
      </c>
      <c r="C86" s="104" t="inlineStr">
        <is>
          <t>professionnel</t>
        </is>
      </c>
      <c r="D86" s="114" t="n">
        <v>28</v>
      </c>
      <c r="E86" s="114" t="n">
        <v>2249.333</v>
      </c>
      <c r="F86" s="114" t="n">
        <v>8168.969</v>
      </c>
      <c r="G86" s="115" t="n">
        <v>3.63172949492138</v>
      </c>
    </row>
    <row r="87">
      <c r="A87" s="31" t="n"/>
      <c r="B87" s="31" t="n"/>
      <c r="C87" s="104" t="inlineStr">
        <is>
          <t>consommateur</t>
        </is>
      </c>
      <c r="D87" s="114" t="n">
        <v>64</v>
      </c>
      <c r="E87" s="114" t="n">
        <v>2234.382</v>
      </c>
      <c r="F87" s="114" t="n">
        <v>7660.555</v>
      </c>
      <c r="G87" s="115" t="n">
        <v>3.42848939885839</v>
      </c>
    </row>
    <row r="88" ht="12.95" customHeight="1">
      <c r="A88" s="31" t="n"/>
      <c r="B88" s="104" t="inlineStr">
        <is>
          <t>Elevage ou pousse en claires</t>
        </is>
      </c>
      <c r="C88" s="104" t="inlineStr">
        <is>
          <t>consommateur</t>
        </is>
      </c>
      <c r="D88" s="114" t="n">
        <v>120</v>
      </c>
      <c r="E88" s="114" t="n">
        <v>9204.112999999999</v>
      </c>
      <c r="F88" s="114" t="n">
        <v>42129.312</v>
      </c>
      <c r="G88" s="115" t="n">
        <v>4.57722672461757</v>
      </c>
    </row>
    <row r="89">
      <c r="A89" s="31" t="n"/>
      <c r="B89" s="31" t="n"/>
      <c r="C89" s="104" t="inlineStr">
        <is>
          <t>professionnel</t>
        </is>
      </c>
      <c r="D89" s="114" t="n">
        <v>32</v>
      </c>
      <c r="E89" s="114" t="n">
        <v>1281.025</v>
      </c>
      <c r="F89" s="114" t="n">
        <v>4148.57085</v>
      </c>
      <c r="G89" s="115" t="n">
        <v>3.23847766437033</v>
      </c>
    </row>
    <row r="90" ht="12.95" customHeight="1">
      <c r="A90" s="31" t="n"/>
      <c r="B90" s="104" t="inlineStr">
        <is>
          <t>Table méditerranéenne</t>
        </is>
      </c>
      <c r="C90" s="104" t="inlineStr">
        <is>
          <t>consommateur</t>
        </is>
      </c>
      <c r="D90" s="114" t="n">
        <v>352</v>
      </c>
      <c r="E90" s="114" t="n">
        <v>6171.8795</v>
      </c>
      <c r="F90" s="114" t="n">
        <v>24562.06</v>
      </c>
      <c r="G90" s="115" t="n">
        <v>3.97967264266906</v>
      </c>
    </row>
    <row r="91">
      <c r="A91" s="31" t="n"/>
      <c r="B91" s="31" t="n"/>
      <c r="C91" s="104" t="inlineStr">
        <is>
          <t>professionnel</t>
        </is>
      </c>
      <c r="D91" s="114" t="n">
        <v>156</v>
      </c>
      <c r="E91" s="114" t="n">
        <v>2710.353</v>
      </c>
      <c r="F91" s="114" t="n">
        <v>8221.191999999999</v>
      </c>
      <c r="G91" s="115" t="n">
        <v>3.0332550778441</v>
      </c>
    </row>
    <row r="92" ht="12.95" customHeight="1">
      <c r="A92" s="31" t="n"/>
      <c r="B92" s="104" t="inlineStr">
        <is>
          <t>Filière</t>
        </is>
      </c>
      <c r="C92" s="104" t="inlineStr">
        <is>
          <t>consommateur</t>
        </is>
      </c>
      <c r="D92" s="114" t="n">
        <v>28</v>
      </c>
      <c r="E92" s="114" t="n">
        <v>672.4880000000001</v>
      </c>
      <c r="F92" s="114" t="n">
        <v>3417.7</v>
      </c>
      <c r="G92" s="115" t="n">
        <v>5.08217246999203</v>
      </c>
    </row>
    <row r="93">
      <c r="A93" s="31" t="n"/>
      <c r="B93" s="31" t="n"/>
      <c r="C93" s="104" t="inlineStr">
        <is>
          <t>professionnel</t>
        </is>
      </c>
      <c r="D93" s="114" t="n">
        <v>10</v>
      </c>
      <c r="E93" s="114" t="n">
        <v>145.57</v>
      </c>
      <c r="F93" s="114" t="n">
        <v>642.648</v>
      </c>
      <c r="G93" s="115" t="n">
        <v>4.41470083121522</v>
      </c>
    </row>
    <row r="94" ht="24" customHeight="1">
      <c r="A94" s="104" t="inlineStr">
        <is>
          <t>Huître plate</t>
        </is>
      </c>
      <c r="B94" s="104" t="inlineStr">
        <is>
          <t>Terrain découvrant : tables sur estran...</t>
        </is>
      </c>
      <c r="C94" s="104" t="inlineStr">
        <is>
          <t>consommateur</t>
        </is>
      </c>
      <c r="D94" s="114" t="n">
        <v>35</v>
      </c>
      <c r="E94" s="114" t="n">
        <v>273.343</v>
      </c>
      <c r="F94" s="114" t="n">
        <v>1791.534</v>
      </c>
      <c r="G94" s="115" t="n">
        <v>6.55416088943196</v>
      </c>
    </row>
    <row r="95" ht="25.5" customHeight="1">
      <c r="A95" s="31" t="n"/>
      <c r="B95" s="104" t="inlineStr">
        <is>
          <t>Terrain découvrant : à plat</t>
        </is>
      </c>
      <c r="C95" s="104" t="inlineStr">
        <is>
          <t>consommateur</t>
        </is>
      </c>
      <c r="D95" s="114" t="n">
        <v>29</v>
      </c>
      <c r="E95" s="114" t="n">
        <v>120.07</v>
      </c>
      <c r="F95" s="114" t="n">
        <v>1193.882</v>
      </c>
      <c r="G95" s="115" t="n">
        <v>9.943216457066709</v>
      </c>
    </row>
    <row r="96" ht="63.75" customHeight="1">
      <c r="A96" s="31" t="n"/>
      <c r="B96" s="104" t="inlineStr">
        <is>
          <t>Terrain non découvrant : eau semi-profonde ou profonde, à plat au sol ou en cage, tables...</t>
        </is>
      </c>
      <c r="C96" s="104" t="inlineStr">
        <is>
          <t>consommateur</t>
        </is>
      </c>
      <c r="D96" s="114" t="n">
        <v>54</v>
      </c>
      <c r="E96" s="114" t="n">
        <v>758.8099999999999</v>
      </c>
      <c r="F96" s="114" t="n">
        <v>2993.969</v>
      </c>
      <c r="G96" s="115" t="n">
        <v>3.94561089073681</v>
      </c>
    </row>
    <row r="97" ht="25.5" customHeight="1">
      <c r="A97" s="31" t="n"/>
      <c r="B97" s="104" t="inlineStr">
        <is>
          <t>Elevage ou pousse en claires</t>
        </is>
      </c>
      <c r="C97" s="104" t="inlineStr">
        <is>
          <t>consommateur</t>
        </is>
      </c>
      <c r="D97" s="114" t="n">
        <v>9</v>
      </c>
      <c r="E97" s="114" t="n">
        <v>7.78</v>
      </c>
      <c r="F97" s="114" t="n">
        <v>80.45999999999999</v>
      </c>
      <c r="G97" s="115" t="n">
        <v>10.3419023136247</v>
      </c>
    </row>
    <row r="98" ht="51" customHeight="1">
      <c r="A98" s="31" t="n"/>
      <c r="B98" s="104" t="inlineStr">
        <is>
          <t>Table méditerranéenne, filière et autres techniques</t>
        </is>
      </c>
      <c r="C98" s="104" t="inlineStr">
        <is>
          <t>consommateur</t>
        </is>
      </c>
      <c r="D98" s="114" t="n">
        <v>43</v>
      </c>
      <c r="E98" s="114" t="n">
        <v>120.258</v>
      </c>
      <c r="F98" s="114" t="n">
        <v>688.367</v>
      </c>
      <c r="G98" s="115" t="n">
        <v>5.72408488416571</v>
      </c>
    </row>
    <row r="99">
      <c r="A99" s="31" t="n"/>
      <c r="B99" s="104" t="inlineStr">
        <is>
          <t>Technique non définie</t>
        </is>
      </c>
      <c r="C99" s="104" t="inlineStr">
        <is>
          <t>professionnel</t>
        </is>
      </c>
      <c r="D99" s="114" t="n">
        <v>26</v>
      </c>
      <c r="E99" s="114" t="n">
        <v>173.099</v>
      </c>
      <c r="F99" s="114" t="n">
        <v>929.103</v>
      </c>
      <c r="G99" s="115" t="n">
        <v>5.367466016557</v>
      </c>
    </row>
    <row r="100" ht="12.95" customHeight="1">
      <c r="A100" s="104" t="inlineStr">
        <is>
          <t>Moule edulis</t>
        </is>
      </c>
      <c r="B100" s="104" t="inlineStr">
        <is>
          <t>Pieux dont bouchots</t>
        </is>
      </c>
      <c r="C100" s="104" t="inlineStr">
        <is>
          <t>consommateur</t>
        </is>
      </c>
      <c r="D100" s="114" t="n">
        <v>335</v>
      </c>
      <c r="E100" s="114" t="n">
        <v>50786.0362</v>
      </c>
      <c r="F100" s="114" t="n">
        <v>114641.946</v>
      </c>
      <c r="G100" s="115" t="n">
        <v>2.25735171669097</v>
      </c>
    </row>
    <row r="101">
      <c r="A101" s="31" t="n"/>
      <c r="B101" s="31" t="n"/>
      <c r="C101" s="104" t="inlineStr">
        <is>
          <t>professionnel</t>
        </is>
      </c>
      <c r="D101" s="114" t="n">
        <v>106</v>
      </c>
      <c r="E101" s="114" t="n">
        <v>7945.9</v>
      </c>
      <c r="F101" s="114" t="n">
        <v>14468.521</v>
      </c>
      <c r="G101" s="115" t="n">
        <v>1.82087881800677</v>
      </c>
    </row>
    <row r="102" ht="12.95" customHeight="1">
      <c r="A102" s="31" t="n"/>
      <c r="B102" s="104" t="inlineStr">
        <is>
          <t>Filière</t>
        </is>
      </c>
      <c r="C102" s="116" t="inlineStr">
        <is>
          <t>consommateur</t>
        </is>
      </c>
      <c r="D102" s="117" t="n">
        <v>66</v>
      </c>
      <c r="E102" s="117" t="n">
        <v>3956.863</v>
      </c>
      <c r="F102" s="117" t="n">
        <v>9415.298000000001</v>
      </c>
      <c r="G102" s="118" t="n">
        <v>2.3794854661382</v>
      </c>
    </row>
    <row r="103">
      <c r="A103" s="31" t="n"/>
      <c r="B103" s="31" t="n"/>
      <c r="C103" s="104" t="inlineStr">
        <is>
          <t>professionnel</t>
        </is>
      </c>
      <c r="D103" s="114" t="n">
        <v>25</v>
      </c>
      <c r="E103" s="114" t="n">
        <v>2347.313</v>
      </c>
      <c r="F103" s="114" t="n">
        <v>4113.209</v>
      </c>
      <c r="G103" s="115" t="n">
        <v>1.75230529545911</v>
      </c>
    </row>
    <row r="104" ht="12.95" customHeight="1">
      <c r="A104" s="31" t="n"/>
      <c r="B104" s="104" t="inlineStr">
        <is>
          <t>Terrain découvrant : autres...</t>
        </is>
      </c>
      <c r="C104" s="104" t="inlineStr">
        <is>
          <t>consommateur</t>
        </is>
      </c>
      <c r="D104" s="114" t="n">
        <v>37</v>
      </c>
      <c r="E104" s="114" t="n">
        <v>353.256</v>
      </c>
      <c r="F104" s="114" t="n">
        <v>977.3826</v>
      </c>
      <c r="G104" s="115" t="n">
        <v>2.76678272980501</v>
      </c>
    </row>
    <row r="105">
      <c r="A105" s="31" t="n"/>
      <c r="B105" s="31" t="n"/>
      <c r="C105" s="104" t="inlineStr">
        <is>
          <t>professionnel</t>
        </is>
      </c>
      <c r="D105" s="114" t="n">
        <v>5</v>
      </c>
      <c r="E105" s="114" t="n">
        <v>175.565</v>
      </c>
      <c r="F105" s="114" t="n">
        <v>346.931</v>
      </c>
      <c r="G105" s="115" t="n">
        <v>1.97608293224732</v>
      </c>
    </row>
    <row r="106" ht="12.95" customHeight="1">
      <c r="A106" s="31" t="n"/>
      <c r="B106" s="104" t="inlineStr">
        <is>
          <t>Table méditerranéenne</t>
        </is>
      </c>
      <c r="C106" s="116" t="inlineStr">
        <is>
          <t>consommateur</t>
        </is>
      </c>
      <c r="D106" s="117" t="n">
        <v>43</v>
      </c>
      <c r="E106" s="117" t="n">
        <v>293.379</v>
      </c>
      <c r="F106" s="117" t="n">
        <v>610.498</v>
      </c>
      <c r="G106" s="118" t="n">
        <v>2.08091922053044</v>
      </c>
    </row>
    <row r="107">
      <c r="A107" s="31" t="n"/>
      <c r="B107" s="31" t="n"/>
      <c r="C107" s="104" t="inlineStr">
        <is>
          <t>professionnel</t>
        </is>
      </c>
      <c r="D107" s="114" t="n">
        <v>8</v>
      </c>
      <c r="E107" s="114" t="n">
        <v>25</v>
      </c>
      <c r="F107" s="114" t="n">
        <v>38.5</v>
      </c>
      <c r="G107" s="115" t="n">
        <v>1.54</v>
      </c>
    </row>
    <row r="108" ht="12.95" customHeight="1">
      <c r="A108" s="104" t="inlineStr">
        <is>
          <t>Moule galloprovincialis</t>
        </is>
      </c>
      <c r="B108" s="104" t="inlineStr">
        <is>
          <t>Table méditerranéenne</t>
        </is>
      </c>
      <c r="C108" s="116" t="inlineStr">
        <is>
          <t>consommateur</t>
        </is>
      </c>
      <c r="D108" s="117" t="n">
        <v>159</v>
      </c>
      <c r="E108" s="119" t="n">
        <v>2362.145</v>
      </c>
      <c r="F108" s="117" t="n">
        <v>5011.053</v>
      </c>
      <c r="G108" s="118" t="n">
        <v>2.12139940604832</v>
      </c>
      <c r="I108">
        <f>E110+E108-300</f>
        <v/>
      </c>
      <c r="J108" t="inlineStr">
        <is>
          <t>Quasiment toutes les galloprovincialis sont produites en Occitanie ?</t>
        </is>
      </c>
    </row>
    <row r="109">
      <c r="A109" s="31" t="n"/>
      <c r="B109" s="31" t="n"/>
      <c r="C109" s="104" t="inlineStr">
        <is>
          <t>professionnel</t>
        </is>
      </c>
      <c r="D109" s="114" t="n">
        <v>62</v>
      </c>
      <c r="E109" s="114" t="n">
        <v>1231.277</v>
      </c>
      <c r="F109" s="114" t="n">
        <v>1765.129</v>
      </c>
      <c r="G109" s="115" t="n">
        <v>1.43357587285396</v>
      </c>
    </row>
    <row r="110" ht="12.95" customHeight="1">
      <c r="A110" s="31" t="n"/>
      <c r="B110" s="104" t="inlineStr">
        <is>
          <t>Terrain découvrant (autres), filière, pieux dont bouchots et autres techniques...</t>
        </is>
      </c>
      <c r="C110" s="116" t="inlineStr">
        <is>
          <t>consommateur</t>
        </is>
      </c>
      <c r="D110" s="117" t="n">
        <v>40</v>
      </c>
      <c r="E110" s="117" t="n">
        <v>3467.812</v>
      </c>
      <c r="F110" s="117" t="n">
        <v>7102.973</v>
      </c>
      <c r="G110" s="118" t="n">
        <v>2.04825780636321</v>
      </c>
    </row>
    <row r="111">
      <c r="A111" s="31" t="n"/>
      <c r="B111" s="31" t="n"/>
      <c r="C111" s="104" t="inlineStr">
        <is>
          <t>professionnel</t>
        </is>
      </c>
      <c r="D111" s="114" t="n">
        <v>13</v>
      </c>
      <c r="E111" s="114" t="n">
        <v>355.203</v>
      </c>
      <c r="F111" s="114" t="n">
        <v>651.135</v>
      </c>
      <c r="G111" s="115" t="n">
        <v>1.83313485527994</v>
      </c>
    </row>
    <row r="112" ht="12.95" customHeight="1">
      <c r="A112" s="104" t="inlineStr">
        <is>
          <t>Palourde</t>
        </is>
      </c>
      <c r="B112" s="104" t="inlineStr">
        <is>
          <t>Technique non définie</t>
        </is>
      </c>
      <c r="C112" s="104" t="inlineStr">
        <is>
          <t>consommateur</t>
        </is>
      </c>
      <c r="D112" s="114" t="n">
        <v>185</v>
      </c>
      <c r="E112" s="114" t="n">
        <v>919.006</v>
      </c>
      <c r="F112" s="114" t="n">
        <v>7490.5923</v>
      </c>
      <c r="G112" s="115" t="n">
        <v>8.150754510851939</v>
      </c>
    </row>
    <row r="113">
      <c r="A113" s="31" t="n"/>
      <c r="B113" s="31" t="n"/>
      <c r="C113" s="104" t="inlineStr">
        <is>
          <t>professionnel</t>
        </is>
      </c>
      <c r="D113" s="114" t="n">
        <v>44</v>
      </c>
      <c r="E113" s="114" t="n">
        <v>383.346</v>
      </c>
      <c r="F113" s="114" t="n">
        <v>2598.65</v>
      </c>
      <c r="G113" s="115" t="n">
        <v>6.77886295931091</v>
      </c>
    </row>
    <row r="114">
      <c r="A114" s="104" t="inlineStr">
        <is>
          <t>Coque</t>
        </is>
      </c>
      <c r="B114" s="104" t="inlineStr">
        <is>
          <t>Technique non définie</t>
        </is>
      </c>
      <c r="C114" s="104" t="inlineStr">
        <is>
          <t>consommateur</t>
        </is>
      </c>
      <c r="D114" s="114" t="n">
        <v>90</v>
      </c>
      <c r="E114" s="114" t="n">
        <v>807.747</v>
      </c>
      <c r="F114" s="114" t="n">
        <v>2666.749</v>
      </c>
      <c r="G114" s="115" t="n">
        <v>3.30146568170479</v>
      </c>
    </row>
    <row r="115" ht="38.25" customHeight="1">
      <c r="A115" s="104" t="inlineStr">
        <is>
          <t>Coque et Autres coquillages</t>
        </is>
      </c>
      <c r="B115" s="104" t="inlineStr">
        <is>
          <t>Technique non définie</t>
        </is>
      </c>
      <c r="C115" s="104" t="inlineStr">
        <is>
          <t>professionnel</t>
        </is>
      </c>
      <c r="D115" s="114" t="n">
        <v>37</v>
      </c>
      <c r="E115" s="114" t="n">
        <v>1273.991</v>
      </c>
      <c r="F115" s="114" t="n">
        <v>3522.024</v>
      </c>
      <c r="G115" s="115" t="n">
        <v>2.76455956125279</v>
      </c>
    </row>
    <row r="116" ht="25.5" customHeight="1">
      <c r="A116" s="104" t="inlineStr">
        <is>
          <t>Autres coquillages</t>
        </is>
      </c>
      <c r="B116" s="104" t="inlineStr">
        <is>
          <t>Technique non définie</t>
        </is>
      </c>
      <c r="C116" s="104" t="inlineStr">
        <is>
          <t>consommateur</t>
        </is>
      </c>
      <c r="D116" s="114" t="n">
        <v>73</v>
      </c>
      <c r="E116" s="114" t="n">
        <v>219.097</v>
      </c>
      <c r="F116" s="114" t="n">
        <v>1850.53</v>
      </c>
      <c r="G116" s="115" t="n">
        <v>8.44616767915581</v>
      </c>
    </row>
    <row r="117" ht="43.5" customHeight="1">
      <c r="A117" s="2" t="inlineStr">
        <is>
          <t>Note : une entreprise qui produit plusieurs espèces ou utilise plusieurs modes d'élevage sera comptée plusieurs fois.
Les ventes pour la consommation sont les premières ventes des coquillages après marquage sanitaire. Les ventes entre professionnels sont des ventes de coquillages non marqués sanitairement.</t>
        </is>
      </c>
      <c r="B117" s="55" t="n"/>
      <c r="C117" s="55" t="n"/>
      <c r="D117" s="55" t="n"/>
      <c r="E117" s="55" t="n"/>
      <c r="F117" s="55" t="n"/>
      <c r="G117" s="55" t="n"/>
    </row>
    <row r="118" ht="12.95" customHeight="1">
      <c r="A118" s="8" t="inlineStr">
        <is>
          <t>Source : Agreste - Enquête aquaculture 2020</t>
        </is>
      </c>
    </row>
  </sheetData>
  <mergeCells count="56">
    <mergeCell ref="A117:G117"/>
    <mergeCell ref="A118:G118"/>
    <mergeCell ref="A108:A111"/>
    <mergeCell ref="B108:B109"/>
    <mergeCell ref="B110:B111"/>
    <mergeCell ref="A112:A113"/>
    <mergeCell ref="B112:B113"/>
    <mergeCell ref="A94:A99"/>
    <mergeCell ref="A100:A107"/>
    <mergeCell ref="B100:B101"/>
    <mergeCell ref="B102:B103"/>
    <mergeCell ref="B104:B105"/>
    <mergeCell ref="B106:B107"/>
    <mergeCell ref="A81:B81"/>
    <mergeCell ref="A82:A93"/>
    <mergeCell ref="B82:B83"/>
    <mergeCell ref="B84:B85"/>
    <mergeCell ref="B86:B87"/>
    <mergeCell ref="B88:B89"/>
    <mergeCell ref="B90:B91"/>
    <mergeCell ref="B92:B93"/>
    <mergeCell ref="A64:A67"/>
    <mergeCell ref="A68:A71"/>
    <mergeCell ref="A74:E74"/>
    <mergeCell ref="A75:E75"/>
    <mergeCell ref="A78:G78"/>
    <mergeCell ref="A40:E40"/>
    <mergeCell ref="A41:A47"/>
    <mergeCell ref="A48:A53"/>
    <mergeCell ref="A54:A59"/>
    <mergeCell ref="A60:A63"/>
    <mergeCell ref="A30:A31"/>
    <mergeCell ref="A32:K32"/>
    <mergeCell ref="A33:K33"/>
    <mergeCell ref="A36:E36"/>
    <mergeCell ref="A39:B39"/>
    <mergeCell ref="A20:K20"/>
    <mergeCell ref="A21:K21"/>
    <mergeCell ref="A23:K23"/>
    <mergeCell ref="A24:A26"/>
    <mergeCell ref="A27:A29"/>
    <mergeCell ref="A15:A16"/>
    <mergeCell ref="B15:B16"/>
    <mergeCell ref="J15:L15"/>
    <mergeCell ref="A17:G17"/>
    <mergeCell ref="A18:G18"/>
    <mergeCell ref="A8:A11"/>
    <mergeCell ref="B8:B9"/>
    <mergeCell ref="A12:A14"/>
    <mergeCell ref="B12:B13"/>
    <mergeCell ref="J14:L14"/>
    <mergeCell ref="A3:G3"/>
    <mergeCell ref="J3:L3"/>
    <mergeCell ref="A6:B6"/>
    <mergeCell ref="A7:G7"/>
    <mergeCell ref="J7:L7"/>
  </mergeCells>
  <pageMargins left="0.7875" right="0.7875" top="1.025" bottom="1.025" header="0.7875" footer="0.7875"/>
  <pageSetup orientation="portrait" paperSize="9" firstPageNumber="0" horizontalDpi="300" verticalDpi="300"/>
  <headerFooter>
    <oddHeader>&amp;C&amp;A</oddHeader>
    <oddFooter>&amp;CPage &amp;P</oddFooter>
    <evenHeader/>
    <evenFooter/>
    <firstHeader/>
    <firstFooter/>
  </headerFooter>
</worksheet>
</file>

<file path=xl/worksheets/sheet13.xml><?xml version="1.0" encoding="utf-8"?>
<worksheet xmlns="http://schemas.openxmlformats.org/spreadsheetml/2006/main">
  <sheetPr>
    <tabColor rgb="FF00B6BD"/>
    <outlinePr summaryBelow="1" summaryRight="1"/>
    <pageSetUpPr/>
  </sheetPr>
  <dimension ref="A1:R196"/>
  <sheetViews>
    <sheetView topLeftCell="A10" zoomScaleNormal="100" workbookViewId="0">
      <selection activeCell="A4" sqref="A4"/>
    </sheetView>
  </sheetViews>
  <sheetFormatPr baseColWidth="10" defaultColWidth="9.140625" defaultRowHeight="12.75"/>
  <cols>
    <col width="11.5703125" customWidth="1" min="1" max="1"/>
    <col width="17.85546875" customWidth="1" min="2" max="2"/>
    <col width="11.5703125" customWidth="1" min="3" max="14"/>
    <col width="12" customWidth="1" min="15" max="15"/>
    <col width="11.5703125" customWidth="1" min="16" max="1025"/>
  </cols>
  <sheetData>
    <row r="1" ht="18" customFormat="1" customHeight="1" s="84">
      <c r="A1" s="84" t="inlineStr">
        <is>
          <t>SOURCE 3 : Données d’import export en NC8 issue du site https://lekiosque.finances.gouv.fr</t>
        </is>
      </c>
    </row>
    <row r="4">
      <c r="A4" t="inlineStr">
        <is>
          <t>03073110 - Moules [Mytilus spp.], même séparées de leur coquille, vivantes, fraîches ou réfrigérées</t>
        </is>
      </c>
    </row>
    <row r="5">
      <c r="A5" t="inlineStr">
        <is>
          <t>Résultats  annuels  et des 12 derniers mois cumulés (novembre 2021 - octobre 2022)</t>
        </is>
      </c>
    </row>
    <row r="6">
      <c r="A6" t="inlineStr">
        <is>
          <t>Données brutes, CAF-FAB hors matériel militaire, non estimées des données sous le seuil de collecte et des données tardives</t>
        </is>
      </c>
    </row>
    <row r="7">
      <c r="A7" t="inlineStr">
        <is>
          <t xml:space="preserve">Pour les données annuelles : Valeurs en euros, masse en kilogrammes, pas de quantités disponibles pour ce produit </t>
        </is>
      </c>
    </row>
    <row r="8">
      <c r="A8" t="inlineStr">
        <is>
          <t xml:space="preserve">Pour les données mensuelles : Valeurs en euros, masse en kilogrammes, pas de quantités disponibles pour ce produit </t>
        </is>
      </c>
      <c r="M8" t="inlineStr">
        <is>
          <t>Prix moyen 2020 Export</t>
        </is>
      </c>
      <c r="O8">
        <f>B15/C15</f>
        <v/>
      </c>
      <c r="P8" t="inlineStr">
        <is>
          <t>Prix moyen 2020 Import</t>
        </is>
      </c>
      <c r="R8">
        <f>B37/C37</f>
        <v/>
      </c>
    </row>
    <row r="9">
      <c r="A9" t="inlineStr">
        <is>
          <t>Source : Lekiosque.finances.gouv.fr - Données extraites le : 10/01/2023</t>
        </is>
      </c>
      <c r="M9" t="inlineStr">
        <is>
          <t>Prix moyen 2021 Export</t>
        </is>
      </c>
      <c r="O9">
        <f>E15/F15</f>
        <v/>
      </c>
      <c r="P9" t="inlineStr">
        <is>
          <t>Prix moyen 2021 Import</t>
        </is>
      </c>
      <c r="R9">
        <f>E37/F37</f>
        <v/>
      </c>
    </row>
    <row r="11">
      <c r="A11" t="inlineStr">
        <is>
          <t>Les données annuelles</t>
        </is>
      </c>
    </row>
    <row r="13">
      <c r="A13" t="inlineStr">
        <is>
          <t>Exportations</t>
        </is>
      </c>
    </row>
    <row r="14">
      <c r="A14" t="inlineStr">
        <is>
          <t>Zone - Pays</t>
        </is>
      </c>
      <c r="B14" t="inlineStr">
        <is>
          <t>Valeur 2020</t>
        </is>
      </c>
      <c r="C14" t="inlineStr">
        <is>
          <t>Masse 2020</t>
        </is>
      </c>
      <c r="D14" t="inlineStr">
        <is>
          <t>Quantités 2020</t>
        </is>
      </c>
      <c r="E14" t="inlineStr">
        <is>
          <t>Valeur 2021</t>
        </is>
      </c>
      <c r="F14" t="inlineStr">
        <is>
          <t>Masse 2021</t>
        </is>
      </c>
      <c r="G14" t="inlineStr">
        <is>
          <t>Quantités 2021</t>
        </is>
      </c>
      <c r="H14" t="inlineStr">
        <is>
          <t>Valeur Cumul des 12 derniers mois (novembre 2021 - octobre 2022)</t>
        </is>
      </c>
      <c r="I14" t="inlineStr">
        <is>
          <t>Masse Cumul des 12 derniers mois (novembre 2021 - octobre 2022)</t>
        </is>
      </c>
      <c r="J14" t="inlineStr">
        <is>
          <t>Quantités Cumul des 12 derniers mois (novembre 2021 - octobre 2022)</t>
        </is>
      </c>
    </row>
    <row r="15">
      <c r="A15" t="inlineStr">
        <is>
          <t>Total</t>
        </is>
      </c>
      <c r="B15" t="n">
        <v>9770284</v>
      </c>
      <c r="C15" t="n">
        <v>4121985</v>
      </c>
      <c r="D15" t="n">
        <v>0</v>
      </c>
      <c r="E15" t="n">
        <v>10656338</v>
      </c>
      <c r="F15" t="n">
        <v>5506316</v>
      </c>
      <c r="G15" t="n">
        <v>0</v>
      </c>
      <c r="H15" t="n">
        <v>11279559</v>
      </c>
      <c r="I15" t="n">
        <v>6155294</v>
      </c>
      <c r="J15" t="n">
        <v>0</v>
      </c>
    </row>
    <row r="16">
      <c r="A16" t="inlineStr">
        <is>
          <t>Europe</t>
        </is>
      </c>
      <c r="B16" t="n">
        <v>9239056</v>
      </c>
      <c r="C16" t="n">
        <v>4004189</v>
      </c>
      <c r="D16" t="n">
        <v>0</v>
      </c>
      <c r="E16" t="n">
        <v>10136894</v>
      </c>
      <c r="F16" t="n">
        <v>5391656</v>
      </c>
      <c r="G16" t="n">
        <v>0</v>
      </c>
      <c r="H16" t="n">
        <v>10745687</v>
      </c>
      <c r="I16" t="n">
        <v>6046221</v>
      </c>
      <c r="J16" t="n">
        <v>0</v>
      </c>
    </row>
    <row r="17">
      <c r="A17" t="inlineStr">
        <is>
          <t>UE(27)</t>
        </is>
      </c>
      <c r="B17" t="n">
        <v>7499516</v>
      </c>
      <c r="C17" t="n">
        <v>3514120</v>
      </c>
      <c r="D17" t="n">
        <v>0</v>
      </c>
      <c r="E17" t="n">
        <v>8368431</v>
      </c>
      <c r="F17" t="n">
        <v>4917671</v>
      </c>
      <c r="G17" t="n">
        <v>0</v>
      </c>
      <c r="H17" t="n">
        <v>9154180</v>
      </c>
      <c r="I17" t="n">
        <v>5648637</v>
      </c>
      <c r="J17" t="n">
        <v>0</v>
      </c>
    </row>
    <row r="18">
      <c r="A18" t="inlineStr">
        <is>
          <t>UE14</t>
        </is>
      </c>
      <c r="B18" t="n">
        <v>7430716</v>
      </c>
      <c r="C18" t="n">
        <v>3487571</v>
      </c>
      <c r="D18" t="n">
        <v>0</v>
      </c>
      <c r="E18" t="n">
        <v>8297240</v>
      </c>
      <c r="F18" t="n">
        <v>4896791</v>
      </c>
      <c r="G18" t="n">
        <v>0</v>
      </c>
      <c r="H18" t="n">
        <v>9070593</v>
      </c>
      <c r="I18" t="n">
        <v>5628782</v>
      </c>
      <c r="J18" t="n">
        <v>0</v>
      </c>
    </row>
    <row r="19">
      <c r="A19" t="inlineStr">
        <is>
          <t>Zone Euro</t>
        </is>
      </c>
      <c r="B19" t="n">
        <v>7427339</v>
      </c>
      <c r="C19" t="n">
        <v>3486451</v>
      </c>
      <c r="D19" t="n">
        <v>0</v>
      </c>
      <c r="E19" t="n">
        <v>8296775</v>
      </c>
      <c r="F19" t="n">
        <v>4896547</v>
      </c>
      <c r="G19" t="n">
        <v>0</v>
      </c>
      <c r="H19" t="n">
        <v>9067935</v>
      </c>
      <c r="I19" t="n">
        <v>5627938</v>
      </c>
      <c r="J19" t="n">
        <v>0</v>
      </c>
    </row>
    <row r="20">
      <c r="A20" t="inlineStr">
        <is>
          <t>NEM</t>
        </is>
      </c>
      <c r="B20" t="n">
        <v>68800</v>
      </c>
      <c r="C20" t="n">
        <v>26549</v>
      </c>
      <c r="D20" t="n">
        <v>0</v>
      </c>
      <c r="E20" t="n">
        <v>71191</v>
      </c>
      <c r="F20" t="n">
        <v>20880</v>
      </c>
      <c r="G20" t="n">
        <v>0</v>
      </c>
      <c r="H20" t="n">
        <v>83587</v>
      </c>
      <c r="I20" t="n">
        <v>19855</v>
      </c>
      <c r="J20" t="n">
        <v>0</v>
      </c>
    </row>
    <row r="21">
      <c r="A21" t="inlineStr">
        <is>
          <t>Afrique</t>
        </is>
      </c>
      <c r="B21" t="n">
        <v>6117</v>
      </c>
      <c r="C21" t="n">
        <v>1671</v>
      </c>
      <c r="D21" t="n">
        <v>0</v>
      </c>
      <c r="E21" t="n">
        <v>2530</v>
      </c>
      <c r="F21" t="n">
        <v>498</v>
      </c>
      <c r="G21" t="n">
        <v>0</v>
      </c>
      <c r="H21" t="n">
        <v>9664</v>
      </c>
      <c r="I21" t="n">
        <v>2328</v>
      </c>
      <c r="J21" t="n">
        <v>0</v>
      </c>
    </row>
    <row r="22">
      <c r="A22" t="inlineStr">
        <is>
          <t>Amérique</t>
        </is>
      </c>
      <c r="B22" t="n">
        <v>6958</v>
      </c>
      <c r="C22" t="n">
        <v>1583</v>
      </c>
      <c r="D22" t="n">
        <v>0</v>
      </c>
      <c r="E22" t="n">
        <v>10846</v>
      </c>
      <c r="F22" t="n">
        <v>2778</v>
      </c>
      <c r="G22" t="n">
        <v>0</v>
      </c>
      <c r="H22" t="n">
        <v>13088</v>
      </c>
      <c r="I22" t="n">
        <v>3400</v>
      </c>
      <c r="J22" t="n">
        <v>0</v>
      </c>
    </row>
    <row r="23">
      <c r="A23" t="inlineStr">
        <is>
          <t>Proche et Moyen-Orient</t>
        </is>
      </c>
      <c r="B23" t="n">
        <v>18671</v>
      </c>
      <c r="C23" t="n">
        <v>4945</v>
      </c>
      <c r="D23" t="n">
        <v>0</v>
      </c>
      <c r="E23" t="n">
        <v>14116</v>
      </c>
      <c r="F23" t="n">
        <v>2935</v>
      </c>
      <c r="G23" t="n">
        <v>0</v>
      </c>
      <c r="H23" t="n">
        <v>10656</v>
      </c>
      <c r="I23" t="n">
        <v>2139</v>
      </c>
      <c r="J23" t="n">
        <v>0</v>
      </c>
    </row>
    <row r="24">
      <c r="A24" t="inlineStr">
        <is>
          <t>Asie</t>
        </is>
      </c>
      <c r="B24" t="n">
        <v>494464</v>
      </c>
      <c r="C24" t="n">
        <v>108130</v>
      </c>
      <c r="D24" t="n">
        <v>0</v>
      </c>
      <c r="E24" t="n">
        <v>488905</v>
      </c>
      <c r="F24" t="n">
        <v>106961</v>
      </c>
      <c r="G24" t="n">
        <v>0</v>
      </c>
      <c r="H24" t="n">
        <v>497417</v>
      </c>
      <c r="I24" t="n">
        <v>99718</v>
      </c>
      <c r="J24" t="n">
        <v>0</v>
      </c>
    </row>
    <row r="25">
      <c r="A25" t="inlineStr">
        <is>
          <t>Divers non classifiés ailleurs</t>
        </is>
      </c>
      <c r="B25" t="n">
        <v>5018</v>
      </c>
      <c r="C25" t="n">
        <v>1467</v>
      </c>
      <c r="D25" t="n">
        <v>0</v>
      </c>
      <c r="E25" t="n">
        <v>3047</v>
      </c>
      <c r="F25" t="n">
        <v>1488</v>
      </c>
      <c r="G25" t="n">
        <v>0</v>
      </c>
      <c r="H25" t="n">
        <v>3047</v>
      </c>
      <c r="I25" t="n">
        <v>1488</v>
      </c>
      <c r="J25" t="n">
        <v>0</v>
      </c>
    </row>
    <row r="26">
      <c r="A26" t="inlineStr">
        <is>
          <t>Europe hors UE</t>
        </is>
      </c>
      <c r="B26" t="n">
        <v>1739540</v>
      </c>
      <c r="C26" t="n">
        <v>490069</v>
      </c>
      <c r="D26" t="n">
        <v>0</v>
      </c>
      <c r="E26" t="n">
        <v>1768463</v>
      </c>
      <c r="F26" t="n">
        <v>473985</v>
      </c>
      <c r="G26" t="n">
        <v>0</v>
      </c>
      <c r="H26" t="n">
        <v>1591507</v>
      </c>
      <c r="I26" t="n">
        <v>397584</v>
      </c>
      <c r="J26" t="n">
        <v>0</v>
      </c>
    </row>
    <row r="27">
      <c r="A27" t="inlineStr">
        <is>
          <t>Espagne</t>
        </is>
      </c>
      <c r="B27" t="n">
        <v>6057341</v>
      </c>
      <c r="C27" t="n">
        <v>3074428</v>
      </c>
      <c r="D27" t="n">
        <v>0</v>
      </c>
      <c r="E27" t="n">
        <v>5430542</v>
      </c>
      <c r="F27" t="n">
        <v>3251745</v>
      </c>
      <c r="G27" t="n">
        <v>0</v>
      </c>
      <c r="H27" t="n">
        <v>5394076</v>
      </c>
      <c r="I27" t="n">
        <v>3314011</v>
      </c>
      <c r="J27" t="n">
        <v>0</v>
      </c>
    </row>
    <row r="28">
      <c r="A28" t="inlineStr">
        <is>
          <t>Pays-Bas</t>
        </is>
      </c>
      <c r="B28" t="n">
        <v>83755</v>
      </c>
      <c r="C28" t="n">
        <v>27765</v>
      </c>
      <c r="D28" t="n">
        <v>0</v>
      </c>
      <c r="E28" t="n">
        <v>1377956</v>
      </c>
      <c r="F28" t="n">
        <v>1198576</v>
      </c>
      <c r="G28" t="n">
        <v>0</v>
      </c>
      <c r="H28" t="n">
        <v>1959087</v>
      </c>
      <c r="I28" t="n">
        <v>1803777</v>
      </c>
      <c r="J28" t="n">
        <v>0</v>
      </c>
    </row>
    <row r="29">
      <c r="A29" t="inlineStr">
        <is>
          <t>Suisse</t>
        </is>
      </c>
      <c r="B29" t="n">
        <v>1730247</v>
      </c>
      <c r="C29" t="n">
        <v>487681</v>
      </c>
      <c r="D29" t="n">
        <v>0</v>
      </c>
      <c r="E29" t="n">
        <v>1758803</v>
      </c>
      <c r="F29" t="n">
        <v>471435</v>
      </c>
      <c r="G29" t="n">
        <v>0</v>
      </c>
      <c r="H29" t="n">
        <v>1581051</v>
      </c>
      <c r="I29" t="n">
        <v>395156</v>
      </c>
      <c r="J29" t="n">
        <v>0</v>
      </c>
    </row>
    <row r="30">
      <c r="A30" t="inlineStr">
        <is>
          <t>Belgique</t>
        </is>
      </c>
      <c r="B30" t="n">
        <v>625716</v>
      </c>
      <c r="C30" t="n">
        <v>195217</v>
      </c>
      <c r="D30" t="n">
        <v>0</v>
      </c>
      <c r="E30" t="n">
        <v>759235</v>
      </c>
      <c r="F30" t="n">
        <v>241354</v>
      </c>
      <c r="G30" t="n">
        <v>0</v>
      </c>
      <c r="H30" t="n">
        <v>749913</v>
      </c>
      <c r="I30" t="n">
        <v>228503</v>
      </c>
      <c r="J30" t="n">
        <v>0</v>
      </c>
    </row>
    <row r="31">
      <c r="A31" t="inlineStr">
        <is>
          <t>Allemagne</t>
        </is>
      </c>
      <c r="B31" t="n">
        <v>322187</v>
      </c>
      <c r="C31" t="n">
        <v>95629</v>
      </c>
      <c r="D31" t="n">
        <v>0</v>
      </c>
      <c r="E31" t="n">
        <v>345752</v>
      </c>
      <c r="F31" t="n">
        <v>94989</v>
      </c>
      <c r="G31" t="n">
        <v>0</v>
      </c>
      <c r="H31" t="n">
        <v>369309</v>
      </c>
      <c r="I31" t="n">
        <v>95718</v>
      </c>
      <c r="J31" t="n">
        <v>0</v>
      </c>
    </row>
    <row r="32">
      <c r="A32" t="inlineStr">
        <is>
          <t>Italie</t>
        </is>
      </c>
      <c r="B32" t="n">
        <v>141953</v>
      </c>
      <c r="C32" t="n">
        <v>35744</v>
      </c>
      <c r="D32" t="n">
        <v>0</v>
      </c>
      <c r="E32" t="n">
        <v>187560</v>
      </c>
      <c r="F32" t="n">
        <v>54901</v>
      </c>
      <c r="G32" t="n">
        <v>0</v>
      </c>
      <c r="H32" t="n">
        <v>291975</v>
      </c>
      <c r="I32" t="n">
        <v>88620</v>
      </c>
      <c r="J32" t="n">
        <v>0</v>
      </c>
    </row>
    <row r="33">
      <c r="A33" t="inlineStr">
        <is>
          <t>Autres pays</t>
        </is>
      </c>
      <c r="B33" t="n">
        <v>809085</v>
      </c>
      <c r="C33" t="n">
        <v>205521</v>
      </c>
      <c r="D33" t="n">
        <v>0</v>
      </c>
      <c r="E33" t="n">
        <v>796490</v>
      </c>
      <c r="F33" t="n">
        <v>193316</v>
      </c>
      <c r="G33" t="n">
        <v>0</v>
      </c>
      <c r="H33" t="n">
        <v>934148</v>
      </c>
      <c r="I33" t="n">
        <v>229509</v>
      </c>
      <c r="J33" t="n">
        <v>0</v>
      </c>
    </row>
    <row r="35">
      <c r="A35" t="inlineStr">
        <is>
          <t>Importations</t>
        </is>
      </c>
    </row>
    <row r="36">
      <c r="A36" t="inlineStr">
        <is>
          <t>Zone - Pays</t>
        </is>
      </c>
      <c r="B36" t="inlineStr">
        <is>
          <t>Valeur 2020</t>
        </is>
      </c>
      <c r="C36" t="inlineStr">
        <is>
          <t>Masse 2020</t>
        </is>
      </c>
      <c r="D36" t="inlineStr">
        <is>
          <t>Quantités 2020</t>
        </is>
      </c>
      <c r="E36" t="inlineStr">
        <is>
          <t>Valeur 2021</t>
        </is>
      </c>
      <c r="F36" t="inlineStr">
        <is>
          <t>Masse 2021</t>
        </is>
      </c>
      <c r="G36" t="inlineStr">
        <is>
          <t>Quantités 2021</t>
        </is>
      </c>
      <c r="H36" t="inlineStr">
        <is>
          <t>Valeur Cumul des 12 derniers mois (novembre 2021 - octobre 2022)</t>
        </is>
      </c>
      <c r="I36" t="inlineStr">
        <is>
          <t>Masse Cumul des 12 derniers mois (novembre 2021 - octobre 2022)</t>
        </is>
      </c>
      <c r="J36" t="inlineStr">
        <is>
          <t>Quantités Cumul des 12 derniers mois (novembre 2021 - octobre 2022)</t>
        </is>
      </c>
    </row>
    <row r="37">
      <c r="A37" t="inlineStr">
        <is>
          <t>Total</t>
        </is>
      </c>
      <c r="B37" t="n">
        <v>32680896</v>
      </c>
      <c r="C37" t="n">
        <v>32073677</v>
      </c>
      <c r="D37" t="n">
        <v>0</v>
      </c>
      <c r="E37" t="n">
        <v>39421145</v>
      </c>
      <c r="F37" t="n">
        <v>37647441</v>
      </c>
      <c r="G37" t="n">
        <v>0</v>
      </c>
      <c r="H37" t="n">
        <v>50817292</v>
      </c>
      <c r="I37" t="n">
        <v>39493776</v>
      </c>
      <c r="J37" t="n">
        <v>0</v>
      </c>
    </row>
    <row r="38">
      <c r="A38" t="inlineStr">
        <is>
          <t>Europe</t>
        </is>
      </c>
      <c r="B38" t="n">
        <v>32442301</v>
      </c>
      <c r="C38" t="n">
        <v>31944364</v>
      </c>
      <c r="D38" t="n">
        <v>0</v>
      </c>
      <c r="E38" t="n">
        <v>39189052</v>
      </c>
      <c r="F38" t="n">
        <v>37561575</v>
      </c>
      <c r="G38" t="n">
        <v>0</v>
      </c>
      <c r="H38" t="n">
        <v>50744988</v>
      </c>
      <c r="I38" t="n">
        <v>39454481</v>
      </c>
      <c r="J38" t="n">
        <v>0</v>
      </c>
    </row>
    <row r="39">
      <c r="A39" t="inlineStr">
        <is>
          <t>UE(27)</t>
        </is>
      </c>
      <c r="B39" t="n">
        <v>31276754</v>
      </c>
      <c r="C39" t="n">
        <v>30800946</v>
      </c>
      <c r="D39" t="n">
        <v>0</v>
      </c>
      <c r="E39" t="n">
        <v>37392788</v>
      </c>
      <c r="F39" t="n">
        <v>36011394</v>
      </c>
      <c r="G39" t="n">
        <v>0</v>
      </c>
      <c r="H39" t="n">
        <v>48722256</v>
      </c>
      <c r="I39" t="n">
        <v>37535038</v>
      </c>
      <c r="J39" t="n">
        <v>0</v>
      </c>
    </row>
    <row r="40">
      <c r="A40" t="inlineStr">
        <is>
          <t>UE14</t>
        </is>
      </c>
      <c r="B40" t="n">
        <v>31276754</v>
      </c>
      <c r="C40" t="n">
        <v>30800946</v>
      </c>
      <c r="D40" t="n">
        <v>0</v>
      </c>
      <c r="E40" t="n">
        <v>37332108</v>
      </c>
      <c r="F40" t="n">
        <v>35938204</v>
      </c>
      <c r="G40" t="n">
        <v>0</v>
      </c>
      <c r="H40" t="n">
        <v>48718875</v>
      </c>
      <c r="I40" t="n">
        <v>37531818</v>
      </c>
      <c r="J40" t="n">
        <v>0</v>
      </c>
    </row>
    <row r="41">
      <c r="A41" t="inlineStr">
        <is>
          <t>Zone Euro</t>
        </is>
      </c>
      <c r="B41" t="n">
        <v>30463707</v>
      </c>
      <c r="C41" t="n">
        <v>29853553</v>
      </c>
      <c r="D41" t="n">
        <v>0</v>
      </c>
      <c r="E41" t="n">
        <v>36653261</v>
      </c>
      <c r="F41" t="n">
        <v>35268623</v>
      </c>
      <c r="G41" t="n">
        <v>0</v>
      </c>
      <c r="H41" t="n">
        <v>48001445</v>
      </c>
      <c r="I41" t="n">
        <v>36971020</v>
      </c>
      <c r="J41" t="n">
        <v>0</v>
      </c>
    </row>
    <row r="42">
      <c r="A42" t="inlineStr">
        <is>
          <t>NEM</t>
        </is>
      </c>
      <c r="B42" t="n">
        <v>0</v>
      </c>
      <c r="C42" t="n">
        <v>0</v>
      </c>
      <c r="D42" t="n">
        <v>0</v>
      </c>
      <c r="E42" t="n">
        <v>60680</v>
      </c>
      <c r="F42" t="n">
        <v>73190</v>
      </c>
      <c r="G42" t="n">
        <v>0</v>
      </c>
      <c r="H42" t="n">
        <v>3381</v>
      </c>
      <c r="I42" t="n">
        <v>3220</v>
      </c>
      <c r="J42" t="n">
        <v>0</v>
      </c>
    </row>
    <row r="43">
      <c r="A43" t="inlineStr">
        <is>
          <t>Afrique</t>
        </is>
      </c>
      <c r="B43" t="n">
        <v>0</v>
      </c>
      <c r="C43" t="n">
        <v>0</v>
      </c>
      <c r="D43" t="n">
        <v>0</v>
      </c>
      <c r="E43" t="n">
        <v>0</v>
      </c>
      <c r="F43" t="n">
        <v>0</v>
      </c>
      <c r="G43" t="n">
        <v>0</v>
      </c>
      <c r="H43" t="n">
        <v>474</v>
      </c>
      <c r="I43" t="n">
        <v>203</v>
      </c>
      <c r="J43" t="n">
        <v>0</v>
      </c>
    </row>
    <row r="44">
      <c r="A44" t="inlineStr">
        <is>
          <t>Amérique</t>
        </is>
      </c>
      <c r="B44" t="n">
        <v>133</v>
      </c>
      <c r="C44" t="n">
        <v>44</v>
      </c>
      <c r="D44" t="n">
        <v>0</v>
      </c>
      <c r="E44" t="n">
        <v>67</v>
      </c>
      <c r="F44" t="n">
        <v>10</v>
      </c>
      <c r="G44" t="n">
        <v>0</v>
      </c>
      <c r="H44" t="n">
        <v>22161</v>
      </c>
      <c r="I44" t="n">
        <v>20000</v>
      </c>
      <c r="J44" t="n">
        <v>0</v>
      </c>
    </row>
    <row r="45">
      <c r="A45" t="inlineStr">
        <is>
          <t>Proche et Moyen-Orient</t>
        </is>
      </c>
      <c r="B45" t="n">
        <v>113323</v>
      </c>
      <c r="C45" t="n">
        <v>98140</v>
      </c>
      <c r="D45" t="n">
        <v>0</v>
      </c>
      <c r="E45" t="n">
        <v>0</v>
      </c>
      <c r="F45" t="n">
        <v>0</v>
      </c>
      <c r="G45" t="n">
        <v>0</v>
      </c>
      <c r="H45" t="n">
        <v>0</v>
      </c>
      <c r="I45" t="n">
        <v>0</v>
      </c>
      <c r="J45" t="n">
        <v>0</v>
      </c>
    </row>
    <row r="46">
      <c r="A46" t="inlineStr">
        <is>
          <t>Asie</t>
        </is>
      </c>
      <c r="B46" t="n">
        <v>8356</v>
      </c>
      <c r="C46" t="n">
        <v>1452</v>
      </c>
      <c r="D46" t="n">
        <v>0</v>
      </c>
      <c r="E46" t="n">
        <v>332</v>
      </c>
      <c r="F46" t="n">
        <v>90</v>
      </c>
      <c r="G46" t="n">
        <v>0</v>
      </c>
      <c r="H46" t="n">
        <v>28504</v>
      </c>
      <c r="I46" t="n">
        <v>4370</v>
      </c>
      <c r="J46" t="n">
        <v>0</v>
      </c>
    </row>
    <row r="47">
      <c r="A47" t="inlineStr">
        <is>
          <t>Divers non classifiés ailleurs</t>
        </is>
      </c>
      <c r="B47" t="n">
        <v>116783</v>
      </c>
      <c r="C47" t="n">
        <v>29677</v>
      </c>
      <c r="D47" t="n">
        <v>0</v>
      </c>
      <c r="E47" t="n">
        <v>231694</v>
      </c>
      <c r="F47" t="n">
        <v>85766</v>
      </c>
      <c r="G47" t="n">
        <v>0</v>
      </c>
      <c r="H47" t="n">
        <v>21165</v>
      </c>
      <c r="I47" t="n">
        <v>14722</v>
      </c>
      <c r="J47" t="n">
        <v>0</v>
      </c>
    </row>
    <row r="48">
      <c r="A48" t="inlineStr">
        <is>
          <t>Europe hors UE</t>
        </is>
      </c>
      <c r="B48" t="n">
        <v>1165547</v>
      </c>
      <c r="C48" t="n">
        <v>1143418</v>
      </c>
      <c r="D48" t="n">
        <v>0</v>
      </c>
      <c r="E48" t="n">
        <v>1796264</v>
      </c>
      <c r="F48" t="n">
        <v>1550181</v>
      </c>
      <c r="G48" t="n">
        <v>0</v>
      </c>
      <c r="H48" t="n">
        <v>2022732</v>
      </c>
      <c r="I48" t="n">
        <v>1919443</v>
      </c>
      <c r="J48" t="n">
        <v>0</v>
      </c>
    </row>
    <row r="49">
      <c r="A49" t="inlineStr">
        <is>
          <t>Pays-Bas</t>
        </is>
      </c>
      <c r="B49" t="n">
        <v>14878696</v>
      </c>
      <c r="C49" t="n">
        <v>8324666</v>
      </c>
      <c r="D49" t="n">
        <v>0</v>
      </c>
      <c r="E49" t="n">
        <v>16571495</v>
      </c>
      <c r="F49" t="n">
        <v>9036688</v>
      </c>
      <c r="G49" t="n">
        <v>0</v>
      </c>
      <c r="H49" t="n">
        <v>21166801</v>
      </c>
      <c r="I49" t="n">
        <v>10959297</v>
      </c>
      <c r="J49" t="n">
        <v>0</v>
      </c>
    </row>
    <row r="50">
      <c r="A50" s="120" t="inlineStr">
        <is>
          <t>Espagne</t>
        </is>
      </c>
      <c r="B50" s="120" t="n">
        <v>11223925</v>
      </c>
      <c r="C50" s="120" t="n">
        <v>16401585</v>
      </c>
      <c r="D50" s="120" t="n">
        <v>0</v>
      </c>
      <c r="E50" s="120" t="n">
        <v>15069933</v>
      </c>
      <c r="F50" s="120" t="n">
        <v>20961935</v>
      </c>
      <c r="G50" s="120" t="n">
        <v>0</v>
      </c>
      <c r="H50" s="120" t="n">
        <v>18943526</v>
      </c>
      <c r="I50" s="120" t="n">
        <v>18791738</v>
      </c>
      <c r="J50" s="120" t="n">
        <v>0</v>
      </c>
      <c r="M50" t="inlineStr">
        <is>
          <t>Importation de moules d’Espagne en 2020</t>
        </is>
      </c>
      <c r="P50" t="n">
        <v>16401</v>
      </c>
      <c r="Q50" t="inlineStr">
        <is>
          <t>t</t>
        </is>
      </c>
    </row>
    <row r="51">
      <c r="A51" t="inlineStr">
        <is>
          <t>Irlande</t>
        </is>
      </c>
      <c r="B51" t="n">
        <v>2696497</v>
      </c>
      <c r="C51" t="n">
        <v>2659436</v>
      </c>
      <c r="D51" t="n">
        <v>0</v>
      </c>
      <c r="E51" t="n">
        <v>3425747</v>
      </c>
      <c r="F51" t="n">
        <v>3047738</v>
      </c>
      <c r="G51" t="n">
        <v>0</v>
      </c>
      <c r="H51" t="n">
        <v>5859659</v>
      </c>
      <c r="I51" t="n">
        <v>5022036</v>
      </c>
      <c r="J51" t="n">
        <v>0</v>
      </c>
      <c r="M51" t="inlineStr">
        <is>
          <t>Importation de moules d’Espagne en 2021</t>
        </is>
      </c>
      <c r="P51" t="n">
        <v>20962</v>
      </c>
      <c r="Q51" t="inlineStr">
        <is>
          <t>t</t>
        </is>
      </c>
    </row>
    <row r="52">
      <c r="A52" t="inlineStr">
        <is>
          <t>Royaume-Uni</t>
        </is>
      </c>
      <c r="B52" t="n">
        <v>1165547</v>
      </c>
      <c r="C52" t="n">
        <v>1143418</v>
      </c>
      <c r="D52" t="n">
        <v>0</v>
      </c>
      <c r="E52" t="n">
        <v>1795547</v>
      </c>
      <c r="F52" t="n">
        <v>1549756</v>
      </c>
      <c r="G52" t="n">
        <v>0</v>
      </c>
      <c r="H52" t="n">
        <v>1995297</v>
      </c>
      <c r="I52" t="n">
        <v>1915882</v>
      </c>
      <c r="J52" t="n">
        <v>0</v>
      </c>
    </row>
    <row r="53">
      <c r="A53" s="120" t="inlineStr">
        <is>
          <t>Italie</t>
        </is>
      </c>
      <c r="B53" s="120" t="n">
        <v>1517575</v>
      </c>
      <c r="C53" s="120" t="n">
        <v>2271331</v>
      </c>
      <c r="D53" s="120" t="n">
        <v>0</v>
      </c>
      <c r="E53" s="120" t="n">
        <v>1528591</v>
      </c>
      <c r="F53" s="120" t="n">
        <v>2164329</v>
      </c>
      <c r="G53" s="120" t="n">
        <v>0</v>
      </c>
      <c r="H53" s="120" t="n">
        <v>1948154</v>
      </c>
      <c r="I53" s="120" t="n">
        <v>2152973</v>
      </c>
      <c r="J53" s="120" t="n">
        <v>0</v>
      </c>
    </row>
    <row r="54">
      <c r="A54" t="inlineStr">
        <is>
          <t>Autres pays</t>
        </is>
      </c>
      <c r="B54" t="n">
        <v>1198656</v>
      </c>
      <c r="C54" t="n">
        <v>1273241</v>
      </c>
      <c r="D54" t="n">
        <v>0</v>
      </c>
      <c r="E54" t="n">
        <v>1029832</v>
      </c>
      <c r="F54" t="n">
        <v>886995</v>
      </c>
      <c r="G54" t="n">
        <v>0</v>
      </c>
      <c r="H54" t="n">
        <v>903855</v>
      </c>
      <c r="I54" t="n">
        <v>651850</v>
      </c>
      <c r="J54" t="n">
        <v>0</v>
      </c>
    </row>
    <row r="56">
      <c r="A56" t="inlineStr">
        <is>
          <t>Les données mensuelles</t>
        </is>
      </c>
    </row>
    <row r="57">
      <c r="A57" t="inlineStr">
        <is>
          <t xml:space="preserve">Pour les données mensuelles : Valeurs en euros, masse en kilogrammes, pas de quantités disponibles pour ce produit </t>
        </is>
      </c>
    </row>
    <row r="59">
      <c r="A59" t="inlineStr">
        <is>
          <t>Flux</t>
        </is>
      </c>
      <c r="B59" t="inlineStr">
        <is>
          <t>Variable quantitative</t>
        </is>
      </c>
      <c r="C59" t="inlineStr">
        <is>
          <t>Libelle pays</t>
        </is>
      </c>
      <c r="D59" t="inlineStr">
        <is>
          <t xml:space="preserve">10.2021                  </t>
        </is>
      </c>
      <c r="E59" t="inlineStr">
        <is>
          <t xml:space="preserve">11.2021                  </t>
        </is>
      </c>
      <c r="F59" t="inlineStr">
        <is>
          <t xml:space="preserve">12.2021                  </t>
        </is>
      </c>
      <c r="G59" t="inlineStr">
        <is>
          <t xml:space="preserve">01.2022                  </t>
        </is>
      </c>
      <c r="H59" t="inlineStr">
        <is>
          <t xml:space="preserve">02.2022                  </t>
        </is>
      </c>
      <c r="I59" t="inlineStr">
        <is>
          <t xml:space="preserve">03.2022                  </t>
        </is>
      </c>
      <c r="J59" t="inlineStr">
        <is>
          <t xml:space="preserve">04.2022                  </t>
        </is>
      </c>
      <c r="K59" t="inlineStr">
        <is>
          <t xml:space="preserve">05.2022                  </t>
        </is>
      </c>
      <c r="L59" t="inlineStr">
        <is>
          <t xml:space="preserve">06.2022                  </t>
        </is>
      </c>
      <c r="M59" t="inlineStr">
        <is>
          <t xml:space="preserve">07.2022                  </t>
        </is>
      </c>
      <c r="N59" t="inlineStr">
        <is>
          <t xml:space="preserve">08.2022                  </t>
        </is>
      </c>
      <c r="O59" t="inlineStr">
        <is>
          <t xml:space="preserve">09.2022                  </t>
        </is>
      </c>
      <c r="P59" t="inlineStr">
        <is>
          <t xml:space="preserve">10.2022                  </t>
        </is>
      </c>
    </row>
    <row r="60">
      <c r="A60" t="inlineStr">
        <is>
          <t>Exportation</t>
        </is>
      </c>
      <c r="B60" t="inlineStr">
        <is>
          <t>Valeur en euros</t>
        </is>
      </c>
      <c r="C60" t="inlineStr">
        <is>
          <t>Total</t>
        </is>
      </c>
      <c r="D60" t="n">
        <v>1179440</v>
      </c>
      <c r="E60" t="n">
        <v>1607818</v>
      </c>
      <c r="F60" t="n">
        <v>1151377</v>
      </c>
      <c r="G60" t="n">
        <v>684850</v>
      </c>
      <c r="H60" t="n">
        <v>543180</v>
      </c>
      <c r="I60" t="n">
        <v>750538</v>
      </c>
      <c r="J60" t="n">
        <v>222228</v>
      </c>
      <c r="K60" t="n">
        <v>149281</v>
      </c>
      <c r="L60" t="n">
        <v>685580</v>
      </c>
      <c r="M60" t="n">
        <v>1223247</v>
      </c>
      <c r="N60" t="n">
        <v>1566324</v>
      </c>
      <c r="O60" t="n">
        <v>1675632</v>
      </c>
      <c r="P60" t="n">
        <v>1374843</v>
      </c>
    </row>
    <row r="61">
      <c r="A61" t="inlineStr">
        <is>
          <t>Exportation</t>
        </is>
      </c>
      <c r="B61" t="inlineStr">
        <is>
          <t>Valeur en euros</t>
        </is>
      </c>
      <c r="C61" t="inlineStr">
        <is>
          <t>Espagne</t>
        </is>
      </c>
      <c r="D61" t="n">
        <v>474127</v>
      </c>
      <c r="E61" t="n">
        <v>576303</v>
      </c>
      <c r="F61" t="n">
        <v>507473</v>
      </c>
      <c r="G61" t="n">
        <v>195821</v>
      </c>
      <c r="H61" t="n">
        <v>215510</v>
      </c>
      <c r="I61" t="n">
        <v>246344</v>
      </c>
      <c r="J61" t="n">
        <v>127467</v>
      </c>
      <c r="K61" t="n">
        <v>27968</v>
      </c>
      <c r="L61" t="n">
        <v>490554</v>
      </c>
      <c r="M61" t="n">
        <v>846824</v>
      </c>
      <c r="N61" t="n">
        <v>963609</v>
      </c>
      <c r="O61" t="n">
        <v>879300</v>
      </c>
      <c r="P61" t="n">
        <v>648133</v>
      </c>
    </row>
    <row r="62">
      <c r="A62" t="inlineStr">
        <is>
          <t>Exportation</t>
        </is>
      </c>
      <c r="B62" t="inlineStr">
        <is>
          <t>Valeur en euros</t>
        </is>
      </c>
      <c r="C62" t="inlineStr">
        <is>
          <t>Pays-Bas</t>
        </is>
      </c>
      <c r="D62" t="n">
        <v>227617</v>
      </c>
      <c r="E62" t="n">
        <v>417020</v>
      </c>
      <c r="F62" t="n">
        <v>114441</v>
      </c>
      <c r="G62" t="n">
        <v>228560</v>
      </c>
      <c r="H62" t="n">
        <v>124745</v>
      </c>
      <c r="I62" t="n">
        <v>328617</v>
      </c>
      <c r="J62" t="n">
        <v>4049</v>
      </c>
      <c r="K62" t="n">
        <v>6135</v>
      </c>
      <c r="L62" t="n">
        <v>11592</v>
      </c>
      <c r="M62" t="n">
        <v>73664</v>
      </c>
      <c r="N62" t="n">
        <v>177857</v>
      </c>
      <c r="O62" t="n">
        <v>236125</v>
      </c>
      <c r="P62" t="n">
        <v>236282</v>
      </c>
    </row>
    <row r="63">
      <c r="A63" t="inlineStr">
        <is>
          <t>Exportation</t>
        </is>
      </c>
      <c r="B63" t="inlineStr">
        <is>
          <t>Valeur en euros</t>
        </is>
      </c>
      <c r="C63" t="inlineStr">
        <is>
          <t>Suisse</t>
        </is>
      </c>
      <c r="D63" t="n">
        <v>191141</v>
      </c>
      <c r="E63" t="n">
        <v>276736</v>
      </c>
      <c r="F63" t="n">
        <v>280008</v>
      </c>
      <c r="G63" t="n">
        <v>158361</v>
      </c>
      <c r="H63" t="n">
        <v>121131</v>
      </c>
      <c r="I63" t="n">
        <v>105319</v>
      </c>
      <c r="J63" t="n">
        <v>40669</v>
      </c>
      <c r="K63" t="n">
        <v>46849</v>
      </c>
      <c r="L63" t="n">
        <v>47613</v>
      </c>
      <c r="M63" t="n">
        <v>65972</v>
      </c>
      <c r="N63" t="n">
        <v>90480</v>
      </c>
      <c r="O63" t="n">
        <v>192182</v>
      </c>
      <c r="P63" t="n">
        <v>155731</v>
      </c>
    </row>
    <row r="64">
      <c r="A64" t="inlineStr">
        <is>
          <t>Exportation</t>
        </is>
      </c>
      <c r="B64" t="inlineStr">
        <is>
          <t>Valeur en euros</t>
        </is>
      </c>
      <c r="C64" t="inlineStr">
        <is>
          <t>Belgique</t>
        </is>
      </c>
      <c r="D64" t="n">
        <v>74411</v>
      </c>
      <c r="E64" t="n">
        <v>93548</v>
      </c>
      <c r="F64" t="n">
        <v>59069</v>
      </c>
      <c r="G64" t="n">
        <v>31071</v>
      </c>
      <c r="H64" t="n">
        <v>23403</v>
      </c>
      <c r="I64" t="n">
        <v>19328</v>
      </c>
      <c r="J64" t="n">
        <v>15946</v>
      </c>
      <c r="K64" t="n">
        <v>29997</v>
      </c>
      <c r="L64" t="n">
        <v>73258</v>
      </c>
      <c r="M64" t="n">
        <v>122448</v>
      </c>
      <c r="N64" t="n">
        <v>134237</v>
      </c>
      <c r="O64" t="n">
        <v>82147</v>
      </c>
      <c r="P64" t="n">
        <v>65461</v>
      </c>
    </row>
    <row r="65">
      <c r="A65" t="inlineStr">
        <is>
          <t>Exportation</t>
        </is>
      </c>
      <c r="B65" t="inlineStr">
        <is>
          <t>Valeur en euros</t>
        </is>
      </c>
      <c r="C65" t="inlineStr">
        <is>
          <t>Italie</t>
        </is>
      </c>
      <c r="D65" t="n">
        <v>33276</v>
      </c>
      <c r="E65" t="n">
        <v>36171</v>
      </c>
      <c r="F65" t="n">
        <v>26877</v>
      </c>
      <c r="G65" t="n">
        <v>6195</v>
      </c>
      <c r="H65" t="n">
        <v>5011</v>
      </c>
      <c r="I65" t="n">
        <v>6852</v>
      </c>
      <c r="J65" t="n">
        <v>2105</v>
      </c>
      <c r="K65" t="n">
        <v>1659</v>
      </c>
      <c r="L65" t="n">
        <v>8149</v>
      </c>
      <c r="M65" t="n">
        <v>26428</v>
      </c>
      <c r="N65" t="n">
        <v>58420</v>
      </c>
      <c r="O65" t="n">
        <v>76423</v>
      </c>
      <c r="P65" t="n">
        <v>51619</v>
      </c>
    </row>
    <row r="66">
      <c r="A66" t="inlineStr">
        <is>
          <t>Exportation</t>
        </is>
      </c>
      <c r="B66" t="inlineStr">
        <is>
          <t>Valeur en euros</t>
        </is>
      </c>
      <c r="C66" t="inlineStr">
        <is>
          <t>Allemagne</t>
        </is>
      </c>
      <c r="D66" t="n">
        <v>57423</v>
      </c>
      <c r="E66" t="n">
        <v>64743</v>
      </c>
      <c r="F66" t="n">
        <v>42334</v>
      </c>
      <c r="G66" t="n">
        <v>19706</v>
      </c>
      <c r="H66" t="n">
        <v>22944</v>
      </c>
      <c r="I66" t="n">
        <v>13910</v>
      </c>
      <c r="J66" t="n">
        <v>12209</v>
      </c>
      <c r="K66" t="n">
        <v>12472</v>
      </c>
      <c r="L66" t="n">
        <v>19643</v>
      </c>
      <c r="M66" t="n">
        <v>31175</v>
      </c>
      <c r="N66" t="n">
        <v>38050</v>
      </c>
      <c r="O66" t="n">
        <v>41904</v>
      </c>
      <c r="P66" t="n">
        <v>50759</v>
      </c>
    </row>
    <row r="67">
      <c r="A67" t="inlineStr">
        <is>
          <t>Exportation</t>
        </is>
      </c>
      <c r="B67" t="inlineStr">
        <is>
          <t>Valeur en euros</t>
        </is>
      </c>
      <c r="C67" t="inlineStr">
        <is>
          <t>Luxembourg</t>
        </is>
      </c>
      <c r="D67" t="n">
        <v>20892</v>
      </c>
      <c r="E67" t="n">
        <v>14574</v>
      </c>
      <c r="F67" t="n">
        <v>8855</v>
      </c>
      <c r="G67" t="n">
        <v>9100</v>
      </c>
      <c r="H67" t="n">
        <v>4751</v>
      </c>
      <c r="I67" t="n">
        <v>3115</v>
      </c>
      <c r="J67" t="n">
        <v>2511</v>
      </c>
      <c r="K67" t="n">
        <v>6146</v>
      </c>
      <c r="L67" t="n">
        <v>10173</v>
      </c>
      <c r="M67" t="n">
        <v>16940</v>
      </c>
      <c r="N67" t="n">
        <v>18109</v>
      </c>
      <c r="O67" t="n">
        <v>46422</v>
      </c>
      <c r="P67" t="n">
        <v>34031</v>
      </c>
    </row>
    <row r="68">
      <c r="A68" t="inlineStr">
        <is>
          <t>Exportation</t>
        </is>
      </c>
      <c r="B68" t="inlineStr">
        <is>
          <t>Valeur en euros</t>
        </is>
      </c>
      <c r="C68" t="inlineStr">
        <is>
          <t>Hong-Kong</t>
        </is>
      </c>
      <c r="D68" t="n">
        <v>25139</v>
      </c>
      <c r="E68" t="n">
        <v>37292</v>
      </c>
      <c r="F68" t="n">
        <v>29145</v>
      </c>
      <c r="G68" t="n">
        <v>5025</v>
      </c>
      <c r="H68" t="n">
        <v>2581</v>
      </c>
      <c r="I68" t="n">
        <v>2267</v>
      </c>
      <c r="J68" t="n">
        <v>1867</v>
      </c>
      <c r="K68" t="n">
        <v>1304</v>
      </c>
      <c r="L68" t="n">
        <v>2572</v>
      </c>
      <c r="M68" t="n">
        <v>2451</v>
      </c>
      <c r="N68" t="n">
        <v>14563</v>
      </c>
      <c r="O68" t="n">
        <v>29190</v>
      </c>
      <c r="P68" t="n">
        <v>25855</v>
      </c>
    </row>
    <row r="69">
      <c r="A69" t="inlineStr">
        <is>
          <t>Exportation</t>
        </is>
      </c>
      <c r="B69" t="inlineStr">
        <is>
          <t>Valeur en euros</t>
        </is>
      </c>
      <c r="C69" t="inlineStr">
        <is>
          <t>Grèce</t>
        </is>
      </c>
      <c r="D69" t="n">
        <v>0</v>
      </c>
      <c r="E69" t="n">
        <v>0</v>
      </c>
      <c r="F69" t="n">
        <v>0</v>
      </c>
      <c r="G69" t="n">
        <v>0</v>
      </c>
      <c r="H69" t="n">
        <v>0</v>
      </c>
      <c r="I69" t="n">
        <v>0</v>
      </c>
      <c r="J69" t="n">
        <v>0</v>
      </c>
      <c r="K69" t="n">
        <v>0</v>
      </c>
      <c r="L69" t="n">
        <v>0</v>
      </c>
      <c r="M69" t="n">
        <v>0</v>
      </c>
      <c r="N69" t="n">
        <v>0</v>
      </c>
      <c r="O69" t="n">
        <v>0</v>
      </c>
      <c r="P69" t="n">
        <v>23200</v>
      </c>
    </row>
    <row r="70">
      <c r="A70" t="inlineStr">
        <is>
          <t>Exportation</t>
        </is>
      </c>
      <c r="B70" t="inlineStr">
        <is>
          <t>Valeur en euros</t>
        </is>
      </c>
      <c r="C70" t="inlineStr">
        <is>
          <t>Japon</t>
        </is>
      </c>
      <c r="D70" t="n">
        <v>28475</v>
      </c>
      <c r="E70" t="n">
        <v>30123</v>
      </c>
      <c r="F70" t="n">
        <v>5190</v>
      </c>
      <c r="G70" t="n">
        <v>1997</v>
      </c>
      <c r="H70" t="n">
        <v>706</v>
      </c>
      <c r="I70" t="n">
        <v>247</v>
      </c>
      <c r="J70" t="n">
        <v>0</v>
      </c>
      <c r="K70" t="n">
        <v>0</v>
      </c>
      <c r="L70" t="n">
        <v>0</v>
      </c>
      <c r="M70" t="n">
        <v>0</v>
      </c>
      <c r="N70" t="n">
        <v>9340</v>
      </c>
      <c r="O70" t="n">
        <v>23749</v>
      </c>
      <c r="P70" t="n">
        <v>21587</v>
      </c>
    </row>
    <row r="71">
      <c r="A71" t="inlineStr">
        <is>
          <t>Exportation</t>
        </is>
      </c>
      <c r="B71" t="inlineStr">
        <is>
          <t>Valeur en euros</t>
        </is>
      </c>
      <c r="C71" t="inlineStr">
        <is>
          <t>Irlande</t>
        </is>
      </c>
      <c r="D71" t="n">
        <v>0</v>
      </c>
      <c r="E71" t="n">
        <v>0</v>
      </c>
      <c r="F71" t="n">
        <v>0</v>
      </c>
      <c r="G71" t="n">
        <v>0</v>
      </c>
      <c r="H71" t="n">
        <v>0</v>
      </c>
      <c r="I71" t="n">
        <v>34</v>
      </c>
      <c r="J71" t="n">
        <v>0</v>
      </c>
      <c r="K71" t="n">
        <v>0</v>
      </c>
      <c r="L71" t="n">
        <v>0</v>
      </c>
      <c r="M71" t="n">
        <v>0</v>
      </c>
      <c r="N71" t="n">
        <v>0</v>
      </c>
      <c r="O71" t="n">
        <v>0</v>
      </c>
      <c r="P71" t="n">
        <v>18799</v>
      </c>
    </row>
    <row r="72">
      <c r="A72" t="inlineStr">
        <is>
          <t>Exportation</t>
        </is>
      </c>
      <c r="B72" t="inlineStr">
        <is>
          <t>Valeur en euros</t>
        </is>
      </c>
      <c r="C72" t="inlineStr">
        <is>
          <t>Chine</t>
        </is>
      </c>
      <c r="D72" t="n">
        <v>18315</v>
      </c>
      <c r="E72" t="n">
        <v>19040</v>
      </c>
      <c r="F72" t="n">
        <v>20572</v>
      </c>
      <c r="G72" t="n">
        <v>6024</v>
      </c>
      <c r="H72" t="n">
        <v>1140</v>
      </c>
      <c r="I72" t="n">
        <v>274</v>
      </c>
      <c r="J72" t="n">
        <v>0</v>
      </c>
      <c r="K72" t="n">
        <v>0</v>
      </c>
      <c r="L72" t="n">
        <v>157</v>
      </c>
      <c r="M72" t="n">
        <v>6855</v>
      </c>
      <c r="N72" t="n">
        <v>21238</v>
      </c>
      <c r="O72" t="n">
        <v>21506</v>
      </c>
      <c r="P72" t="n">
        <v>9401</v>
      </c>
    </row>
    <row r="73">
      <c r="A73" t="inlineStr">
        <is>
          <t>Exportation</t>
        </is>
      </c>
      <c r="B73" t="inlineStr">
        <is>
          <t>Valeur en euros</t>
        </is>
      </c>
      <c r="C73" t="inlineStr">
        <is>
          <t>Autriche</t>
        </is>
      </c>
      <c r="D73" t="n">
        <v>6209</v>
      </c>
      <c r="E73" t="n">
        <v>6769</v>
      </c>
      <c r="F73" t="n">
        <v>8289</v>
      </c>
      <c r="G73" t="n">
        <v>6856</v>
      </c>
      <c r="H73" t="n">
        <v>5843</v>
      </c>
      <c r="I73" t="n">
        <v>6301</v>
      </c>
      <c r="J73" t="n">
        <v>3278</v>
      </c>
      <c r="K73" t="n">
        <v>4838</v>
      </c>
      <c r="L73" t="n">
        <v>9518</v>
      </c>
      <c r="M73" t="n">
        <v>11441</v>
      </c>
      <c r="N73" t="n">
        <v>11907</v>
      </c>
      <c r="O73" t="n">
        <v>7404</v>
      </c>
      <c r="P73" t="n">
        <v>8600</v>
      </c>
    </row>
    <row r="74">
      <c r="A74" t="inlineStr">
        <is>
          <t>Exportation</t>
        </is>
      </c>
      <c r="B74" t="inlineStr">
        <is>
          <t>Valeur en euros</t>
        </is>
      </c>
      <c r="C74" t="inlineStr">
        <is>
          <t>Singapour</t>
        </is>
      </c>
      <c r="D74" t="n">
        <v>7900</v>
      </c>
      <c r="E74" t="n">
        <v>9792</v>
      </c>
      <c r="F74" t="n">
        <v>6287</v>
      </c>
      <c r="G74" t="n">
        <v>1560</v>
      </c>
      <c r="H74" t="n">
        <v>920</v>
      </c>
      <c r="I74" t="n">
        <v>1046</v>
      </c>
      <c r="J74" t="n">
        <v>1118</v>
      </c>
      <c r="K74" t="n">
        <v>958</v>
      </c>
      <c r="L74" t="n">
        <v>1720</v>
      </c>
      <c r="M74" t="n">
        <v>6963</v>
      </c>
      <c r="N74" t="n">
        <v>9312</v>
      </c>
      <c r="O74" t="n">
        <v>9943</v>
      </c>
      <c r="P74" t="n">
        <v>5965</v>
      </c>
    </row>
    <row r="75">
      <c r="A75" t="inlineStr">
        <is>
          <t>Exportation</t>
        </is>
      </c>
      <c r="B75" t="inlineStr">
        <is>
          <t>Valeur en euros</t>
        </is>
      </c>
      <c r="C75" t="inlineStr">
        <is>
          <t>Thaïlande</t>
        </is>
      </c>
      <c r="D75" t="n">
        <v>2286</v>
      </c>
      <c r="E75" t="n">
        <v>10164</v>
      </c>
      <c r="F75" t="n">
        <v>22275</v>
      </c>
      <c r="G75" t="n">
        <v>6195</v>
      </c>
      <c r="H75" t="n">
        <v>3588</v>
      </c>
      <c r="I75" t="n">
        <v>4480</v>
      </c>
      <c r="J75" t="n">
        <v>2181</v>
      </c>
      <c r="K75" t="n">
        <v>4492</v>
      </c>
      <c r="L75" t="n">
        <v>3439</v>
      </c>
      <c r="M75" t="n">
        <v>3293</v>
      </c>
      <c r="N75" t="n">
        <v>4053</v>
      </c>
      <c r="O75" t="n">
        <v>5351</v>
      </c>
      <c r="P75" t="n">
        <v>4972</v>
      </c>
    </row>
    <row r="76">
      <c r="A76" t="inlineStr">
        <is>
          <t>Exportation</t>
        </is>
      </c>
      <c r="B76" t="inlineStr">
        <is>
          <t>Valeur en euros</t>
        </is>
      </c>
      <c r="C76" t="inlineStr">
        <is>
          <t>Hongrie</t>
        </is>
      </c>
      <c r="D76" t="n">
        <v>720</v>
      </c>
      <c r="E76" t="n">
        <v>1582</v>
      </c>
      <c r="F76" t="n">
        <v>2082</v>
      </c>
      <c r="G76" t="n">
        <v>1248</v>
      </c>
      <c r="H76" t="n">
        <v>1195</v>
      </c>
      <c r="I76" t="n">
        <v>2077</v>
      </c>
      <c r="J76" t="n">
        <v>74</v>
      </c>
      <c r="K76" t="n">
        <v>133</v>
      </c>
      <c r="L76" t="n">
        <v>605</v>
      </c>
      <c r="M76" t="n">
        <v>1945</v>
      </c>
      <c r="N76" t="n">
        <v>2522</v>
      </c>
      <c r="O76" t="n">
        <v>5386</v>
      </c>
      <c r="P76" t="n">
        <v>2282</v>
      </c>
    </row>
    <row r="77">
      <c r="A77" t="inlineStr">
        <is>
          <t>Exportation</t>
        </is>
      </c>
      <c r="B77" t="inlineStr">
        <is>
          <t>Valeur en euros</t>
        </is>
      </c>
      <c r="C77" t="inlineStr">
        <is>
          <t>Liban</t>
        </is>
      </c>
      <c r="D77" t="n">
        <v>0</v>
      </c>
      <c r="E77" t="n">
        <v>545</v>
      </c>
      <c r="F77" t="n">
        <v>2277</v>
      </c>
      <c r="G77" t="n">
        <v>18</v>
      </c>
      <c r="H77" t="n">
        <v>201</v>
      </c>
      <c r="I77" t="n">
        <v>483</v>
      </c>
      <c r="J77" t="n">
        <v>146</v>
      </c>
      <c r="K77" t="n">
        <v>0</v>
      </c>
      <c r="L77" t="n">
        <v>0</v>
      </c>
      <c r="M77" t="n">
        <v>0</v>
      </c>
      <c r="N77" t="n">
        <v>0</v>
      </c>
      <c r="O77" t="n">
        <v>607</v>
      </c>
      <c r="P77" t="n">
        <v>2029</v>
      </c>
    </row>
    <row r="78">
      <c r="A78" t="inlineStr">
        <is>
          <t>Exportation</t>
        </is>
      </c>
      <c r="B78" t="inlineStr">
        <is>
          <t>Valeur en euros</t>
        </is>
      </c>
      <c r="C78" t="inlineStr">
        <is>
          <t>Taïwan</t>
        </is>
      </c>
      <c r="D78" t="n">
        <v>960</v>
      </c>
      <c r="E78" t="n">
        <v>828</v>
      </c>
      <c r="F78" t="n">
        <v>616</v>
      </c>
      <c r="G78" t="n">
        <v>132</v>
      </c>
      <c r="H78" t="n">
        <v>231</v>
      </c>
      <c r="I78" t="n">
        <v>71</v>
      </c>
      <c r="J78" t="n">
        <v>66</v>
      </c>
      <c r="K78" t="n">
        <v>0</v>
      </c>
      <c r="L78" t="n">
        <v>0</v>
      </c>
      <c r="M78" t="n">
        <v>0</v>
      </c>
      <c r="N78" t="n">
        <v>695</v>
      </c>
      <c r="O78" t="n">
        <v>958</v>
      </c>
      <c r="P78" t="n">
        <v>1143</v>
      </c>
    </row>
    <row r="79">
      <c r="A79" t="inlineStr">
        <is>
          <t>Exportation</t>
        </is>
      </c>
      <c r="B79" t="inlineStr">
        <is>
          <t>Valeur en euros</t>
        </is>
      </c>
      <c r="C79" t="inlineStr">
        <is>
          <t>Roumanie</t>
        </is>
      </c>
      <c r="D79" t="n">
        <v>1725</v>
      </c>
      <c r="E79" t="n">
        <v>1732</v>
      </c>
      <c r="F79" t="n">
        <v>970</v>
      </c>
      <c r="G79" t="n">
        <v>557</v>
      </c>
      <c r="H79" t="n">
        <v>634</v>
      </c>
      <c r="I79" t="n">
        <v>795</v>
      </c>
      <c r="J79" t="n">
        <v>598</v>
      </c>
      <c r="K79" t="n">
        <v>1142</v>
      </c>
      <c r="L79" t="n">
        <v>1444</v>
      </c>
      <c r="M79" t="n">
        <v>1426</v>
      </c>
      <c r="N79" t="n">
        <v>2006</v>
      </c>
      <c r="O79" t="n">
        <v>1561</v>
      </c>
      <c r="P79" t="n">
        <v>1130</v>
      </c>
    </row>
    <row r="80">
      <c r="A80" t="inlineStr">
        <is>
          <t>Exportation</t>
        </is>
      </c>
      <c r="B80" t="inlineStr">
        <is>
          <t>Valeur en euros</t>
        </is>
      </c>
      <c r="C80" t="inlineStr">
        <is>
          <t>Saint Martin</t>
        </is>
      </c>
      <c r="D80" t="n">
        <v>567</v>
      </c>
      <c r="E80" t="n">
        <v>1688</v>
      </c>
      <c r="F80" t="n">
        <v>1973</v>
      </c>
      <c r="G80" t="n">
        <v>1256</v>
      </c>
      <c r="H80" t="n">
        <v>1422</v>
      </c>
      <c r="I80" t="n">
        <v>1399</v>
      </c>
      <c r="J80" t="n">
        <v>417</v>
      </c>
      <c r="K80" t="n">
        <v>349</v>
      </c>
      <c r="L80" t="n">
        <v>498</v>
      </c>
      <c r="M80" t="n">
        <v>989</v>
      </c>
      <c r="N80" t="n">
        <v>801</v>
      </c>
      <c r="O80" t="n">
        <v>580</v>
      </c>
      <c r="P80" t="n">
        <v>1025</v>
      </c>
    </row>
    <row r="81">
      <c r="A81" t="inlineStr">
        <is>
          <t>Exportation</t>
        </is>
      </c>
      <c r="B81" t="inlineStr">
        <is>
          <t>Valeur en euros</t>
        </is>
      </c>
      <c r="C81" t="inlineStr">
        <is>
          <t>Vietnam</t>
        </is>
      </c>
      <c r="D81" t="n">
        <v>0</v>
      </c>
      <c r="E81" t="n">
        <v>0</v>
      </c>
      <c r="F81" t="n">
        <v>0</v>
      </c>
      <c r="G81" t="n">
        <v>0</v>
      </c>
      <c r="H81" t="n">
        <v>0</v>
      </c>
      <c r="I81" t="n">
        <v>0</v>
      </c>
      <c r="J81" t="n">
        <v>0</v>
      </c>
      <c r="K81" t="n">
        <v>0</v>
      </c>
      <c r="L81" t="n">
        <v>0</v>
      </c>
      <c r="M81" t="n">
        <v>0</v>
      </c>
      <c r="N81" t="n">
        <v>0</v>
      </c>
      <c r="O81" t="n">
        <v>0</v>
      </c>
      <c r="P81" t="n">
        <v>964</v>
      </c>
    </row>
    <row r="82">
      <c r="A82" t="inlineStr">
        <is>
          <t>Exportation</t>
        </is>
      </c>
      <c r="B82" t="inlineStr">
        <is>
          <t>Valeur en euros</t>
        </is>
      </c>
      <c r="C82" t="inlineStr">
        <is>
          <t>Emirats Arabes Unis</t>
        </is>
      </c>
      <c r="D82" t="n">
        <v>991</v>
      </c>
      <c r="E82" t="n">
        <v>296</v>
      </c>
      <c r="F82" t="n">
        <v>1032</v>
      </c>
      <c r="G82" t="n">
        <v>259</v>
      </c>
      <c r="H82" t="n">
        <v>472</v>
      </c>
      <c r="I82" t="n">
        <v>179</v>
      </c>
      <c r="J82" t="n">
        <v>55</v>
      </c>
      <c r="K82" t="n">
        <v>130</v>
      </c>
      <c r="L82" t="n">
        <v>253</v>
      </c>
      <c r="M82" t="n">
        <v>398</v>
      </c>
      <c r="N82" t="n">
        <v>88</v>
      </c>
      <c r="O82" t="n">
        <v>282</v>
      </c>
      <c r="P82" t="n">
        <v>900</v>
      </c>
    </row>
    <row r="83">
      <c r="A83" t="inlineStr">
        <is>
          <t>Exportation</t>
        </is>
      </c>
      <c r="B83" t="inlineStr">
        <is>
          <t>Valeur en euros</t>
        </is>
      </c>
      <c r="C83" t="inlineStr">
        <is>
          <t>Andorre</t>
        </is>
      </c>
      <c r="D83" t="n">
        <v>1377</v>
      </c>
      <c r="E83" t="n">
        <v>587</v>
      </c>
      <c r="F83" t="n">
        <v>1519</v>
      </c>
      <c r="G83" t="n">
        <v>44</v>
      </c>
      <c r="H83" t="n">
        <v>374</v>
      </c>
      <c r="I83" t="n">
        <v>168</v>
      </c>
      <c r="J83" t="n">
        <v>49</v>
      </c>
      <c r="K83" t="n">
        <v>356</v>
      </c>
      <c r="L83" t="n">
        <v>770</v>
      </c>
      <c r="M83" t="n">
        <v>1008</v>
      </c>
      <c r="N83" t="n">
        <v>1260</v>
      </c>
      <c r="O83" t="n">
        <v>1021</v>
      </c>
      <c r="P83" t="n">
        <v>881</v>
      </c>
    </row>
    <row r="84">
      <c r="A84" t="inlineStr">
        <is>
          <t>Exportation</t>
        </is>
      </c>
      <c r="B84" t="inlineStr">
        <is>
          <t>Valeur en euros</t>
        </is>
      </c>
      <c r="C84" t="inlineStr">
        <is>
          <t>Macao</t>
        </is>
      </c>
      <c r="D84" t="n">
        <v>269</v>
      </c>
      <c r="E84" t="n">
        <v>659</v>
      </c>
      <c r="F84" t="n">
        <v>986</v>
      </c>
      <c r="G84" t="n">
        <v>143</v>
      </c>
      <c r="H84" t="n">
        <v>0</v>
      </c>
      <c r="I84" t="n">
        <v>0</v>
      </c>
      <c r="J84" t="n">
        <v>23</v>
      </c>
      <c r="K84" t="n">
        <v>25</v>
      </c>
      <c r="L84" t="n">
        <v>15</v>
      </c>
      <c r="M84" t="n">
        <v>0</v>
      </c>
      <c r="N84" t="n">
        <v>107</v>
      </c>
      <c r="O84" t="n">
        <v>1165</v>
      </c>
      <c r="P84" t="n">
        <v>793</v>
      </c>
    </row>
    <row r="85">
      <c r="A85" t="inlineStr">
        <is>
          <t>Exportation</t>
        </is>
      </c>
      <c r="B85" t="inlineStr">
        <is>
          <t>Valeur en euros</t>
        </is>
      </c>
      <c r="C85" t="inlineStr">
        <is>
          <t>République tchèque</t>
        </is>
      </c>
      <c r="D85" t="n">
        <v>786</v>
      </c>
      <c r="E85" t="n">
        <v>925</v>
      </c>
      <c r="F85" t="n">
        <v>834</v>
      </c>
      <c r="G85" t="n">
        <v>898</v>
      </c>
      <c r="H85" t="n">
        <v>836</v>
      </c>
      <c r="I85" t="n">
        <v>838</v>
      </c>
      <c r="J85" t="n">
        <v>734</v>
      </c>
      <c r="K85" t="n">
        <v>988</v>
      </c>
      <c r="L85" t="n">
        <v>693</v>
      </c>
      <c r="M85" t="n">
        <v>615</v>
      </c>
      <c r="N85" t="n">
        <v>779</v>
      </c>
      <c r="O85" t="n">
        <v>679</v>
      </c>
      <c r="P85" t="n">
        <v>759</v>
      </c>
    </row>
    <row r="86">
      <c r="A86" t="inlineStr">
        <is>
          <t>Exportation</t>
        </is>
      </c>
      <c r="B86" t="inlineStr">
        <is>
          <t>Valeur en euros</t>
        </is>
      </c>
      <c r="C86" t="inlineStr">
        <is>
          <t>Maurice</t>
        </is>
      </c>
      <c r="D86" t="n">
        <v>0</v>
      </c>
      <c r="E86" t="n">
        <v>878</v>
      </c>
      <c r="F86" t="n">
        <v>1431</v>
      </c>
      <c r="G86" t="n">
        <v>187</v>
      </c>
      <c r="H86" t="n">
        <v>590</v>
      </c>
      <c r="I86" t="n">
        <v>386</v>
      </c>
      <c r="J86" t="n">
        <v>308</v>
      </c>
      <c r="K86" t="n">
        <v>295</v>
      </c>
      <c r="L86" t="n">
        <v>564</v>
      </c>
      <c r="M86" t="n">
        <v>644</v>
      </c>
      <c r="N86" t="n">
        <v>2936</v>
      </c>
      <c r="O86" t="n">
        <v>588</v>
      </c>
      <c r="P86" t="n">
        <v>595</v>
      </c>
    </row>
    <row r="87">
      <c r="A87" t="inlineStr">
        <is>
          <t>Exportation</t>
        </is>
      </c>
      <c r="B87" t="inlineStr">
        <is>
          <t>Valeur en euros</t>
        </is>
      </c>
      <c r="C87" t="inlineStr">
        <is>
          <t>Pologne</t>
        </is>
      </c>
      <c r="D87" t="n">
        <v>3615</v>
      </c>
      <c r="E87" t="n">
        <v>4214</v>
      </c>
      <c r="F87" t="n">
        <v>2504</v>
      </c>
      <c r="G87" t="n">
        <v>2916</v>
      </c>
      <c r="H87" t="n">
        <v>3608</v>
      </c>
      <c r="I87" t="n">
        <v>3224</v>
      </c>
      <c r="J87" t="n">
        <v>1857</v>
      </c>
      <c r="K87" t="n">
        <v>1180</v>
      </c>
      <c r="L87" t="n">
        <v>1526</v>
      </c>
      <c r="M87" t="n">
        <v>1335</v>
      </c>
      <c r="N87" t="n">
        <v>1917</v>
      </c>
      <c r="O87" t="n">
        <v>993</v>
      </c>
      <c r="P87" t="n">
        <v>336</v>
      </c>
    </row>
    <row r="88">
      <c r="A88" t="inlineStr">
        <is>
          <t>Exportation</t>
        </is>
      </c>
      <c r="B88" t="inlineStr">
        <is>
          <t>Valeur en euros</t>
        </is>
      </c>
      <c r="C88" t="inlineStr">
        <is>
          <t>Malaysie</t>
        </is>
      </c>
      <c r="D88" t="n">
        <v>231</v>
      </c>
      <c r="E88" t="n">
        <v>421</v>
      </c>
      <c r="F88" t="n">
        <v>226</v>
      </c>
      <c r="G88" t="n">
        <v>0</v>
      </c>
      <c r="H88" t="n">
        <v>70</v>
      </c>
      <c r="I88" t="n">
        <v>30</v>
      </c>
      <c r="J88" t="n">
        <v>90</v>
      </c>
      <c r="K88" t="n">
        <v>143</v>
      </c>
      <c r="L88" t="n">
        <v>24</v>
      </c>
      <c r="M88" t="n">
        <v>56</v>
      </c>
      <c r="N88" t="n">
        <v>39</v>
      </c>
      <c r="O88" t="n">
        <v>0</v>
      </c>
      <c r="P88" t="n">
        <v>307</v>
      </c>
    </row>
    <row r="89">
      <c r="A89" t="inlineStr">
        <is>
          <t>Exportation</t>
        </is>
      </c>
      <c r="B89" t="inlineStr">
        <is>
          <t>Valeur en euros</t>
        </is>
      </c>
      <c r="C89" t="inlineStr">
        <is>
          <t>Danemark</t>
        </is>
      </c>
      <c r="D89" t="n">
        <v>58</v>
      </c>
      <c r="E89" t="n">
        <v>137</v>
      </c>
      <c r="F89" t="n">
        <v>0</v>
      </c>
      <c r="G89" t="n">
        <v>15</v>
      </c>
      <c r="H89" t="n">
        <v>833</v>
      </c>
      <c r="I89" t="n">
        <v>611</v>
      </c>
      <c r="J89" t="n">
        <v>1075</v>
      </c>
      <c r="K89" t="n">
        <v>1243</v>
      </c>
      <c r="L89" t="n">
        <v>174</v>
      </c>
      <c r="M89" t="n">
        <v>306</v>
      </c>
      <c r="N89" t="n">
        <v>409</v>
      </c>
      <c r="O89" t="n">
        <v>188</v>
      </c>
      <c r="P89" t="n">
        <v>288</v>
      </c>
    </row>
    <row r="90">
      <c r="A90" t="inlineStr">
        <is>
          <t>Exportation</t>
        </is>
      </c>
      <c r="B90" t="inlineStr">
        <is>
          <t>Valeur en euros</t>
        </is>
      </c>
      <c r="C90" t="inlineStr">
        <is>
          <t>Suède</t>
        </is>
      </c>
      <c r="D90" t="n">
        <v>284</v>
      </c>
      <c r="E90" t="n">
        <v>235</v>
      </c>
      <c r="F90" t="n">
        <v>157</v>
      </c>
      <c r="G90" t="n">
        <v>0</v>
      </c>
      <c r="H90" t="n">
        <v>0</v>
      </c>
      <c r="I90" t="n">
        <v>0</v>
      </c>
      <c r="J90" t="n">
        <v>0</v>
      </c>
      <c r="K90" t="n">
        <v>0</v>
      </c>
      <c r="L90" t="n">
        <v>316</v>
      </c>
      <c r="M90" t="n">
        <v>28</v>
      </c>
      <c r="N90" t="n">
        <v>282</v>
      </c>
      <c r="O90" t="n">
        <v>407</v>
      </c>
      <c r="P90" t="n">
        <v>285</v>
      </c>
    </row>
    <row r="91">
      <c r="A91" t="inlineStr">
        <is>
          <t>Exportation</t>
        </is>
      </c>
      <c r="B91" t="inlineStr">
        <is>
          <t>Valeur en euros</t>
        </is>
      </c>
      <c r="C91" t="inlineStr">
        <is>
          <t>Chypre</t>
        </is>
      </c>
      <c r="D91" t="n">
        <v>381</v>
      </c>
      <c r="E91" t="n">
        <v>195</v>
      </c>
      <c r="F91" t="n">
        <v>0</v>
      </c>
      <c r="G91" t="n">
        <v>0</v>
      </c>
      <c r="H91" t="n">
        <v>0</v>
      </c>
      <c r="I91" t="n">
        <v>88</v>
      </c>
      <c r="J91" t="n">
        <v>22</v>
      </c>
      <c r="K91" t="n">
        <v>76</v>
      </c>
      <c r="L91" t="n">
        <v>72</v>
      </c>
      <c r="M91" t="n">
        <v>43</v>
      </c>
      <c r="N91" t="n">
        <v>131</v>
      </c>
      <c r="O91" t="n">
        <v>361</v>
      </c>
      <c r="P91" t="n">
        <v>275</v>
      </c>
    </row>
    <row r="92">
      <c r="A92" t="inlineStr">
        <is>
          <t>Exportation</t>
        </is>
      </c>
      <c r="B92" t="inlineStr">
        <is>
          <t>Valeur en euros</t>
        </is>
      </c>
      <c r="C92" t="inlineStr">
        <is>
          <t>Saint Barthelemy</t>
        </is>
      </c>
      <c r="D92" t="n">
        <v>0</v>
      </c>
      <c r="E92" t="n">
        <v>131</v>
      </c>
      <c r="F92" t="n">
        <v>0</v>
      </c>
      <c r="G92" t="n">
        <v>0</v>
      </c>
      <c r="H92" t="n">
        <v>0</v>
      </c>
      <c r="I92" t="n">
        <v>0</v>
      </c>
      <c r="J92" t="n">
        <v>0</v>
      </c>
      <c r="K92" t="n">
        <v>154</v>
      </c>
      <c r="L92" t="n">
        <v>40</v>
      </c>
      <c r="M92" t="n">
        <v>0</v>
      </c>
      <c r="N92" t="n">
        <v>104</v>
      </c>
      <c r="O92" t="n">
        <v>54</v>
      </c>
      <c r="P92" t="n">
        <v>171</v>
      </c>
    </row>
    <row r="93">
      <c r="A93" t="inlineStr">
        <is>
          <t>Exportation</t>
        </is>
      </c>
      <c r="B93" t="inlineStr">
        <is>
          <t>Valeur en euros</t>
        </is>
      </c>
      <c r="C93" t="inlineStr">
        <is>
          <t>Ouzbékistan</t>
        </is>
      </c>
      <c r="D93" t="n">
        <v>118</v>
      </c>
      <c r="E93" t="n">
        <v>53</v>
      </c>
      <c r="F93" t="n">
        <v>210</v>
      </c>
      <c r="G93" t="n">
        <v>0</v>
      </c>
      <c r="H93" t="n">
        <v>0</v>
      </c>
      <c r="I93" t="n">
        <v>1343</v>
      </c>
      <c r="J93" t="n">
        <v>82</v>
      </c>
      <c r="K93" t="n">
        <v>249</v>
      </c>
      <c r="L93" t="n">
        <v>0</v>
      </c>
      <c r="M93" t="n">
        <v>0</v>
      </c>
      <c r="N93" t="n">
        <v>43</v>
      </c>
      <c r="O93" t="n">
        <v>214</v>
      </c>
      <c r="P93" t="n">
        <v>153</v>
      </c>
    </row>
    <row r="94">
      <c r="A94" t="inlineStr">
        <is>
          <t>Exportation</t>
        </is>
      </c>
      <c r="B94" t="inlineStr">
        <is>
          <t>Valeur en euros</t>
        </is>
      </c>
      <c r="C94" t="inlineStr">
        <is>
          <t>Côte d Ivoire</t>
        </is>
      </c>
      <c r="D94" t="n">
        <v>0</v>
      </c>
      <c r="E94" t="n">
        <v>63</v>
      </c>
      <c r="F94" t="n">
        <v>0</v>
      </c>
      <c r="G94" t="n">
        <v>0</v>
      </c>
      <c r="H94" t="n">
        <v>0</v>
      </c>
      <c r="I94" t="n">
        <v>0</v>
      </c>
      <c r="J94" t="n">
        <v>0</v>
      </c>
      <c r="K94" t="n">
        <v>0</v>
      </c>
      <c r="L94" t="n">
        <v>0</v>
      </c>
      <c r="M94" t="n">
        <v>0</v>
      </c>
      <c r="N94" t="n">
        <v>0</v>
      </c>
      <c r="O94" t="n">
        <v>0</v>
      </c>
      <c r="P94" t="n">
        <v>58</v>
      </c>
    </row>
    <row r="95">
      <c r="A95" t="inlineStr">
        <is>
          <t>Exportation</t>
        </is>
      </c>
      <c r="B95" t="inlineStr">
        <is>
          <t>Valeur en euros</t>
        </is>
      </c>
      <c r="C95" t="inlineStr">
        <is>
          <t>Lituanie</t>
        </is>
      </c>
      <c r="D95" t="n">
        <v>21</v>
      </c>
      <c r="E95" t="n">
        <v>55</v>
      </c>
      <c r="F95" t="n">
        <v>68</v>
      </c>
      <c r="G95" t="n">
        <v>104</v>
      </c>
      <c r="H95" t="n">
        <v>0</v>
      </c>
      <c r="I95" t="n">
        <v>240</v>
      </c>
      <c r="J95" t="n">
        <v>194</v>
      </c>
      <c r="K95" t="n">
        <v>0</v>
      </c>
      <c r="L95" t="n">
        <v>0</v>
      </c>
      <c r="M95" t="n">
        <v>0</v>
      </c>
      <c r="N95" t="n">
        <v>0</v>
      </c>
      <c r="O95" t="n">
        <v>0</v>
      </c>
      <c r="P95" t="n">
        <v>56</v>
      </c>
    </row>
    <row r="96">
      <c r="A96" t="inlineStr">
        <is>
          <t>Exportation</t>
        </is>
      </c>
      <c r="B96" t="inlineStr">
        <is>
          <t>Valeur en euros</t>
        </is>
      </c>
      <c r="C96" t="inlineStr">
        <is>
          <t>Lettonie</t>
        </is>
      </c>
      <c r="D96" t="n">
        <v>123</v>
      </c>
      <c r="E96" t="n">
        <v>143</v>
      </c>
      <c r="F96" t="n">
        <v>500</v>
      </c>
      <c r="G96" t="n">
        <v>602</v>
      </c>
      <c r="H96" t="n">
        <v>441</v>
      </c>
      <c r="I96" t="n">
        <v>426</v>
      </c>
      <c r="J96" t="n">
        <v>43</v>
      </c>
      <c r="K96" t="n">
        <v>0</v>
      </c>
      <c r="L96" t="n">
        <v>126</v>
      </c>
      <c r="M96" t="n">
        <v>0</v>
      </c>
      <c r="N96" t="n">
        <v>12</v>
      </c>
      <c r="O96" t="n">
        <v>0</v>
      </c>
      <c r="P96" t="n">
        <v>12</v>
      </c>
    </row>
    <row r="97">
      <c r="A97" t="inlineStr">
        <is>
          <t>Exportation</t>
        </is>
      </c>
      <c r="B97" t="inlineStr">
        <is>
          <t>Valeur en euros</t>
        </is>
      </c>
      <c r="C97" t="inlineStr">
        <is>
          <t>Bahreïn</t>
        </is>
      </c>
      <c r="D97" t="n">
        <v>0</v>
      </c>
      <c r="E97" t="n">
        <v>0</v>
      </c>
      <c r="F97" t="n">
        <v>0</v>
      </c>
      <c r="G97" t="n">
        <v>0</v>
      </c>
      <c r="H97" t="n">
        <v>0</v>
      </c>
      <c r="I97" t="n">
        <v>0</v>
      </c>
      <c r="J97" t="n">
        <v>0</v>
      </c>
      <c r="K97" t="n">
        <v>0</v>
      </c>
      <c r="L97" t="n">
        <v>0</v>
      </c>
      <c r="M97" t="n">
        <v>0</v>
      </c>
      <c r="N97" t="n">
        <v>0</v>
      </c>
      <c r="O97" t="n">
        <v>0</v>
      </c>
      <c r="P97" t="n">
        <v>6</v>
      </c>
    </row>
    <row r="98">
      <c r="A98" t="inlineStr">
        <is>
          <t>Exportation</t>
        </is>
      </c>
      <c r="B98" t="inlineStr">
        <is>
          <t>Valeur en euros</t>
        </is>
      </c>
      <c r="C98" t="inlineStr">
        <is>
          <t>Bulgarie</t>
        </is>
      </c>
      <c r="D98" t="n">
        <v>0</v>
      </c>
      <c r="E98" t="n">
        <v>0</v>
      </c>
      <c r="F98" t="n">
        <v>0</v>
      </c>
      <c r="G98" t="n">
        <v>0</v>
      </c>
      <c r="H98" t="n">
        <v>0</v>
      </c>
      <c r="I98" t="n">
        <v>0</v>
      </c>
      <c r="J98" t="n">
        <v>0</v>
      </c>
      <c r="K98" t="n">
        <v>0</v>
      </c>
      <c r="L98" t="n">
        <v>0</v>
      </c>
      <c r="M98" t="n">
        <v>0</v>
      </c>
      <c r="N98" t="n">
        <v>0</v>
      </c>
      <c r="O98" t="n">
        <v>8942</v>
      </c>
      <c r="P98" t="n">
        <v>0</v>
      </c>
    </row>
    <row r="99">
      <c r="A99" t="inlineStr">
        <is>
          <t>Exportation</t>
        </is>
      </c>
      <c r="B99" t="inlineStr">
        <is>
          <t>Valeur en euros</t>
        </is>
      </c>
      <c r="C99" t="inlineStr">
        <is>
          <t>Kazakhstan</t>
        </is>
      </c>
      <c r="D99" t="n">
        <v>0</v>
      </c>
      <c r="E99" t="n">
        <v>0</v>
      </c>
      <c r="F99" t="n">
        <v>0</v>
      </c>
      <c r="G99" t="n">
        <v>0</v>
      </c>
      <c r="H99" t="n">
        <v>0</v>
      </c>
      <c r="I99" t="n">
        <v>0</v>
      </c>
      <c r="J99" t="n">
        <v>0</v>
      </c>
      <c r="K99" t="n">
        <v>0</v>
      </c>
      <c r="L99" t="n">
        <v>72</v>
      </c>
      <c r="M99" t="n">
        <v>0</v>
      </c>
      <c r="N99" t="n">
        <v>0</v>
      </c>
      <c r="O99" t="n">
        <v>0</v>
      </c>
      <c r="P99" t="n">
        <v>0</v>
      </c>
    </row>
    <row r="100">
      <c r="A100" t="inlineStr">
        <is>
          <t>Exportation</t>
        </is>
      </c>
      <c r="B100" t="inlineStr">
        <is>
          <t>Valeur en euros</t>
        </is>
      </c>
      <c r="C100" t="inlineStr">
        <is>
          <t>Djibouti</t>
        </is>
      </c>
      <c r="D100" t="n">
        <v>0</v>
      </c>
      <c r="E100" t="n">
        <v>0</v>
      </c>
      <c r="F100" t="n">
        <v>130</v>
      </c>
      <c r="G100" t="n">
        <v>0</v>
      </c>
      <c r="H100" t="n">
        <v>0</v>
      </c>
      <c r="I100" t="n">
        <v>0</v>
      </c>
      <c r="J100" t="n">
        <v>11</v>
      </c>
      <c r="K100" t="n">
        <v>0</v>
      </c>
      <c r="L100" t="n">
        <v>0</v>
      </c>
      <c r="M100" t="n">
        <v>0</v>
      </c>
      <c r="N100" t="n">
        <v>0</v>
      </c>
      <c r="O100" t="n">
        <v>0</v>
      </c>
      <c r="P100" t="n">
        <v>0</v>
      </c>
    </row>
    <row r="101">
      <c r="A101" t="inlineStr">
        <is>
          <t>Exportation</t>
        </is>
      </c>
      <c r="B101" t="inlineStr">
        <is>
          <t>Valeur en euros</t>
        </is>
      </c>
      <c r="C101" t="inlineStr">
        <is>
          <t>Portugal</t>
        </is>
      </c>
      <c r="D101" t="n">
        <v>3</v>
      </c>
      <c r="E101" t="n">
        <v>94</v>
      </c>
      <c r="F101" t="n">
        <v>0</v>
      </c>
      <c r="G101" t="n">
        <v>0</v>
      </c>
      <c r="H101" t="n">
        <v>0</v>
      </c>
      <c r="I101" t="n">
        <v>0</v>
      </c>
      <c r="J101" t="n">
        <v>0</v>
      </c>
      <c r="K101" t="n">
        <v>0</v>
      </c>
      <c r="L101" t="n">
        <v>0</v>
      </c>
      <c r="M101" t="n">
        <v>0</v>
      </c>
      <c r="N101" t="n">
        <v>981</v>
      </c>
      <c r="O101" t="n">
        <v>0</v>
      </c>
      <c r="P101" t="n">
        <v>0</v>
      </c>
    </row>
    <row r="102">
      <c r="A102" t="inlineStr">
        <is>
          <t>Exportation</t>
        </is>
      </c>
      <c r="B102" t="inlineStr">
        <is>
          <t>Valeur en euros</t>
        </is>
      </c>
      <c r="C102" t="inlineStr">
        <is>
          <t>Nouvelle Calédonie</t>
        </is>
      </c>
      <c r="D102" t="n">
        <v>0</v>
      </c>
      <c r="E102" t="n">
        <v>0</v>
      </c>
      <c r="F102" t="n">
        <v>167</v>
      </c>
      <c r="G102" t="n">
        <v>0</v>
      </c>
      <c r="H102" t="n">
        <v>0</v>
      </c>
      <c r="I102" t="n">
        <v>0</v>
      </c>
      <c r="J102" t="n">
        <v>0</v>
      </c>
      <c r="K102" t="n">
        <v>0</v>
      </c>
      <c r="L102" t="n">
        <v>0</v>
      </c>
      <c r="M102" t="n">
        <v>0</v>
      </c>
      <c r="N102" t="n">
        <v>0</v>
      </c>
      <c r="O102" t="n">
        <v>0</v>
      </c>
      <c r="P102" t="n">
        <v>0</v>
      </c>
    </row>
    <row r="103">
      <c r="A103" t="inlineStr">
        <is>
          <t>Exportation</t>
        </is>
      </c>
      <c r="B103" t="inlineStr">
        <is>
          <t>Valeur en euros</t>
        </is>
      </c>
      <c r="C103" t="inlineStr">
        <is>
          <t>Polynésie française</t>
        </is>
      </c>
      <c r="D103" t="n">
        <v>0</v>
      </c>
      <c r="E103" t="n">
        <v>0</v>
      </c>
      <c r="F103" t="n">
        <v>2880</v>
      </c>
      <c r="G103" t="n">
        <v>0</v>
      </c>
      <c r="H103" t="n">
        <v>0</v>
      </c>
      <c r="I103" t="n">
        <v>0</v>
      </c>
      <c r="J103" t="n">
        <v>0</v>
      </c>
      <c r="K103" t="n">
        <v>0</v>
      </c>
      <c r="L103" t="n">
        <v>0</v>
      </c>
      <c r="M103" t="n">
        <v>0</v>
      </c>
      <c r="N103" t="n">
        <v>0</v>
      </c>
      <c r="O103" t="n">
        <v>0</v>
      </c>
      <c r="P103" t="n">
        <v>0</v>
      </c>
    </row>
    <row r="104">
      <c r="A104" t="inlineStr">
        <is>
          <t>Exportation</t>
        </is>
      </c>
      <c r="B104" t="inlineStr">
        <is>
          <t>Valeur en euros</t>
        </is>
      </c>
      <c r="C104" t="inlineStr">
        <is>
          <t>Maldives</t>
        </is>
      </c>
      <c r="D104" t="n">
        <v>0</v>
      </c>
      <c r="E104" t="n">
        <v>82</v>
      </c>
      <c r="F104" t="n">
        <v>0</v>
      </c>
      <c r="G104" t="n">
        <v>0</v>
      </c>
      <c r="H104" t="n">
        <v>0</v>
      </c>
      <c r="I104" t="n">
        <v>0</v>
      </c>
      <c r="J104" t="n">
        <v>2984</v>
      </c>
      <c r="K104" t="n">
        <v>0</v>
      </c>
      <c r="L104" t="n">
        <v>0</v>
      </c>
      <c r="M104" t="n">
        <v>0</v>
      </c>
      <c r="N104" t="n">
        <v>0</v>
      </c>
      <c r="O104" t="n">
        <v>0</v>
      </c>
      <c r="P104" t="n">
        <v>0</v>
      </c>
    </row>
    <row r="105">
      <c r="A105" t="inlineStr">
        <is>
          <t>Exportation</t>
        </is>
      </c>
      <c r="B105" t="inlineStr">
        <is>
          <t>Valeur en euros</t>
        </is>
      </c>
      <c r="C105" t="inlineStr">
        <is>
          <t>Malte</t>
        </is>
      </c>
      <c r="D105" t="n">
        <v>0</v>
      </c>
      <c r="E105" t="n">
        <v>0</v>
      </c>
      <c r="F105" t="n">
        <v>0</v>
      </c>
      <c r="G105" t="n">
        <v>0</v>
      </c>
      <c r="H105" t="n">
        <v>0</v>
      </c>
      <c r="I105" t="n">
        <v>46</v>
      </c>
      <c r="J105" t="n">
        <v>0</v>
      </c>
      <c r="K105" t="n">
        <v>0</v>
      </c>
      <c r="L105" t="n">
        <v>0</v>
      </c>
      <c r="M105" t="n">
        <v>0</v>
      </c>
      <c r="N105" t="n">
        <v>0</v>
      </c>
      <c r="O105" t="n">
        <v>0</v>
      </c>
      <c r="P105" t="n">
        <v>0</v>
      </c>
    </row>
    <row r="106">
      <c r="A106" t="inlineStr">
        <is>
          <t>Exportation</t>
        </is>
      </c>
      <c r="B106" t="inlineStr">
        <is>
          <t>Valeur en euros</t>
        </is>
      </c>
      <c r="C106" t="inlineStr">
        <is>
          <t>Etats-Unis d Amérique</t>
        </is>
      </c>
      <c r="D106" t="n">
        <v>0</v>
      </c>
      <c r="E106" t="n">
        <v>0</v>
      </c>
      <c r="F106" t="n">
        <v>0</v>
      </c>
      <c r="G106" t="n">
        <v>0</v>
      </c>
      <c r="H106" t="n">
        <v>0</v>
      </c>
      <c r="I106" t="n">
        <v>0</v>
      </c>
      <c r="J106" t="n">
        <v>0</v>
      </c>
      <c r="K106" t="n">
        <v>0</v>
      </c>
      <c r="L106" t="n">
        <v>0</v>
      </c>
      <c r="M106" t="n">
        <v>0</v>
      </c>
      <c r="N106" t="n">
        <v>37</v>
      </c>
      <c r="O106" t="n">
        <v>0</v>
      </c>
      <c r="P106" t="n">
        <v>0</v>
      </c>
    </row>
    <row r="107">
      <c r="A107" t="inlineStr">
        <is>
          <t>Exportation</t>
        </is>
      </c>
      <c r="B107" t="inlineStr">
        <is>
          <t>Masse en kilogramme</t>
        </is>
      </c>
      <c r="C107" t="inlineStr">
        <is>
          <t>Total</t>
        </is>
      </c>
      <c r="D107" t="n">
        <v>475955</v>
      </c>
      <c r="E107" t="n">
        <v>743296</v>
      </c>
      <c r="F107" t="n">
        <v>409565</v>
      </c>
      <c r="G107" t="n">
        <v>378573</v>
      </c>
      <c r="H107" t="n">
        <v>276013</v>
      </c>
      <c r="I107" t="n">
        <v>459089</v>
      </c>
      <c r="J107" t="n">
        <v>74724</v>
      </c>
      <c r="K107" t="n">
        <v>40731</v>
      </c>
      <c r="L107" t="n">
        <v>896819</v>
      </c>
      <c r="M107" t="n">
        <v>1148791</v>
      </c>
      <c r="N107" t="n">
        <v>615078</v>
      </c>
      <c r="O107" t="n">
        <v>652430</v>
      </c>
      <c r="P107" t="n">
        <v>577219</v>
      </c>
    </row>
    <row r="108">
      <c r="A108" t="inlineStr">
        <is>
          <t>Exportation</t>
        </is>
      </c>
      <c r="B108" t="inlineStr">
        <is>
          <t>Masse en kilogramme</t>
        </is>
      </c>
      <c r="C108" t="inlineStr">
        <is>
          <t>Espagne</t>
        </is>
      </c>
      <c r="D108" t="n">
        <v>137442</v>
      </c>
      <c r="E108" t="n">
        <v>180496</v>
      </c>
      <c r="F108" t="n">
        <v>184810</v>
      </c>
      <c r="G108" t="n">
        <v>82213</v>
      </c>
      <c r="H108" t="n">
        <v>95442</v>
      </c>
      <c r="I108" t="n">
        <v>107799</v>
      </c>
      <c r="J108" t="n">
        <v>48068</v>
      </c>
      <c r="K108" t="n">
        <v>7045</v>
      </c>
      <c r="L108" t="n">
        <v>844066</v>
      </c>
      <c r="M108" s="120" t="n">
        <v>1002022</v>
      </c>
      <c r="N108" t="n">
        <v>339481</v>
      </c>
      <c r="O108" t="n">
        <v>306771</v>
      </c>
      <c r="P108" t="n">
        <v>225004</v>
      </c>
    </row>
    <row r="109">
      <c r="A109" t="inlineStr">
        <is>
          <t>Exportation</t>
        </is>
      </c>
      <c r="B109" t="inlineStr">
        <is>
          <t>Masse en kilogramme</t>
        </is>
      </c>
      <c r="C109" t="inlineStr">
        <is>
          <t>Pays-Bas</t>
        </is>
      </c>
      <c r="D109" t="n">
        <v>216741</v>
      </c>
      <c r="E109" t="n">
        <v>403371</v>
      </c>
      <c r="F109" t="n">
        <v>87881</v>
      </c>
      <c r="G109" t="n">
        <v>222868</v>
      </c>
      <c r="H109" t="n">
        <v>121608</v>
      </c>
      <c r="I109" t="n">
        <v>302640</v>
      </c>
      <c r="J109" t="n">
        <v>1579</v>
      </c>
      <c r="K109" t="n">
        <v>2256</v>
      </c>
      <c r="L109" t="n">
        <v>3640</v>
      </c>
      <c r="M109" t="n">
        <v>64354</v>
      </c>
      <c r="N109" t="n">
        <v>165346</v>
      </c>
      <c r="O109" t="n">
        <v>209655</v>
      </c>
      <c r="P109" t="n">
        <v>218579</v>
      </c>
    </row>
    <row r="110">
      <c r="A110" t="inlineStr">
        <is>
          <t>Exportation</t>
        </is>
      </c>
      <c r="B110" t="inlineStr">
        <is>
          <t>Masse en kilogramme</t>
        </is>
      </c>
      <c r="C110" t="inlineStr">
        <is>
          <t>Suisse</t>
        </is>
      </c>
      <c r="D110" t="n">
        <v>45288</v>
      </c>
      <c r="E110" t="n">
        <v>73038</v>
      </c>
      <c r="F110" t="n">
        <v>71870</v>
      </c>
      <c r="G110" t="n">
        <v>42143</v>
      </c>
      <c r="H110" t="n">
        <v>32419</v>
      </c>
      <c r="I110" t="n">
        <v>26235</v>
      </c>
      <c r="J110" t="n">
        <v>10564</v>
      </c>
      <c r="K110" t="n">
        <v>11670</v>
      </c>
      <c r="L110" t="n">
        <v>11629</v>
      </c>
      <c r="M110" t="n">
        <v>16187</v>
      </c>
      <c r="N110" t="n">
        <v>21264</v>
      </c>
      <c r="O110" t="n">
        <v>43203</v>
      </c>
      <c r="P110" t="n">
        <v>34934</v>
      </c>
    </row>
    <row r="111">
      <c r="A111" t="inlineStr">
        <is>
          <t>Exportation</t>
        </is>
      </c>
      <c r="B111" t="inlineStr">
        <is>
          <t>Masse en kilogramme</t>
        </is>
      </c>
      <c r="C111" t="inlineStr">
        <is>
          <t>Grèce</t>
        </is>
      </c>
      <c r="D111" t="n">
        <v>0</v>
      </c>
      <c r="E111" t="n">
        <v>0</v>
      </c>
      <c r="F111" t="n">
        <v>0</v>
      </c>
      <c r="G111" t="n">
        <v>0</v>
      </c>
      <c r="H111" t="n">
        <v>0</v>
      </c>
      <c r="I111" t="n">
        <v>0</v>
      </c>
      <c r="J111" t="n">
        <v>0</v>
      </c>
      <c r="K111" t="n">
        <v>0</v>
      </c>
      <c r="L111" t="n">
        <v>0</v>
      </c>
      <c r="M111" t="n">
        <v>0</v>
      </c>
      <c r="N111" t="n">
        <v>0</v>
      </c>
      <c r="O111" t="n">
        <v>0</v>
      </c>
      <c r="P111" t="n">
        <v>20000</v>
      </c>
    </row>
    <row r="112">
      <c r="A112" t="inlineStr">
        <is>
          <t>Exportation</t>
        </is>
      </c>
      <c r="B112" t="inlineStr">
        <is>
          <t>Masse en kilogramme</t>
        </is>
      </c>
      <c r="C112" t="inlineStr">
        <is>
          <t>Belgique</t>
        </is>
      </c>
      <c r="D112" t="n">
        <v>22203</v>
      </c>
      <c r="E112" t="n">
        <v>26599</v>
      </c>
      <c r="F112" t="n">
        <v>17307</v>
      </c>
      <c r="G112" t="n">
        <v>10778</v>
      </c>
      <c r="H112" t="n">
        <v>9367</v>
      </c>
      <c r="I112" t="n">
        <v>7084</v>
      </c>
      <c r="J112" t="n">
        <v>5624</v>
      </c>
      <c r="K112" t="n">
        <v>9509</v>
      </c>
      <c r="L112" t="n">
        <v>21900</v>
      </c>
      <c r="M112" t="n">
        <v>38177</v>
      </c>
      <c r="N112" t="n">
        <v>38710</v>
      </c>
      <c r="O112" t="n">
        <v>24893</v>
      </c>
      <c r="P112" t="n">
        <v>18555</v>
      </c>
    </row>
    <row r="113">
      <c r="A113" t="inlineStr">
        <is>
          <t>Exportation</t>
        </is>
      </c>
      <c r="B113" t="inlineStr">
        <is>
          <t>Masse en kilogramme</t>
        </is>
      </c>
      <c r="C113" t="inlineStr">
        <is>
          <t>Italie</t>
        </is>
      </c>
      <c r="D113" t="n">
        <v>9216</v>
      </c>
      <c r="E113" t="n">
        <v>11147</v>
      </c>
      <c r="F113" t="n">
        <v>8343</v>
      </c>
      <c r="G113" t="n">
        <v>2585</v>
      </c>
      <c r="H113" t="n">
        <v>1753</v>
      </c>
      <c r="I113" t="n">
        <v>2810</v>
      </c>
      <c r="J113" t="n">
        <v>577</v>
      </c>
      <c r="K113" t="n">
        <v>436</v>
      </c>
      <c r="L113" t="n">
        <v>2080</v>
      </c>
      <c r="M113" t="n">
        <v>7314</v>
      </c>
      <c r="N113" t="n">
        <v>18536</v>
      </c>
      <c r="O113" t="n">
        <v>22455</v>
      </c>
      <c r="P113" t="n">
        <v>15027</v>
      </c>
    </row>
    <row r="114">
      <c r="A114" t="inlineStr">
        <is>
          <t>Exportation</t>
        </is>
      </c>
      <c r="B114" t="inlineStr">
        <is>
          <t>Masse en kilogramme</t>
        </is>
      </c>
      <c r="C114" t="inlineStr">
        <is>
          <t>Allemagne</t>
        </is>
      </c>
      <c r="D114" t="n">
        <v>16403</v>
      </c>
      <c r="E114" t="n">
        <v>17369</v>
      </c>
      <c r="F114" t="n">
        <v>11422</v>
      </c>
      <c r="G114" t="n">
        <v>6058</v>
      </c>
      <c r="H114" t="n">
        <v>6792</v>
      </c>
      <c r="I114" t="n">
        <v>4277</v>
      </c>
      <c r="J114" t="n">
        <v>2802</v>
      </c>
      <c r="K114" t="n">
        <v>3168</v>
      </c>
      <c r="L114" t="n">
        <v>4582</v>
      </c>
      <c r="M114" t="n">
        <v>7020</v>
      </c>
      <c r="N114" t="n">
        <v>9093</v>
      </c>
      <c r="O114" t="n">
        <v>10353</v>
      </c>
      <c r="P114" t="n">
        <v>12912</v>
      </c>
    </row>
    <row r="115">
      <c r="A115" t="inlineStr">
        <is>
          <t>Exportation</t>
        </is>
      </c>
      <c r="B115" t="inlineStr">
        <is>
          <t>Masse en kilogramme</t>
        </is>
      </c>
      <c r="C115" t="inlineStr">
        <is>
          <t>Luxembourg</t>
        </is>
      </c>
      <c r="D115" t="n">
        <v>5649</v>
      </c>
      <c r="E115" t="n">
        <v>3888</v>
      </c>
      <c r="F115" t="n">
        <v>2647</v>
      </c>
      <c r="G115" t="n">
        <v>3100</v>
      </c>
      <c r="H115" t="n">
        <v>1748</v>
      </c>
      <c r="I115" t="n">
        <v>1117</v>
      </c>
      <c r="J115" t="n">
        <v>963</v>
      </c>
      <c r="K115" t="n">
        <v>1869</v>
      </c>
      <c r="L115" t="n">
        <v>2806</v>
      </c>
      <c r="M115" t="n">
        <v>5114</v>
      </c>
      <c r="N115" t="n">
        <v>5413</v>
      </c>
      <c r="O115" t="n">
        <v>12831</v>
      </c>
      <c r="P115" t="n">
        <v>9630</v>
      </c>
    </row>
    <row r="116">
      <c r="A116" t="inlineStr">
        <is>
          <t>Exportation</t>
        </is>
      </c>
      <c r="B116" t="inlineStr">
        <is>
          <t>Masse en kilogramme</t>
        </is>
      </c>
      <c r="C116" t="inlineStr">
        <is>
          <t>Hong-Kong</t>
        </is>
      </c>
      <c r="D116" t="n">
        <v>5576</v>
      </c>
      <c r="E116" t="n">
        <v>7539</v>
      </c>
      <c r="F116" t="n">
        <v>6837</v>
      </c>
      <c r="G116" t="n">
        <v>1186</v>
      </c>
      <c r="H116" t="n">
        <v>632</v>
      </c>
      <c r="I116" t="n">
        <v>546</v>
      </c>
      <c r="J116" t="n">
        <v>467</v>
      </c>
      <c r="K116" t="n">
        <v>295</v>
      </c>
      <c r="L116" t="n">
        <v>453</v>
      </c>
      <c r="M116" t="n">
        <v>523</v>
      </c>
      <c r="N116" t="n">
        <v>2266</v>
      </c>
      <c r="O116" t="n">
        <v>5717</v>
      </c>
      <c r="P116" t="n">
        <v>5075</v>
      </c>
    </row>
    <row r="117">
      <c r="A117" t="inlineStr">
        <is>
          <t>Exportation</t>
        </is>
      </c>
      <c r="B117" t="inlineStr">
        <is>
          <t>Masse en kilogramme</t>
        </is>
      </c>
      <c r="C117" t="inlineStr">
        <is>
          <t>Irlande</t>
        </is>
      </c>
      <c r="D117" t="n">
        <v>0</v>
      </c>
      <c r="E117" t="n">
        <v>0</v>
      </c>
      <c r="F117" t="n">
        <v>0</v>
      </c>
      <c r="G117" t="n">
        <v>0</v>
      </c>
      <c r="H117" t="n">
        <v>0</v>
      </c>
      <c r="I117" t="n">
        <v>11</v>
      </c>
      <c r="J117" t="n">
        <v>0</v>
      </c>
      <c r="K117" t="n">
        <v>0</v>
      </c>
      <c r="L117" t="n">
        <v>0</v>
      </c>
      <c r="M117" t="n">
        <v>0</v>
      </c>
      <c r="N117" t="n">
        <v>0</v>
      </c>
      <c r="O117" t="n">
        <v>0</v>
      </c>
      <c r="P117" t="n">
        <v>5005</v>
      </c>
    </row>
    <row r="118">
      <c r="A118" t="inlineStr">
        <is>
          <t>Exportation</t>
        </is>
      </c>
      <c r="B118" t="inlineStr">
        <is>
          <t>Masse en kilogramme</t>
        </is>
      </c>
      <c r="C118" t="inlineStr">
        <is>
          <t>Japon</t>
        </is>
      </c>
      <c r="D118" t="n">
        <v>6443</v>
      </c>
      <c r="E118" t="n">
        <v>6136</v>
      </c>
      <c r="F118" t="n">
        <v>759</v>
      </c>
      <c r="G118" t="n">
        <v>412</v>
      </c>
      <c r="H118" t="n">
        <v>135</v>
      </c>
      <c r="I118" t="n">
        <v>45</v>
      </c>
      <c r="J118" t="n">
        <v>0</v>
      </c>
      <c r="K118" t="n">
        <v>0</v>
      </c>
      <c r="L118" t="n">
        <v>0</v>
      </c>
      <c r="M118" t="n">
        <v>0</v>
      </c>
      <c r="N118" t="n">
        <v>1765</v>
      </c>
      <c r="O118" t="n">
        <v>3987</v>
      </c>
      <c r="P118" t="n">
        <v>3167</v>
      </c>
    </row>
    <row r="119">
      <c r="A119" t="inlineStr">
        <is>
          <t>Exportation</t>
        </is>
      </c>
      <c r="B119" t="inlineStr">
        <is>
          <t>Masse en kilogramme</t>
        </is>
      </c>
      <c r="C119" t="inlineStr">
        <is>
          <t>Chine</t>
        </is>
      </c>
      <c r="D119" t="n">
        <v>4170</v>
      </c>
      <c r="E119" t="n">
        <v>3863</v>
      </c>
      <c r="F119" t="n">
        <v>4971</v>
      </c>
      <c r="G119" t="n">
        <v>1308</v>
      </c>
      <c r="H119" t="n">
        <v>189</v>
      </c>
      <c r="I119" t="n">
        <v>72</v>
      </c>
      <c r="J119" t="n">
        <v>0</v>
      </c>
      <c r="K119" t="n">
        <v>0</v>
      </c>
      <c r="L119" t="n">
        <v>36</v>
      </c>
      <c r="M119" t="n">
        <v>1127</v>
      </c>
      <c r="N119" t="n">
        <v>4437</v>
      </c>
      <c r="O119" t="n">
        <v>4521</v>
      </c>
      <c r="P119" t="n">
        <v>2079</v>
      </c>
    </row>
    <row r="120">
      <c r="A120" t="inlineStr">
        <is>
          <t>Exportation</t>
        </is>
      </c>
      <c r="B120" t="inlineStr">
        <is>
          <t>Masse en kilogramme</t>
        </is>
      </c>
      <c r="C120" t="inlineStr">
        <is>
          <t>Autriche</t>
        </is>
      </c>
      <c r="D120" t="n">
        <v>1482</v>
      </c>
      <c r="E120" t="n">
        <v>1738</v>
      </c>
      <c r="F120" t="n">
        <v>2035</v>
      </c>
      <c r="G120" t="n">
        <v>1975</v>
      </c>
      <c r="H120" t="n">
        <v>1724</v>
      </c>
      <c r="I120" t="n">
        <v>1783</v>
      </c>
      <c r="J120" t="n">
        <v>922</v>
      </c>
      <c r="K120" t="n">
        <v>1377</v>
      </c>
      <c r="L120" t="n">
        <v>2389</v>
      </c>
      <c r="M120" t="n">
        <v>2634</v>
      </c>
      <c r="N120" t="n">
        <v>2725</v>
      </c>
      <c r="O120" t="n">
        <v>1639</v>
      </c>
      <c r="P120" t="n">
        <v>1912</v>
      </c>
    </row>
    <row r="121">
      <c r="A121" t="inlineStr">
        <is>
          <t>Exportation</t>
        </is>
      </c>
      <c r="B121" t="inlineStr">
        <is>
          <t>Masse en kilogramme</t>
        </is>
      </c>
      <c r="C121" t="inlineStr">
        <is>
          <t>Singapour</t>
        </is>
      </c>
      <c r="D121" t="n">
        <v>1620</v>
      </c>
      <c r="E121" t="n">
        <v>1846</v>
      </c>
      <c r="F121" t="n">
        <v>1173</v>
      </c>
      <c r="G121" t="n">
        <v>292</v>
      </c>
      <c r="H121" t="n">
        <v>224</v>
      </c>
      <c r="I121" t="n">
        <v>255</v>
      </c>
      <c r="J121" t="n">
        <v>255</v>
      </c>
      <c r="K121" t="n">
        <v>238</v>
      </c>
      <c r="L121" t="n">
        <v>420</v>
      </c>
      <c r="M121" t="n">
        <v>1362</v>
      </c>
      <c r="N121" t="n">
        <v>1618</v>
      </c>
      <c r="O121" t="n">
        <v>1526</v>
      </c>
      <c r="P121" t="n">
        <v>1147</v>
      </c>
    </row>
    <row r="122">
      <c r="A122" t="inlineStr">
        <is>
          <t>Exportation</t>
        </is>
      </c>
      <c r="B122" t="inlineStr">
        <is>
          <t>Masse en kilogramme</t>
        </is>
      </c>
      <c r="C122" t="inlineStr">
        <is>
          <t>Thaïlande</t>
        </is>
      </c>
      <c r="D122" t="n">
        <v>577</v>
      </c>
      <c r="E122" t="n">
        <v>2407</v>
      </c>
      <c r="F122" t="n">
        <v>3919</v>
      </c>
      <c r="G122" t="n">
        <v>1514</v>
      </c>
      <c r="H122" t="n">
        <v>1107</v>
      </c>
      <c r="I122" t="n">
        <v>1356</v>
      </c>
      <c r="J122" t="n">
        <v>670</v>
      </c>
      <c r="K122" t="n">
        <v>956</v>
      </c>
      <c r="L122" t="n">
        <v>885</v>
      </c>
      <c r="M122" t="n">
        <v>812</v>
      </c>
      <c r="N122" t="n">
        <v>723</v>
      </c>
      <c r="O122" t="n">
        <v>1024</v>
      </c>
      <c r="P122" t="n">
        <v>1074</v>
      </c>
    </row>
    <row r="123">
      <c r="A123" t="inlineStr">
        <is>
          <t>Exportation</t>
        </is>
      </c>
      <c r="B123" t="inlineStr">
        <is>
          <t>Masse en kilogramme</t>
        </is>
      </c>
      <c r="C123" t="inlineStr">
        <is>
          <t>Hongrie</t>
        </is>
      </c>
      <c r="D123" t="n">
        <v>180</v>
      </c>
      <c r="E123" t="n">
        <v>355</v>
      </c>
      <c r="F123" t="n">
        <v>446</v>
      </c>
      <c r="G123" t="n">
        <v>267</v>
      </c>
      <c r="H123" t="n">
        <v>252</v>
      </c>
      <c r="I123" t="n">
        <v>441</v>
      </c>
      <c r="J123" t="n">
        <v>20</v>
      </c>
      <c r="K123" t="n">
        <v>35</v>
      </c>
      <c r="L123" t="n">
        <v>119</v>
      </c>
      <c r="M123" t="n">
        <v>368</v>
      </c>
      <c r="N123" t="n">
        <v>502</v>
      </c>
      <c r="O123" t="n">
        <v>1060</v>
      </c>
      <c r="P123" t="n">
        <v>528</v>
      </c>
    </row>
    <row r="124">
      <c r="A124" t="inlineStr">
        <is>
          <t>Exportation</t>
        </is>
      </c>
      <c r="B124" t="inlineStr">
        <is>
          <t>Masse en kilogramme</t>
        </is>
      </c>
      <c r="C124" t="inlineStr">
        <is>
          <t>Liban</t>
        </is>
      </c>
      <c r="D124" t="n">
        <v>0</v>
      </c>
      <c r="E124" t="n">
        <v>70</v>
      </c>
      <c r="F124" t="n">
        <v>451</v>
      </c>
      <c r="G124" t="n">
        <v>6</v>
      </c>
      <c r="H124" t="n">
        <v>60</v>
      </c>
      <c r="I124" t="n">
        <v>70</v>
      </c>
      <c r="J124" t="n">
        <v>19</v>
      </c>
      <c r="K124" t="n">
        <v>0</v>
      </c>
      <c r="L124" t="n">
        <v>0</v>
      </c>
      <c r="M124" t="n">
        <v>0</v>
      </c>
      <c r="N124" t="n">
        <v>0</v>
      </c>
      <c r="O124" t="n">
        <v>117</v>
      </c>
      <c r="P124" t="n">
        <v>382</v>
      </c>
    </row>
    <row r="125">
      <c r="A125" t="inlineStr">
        <is>
          <t>Exportation</t>
        </is>
      </c>
      <c r="B125" t="inlineStr">
        <is>
          <t>Masse en kilogramme</t>
        </is>
      </c>
      <c r="C125" t="inlineStr">
        <is>
          <t>Roumanie</t>
        </is>
      </c>
      <c r="D125" t="n">
        <v>493</v>
      </c>
      <c r="E125" t="n">
        <v>497</v>
      </c>
      <c r="F125" t="n">
        <v>284</v>
      </c>
      <c r="G125" t="n">
        <v>221</v>
      </c>
      <c r="H125" t="n">
        <v>250</v>
      </c>
      <c r="I125" t="n">
        <v>308</v>
      </c>
      <c r="J125" t="n">
        <v>217</v>
      </c>
      <c r="K125" t="n">
        <v>386</v>
      </c>
      <c r="L125" t="n">
        <v>488</v>
      </c>
      <c r="M125" t="n">
        <v>468</v>
      </c>
      <c r="N125" t="n">
        <v>652</v>
      </c>
      <c r="O125" t="n">
        <v>493</v>
      </c>
      <c r="P125" t="n">
        <v>366</v>
      </c>
    </row>
    <row r="126">
      <c r="A126" t="inlineStr">
        <is>
          <t>Exportation</t>
        </is>
      </c>
      <c r="B126" t="inlineStr">
        <is>
          <t>Masse en kilogramme</t>
        </is>
      </c>
      <c r="C126" t="inlineStr">
        <is>
          <t>Saint Martin</t>
        </is>
      </c>
      <c r="D126" t="n">
        <v>137</v>
      </c>
      <c r="E126" t="n">
        <v>426</v>
      </c>
      <c r="F126" t="n">
        <v>457</v>
      </c>
      <c r="G126" t="n">
        <v>315</v>
      </c>
      <c r="H126" t="n">
        <v>374</v>
      </c>
      <c r="I126" t="n">
        <v>390</v>
      </c>
      <c r="J126" t="n">
        <v>156</v>
      </c>
      <c r="K126" t="n">
        <v>113</v>
      </c>
      <c r="L126" t="n">
        <v>126</v>
      </c>
      <c r="M126" t="n">
        <v>221</v>
      </c>
      <c r="N126" t="n">
        <v>201</v>
      </c>
      <c r="O126" t="n">
        <v>149</v>
      </c>
      <c r="P126" t="n">
        <v>245</v>
      </c>
    </row>
    <row r="127">
      <c r="A127" t="inlineStr">
        <is>
          <t>Exportation</t>
        </is>
      </c>
      <c r="B127" t="inlineStr">
        <is>
          <t>Masse en kilogramme</t>
        </is>
      </c>
      <c r="C127" t="inlineStr">
        <is>
          <t>Taïwan</t>
        </is>
      </c>
      <c r="D127" t="n">
        <v>206</v>
      </c>
      <c r="E127" t="n">
        <v>179</v>
      </c>
      <c r="F127" t="n">
        <v>143</v>
      </c>
      <c r="G127" t="n">
        <v>28</v>
      </c>
      <c r="H127" t="n">
        <v>52</v>
      </c>
      <c r="I127" t="n">
        <v>18</v>
      </c>
      <c r="J127" t="n">
        <v>16</v>
      </c>
      <c r="K127" t="n">
        <v>0</v>
      </c>
      <c r="L127" t="n">
        <v>0</v>
      </c>
      <c r="M127" t="n">
        <v>0</v>
      </c>
      <c r="N127" t="n">
        <v>137</v>
      </c>
      <c r="O127" t="n">
        <v>208</v>
      </c>
      <c r="P127" t="n">
        <v>230</v>
      </c>
    </row>
    <row r="128">
      <c r="A128" t="inlineStr">
        <is>
          <t>Exportation</t>
        </is>
      </c>
      <c r="B128" t="inlineStr">
        <is>
          <t>Masse en kilogramme</t>
        </is>
      </c>
      <c r="C128" t="inlineStr">
        <is>
          <t>Emirats Arabes Unis</t>
        </is>
      </c>
      <c r="D128" t="n">
        <v>229</v>
      </c>
      <c r="E128" t="n">
        <v>79</v>
      </c>
      <c r="F128" t="n">
        <v>251</v>
      </c>
      <c r="G128" t="n">
        <v>47</v>
      </c>
      <c r="H128" t="n">
        <v>68</v>
      </c>
      <c r="I128" t="n">
        <v>30</v>
      </c>
      <c r="J128" t="n">
        <v>14</v>
      </c>
      <c r="K128" t="n">
        <v>30</v>
      </c>
      <c r="L128" t="n">
        <v>58</v>
      </c>
      <c r="M128" t="n">
        <v>63</v>
      </c>
      <c r="N128" t="n">
        <v>26</v>
      </c>
      <c r="O128" t="n">
        <v>67</v>
      </c>
      <c r="P128" t="n">
        <v>230</v>
      </c>
    </row>
    <row r="129">
      <c r="A129" t="inlineStr">
        <is>
          <t>Exportation</t>
        </is>
      </c>
      <c r="B129" t="inlineStr">
        <is>
          <t>Masse en kilogramme</t>
        </is>
      </c>
      <c r="C129" t="inlineStr">
        <is>
          <t>Andorre</t>
        </is>
      </c>
      <c r="D129" t="n">
        <v>370</v>
      </c>
      <c r="E129" t="n">
        <v>155</v>
      </c>
      <c r="F129" t="n">
        <v>400</v>
      </c>
      <c r="G129" t="n">
        <v>15</v>
      </c>
      <c r="H129" t="n">
        <v>110</v>
      </c>
      <c r="I129" t="n">
        <v>50</v>
      </c>
      <c r="J129" t="n">
        <v>15</v>
      </c>
      <c r="K129" t="n">
        <v>100</v>
      </c>
      <c r="L129" t="n">
        <v>215</v>
      </c>
      <c r="M129" t="n">
        <v>280</v>
      </c>
      <c r="N129" t="n">
        <v>350</v>
      </c>
      <c r="O129" t="n">
        <v>270</v>
      </c>
      <c r="P129" t="n">
        <v>225</v>
      </c>
    </row>
    <row r="130">
      <c r="A130" t="inlineStr">
        <is>
          <t>Exportation</t>
        </is>
      </c>
      <c r="B130" t="inlineStr">
        <is>
          <t>Masse en kilogramme</t>
        </is>
      </c>
      <c r="C130" t="inlineStr">
        <is>
          <t>République tchèque</t>
        </is>
      </c>
      <c r="D130" t="n">
        <v>217</v>
      </c>
      <c r="E130" t="n">
        <v>242</v>
      </c>
      <c r="F130" t="n">
        <v>225</v>
      </c>
      <c r="G130" t="n">
        <v>238</v>
      </c>
      <c r="H130" t="n">
        <v>219</v>
      </c>
      <c r="I130" t="n">
        <v>232</v>
      </c>
      <c r="J130" t="n">
        <v>206</v>
      </c>
      <c r="K130" t="n">
        <v>278</v>
      </c>
      <c r="L130" t="n">
        <v>185</v>
      </c>
      <c r="M130" t="n">
        <v>153</v>
      </c>
      <c r="N130" t="n">
        <v>209</v>
      </c>
      <c r="O130" t="n">
        <v>172</v>
      </c>
      <c r="P130" t="n">
        <v>203</v>
      </c>
    </row>
    <row r="131">
      <c r="A131" t="inlineStr">
        <is>
          <t>Exportation</t>
        </is>
      </c>
      <c r="B131" t="inlineStr">
        <is>
          <t>Masse en kilogramme</t>
        </is>
      </c>
      <c r="C131" t="inlineStr">
        <is>
          <t>Macao</t>
        </is>
      </c>
      <c r="D131" t="n">
        <v>60</v>
      </c>
      <c r="E131" t="n">
        <v>146</v>
      </c>
      <c r="F131" t="n">
        <v>215</v>
      </c>
      <c r="G131" t="n">
        <v>38</v>
      </c>
      <c r="H131" t="n">
        <v>0</v>
      </c>
      <c r="I131" t="n">
        <v>0</v>
      </c>
      <c r="J131" t="n">
        <v>5</v>
      </c>
      <c r="K131" t="n">
        <v>5</v>
      </c>
      <c r="L131" t="n">
        <v>4</v>
      </c>
      <c r="M131" t="n">
        <v>0</v>
      </c>
      <c r="N131" t="n">
        <v>19</v>
      </c>
      <c r="O131" t="n">
        <v>161</v>
      </c>
      <c r="P131" t="n">
        <v>128</v>
      </c>
    </row>
    <row r="132">
      <c r="A132" t="inlineStr">
        <is>
          <t>Exportation</t>
        </is>
      </c>
      <c r="B132" t="inlineStr">
        <is>
          <t>Masse en kilogramme</t>
        </is>
      </c>
      <c r="C132" t="inlineStr">
        <is>
          <t>Chypre</t>
        </is>
      </c>
      <c r="D132" t="n">
        <v>89</v>
      </c>
      <c r="E132" t="n">
        <v>48</v>
      </c>
      <c r="F132" t="n">
        <v>0</v>
      </c>
      <c r="G132" t="n">
        <v>0</v>
      </c>
      <c r="H132" t="n">
        <v>0</v>
      </c>
      <c r="I132" t="n">
        <v>40</v>
      </c>
      <c r="J132" t="n">
        <v>8</v>
      </c>
      <c r="K132" t="n">
        <v>15</v>
      </c>
      <c r="L132" t="n">
        <v>16</v>
      </c>
      <c r="M132" t="n">
        <v>11</v>
      </c>
      <c r="N132" t="n">
        <v>39</v>
      </c>
      <c r="O132" t="n">
        <v>106</v>
      </c>
      <c r="P132" t="n">
        <v>100</v>
      </c>
    </row>
    <row r="133">
      <c r="A133" t="inlineStr">
        <is>
          <t>Exportation</t>
        </is>
      </c>
      <c r="B133" t="inlineStr">
        <is>
          <t>Masse en kilogramme</t>
        </is>
      </c>
      <c r="C133" t="inlineStr">
        <is>
          <t>Pologne</t>
        </is>
      </c>
      <c r="D133" t="n">
        <v>953</v>
      </c>
      <c r="E133" t="n">
        <v>1140</v>
      </c>
      <c r="F133" t="n">
        <v>635</v>
      </c>
      <c r="G133" t="n">
        <v>740</v>
      </c>
      <c r="H133" t="n">
        <v>949</v>
      </c>
      <c r="I133" t="n">
        <v>797</v>
      </c>
      <c r="J133" t="n">
        <v>510</v>
      </c>
      <c r="K133" t="n">
        <v>299</v>
      </c>
      <c r="L133" t="n">
        <v>417</v>
      </c>
      <c r="M133" t="n">
        <v>322</v>
      </c>
      <c r="N133" t="n">
        <v>425</v>
      </c>
      <c r="O133" t="n">
        <v>210</v>
      </c>
      <c r="P133" t="n">
        <v>80</v>
      </c>
    </row>
    <row r="134">
      <c r="A134" t="inlineStr">
        <is>
          <t>Exportation</t>
        </is>
      </c>
      <c r="B134" t="inlineStr">
        <is>
          <t>Masse en kilogramme</t>
        </is>
      </c>
      <c r="C134" t="inlineStr">
        <is>
          <t>Maurice</t>
        </is>
      </c>
      <c r="D134" t="n">
        <v>0</v>
      </c>
      <c r="E134" t="n">
        <v>157</v>
      </c>
      <c r="F134" t="n">
        <v>281</v>
      </c>
      <c r="G134" t="n">
        <v>49</v>
      </c>
      <c r="H134" t="n">
        <v>128</v>
      </c>
      <c r="I134" t="n">
        <v>152</v>
      </c>
      <c r="J134" t="n">
        <v>322</v>
      </c>
      <c r="K134" t="n">
        <v>118</v>
      </c>
      <c r="L134" t="n">
        <v>102</v>
      </c>
      <c r="M134" t="n">
        <v>151</v>
      </c>
      <c r="N134" t="n">
        <v>585</v>
      </c>
      <c r="O134" t="n">
        <v>144</v>
      </c>
      <c r="P134" t="n">
        <v>77</v>
      </c>
    </row>
    <row r="135">
      <c r="A135" t="inlineStr">
        <is>
          <t>Exportation</t>
        </is>
      </c>
      <c r="B135" t="inlineStr">
        <is>
          <t>Masse en kilogramme</t>
        </is>
      </c>
      <c r="C135" t="inlineStr">
        <is>
          <t>Danemark</t>
        </is>
      </c>
      <c r="D135" t="n">
        <v>20</v>
      </c>
      <c r="E135" t="n">
        <v>45</v>
      </c>
      <c r="F135" t="n">
        <v>0</v>
      </c>
      <c r="G135" t="n">
        <v>5</v>
      </c>
      <c r="H135" t="n">
        <v>280</v>
      </c>
      <c r="I135" t="n">
        <v>210</v>
      </c>
      <c r="J135" t="n">
        <v>368</v>
      </c>
      <c r="K135" t="n">
        <v>420</v>
      </c>
      <c r="L135" t="n">
        <v>50</v>
      </c>
      <c r="M135" t="n">
        <v>90</v>
      </c>
      <c r="N135" t="n">
        <v>124</v>
      </c>
      <c r="O135" t="n">
        <v>55</v>
      </c>
      <c r="P135" t="n">
        <v>76</v>
      </c>
    </row>
    <row r="136">
      <c r="A136" t="inlineStr">
        <is>
          <t>Exportation</t>
        </is>
      </c>
      <c r="B136" t="inlineStr">
        <is>
          <t>Masse en kilogramme</t>
        </is>
      </c>
      <c r="C136" t="inlineStr">
        <is>
          <t>Saint Barthelemy</t>
        </is>
      </c>
      <c r="D136" t="n">
        <v>0</v>
      </c>
      <c r="E136" t="n">
        <v>12</v>
      </c>
      <c r="F136" t="n">
        <v>0</v>
      </c>
      <c r="G136" t="n">
        <v>0</v>
      </c>
      <c r="H136" t="n">
        <v>0</v>
      </c>
      <c r="I136" t="n">
        <v>0</v>
      </c>
      <c r="J136" t="n">
        <v>0</v>
      </c>
      <c r="K136" t="n">
        <v>66</v>
      </c>
      <c r="L136" t="n">
        <v>10</v>
      </c>
      <c r="M136" t="n">
        <v>0</v>
      </c>
      <c r="N136" t="n">
        <v>44</v>
      </c>
      <c r="O136" t="n">
        <v>22</v>
      </c>
      <c r="P136" t="n">
        <v>66</v>
      </c>
    </row>
    <row r="137">
      <c r="A137" t="inlineStr">
        <is>
          <t>Exportation</t>
        </is>
      </c>
      <c r="B137" t="inlineStr">
        <is>
          <t>Masse en kilogramme</t>
        </is>
      </c>
      <c r="C137" t="inlineStr">
        <is>
          <t>Suède</t>
        </is>
      </c>
      <c r="D137" t="n">
        <v>60</v>
      </c>
      <c r="E137" t="n">
        <v>50</v>
      </c>
      <c r="F137" t="n">
        <v>34</v>
      </c>
      <c r="G137" t="n">
        <v>0</v>
      </c>
      <c r="H137" t="n">
        <v>0</v>
      </c>
      <c r="I137" t="n">
        <v>0</v>
      </c>
      <c r="J137" t="n">
        <v>0</v>
      </c>
      <c r="K137" t="n">
        <v>0</v>
      </c>
      <c r="L137" t="n">
        <v>67</v>
      </c>
      <c r="M137" t="n">
        <v>6</v>
      </c>
      <c r="N137" t="n">
        <v>60</v>
      </c>
      <c r="O137" t="n">
        <v>86</v>
      </c>
      <c r="P137" t="n">
        <v>60</v>
      </c>
    </row>
    <row r="138">
      <c r="A138" t="inlineStr">
        <is>
          <t>Exportation</t>
        </is>
      </c>
      <c r="B138" t="inlineStr">
        <is>
          <t>Masse en kilogramme</t>
        </is>
      </c>
      <c r="C138" t="inlineStr">
        <is>
          <t>Malaysie</t>
        </is>
      </c>
      <c r="D138" t="n">
        <v>73</v>
      </c>
      <c r="E138" t="n">
        <v>128</v>
      </c>
      <c r="F138" t="n">
        <v>69</v>
      </c>
      <c r="G138" t="n">
        <v>0</v>
      </c>
      <c r="H138" t="n">
        <v>24</v>
      </c>
      <c r="I138" t="n">
        <v>8</v>
      </c>
      <c r="J138" t="n">
        <v>22</v>
      </c>
      <c r="K138" t="n">
        <v>17</v>
      </c>
      <c r="L138" t="n">
        <v>24</v>
      </c>
      <c r="M138" t="n">
        <v>12</v>
      </c>
      <c r="N138" t="n">
        <v>8</v>
      </c>
      <c r="O138" t="n">
        <v>0</v>
      </c>
      <c r="P138" t="n">
        <v>50</v>
      </c>
    </row>
    <row r="139">
      <c r="A139" t="inlineStr">
        <is>
          <t>Exportation</t>
        </is>
      </c>
      <c r="B139" t="inlineStr">
        <is>
          <t>Masse en kilogramme</t>
        </is>
      </c>
      <c r="C139" t="inlineStr">
        <is>
          <t>Lituanie</t>
        </is>
      </c>
      <c r="D139" t="n">
        <v>3</v>
      </c>
      <c r="E139" t="n">
        <v>24</v>
      </c>
      <c r="F139" t="n">
        <v>18</v>
      </c>
      <c r="G139" t="n">
        <v>24</v>
      </c>
      <c r="H139" t="n">
        <v>0</v>
      </c>
      <c r="I139" t="n">
        <v>91</v>
      </c>
      <c r="J139" t="n">
        <v>70</v>
      </c>
      <c r="K139" t="n">
        <v>0</v>
      </c>
      <c r="L139" t="n">
        <v>0</v>
      </c>
      <c r="M139" t="n">
        <v>0</v>
      </c>
      <c r="N139" t="n">
        <v>0</v>
      </c>
      <c r="O139" t="n">
        <v>0</v>
      </c>
      <c r="P139" t="n">
        <v>24</v>
      </c>
    </row>
    <row r="140">
      <c r="A140" t="inlineStr">
        <is>
          <t>Exportation</t>
        </is>
      </c>
      <c r="B140" t="inlineStr">
        <is>
          <t>Masse en kilogramme</t>
        </is>
      </c>
      <c r="C140" t="inlineStr">
        <is>
          <t>Ouzbékistan</t>
        </is>
      </c>
      <c r="D140" t="n">
        <v>20</v>
      </c>
      <c r="E140" t="n">
        <v>10</v>
      </c>
      <c r="F140" t="n">
        <v>30</v>
      </c>
      <c r="G140" t="n">
        <v>0</v>
      </c>
      <c r="H140" t="n">
        <v>0</v>
      </c>
      <c r="I140" t="n">
        <v>97</v>
      </c>
      <c r="J140" t="n">
        <v>10</v>
      </c>
      <c r="K140" t="n">
        <v>30</v>
      </c>
      <c r="L140" t="n">
        <v>0</v>
      </c>
      <c r="M140" t="n">
        <v>0</v>
      </c>
      <c r="N140" t="n">
        <v>5</v>
      </c>
      <c r="O140" t="n">
        <v>31</v>
      </c>
      <c r="P140" t="n">
        <v>20</v>
      </c>
    </row>
    <row r="141">
      <c r="A141" t="inlineStr">
        <is>
          <t>Exportation</t>
        </is>
      </c>
      <c r="B141" t="inlineStr">
        <is>
          <t>Masse en kilogramme</t>
        </is>
      </c>
      <c r="C141" t="inlineStr">
        <is>
          <t>Vietnam</t>
        </is>
      </c>
      <c r="D141" t="n">
        <v>0</v>
      </c>
      <c r="E141" t="n">
        <v>0</v>
      </c>
      <c r="F141" t="n">
        <v>0</v>
      </c>
      <c r="G141" t="n">
        <v>0</v>
      </c>
      <c r="H141" t="n">
        <v>0</v>
      </c>
      <c r="I141" t="n">
        <v>0</v>
      </c>
      <c r="J141" t="n">
        <v>0</v>
      </c>
      <c r="K141" t="n">
        <v>0</v>
      </c>
      <c r="L141" t="n">
        <v>0</v>
      </c>
      <c r="M141" t="n">
        <v>0</v>
      </c>
      <c r="N141" t="n">
        <v>0</v>
      </c>
      <c r="O141" t="n">
        <v>0</v>
      </c>
      <c r="P141" t="n">
        <v>16</v>
      </c>
    </row>
    <row r="142">
      <c r="A142" t="inlineStr">
        <is>
          <t>Exportation</t>
        </is>
      </c>
      <c r="B142" t="inlineStr">
        <is>
          <t>Masse en kilogramme</t>
        </is>
      </c>
      <c r="C142" t="inlineStr">
        <is>
          <t>Côte d Ivoire</t>
        </is>
      </c>
      <c r="D142" t="n">
        <v>0</v>
      </c>
      <c r="E142" t="n">
        <v>15</v>
      </c>
      <c r="F142" t="n">
        <v>0</v>
      </c>
      <c r="G142" t="n">
        <v>0</v>
      </c>
      <c r="H142" t="n">
        <v>0</v>
      </c>
      <c r="I142" t="n">
        <v>0</v>
      </c>
      <c r="J142" t="n">
        <v>0</v>
      </c>
      <c r="K142" t="n">
        <v>0</v>
      </c>
      <c r="L142" t="n">
        <v>0</v>
      </c>
      <c r="M142" t="n">
        <v>0</v>
      </c>
      <c r="N142" t="n">
        <v>0</v>
      </c>
      <c r="O142" t="n">
        <v>0</v>
      </c>
      <c r="P142" t="n">
        <v>9</v>
      </c>
    </row>
    <row r="143">
      <c r="A143" t="inlineStr">
        <is>
          <t>Exportation</t>
        </is>
      </c>
      <c r="B143" t="inlineStr">
        <is>
          <t>Masse en kilogramme</t>
        </is>
      </c>
      <c r="C143" t="inlineStr">
        <is>
          <t>Lettonie</t>
        </is>
      </c>
      <c r="D143" t="n">
        <v>32</v>
      </c>
      <c r="E143" t="n">
        <v>39</v>
      </c>
      <c r="F143" t="n">
        <v>129</v>
      </c>
      <c r="G143" t="n">
        <v>148</v>
      </c>
      <c r="H143" t="n">
        <v>107</v>
      </c>
      <c r="I143" t="n">
        <v>104</v>
      </c>
      <c r="J143" t="n">
        <v>12</v>
      </c>
      <c r="K143" t="n">
        <v>0</v>
      </c>
      <c r="L143" t="n">
        <v>42</v>
      </c>
      <c r="M143" t="n">
        <v>0</v>
      </c>
      <c r="N143" t="n">
        <v>3</v>
      </c>
      <c r="O143" t="n">
        <v>0</v>
      </c>
      <c r="P143" t="n">
        <v>3</v>
      </c>
    </row>
    <row r="144">
      <c r="A144" t="inlineStr">
        <is>
          <t>Exportation</t>
        </is>
      </c>
      <c r="B144" t="inlineStr">
        <is>
          <t>Masse en kilogramme</t>
        </is>
      </c>
      <c r="C144" t="inlineStr">
        <is>
          <t>Bahreïn</t>
        </is>
      </c>
      <c r="D144" t="n">
        <v>0</v>
      </c>
      <c r="E144" t="n">
        <v>0</v>
      </c>
      <c r="F144" t="n">
        <v>0</v>
      </c>
      <c r="G144" t="n">
        <v>0</v>
      </c>
      <c r="H144" t="n">
        <v>0</v>
      </c>
      <c r="I144" t="n">
        <v>0</v>
      </c>
      <c r="J144" t="n">
        <v>0</v>
      </c>
      <c r="K144" t="n">
        <v>0</v>
      </c>
      <c r="L144" t="n">
        <v>0</v>
      </c>
      <c r="M144" t="n">
        <v>0</v>
      </c>
      <c r="N144" t="n">
        <v>0</v>
      </c>
      <c r="O144" t="n">
        <v>0</v>
      </c>
      <c r="P144" t="n">
        <v>1</v>
      </c>
    </row>
    <row r="145">
      <c r="A145" t="inlineStr">
        <is>
          <t>Exportation</t>
        </is>
      </c>
      <c r="B145" t="inlineStr">
        <is>
          <t>Masse en kilogramme</t>
        </is>
      </c>
      <c r="C145" t="inlineStr">
        <is>
          <t>Bulgarie</t>
        </is>
      </c>
      <c r="D145" t="n">
        <v>0</v>
      </c>
      <c r="E145" t="n">
        <v>0</v>
      </c>
      <c r="F145" t="n">
        <v>0</v>
      </c>
      <c r="G145" t="n">
        <v>0</v>
      </c>
      <c r="H145" t="n">
        <v>0</v>
      </c>
      <c r="I145" t="n">
        <v>0</v>
      </c>
      <c r="J145" t="n">
        <v>0</v>
      </c>
      <c r="K145" t="n">
        <v>0</v>
      </c>
      <c r="L145" t="n">
        <v>0</v>
      </c>
      <c r="M145" t="n">
        <v>0</v>
      </c>
      <c r="N145" t="n">
        <v>0</v>
      </c>
      <c r="O145" t="n">
        <v>504</v>
      </c>
      <c r="P145" t="n">
        <v>0</v>
      </c>
    </row>
    <row r="146">
      <c r="A146" t="inlineStr">
        <is>
          <t>Exportation</t>
        </is>
      </c>
      <c r="B146" t="inlineStr">
        <is>
          <t>Masse en kilogramme</t>
        </is>
      </c>
      <c r="C146" t="inlineStr">
        <is>
          <t>Kazakhstan</t>
        </is>
      </c>
      <c r="D146" t="n">
        <v>0</v>
      </c>
      <c r="E146" t="n">
        <v>0</v>
      </c>
      <c r="F146" t="n">
        <v>0</v>
      </c>
      <c r="G146" t="n">
        <v>0</v>
      </c>
      <c r="H146" t="n">
        <v>0</v>
      </c>
      <c r="I146" t="n">
        <v>0</v>
      </c>
      <c r="J146" t="n">
        <v>0</v>
      </c>
      <c r="K146" t="n">
        <v>0</v>
      </c>
      <c r="L146" t="n">
        <v>10</v>
      </c>
      <c r="M146" t="n">
        <v>0</v>
      </c>
      <c r="N146" t="n">
        <v>0</v>
      </c>
      <c r="O146" t="n">
        <v>0</v>
      </c>
      <c r="P146" t="n">
        <v>0</v>
      </c>
    </row>
    <row r="147">
      <c r="A147" t="inlineStr">
        <is>
          <t>Exportation</t>
        </is>
      </c>
      <c r="B147" t="inlineStr">
        <is>
          <t>Masse en kilogramme</t>
        </is>
      </c>
      <c r="C147" t="inlineStr">
        <is>
          <t>Djibouti</t>
        </is>
      </c>
      <c r="D147" t="n">
        <v>0</v>
      </c>
      <c r="E147" t="n">
        <v>0</v>
      </c>
      <c r="F147" t="n">
        <v>35</v>
      </c>
      <c r="G147" t="n">
        <v>0</v>
      </c>
      <c r="H147" t="n">
        <v>0</v>
      </c>
      <c r="I147" t="n">
        <v>0</v>
      </c>
      <c r="J147" t="n">
        <v>3</v>
      </c>
      <c r="K147" t="n">
        <v>0</v>
      </c>
      <c r="L147" t="n">
        <v>0</v>
      </c>
      <c r="M147" t="n">
        <v>0</v>
      </c>
      <c r="N147" t="n">
        <v>0</v>
      </c>
      <c r="O147" t="n">
        <v>0</v>
      </c>
      <c r="P147" t="n">
        <v>0</v>
      </c>
    </row>
    <row r="148">
      <c r="A148" t="inlineStr">
        <is>
          <t>Exportation</t>
        </is>
      </c>
      <c r="B148" t="inlineStr">
        <is>
          <t>Masse en kilogramme</t>
        </is>
      </c>
      <c r="C148" t="inlineStr">
        <is>
          <t>Maldives</t>
        </is>
      </c>
      <c r="D148" t="n">
        <v>0</v>
      </c>
      <c r="E148" t="n">
        <v>20</v>
      </c>
      <c r="F148" t="n">
        <v>0</v>
      </c>
      <c r="G148" t="n">
        <v>0</v>
      </c>
      <c r="H148" t="n">
        <v>0</v>
      </c>
      <c r="I148" t="n">
        <v>0</v>
      </c>
      <c r="J148" t="n">
        <v>240</v>
      </c>
      <c r="K148" t="n">
        <v>0</v>
      </c>
      <c r="L148" t="n">
        <v>0</v>
      </c>
      <c r="M148" t="n">
        <v>0</v>
      </c>
      <c r="N148" t="n">
        <v>0</v>
      </c>
      <c r="O148" t="n">
        <v>0</v>
      </c>
      <c r="P148" t="n">
        <v>0</v>
      </c>
    </row>
    <row r="149">
      <c r="A149" t="inlineStr">
        <is>
          <t>Exportation</t>
        </is>
      </c>
      <c r="B149" t="inlineStr">
        <is>
          <t>Masse en kilogramme</t>
        </is>
      </c>
      <c r="C149" t="inlineStr">
        <is>
          <t>Malte</t>
        </is>
      </c>
      <c r="D149" t="n">
        <v>0</v>
      </c>
      <c r="E149" t="n">
        <v>0</v>
      </c>
      <c r="F149" t="n">
        <v>0</v>
      </c>
      <c r="G149" t="n">
        <v>0</v>
      </c>
      <c r="H149" t="n">
        <v>0</v>
      </c>
      <c r="I149" t="n">
        <v>21</v>
      </c>
      <c r="J149" t="n">
        <v>0</v>
      </c>
      <c r="K149" t="n">
        <v>0</v>
      </c>
      <c r="L149" t="n">
        <v>0</v>
      </c>
      <c r="M149" t="n">
        <v>0</v>
      </c>
      <c r="N149" t="n">
        <v>0</v>
      </c>
      <c r="O149" t="n">
        <v>0</v>
      </c>
      <c r="P149" t="n">
        <v>0</v>
      </c>
    </row>
    <row r="150">
      <c r="A150" t="inlineStr">
        <is>
          <t>Exportation</t>
        </is>
      </c>
      <c r="B150" t="inlineStr">
        <is>
          <t>Masse en kilogramme</t>
        </is>
      </c>
      <c r="C150" t="inlineStr">
        <is>
          <t>Polynésie française</t>
        </is>
      </c>
      <c r="D150" t="n">
        <v>0</v>
      </c>
      <c r="E150" t="n">
        <v>0</v>
      </c>
      <c r="F150" t="n">
        <v>1440</v>
      </c>
      <c r="G150" t="n">
        <v>0</v>
      </c>
      <c r="H150" t="n">
        <v>0</v>
      </c>
      <c r="I150" t="n">
        <v>0</v>
      </c>
      <c r="J150" t="n">
        <v>0</v>
      </c>
      <c r="K150" t="n">
        <v>0</v>
      </c>
      <c r="L150" t="n">
        <v>0</v>
      </c>
      <c r="M150" t="n">
        <v>0</v>
      </c>
      <c r="N150" t="n">
        <v>0</v>
      </c>
      <c r="O150" t="n">
        <v>0</v>
      </c>
      <c r="P150" t="n">
        <v>0</v>
      </c>
    </row>
    <row r="151">
      <c r="A151" t="inlineStr">
        <is>
          <t>Exportation</t>
        </is>
      </c>
      <c r="B151" t="inlineStr">
        <is>
          <t>Masse en kilogramme</t>
        </is>
      </c>
      <c r="C151" t="inlineStr">
        <is>
          <t>Nouvelle Calédonie</t>
        </is>
      </c>
      <c r="D151" t="n">
        <v>0</v>
      </c>
      <c r="E151" t="n">
        <v>0</v>
      </c>
      <c r="F151" t="n">
        <v>48</v>
      </c>
      <c r="G151" t="n">
        <v>0</v>
      </c>
      <c r="H151" t="n">
        <v>0</v>
      </c>
      <c r="I151" t="n">
        <v>0</v>
      </c>
      <c r="J151" t="n">
        <v>0</v>
      </c>
      <c r="K151" t="n">
        <v>0</v>
      </c>
      <c r="L151" t="n">
        <v>0</v>
      </c>
      <c r="M151" t="n">
        <v>0</v>
      </c>
      <c r="N151" t="n">
        <v>0</v>
      </c>
      <c r="O151" t="n">
        <v>0</v>
      </c>
      <c r="P151" t="n">
        <v>0</v>
      </c>
    </row>
    <row r="152">
      <c r="A152" t="inlineStr">
        <is>
          <t>Exportation</t>
        </is>
      </c>
      <c r="B152" t="inlineStr">
        <is>
          <t>Masse en kilogramme</t>
        </is>
      </c>
      <c r="C152" t="inlineStr">
        <is>
          <t>Portugal</t>
        </is>
      </c>
      <c r="D152" t="n">
        <v>3</v>
      </c>
      <c r="E152" t="n">
        <v>22</v>
      </c>
      <c r="F152" t="n">
        <v>0</v>
      </c>
      <c r="G152" t="n">
        <v>0</v>
      </c>
      <c r="H152" t="n">
        <v>0</v>
      </c>
      <c r="I152" t="n">
        <v>0</v>
      </c>
      <c r="J152" t="n">
        <v>0</v>
      </c>
      <c r="K152" t="n">
        <v>0</v>
      </c>
      <c r="L152" t="n">
        <v>0</v>
      </c>
      <c r="M152" t="n">
        <v>0</v>
      </c>
      <c r="N152" t="n">
        <v>305</v>
      </c>
      <c r="O152" t="n">
        <v>0</v>
      </c>
      <c r="P152" t="n">
        <v>0</v>
      </c>
    </row>
    <row r="153">
      <c r="A153" t="inlineStr">
        <is>
          <t>Exportation</t>
        </is>
      </c>
      <c r="B153" t="inlineStr">
        <is>
          <t>Masse en kilogramme</t>
        </is>
      </c>
      <c r="C153" t="inlineStr">
        <is>
          <t>Etats-Unis d Amérique</t>
        </is>
      </c>
      <c r="D153" t="n">
        <v>0</v>
      </c>
      <c r="E153" t="n">
        <v>0</v>
      </c>
      <c r="F153" t="n">
        <v>0</v>
      </c>
      <c r="G153" t="n">
        <v>0</v>
      </c>
      <c r="H153" t="n">
        <v>0</v>
      </c>
      <c r="I153" t="n">
        <v>0</v>
      </c>
      <c r="J153" t="n">
        <v>0</v>
      </c>
      <c r="K153" t="n">
        <v>0</v>
      </c>
      <c r="L153" t="n">
        <v>0</v>
      </c>
      <c r="M153" t="n">
        <v>0</v>
      </c>
      <c r="N153" t="n">
        <v>7</v>
      </c>
      <c r="O153" t="n">
        <v>0</v>
      </c>
      <c r="P153" t="n">
        <v>0</v>
      </c>
    </row>
    <row r="154">
      <c r="A154" t="inlineStr">
        <is>
          <t>Importation</t>
        </is>
      </c>
      <c r="B154" t="inlineStr">
        <is>
          <t>Valeur en euros</t>
        </is>
      </c>
      <c r="C154" t="inlineStr">
        <is>
          <t>Total</t>
        </is>
      </c>
      <c r="D154" t="n">
        <v>3139267</v>
      </c>
      <c r="E154" t="n">
        <v>3315259</v>
      </c>
      <c r="F154" t="n">
        <v>2645018</v>
      </c>
      <c r="G154" t="n">
        <v>3711890</v>
      </c>
      <c r="H154" t="n">
        <v>4473206</v>
      </c>
      <c r="I154" t="n">
        <v>4928337</v>
      </c>
      <c r="J154" t="n">
        <v>4843212</v>
      </c>
      <c r="K154" t="n">
        <v>4168321</v>
      </c>
      <c r="L154" t="n">
        <v>3380407</v>
      </c>
      <c r="M154" t="n">
        <v>4641734</v>
      </c>
      <c r="N154" t="n">
        <v>6125936</v>
      </c>
      <c r="O154" t="n">
        <v>4792131</v>
      </c>
      <c r="P154" t="n">
        <v>3811992</v>
      </c>
    </row>
    <row r="155">
      <c r="A155" t="inlineStr">
        <is>
          <t>Importation</t>
        </is>
      </c>
      <c r="B155" t="inlineStr">
        <is>
          <t>Valeur en euros</t>
        </is>
      </c>
      <c r="C155" t="inlineStr">
        <is>
          <t>Pays-Bas</t>
        </is>
      </c>
      <c r="D155" t="n">
        <v>1539612</v>
      </c>
      <c r="E155" t="n">
        <v>1527916</v>
      </c>
      <c r="F155" t="n">
        <v>1275848</v>
      </c>
      <c r="G155" t="n">
        <v>1520000</v>
      </c>
      <c r="H155" t="n">
        <v>1581247</v>
      </c>
      <c r="I155" t="n">
        <v>1915729</v>
      </c>
      <c r="J155" t="n">
        <v>1362140</v>
      </c>
      <c r="K155" t="n">
        <v>1321566</v>
      </c>
      <c r="L155" t="n">
        <v>1136926</v>
      </c>
      <c r="M155" t="n">
        <v>2155969</v>
      </c>
      <c r="N155" t="n">
        <v>3093051</v>
      </c>
      <c r="O155" t="n">
        <v>2491559</v>
      </c>
      <c r="P155" t="n">
        <v>1784850</v>
      </c>
    </row>
    <row r="156">
      <c r="A156" t="inlineStr">
        <is>
          <t>Importation</t>
        </is>
      </c>
      <c r="B156" t="inlineStr">
        <is>
          <t>Valeur en euros</t>
        </is>
      </c>
      <c r="C156" t="inlineStr">
        <is>
          <t>Espagne</t>
        </is>
      </c>
      <c r="D156" t="n">
        <v>1155536</v>
      </c>
      <c r="E156" t="n">
        <v>1250042</v>
      </c>
      <c r="F156" t="n">
        <v>1002306</v>
      </c>
      <c r="G156" t="n">
        <v>1085145</v>
      </c>
      <c r="H156" t="n">
        <v>1254047</v>
      </c>
      <c r="I156" t="n">
        <v>1201449</v>
      </c>
      <c r="J156" t="n">
        <v>1582220</v>
      </c>
      <c r="K156" t="n">
        <v>1723027</v>
      </c>
      <c r="L156" s="120" t="n">
        <v>1671162</v>
      </c>
      <c r="M156" s="120" t="n">
        <v>2092499</v>
      </c>
      <c r="N156" s="120" t="n">
        <v>2646152</v>
      </c>
      <c r="O156" s="120" t="n">
        <v>1942937</v>
      </c>
      <c r="P156" t="n">
        <v>1494575</v>
      </c>
    </row>
    <row r="157">
      <c r="A157" t="inlineStr">
        <is>
          <t>Importation</t>
        </is>
      </c>
      <c r="B157" t="inlineStr">
        <is>
          <t>Valeur en euros</t>
        </is>
      </c>
      <c r="C157" t="inlineStr">
        <is>
          <t>Irlande</t>
        </is>
      </c>
      <c r="D157" t="n">
        <v>27235</v>
      </c>
      <c r="E157" t="n">
        <v>106901</v>
      </c>
      <c r="F157" t="n">
        <v>237794</v>
      </c>
      <c r="G157" t="n">
        <v>762273</v>
      </c>
      <c r="H157" t="n">
        <v>1317700</v>
      </c>
      <c r="I157" t="n">
        <v>1073937</v>
      </c>
      <c r="J157" t="n">
        <v>1285943</v>
      </c>
      <c r="K157" t="n">
        <v>472510</v>
      </c>
      <c r="L157" t="n">
        <v>55229</v>
      </c>
      <c r="M157" t="n">
        <v>39713</v>
      </c>
      <c r="N157" t="n">
        <v>135371</v>
      </c>
      <c r="O157" t="n">
        <v>113713</v>
      </c>
      <c r="P157" t="n">
        <v>255455</v>
      </c>
    </row>
    <row r="158">
      <c r="A158" t="inlineStr">
        <is>
          <t>Importation</t>
        </is>
      </c>
      <c r="B158" t="inlineStr">
        <is>
          <t>Valeur en euros</t>
        </is>
      </c>
      <c r="C158" t="inlineStr">
        <is>
          <t>Royaume-Uni</t>
        </is>
      </c>
      <c r="D158" t="n">
        <v>209540</v>
      </c>
      <c r="E158" t="n">
        <v>401369</v>
      </c>
      <c r="F158" t="n">
        <v>101725</v>
      </c>
      <c r="G158" t="n">
        <v>220046</v>
      </c>
      <c r="H158" t="n">
        <v>152028</v>
      </c>
      <c r="I158" t="n">
        <v>426908</v>
      </c>
      <c r="J158" t="n">
        <v>51922</v>
      </c>
      <c r="K158" t="n">
        <v>0</v>
      </c>
      <c r="L158" t="n">
        <v>43</v>
      </c>
      <c r="M158" t="n">
        <v>61403</v>
      </c>
      <c r="N158" t="n">
        <v>163569</v>
      </c>
      <c r="O158" t="n">
        <v>202100</v>
      </c>
      <c r="P158" t="n">
        <v>214184</v>
      </c>
    </row>
    <row r="159">
      <c r="A159" t="inlineStr">
        <is>
          <t>Importation</t>
        </is>
      </c>
      <c r="B159" t="inlineStr">
        <is>
          <t>Valeur en euros</t>
        </is>
      </c>
      <c r="C159" t="inlineStr">
        <is>
          <t>Danemark</t>
        </is>
      </c>
      <c r="D159" t="n">
        <v>14704</v>
      </c>
      <c r="E159" t="n">
        <v>7143</v>
      </c>
      <c r="F159" t="n">
        <v>17461</v>
      </c>
      <c r="G159" t="n">
        <v>53626</v>
      </c>
      <c r="H159" t="n">
        <v>73370</v>
      </c>
      <c r="I159" t="n">
        <v>131106</v>
      </c>
      <c r="J159" t="n">
        <v>141966</v>
      </c>
      <c r="K159" t="n">
        <v>89526</v>
      </c>
      <c r="L159" t="n">
        <v>63542</v>
      </c>
      <c r="M159" t="n">
        <v>42404</v>
      </c>
      <c r="N159" t="n">
        <v>45343</v>
      </c>
      <c r="O159" t="n">
        <v>24433</v>
      </c>
      <c r="P159" t="n">
        <v>27432</v>
      </c>
    </row>
    <row r="160">
      <c r="A160" t="inlineStr">
        <is>
          <t>Importation</t>
        </is>
      </c>
      <c r="B160" t="inlineStr">
        <is>
          <t>Valeur en euros</t>
        </is>
      </c>
      <c r="C160" t="inlineStr">
        <is>
          <t>Norvège (yc Svalbard)</t>
        </is>
      </c>
      <c r="D160" t="n">
        <v>0</v>
      </c>
      <c r="E160" t="n">
        <v>0</v>
      </c>
      <c r="F160" t="n">
        <v>0</v>
      </c>
      <c r="G160" t="n">
        <v>0</v>
      </c>
      <c r="H160" t="n">
        <v>0</v>
      </c>
      <c r="I160" t="n">
        <v>0</v>
      </c>
      <c r="J160" t="n">
        <v>0</v>
      </c>
      <c r="K160" t="n">
        <v>0</v>
      </c>
      <c r="L160" t="n">
        <v>0</v>
      </c>
      <c r="M160" t="n">
        <v>0</v>
      </c>
      <c r="N160" t="n">
        <v>0</v>
      </c>
      <c r="O160" t="n">
        <v>0</v>
      </c>
      <c r="P160" t="n">
        <v>25115</v>
      </c>
    </row>
    <row r="161">
      <c r="A161" t="inlineStr">
        <is>
          <t>Importation</t>
        </is>
      </c>
      <c r="B161" t="inlineStr">
        <is>
          <t>Valeur en euros</t>
        </is>
      </c>
      <c r="C161" t="inlineStr">
        <is>
          <t>Belgique</t>
        </is>
      </c>
      <c r="D161" t="n">
        <v>3951</v>
      </c>
      <c r="E161" t="n">
        <v>5782</v>
      </c>
      <c r="F161" t="n">
        <v>3722</v>
      </c>
      <c r="G161" t="n">
        <v>3088</v>
      </c>
      <c r="H161" t="n">
        <v>15</v>
      </c>
      <c r="I161" t="n">
        <v>1464</v>
      </c>
      <c r="J161" t="n">
        <v>981</v>
      </c>
      <c r="K161" t="n">
        <v>3756</v>
      </c>
      <c r="L161" t="n">
        <v>0</v>
      </c>
      <c r="M161" t="n">
        <v>1601</v>
      </c>
      <c r="N161" t="n">
        <v>9356</v>
      </c>
      <c r="O161" t="n">
        <v>8722</v>
      </c>
      <c r="P161" t="n">
        <v>8739</v>
      </c>
    </row>
    <row r="162">
      <c r="A162" t="inlineStr">
        <is>
          <t>Importation</t>
        </is>
      </c>
      <c r="B162" t="inlineStr">
        <is>
          <t>Valeur en euros</t>
        </is>
      </c>
      <c r="C162" t="inlineStr">
        <is>
          <t>Italie</t>
        </is>
      </c>
      <c r="D162" t="n">
        <v>422</v>
      </c>
      <c r="E162" t="n">
        <v>15828</v>
      </c>
      <c r="F162" t="n">
        <v>1794</v>
      </c>
      <c r="G162" t="n">
        <v>67346</v>
      </c>
      <c r="H162" t="n">
        <v>68087</v>
      </c>
      <c r="I162" t="n">
        <v>166659</v>
      </c>
      <c r="J162" t="n">
        <v>416415</v>
      </c>
      <c r="K162" t="n">
        <v>530519</v>
      </c>
      <c r="L162" t="n">
        <v>422232</v>
      </c>
      <c r="M162" t="n">
        <v>247582</v>
      </c>
      <c r="N162" t="n">
        <v>30457</v>
      </c>
      <c r="O162" t="n">
        <v>1575</v>
      </c>
      <c r="P162" t="n">
        <v>896</v>
      </c>
    </row>
    <row r="163">
      <c r="A163" t="inlineStr">
        <is>
          <t>Importation</t>
        </is>
      </c>
      <c r="B163" t="inlineStr">
        <is>
          <t>Valeur en euros</t>
        </is>
      </c>
      <c r="C163" t="inlineStr">
        <is>
          <t>Retour France</t>
        </is>
      </c>
      <c r="D163" t="n">
        <v>179396</v>
      </c>
      <c r="E163" t="n">
        <v>0</v>
      </c>
      <c r="F163" t="n">
        <v>0</v>
      </c>
      <c r="G163" t="n">
        <v>148</v>
      </c>
      <c r="H163" t="n">
        <v>18957</v>
      </c>
      <c r="I163" t="n">
        <v>0</v>
      </c>
      <c r="J163" t="n">
        <v>0</v>
      </c>
      <c r="K163" t="n">
        <v>406</v>
      </c>
      <c r="L163" t="n">
        <v>178</v>
      </c>
      <c r="M163" t="n">
        <v>13</v>
      </c>
      <c r="N163" t="n">
        <v>317</v>
      </c>
      <c r="O163" t="n">
        <v>301</v>
      </c>
      <c r="P163" t="n">
        <v>519</v>
      </c>
    </row>
    <row r="164">
      <c r="A164" t="inlineStr">
        <is>
          <t>Importation</t>
        </is>
      </c>
      <c r="B164" t="inlineStr">
        <is>
          <t>Valeur en euros</t>
        </is>
      </c>
      <c r="C164" t="inlineStr">
        <is>
          <t>Portugal</t>
        </is>
      </c>
      <c r="D164" t="n">
        <v>8871</v>
      </c>
      <c r="E164" t="n">
        <v>180</v>
      </c>
      <c r="F164" t="n">
        <v>4368</v>
      </c>
      <c r="G164" t="n">
        <v>0</v>
      </c>
      <c r="H164" t="n">
        <v>0</v>
      </c>
      <c r="I164" t="n">
        <v>0</v>
      </c>
      <c r="J164" t="n">
        <v>0</v>
      </c>
      <c r="K164" t="n">
        <v>0</v>
      </c>
      <c r="L164" t="n">
        <v>27450</v>
      </c>
      <c r="M164" t="n">
        <v>76</v>
      </c>
      <c r="N164" t="n">
        <v>0</v>
      </c>
      <c r="O164" t="n">
        <v>151</v>
      </c>
      <c r="P164" t="n">
        <v>227</v>
      </c>
    </row>
    <row r="165">
      <c r="A165" t="inlineStr">
        <is>
          <t>Importation</t>
        </is>
      </c>
      <c r="B165" t="inlineStr">
        <is>
          <t>Valeur en euros</t>
        </is>
      </c>
      <c r="C165" t="inlineStr">
        <is>
          <t>Pays non classifiés ailleurs</t>
        </is>
      </c>
      <c r="D165" t="n">
        <v>0</v>
      </c>
      <c r="E165" t="n">
        <v>0</v>
      </c>
      <c r="F165" t="n">
        <v>0</v>
      </c>
      <c r="G165" t="n">
        <v>140</v>
      </c>
      <c r="H165" t="n">
        <v>0</v>
      </c>
      <c r="I165" t="n">
        <v>0</v>
      </c>
      <c r="J165" t="n">
        <v>0</v>
      </c>
      <c r="K165" t="n">
        <v>186</v>
      </c>
      <c r="L165" t="n">
        <v>0</v>
      </c>
      <c r="M165" t="n">
        <v>0</v>
      </c>
      <c r="N165" t="n">
        <v>0</v>
      </c>
      <c r="O165" t="n">
        <v>0</v>
      </c>
      <c r="P165" t="n">
        <v>0</v>
      </c>
    </row>
    <row r="166">
      <c r="A166" t="inlineStr">
        <is>
          <t>Importation</t>
        </is>
      </c>
      <c r="B166" t="inlineStr">
        <is>
          <t>Valeur en euros</t>
        </is>
      </c>
      <c r="C166" t="inlineStr">
        <is>
          <t>Nouvelle-Zélande</t>
        </is>
      </c>
      <c r="D166" t="n">
        <v>0</v>
      </c>
      <c r="E166" t="n">
        <v>0</v>
      </c>
      <c r="F166" t="n">
        <v>0</v>
      </c>
      <c r="G166" t="n">
        <v>0</v>
      </c>
      <c r="H166" t="n">
        <v>7320</v>
      </c>
      <c r="I166" t="n">
        <v>10980</v>
      </c>
      <c r="J166" t="n">
        <v>0</v>
      </c>
      <c r="K166" t="n">
        <v>3564</v>
      </c>
      <c r="L166" t="n">
        <v>0</v>
      </c>
      <c r="M166" t="n">
        <v>0</v>
      </c>
      <c r="N166" t="n">
        <v>0</v>
      </c>
      <c r="O166" t="n">
        <v>0</v>
      </c>
      <c r="P166" t="n">
        <v>0</v>
      </c>
    </row>
    <row r="167">
      <c r="A167" t="inlineStr">
        <is>
          <t>Importation</t>
        </is>
      </c>
      <c r="B167" t="inlineStr">
        <is>
          <t>Valeur en euros</t>
        </is>
      </c>
      <c r="C167" t="inlineStr">
        <is>
          <t>Grèce</t>
        </is>
      </c>
      <c r="D167" t="n">
        <v>0</v>
      </c>
      <c r="E167" t="n">
        <v>0</v>
      </c>
      <c r="F167" t="n">
        <v>0</v>
      </c>
      <c r="G167" t="n">
        <v>0</v>
      </c>
      <c r="H167" t="n">
        <v>0</v>
      </c>
      <c r="I167" t="n">
        <v>0</v>
      </c>
      <c r="J167" t="n">
        <v>0</v>
      </c>
      <c r="K167" t="n">
        <v>1100</v>
      </c>
      <c r="L167" t="n">
        <v>0</v>
      </c>
      <c r="M167" t="n">
        <v>0</v>
      </c>
      <c r="N167" t="n">
        <v>0</v>
      </c>
      <c r="O167" t="n">
        <v>0</v>
      </c>
      <c r="P167" t="n">
        <v>0</v>
      </c>
    </row>
    <row r="168">
      <c r="A168" t="inlineStr">
        <is>
          <t>Importation</t>
        </is>
      </c>
      <c r="B168" t="inlineStr">
        <is>
          <t>Valeur en euros</t>
        </is>
      </c>
      <c r="C168" t="inlineStr">
        <is>
          <t>Bulgarie</t>
        </is>
      </c>
      <c r="D168" t="n">
        <v>0</v>
      </c>
      <c r="E168" t="n">
        <v>0</v>
      </c>
      <c r="F168" t="n">
        <v>0</v>
      </c>
      <c r="G168" t="n">
        <v>0</v>
      </c>
      <c r="H168" t="n">
        <v>0</v>
      </c>
      <c r="I168" t="n">
        <v>0</v>
      </c>
      <c r="J168" t="n">
        <v>0</v>
      </c>
      <c r="K168" t="n">
        <v>0</v>
      </c>
      <c r="L168" t="n">
        <v>3381</v>
      </c>
      <c r="M168" t="n">
        <v>0</v>
      </c>
      <c r="N168" t="n">
        <v>0</v>
      </c>
      <c r="O168" t="n">
        <v>0</v>
      </c>
      <c r="P168" t="n">
        <v>0</v>
      </c>
    </row>
    <row r="169">
      <c r="A169" t="inlineStr">
        <is>
          <t>Importation</t>
        </is>
      </c>
      <c r="B169" t="inlineStr">
        <is>
          <t>Valeur en euros</t>
        </is>
      </c>
      <c r="C169" t="inlineStr">
        <is>
          <t>Chili</t>
        </is>
      </c>
      <c r="D169" t="n">
        <v>0</v>
      </c>
      <c r="E169" t="n">
        <v>0</v>
      </c>
      <c r="F169" t="n">
        <v>0</v>
      </c>
      <c r="G169" t="n">
        <v>0</v>
      </c>
      <c r="H169" t="n">
        <v>0</v>
      </c>
      <c r="I169" t="n">
        <v>0</v>
      </c>
      <c r="J169" t="n">
        <v>0</v>
      </c>
      <c r="K169" t="n">
        <v>22161</v>
      </c>
      <c r="L169" t="n">
        <v>0</v>
      </c>
      <c r="M169" t="n">
        <v>0</v>
      </c>
      <c r="N169" t="n">
        <v>0</v>
      </c>
      <c r="O169" t="n">
        <v>0</v>
      </c>
      <c r="P169" t="n">
        <v>0</v>
      </c>
    </row>
    <row r="170">
      <c r="A170" t="inlineStr">
        <is>
          <t>Importation</t>
        </is>
      </c>
      <c r="B170" t="inlineStr">
        <is>
          <t>Valeur en euros</t>
        </is>
      </c>
      <c r="C170" t="inlineStr">
        <is>
          <t>Allemagne</t>
        </is>
      </c>
      <c r="D170" t="n">
        <v>0</v>
      </c>
      <c r="E170" t="n">
        <v>98</v>
      </c>
      <c r="F170" t="n">
        <v>0</v>
      </c>
      <c r="G170" t="n">
        <v>0</v>
      </c>
      <c r="H170" t="n">
        <v>435</v>
      </c>
      <c r="I170" t="n">
        <v>105</v>
      </c>
      <c r="J170" t="n">
        <v>1625</v>
      </c>
      <c r="K170" t="n">
        <v>0</v>
      </c>
      <c r="L170" t="n">
        <v>264</v>
      </c>
      <c r="M170" t="n">
        <v>0</v>
      </c>
      <c r="N170" t="n">
        <v>0</v>
      </c>
      <c r="O170" t="n">
        <v>0</v>
      </c>
      <c r="P170" t="n">
        <v>0</v>
      </c>
    </row>
    <row r="171">
      <c r="A171" t="inlineStr">
        <is>
          <t>Importation</t>
        </is>
      </c>
      <c r="B171" t="inlineStr">
        <is>
          <t>Valeur en euros</t>
        </is>
      </c>
      <c r="C171" t="inlineStr">
        <is>
          <t>Suède</t>
        </is>
      </c>
      <c r="D171" t="n">
        <v>0</v>
      </c>
      <c r="E171" t="n">
        <v>0</v>
      </c>
      <c r="F171" t="n">
        <v>0</v>
      </c>
      <c r="G171" t="n">
        <v>78</v>
      </c>
      <c r="H171" t="n">
        <v>0</v>
      </c>
      <c r="I171" t="n">
        <v>0</v>
      </c>
      <c r="J171" t="n">
        <v>0</v>
      </c>
      <c r="K171" t="n">
        <v>0</v>
      </c>
      <c r="L171" t="n">
        <v>0</v>
      </c>
      <c r="M171" t="n">
        <v>0</v>
      </c>
      <c r="N171" t="n">
        <v>0</v>
      </c>
      <c r="O171" t="n">
        <v>0</v>
      </c>
      <c r="P171" t="n">
        <v>0</v>
      </c>
    </row>
    <row r="172">
      <c r="A172" t="inlineStr">
        <is>
          <t>Importation</t>
        </is>
      </c>
      <c r="B172" t="inlineStr">
        <is>
          <t>Valeur en euros</t>
        </is>
      </c>
      <c r="C172" t="inlineStr">
        <is>
          <t>Tokelau</t>
        </is>
      </c>
      <c r="D172" t="n">
        <v>0</v>
      </c>
      <c r="E172" t="n">
        <v>0</v>
      </c>
      <c r="F172" t="n">
        <v>0</v>
      </c>
      <c r="G172" t="n">
        <v>0</v>
      </c>
      <c r="H172" t="n">
        <v>0</v>
      </c>
      <c r="I172" t="n">
        <v>0</v>
      </c>
      <c r="J172" t="n">
        <v>0</v>
      </c>
      <c r="K172" t="n">
        <v>0</v>
      </c>
      <c r="L172" t="n">
        <v>0</v>
      </c>
      <c r="M172" t="n">
        <v>0</v>
      </c>
      <c r="N172" t="n">
        <v>0</v>
      </c>
      <c r="O172" t="n">
        <v>6640</v>
      </c>
      <c r="P172" t="n">
        <v>0</v>
      </c>
    </row>
    <row r="173">
      <c r="A173" t="inlineStr">
        <is>
          <t>Importation</t>
        </is>
      </c>
      <c r="B173" t="inlineStr">
        <is>
          <t>Valeur en euros</t>
        </is>
      </c>
      <c r="C173" t="inlineStr">
        <is>
          <t>Turquie</t>
        </is>
      </c>
      <c r="D173" t="n">
        <v>0</v>
      </c>
      <c r="E173" t="n">
        <v>0</v>
      </c>
      <c r="F173" t="n">
        <v>0</v>
      </c>
      <c r="G173" t="n">
        <v>0</v>
      </c>
      <c r="H173" t="n">
        <v>0</v>
      </c>
      <c r="I173" t="n">
        <v>0</v>
      </c>
      <c r="J173" t="n">
        <v>0</v>
      </c>
      <c r="K173" t="n">
        <v>0</v>
      </c>
      <c r="L173" t="n">
        <v>0</v>
      </c>
      <c r="M173" t="n">
        <v>0</v>
      </c>
      <c r="N173" t="n">
        <v>2320</v>
      </c>
      <c r="O173" t="n">
        <v>0</v>
      </c>
      <c r="P173" t="n">
        <v>0</v>
      </c>
    </row>
    <row r="174">
      <c r="A174" t="inlineStr">
        <is>
          <t>Importation</t>
        </is>
      </c>
      <c r="B174" t="inlineStr">
        <is>
          <t>Valeur en euros</t>
        </is>
      </c>
      <c r="C174" t="inlineStr">
        <is>
          <t>Ouganda</t>
        </is>
      </c>
      <c r="D174" t="n">
        <v>0</v>
      </c>
      <c r="E174" t="n">
        <v>0</v>
      </c>
      <c r="F174" t="n">
        <v>0</v>
      </c>
      <c r="G174" t="n">
        <v>0</v>
      </c>
      <c r="H174" t="n">
        <v>0</v>
      </c>
      <c r="I174" t="n">
        <v>0</v>
      </c>
      <c r="J174" t="n">
        <v>0</v>
      </c>
      <c r="K174" t="n">
        <v>0</v>
      </c>
      <c r="L174" t="n">
        <v>0</v>
      </c>
      <c r="M174" t="n">
        <v>474</v>
      </c>
      <c r="N174" t="n">
        <v>0</v>
      </c>
      <c r="O174" t="n">
        <v>0</v>
      </c>
      <c r="P174" t="n">
        <v>0</v>
      </c>
    </row>
    <row r="175">
      <c r="A175" t="inlineStr">
        <is>
          <t>Importation</t>
        </is>
      </c>
      <c r="B175" t="inlineStr">
        <is>
          <t>Masse en kilogramme</t>
        </is>
      </c>
      <c r="C175" t="inlineStr">
        <is>
          <t>Total</t>
        </is>
      </c>
      <c r="D175" t="n">
        <v>2603487</v>
      </c>
      <c r="E175" t="n">
        <v>2560500</v>
      </c>
      <c r="F175" t="n">
        <v>2171095</v>
      </c>
      <c r="G175" t="n">
        <v>3052137</v>
      </c>
      <c r="H175" t="n">
        <v>3628616</v>
      </c>
      <c r="I175" t="n">
        <v>3944753</v>
      </c>
      <c r="J175" t="n">
        <v>4220239</v>
      </c>
      <c r="K175" t="n">
        <v>3491455</v>
      </c>
      <c r="L175" t="n">
        <v>2728920</v>
      </c>
      <c r="M175" t="n">
        <v>3450647</v>
      </c>
      <c r="N175" t="n">
        <v>4372622</v>
      </c>
      <c r="O175" t="n">
        <v>3290042</v>
      </c>
      <c r="P175" t="n">
        <v>2611233</v>
      </c>
    </row>
    <row r="176">
      <c r="A176" t="inlineStr">
        <is>
          <t>Importation</t>
        </is>
      </c>
      <c r="B176" t="inlineStr">
        <is>
          <t>Masse en kilogramme</t>
        </is>
      </c>
      <c r="C176" t="inlineStr">
        <is>
          <t>Espagne</t>
        </is>
      </c>
      <c r="D176" t="n">
        <v>1294867</v>
      </c>
      <c r="E176" t="n">
        <v>1236812</v>
      </c>
      <c r="F176" t="n">
        <v>1071475</v>
      </c>
      <c r="G176" t="n">
        <v>1158828</v>
      </c>
      <c r="H176" t="n">
        <v>1319762</v>
      </c>
      <c r="I176" t="n">
        <v>1217204</v>
      </c>
      <c r="J176" s="120" t="n">
        <v>1587469</v>
      </c>
      <c r="K176" s="120" t="n">
        <v>1750727</v>
      </c>
      <c r="L176" s="120" t="n">
        <v>1689559</v>
      </c>
      <c r="M176" s="120" t="n">
        <v>2149803</v>
      </c>
      <c r="N176" s="120" t="n">
        <v>2553411</v>
      </c>
      <c r="O176" s="120" t="n">
        <v>1771759</v>
      </c>
      <c r="P176" t="n">
        <v>1287429</v>
      </c>
    </row>
    <row r="177">
      <c r="A177" t="inlineStr">
        <is>
          <t>Importation</t>
        </is>
      </c>
      <c r="B177" t="inlineStr">
        <is>
          <t>Masse en kilogramme</t>
        </is>
      </c>
      <c r="C177" t="inlineStr">
        <is>
          <t>Pays-Bas</t>
        </is>
      </c>
      <c r="D177" t="n">
        <v>984617</v>
      </c>
      <c r="E177" t="n">
        <v>810393</v>
      </c>
      <c r="F177" t="n">
        <v>798024</v>
      </c>
      <c r="G177" t="n">
        <v>914574</v>
      </c>
      <c r="H177" t="n">
        <v>862814</v>
      </c>
      <c r="I177" t="n">
        <v>1096122</v>
      </c>
      <c r="J177" t="n">
        <v>782394</v>
      </c>
      <c r="K177" t="n">
        <v>638620</v>
      </c>
      <c r="L177" t="n">
        <v>555896</v>
      </c>
      <c r="M177" t="n">
        <v>963847</v>
      </c>
      <c r="N177" t="n">
        <v>1473860</v>
      </c>
      <c r="O177" t="n">
        <v>1196244</v>
      </c>
      <c r="P177" t="n">
        <v>866509</v>
      </c>
    </row>
    <row r="178">
      <c r="A178" t="inlineStr">
        <is>
          <t>Importation</t>
        </is>
      </c>
      <c r="B178" t="inlineStr">
        <is>
          <t>Masse en kilogramme</t>
        </is>
      </c>
      <c r="C178" t="inlineStr">
        <is>
          <t>Irlande</t>
        </is>
      </c>
      <c r="D178" t="n">
        <v>24855</v>
      </c>
      <c r="E178" t="n">
        <v>82504</v>
      </c>
      <c r="F178" t="n">
        <v>175271</v>
      </c>
      <c r="G178" t="n">
        <v>615641</v>
      </c>
      <c r="H178" t="n">
        <v>1127135</v>
      </c>
      <c r="I178" t="n">
        <v>895253</v>
      </c>
      <c r="J178" t="n">
        <v>1176417</v>
      </c>
      <c r="K178" t="n">
        <v>424220</v>
      </c>
      <c r="L178" t="n">
        <v>47120</v>
      </c>
      <c r="M178" t="n">
        <v>33859</v>
      </c>
      <c r="N178" t="n">
        <v>125767</v>
      </c>
      <c r="O178" t="n">
        <v>99410</v>
      </c>
      <c r="P178" t="n">
        <v>219439</v>
      </c>
    </row>
    <row r="179">
      <c r="A179" t="inlineStr">
        <is>
          <t>Importation</t>
        </is>
      </c>
      <c r="B179" t="inlineStr">
        <is>
          <t>Masse en kilogramme</t>
        </is>
      </c>
      <c r="C179" t="inlineStr">
        <is>
          <t>Royaume-Uni</t>
        </is>
      </c>
      <c r="D179" t="n">
        <v>212600</v>
      </c>
      <c r="E179" t="n">
        <v>400030</v>
      </c>
      <c r="F179" t="n">
        <v>100750</v>
      </c>
      <c r="G179" t="n">
        <v>220020</v>
      </c>
      <c r="H179" t="n">
        <v>142537</v>
      </c>
      <c r="I179" t="n">
        <v>392898</v>
      </c>
      <c r="J179" t="n">
        <v>23621</v>
      </c>
      <c r="K179" t="n">
        <v>0</v>
      </c>
      <c r="L179" t="n">
        <v>20</v>
      </c>
      <c r="M179" t="n">
        <v>60562</v>
      </c>
      <c r="N179" t="n">
        <v>161544</v>
      </c>
      <c r="O179" t="n">
        <v>200930</v>
      </c>
      <c r="P179" t="n">
        <v>212970</v>
      </c>
    </row>
    <row r="180">
      <c r="A180" t="inlineStr">
        <is>
          <t>Importation</t>
        </is>
      </c>
      <c r="B180" t="inlineStr">
        <is>
          <t>Masse en kilogramme</t>
        </is>
      </c>
      <c r="C180" t="inlineStr">
        <is>
          <t>Danemark</t>
        </is>
      </c>
      <c r="D180" t="n">
        <v>11267</v>
      </c>
      <c r="E180" t="n">
        <v>4860</v>
      </c>
      <c r="F180" t="n">
        <v>15676</v>
      </c>
      <c r="G180" t="n">
        <v>47988</v>
      </c>
      <c r="H180" t="n">
        <v>69768</v>
      </c>
      <c r="I180" t="n">
        <v>110235</v>
      </c>
      <c r="J180" t="n">
        <v>115911</v>
      </c>
      <c r="K180" t="n">
        <v>63647</v>
      </c>
      <c r="L180" t="n">
        <v>41356</v>
      </c>
      <c r="M180" t="n">
        <v>26393</v>
      </c>
      <c r="N180" t="n">
        <v>29936</v>
      </c>
      <c r="O180" t="n">
        <v>17094</v>
      </c>
      <c r="P180" t="n">
        <v>17899</v>
      </c>
    </row>
    <row r="181">
      <c r="A181" t="inlineStr">
        <is>
          <t>Importation</t>
        </is>
      </c>
      <c r="B181" t="inlineStr">
        <is>
          <t>Masse en kilogramme</t>
        </is>
      </c>
      <c r="C181" t="inlineStr">
        <is>
          <t>Norvège (yc Svalbard)</t>
        </is>
      </c>
      <c r="D181" t="n">
        <v>0</v>
      </c>
      <c r="E181" t="n">
        <v>0</v>
      </c>
      <c r="F181" t="n">
        <v>0</v>
      </c>
      <c r="G181" t="n">
        <v>0</v>
      </c>
      <c r="H181" t="n">
        <v>0</v>
      </c>
      <c r="I181" t="n">
        <v>0</v>
      </c>
      <c r="J181" t="n">
        <v>0</v>
      </c>
      <c r="K181" t="n">
        <v>0</v>
      </c>
      <c r="L181" t="n">
        <v>0</v>
      </c>
      <c r="M181" t="n">
        <v>0</v>
      </c>
      <c r="N181" t="n">
        <v>0</v>
      </c>
      <c r="O181" t="n">
        <v>0</v>
      </c>
      <c r="P181" t="n">
        <v>3271</v>
      </c>
    </row>
    <row r="182">
      <c r="A182" t="inlineStr">
        <is>
          <t>Importation</t>
        </is>
      </c>
      <c r="B182" t="inlineStr">
        <is>
          <t>Masse en kilogramme</t>
        </is>
      </c>
      <c r="C182" t="inlineStr">
        <is>
          <t>Belgique</t>
        </is>
      </c>
      <c r="D182" t="n">
        <v>1588</v>
      </c>
      <c r="E182" t="n">
        <v>1709</v>
      </c>
      <c r="F182" t="n">
        <v>1292</v>
      </c>
      <c r="G182" t="n">
        <v>1060</v>
      </c>
      <c r="H182" t="n">
        <v>5</v>
      </c>
      <c r="I182" t="n">
        <v>780</v>
      </c>
      <c r="J182" t="n">
        <v>438</v>
      </c>
      <c r="K182" t="n">
        <v>1248</v>
      </c>
      <c r="L182" t="n">
        <v>0</v>
      </c>
      <c r="M182" t="n">
        <v>664</v>
      </c>
      <c r="N182" t="n">
        <v>2891</v>
      </c>
      <c r="O182" t="n">
        <v>3077</v>
      </c>
      <c r="P182" t="n">
        <v>3119</v>
      </c>
    </row>
    <row r="183">
      <c r="A183" t="inlineStr">
        <is>
          <t>Importation</t>
        </is>
      </c>
      <c r="B183" t="inlineStr">
        <is>
          <t>Masse en kilogramme</t>
        </is>
      </c>
      <c r="C183" t="inlineStr">
        <is>
          <t>Italie</t>
        </is>
      </c>
      <c r="D183" t="n">
        <v>156</v>
      </c>
      <c r="E183" t="n">
        <v>24097</v>
      </c>
      <c r="F183" t="n">
        <v>807</v>
      </c>
      <c r="G183" t="n">
        <v>93898</v>
      </c>
      <c r="H183" t="n">
        <v>91498</v>
      </c>
      <c r="I183" t="n">
        <v>230401</v>
      </c>
      <c r="J183" t="n">
        <v>533101</v>
      </c>
      <c r="K183" t="n">
        <v>591068</v>
      </c>
      <c r="L183" t="n">
        <v>373119</v>
      </c>
      <c r="M183" t="n">
        <v>215292</v>
      </c>
      <c r="N183" t="n">
        <v>24841</v>
      </c>
      <c r="O183" t="n">
        <v>531</v>
      </c>
      <c r="P183" t="n">
        <v>303</v>
      </c>
    </row>
    <row r="184">
      <c r="A184" t="inlineStr">
        <is>
          <t>Importation</t>
        </is>
      </c>
      <c r="B184" t="inlineStr">
        <is>
          <t>Masse en kilogramme</t>
        </is>
      </c>
      <c r="C184" t="inlineStr">
        <is>
          <t>Retour France</t>
        </is>
      </c>
      <c r="D184" t="n">
        <v>65699</v>
      </c>
      <c r="E184" t="n">
        <v>0</v>
      </c>
      <c r="F184" t="n">
        <v>0</v>
      </c>
      <c r="G184" t="n">
        <v>53</v>
      </c>
      <c r="H184" t="n">
        <v>13700</v>
      </c>
      <c r="I184" t="n">
        <v>0</v>
      </c>
      <c r="J184" t="n">
        <v>0</v>
      </c>
      <c r="K184" t="n">
        <v>325</v>
      </c>
      <c r="L184" t="n">
        <v>91</v>
      </c>
      <c r="M184" t="n">
        <v>5</v>
      </c>
      <c r="N184" t="n">
        <v>82</v>
      </c>
      <c r="O184" t="n">
        <v>129</v>
      </c>
      <c r="P184" t="n">
        <v>237</v>
      </c>
    </row>
    <row r="185">
      <c r="A185" t="inlineStr">
        <is>
          <t>Importation</t>
        </is>
      </c>
      <c r="B185" t="inlineStr">
        <is>
          <t>Masse en kilogramme</t>
        </is>
      </c>
      <c r="C185" t="inlineStr">
        <is>
          <t>Portugal</t>
        </is>
      </c>
      <c r="D185" t="n">
        <v>7838</v>
      </c>
      <c r="E185" t="n">
        <v>50</v>
      </c>
      <c r="F185" t="n">
        <v>7800</v>
      </c>
      <c r="G185" t="n">
        <v>0</v>
      </c>
      <c r="H185" t="n">
        <v>0</v>
      </c>
      <c r="I185" t="n">
        <v>0</v>
      </c>
      <c r="J185" t="n">
        <v>0</v>
      </c>
      <c r="K185" t="n">
        <v>0</v>
      </c>
      <c r="L185" t="n">
        <v>18479</v>
      </c>
      <c r="M185" t="n">
        <v>19</v>
      </c>
      <c r="N185" t="n">
        <v>0</v>
      </c>
      <c r="O185" t="n">
        <v>38</v>
      </c>
      <c r="P185" t="n">
        <v>57</v>
      </c>
    </row>
    <row r="186">
      <c r="A186" t="inlineStr">
        <is>
          <t>Importation</t>
        </is>
      </c>
      <c r="B186" t="inlineStr">
        <is>
          <t>Masse en kilogramme</t>
        </is>
      </c>
      <c r="C186" t="inlineStr">
        <is>
          <t>Nouvelle-Zélande</t>
        </is>
      </c>
      <c r="D186" t="n">
        <v>0</v>
      </c>
      <c r="E186" t="n">
        <v>0</v>
      </c>
      <c r="F186" t="n">
        <v>0</v>
      </c>
      <c r="G186" t="n">
        <v>0</v>
      </c>
      <c r="H186" t="n">
        <v>1200</v>
      </c>
      <c r="I186" t="n">
        <v>1800</v>
      </c>
      <c r="J186" t="n">
        <v>0</v>
      </c>
      <c r="K186" t="n">
        <v>540</v>
      </c>
      <c r="L186" t="n">
        <v>0</v>
      </c>
      <c r="M186" t="n">
        <v>0</v>
      </c>
      <c r="N186" t="n">
        <v>0</v>
      </c>
      <c r="O186" t="n">
        <v>0</v>
      </c>
      <c r="P186" t="n">
        <v>0</v>
      </c>
    </row>
    <row r="187">
      <c r="A187" t="inlineStr">
        <is>
          <t>Importation</t>
        </is>
      </c>
      <c r="B187" t="inlineStr">
        <is>
          <t>Masse en kilogramme</t>
        </is>
      </c>
      <c r="C187" t="inlineStr">
        <is>
          <t>Suède</t>
        </is>
      </c>
      <c r="D187" t="n">
        <v>0</v>
      </c>
      <c r="E187" t="n">
        <v>0</v>
      </c>
      <c r="F187" t="n">
        <v>0</v>
      </c>
      <c r="G187" t="n">
        <v>35</v>
      </c>
      <c r="H187" t="n">
        <v>0</v>
      </c>
      <c r="I187" t="n">
        <v>0</v>
      </c>
      <c r="J187" t="n">
        <v>0</v>
      </c>
      <c r="K187" t="n">
        <v>0</v>
      </c>
      <c r="L187" t="n">
        <v>0</v>
      </c>
      <c r="M187" t="n">
        <v>0</v>
      </c>
      <c r="N187" t="n">
        <v>0</v>
      </c>
      <c r="O187" t="n">
        <v>0</v>
      </c>
      <c r="P187" t="n">
        <v>0</v>
      </c>
    </row>
    <row r="188">
      <c r="A188" t="inlineStr">
        <is>
          <t>Importation</t>
        </is>
      </c>
      <c r="B188" t="inlineStr">
        <is>
          <t>Masse en kilogramme</t>
        </is>
      </c>
      <c r="C188" t="inlineStr">
        <is>
          <t>Pays non classifiés ailleurs</t>
        </is>
      </c>
      <c r="D188" t="n">
        <v>0</v>
      </c>
      <c r="E188" t="n">
        <v>0</v>
      </c>
      <c r="F188" t="n">
        <v>0</v>
      </c>
      <c r="G188" t="n">
        <v>40</v>
      </c>
      <c r="H188" t="n">
        <v>0</v>
      </c>
      <c r="I188" t="n">
        <v>0</v>
      </c>
      <c r="J188" t="n">
        <v>0</v>
      </c>
      <c r="K188" t="n">
        <v>60</v>
      </c>
      <c r="L188" t="n">
        <v>0</v>
      </c>
      <c r="M188" t="n">
        <v>0</v>
      </c>
      <c r="N188" t="n">
        <v>0</v>
      </c>
      <c r="O188" t="n">
        <v>0</v>
      </c>
      <c r="P188" t="n">
        <v>0</v>
      </c>
    </row>
    <row r="189">
      <c r="A189" t="inlineStr">
        <is>
          <t>Importation</t>
        </is>
      </c>
      <c r="B189" t="inlineStr">
        <is>
          <t>Masse en kilogramme</t>
        </is>
      </c>
      <c r="C189" t="inlineStr">
        <is>
          <t>Grèce</t>
        </is>
      </c>
      <c r="D189" t="n">
        <v>0</v>
      </c>
      <c r="E189" t="n">
        <v>0</v>
      </c>
      <c r="F189" t="n">
        <v>0</v>
      </c>
      <c r="G189" t="n">
        <v>0</v>
      </c>
      <c r="H189" t="n">
        <v>0</v>
      </c>
      <c r="I189" t="n">
        <v>0</v>
      </c>
      <c r="J189" t="n">
        <v>0</v>
      </c>
      <c r="K189" t="n">
        <v>1000</v>
      </c>
      <c r="L189" t="n">
        <v>0</v>
      </c>
      <c r="M189" t="n">
        <v>0</v>
      </c>
      <c r="N189" t="n">
        <v>0</v>
      </c>
      <c r="O189" t="n">
        <v>0</v>
      </c>
      <c r="P189" t="n">
        <v>0</v>
      </c>
    </row>
    <row r="190">
      <c r="A190" t="inlineStr">
        <is>
          <t>Importation</t>
        </is>
      </c>
      <c r="B190" t="inlineStr">
        <is>
          <t>Masse en kilogramme</t>
        </is>
      </c>
      <c r="C190" t="inlineStr">
        <is>
          <t>Allemagne</t>
        </is>
      </c>
      <c r="D190" t="n">
        <v>0</v>
      </c>
      <c r="E190" t="n">
        <v>45</v>
      </c>
      <c r="F190" t="n">
        <v>0</v>
      </c>
      <c r="G190" t="n">
        <v>0</v>
      </c>
      <c r="H190" t="n">
        <v>197</v>
      </c>
      <c r="I190" t="n">
        <v>60</v>
      </c>
      <c r="J190" t="n">
        <v>888</v>
      </c>
      <c r="K190" t="n">
        <v>0</v>
      </c>
      <c r="L190" t="n">
        <v>60</v>
      </c>
      <c r="M190" t="n">
        <v>0</v>
      </c>
      <c r="N190" t="n">
        <v>0</v>
      </c>
      <c r="O190" t="n">
        <v>0</v>
      </c>
      <c r="P190" t="n">
        <v>0</v>
      </c>
    </row>
    <row r="191">
      <c r="A191" t="inlineStr">
        <is>
          <t>Importation</t>
        </is>
      </c>
      <c r="B191" t="inlineStr">
        <is>
          <t>Masse en kilogramme</t>
        </is>
      </c>
      <c r="C191" t="inlineStr">
        <is>
          <t>Chili</t>
        </is>
      </c>
      <c r="D191" t="n">
        <v>0</v>
      </c>
      <c r="E191" t="n">
        <v>0</v>
      </c>
      <c r="F191" t="n">
        <v>0</v>
      </c>
      <c r="G191" t="n">
        <v>0</v>
      </c>
      <c r="H191" t="n">
        <v>0</v>
      </c>
      <c r="I191" t="n">
        <v>0</v>
      </c>
      <c r="J191" t="n">
        <v>0</v>
      </c>
      <c r="K191" t="n">
        <v>20000</v>
      </c>
      <c r="L191" t="n">
        <v>0</v>
      </c>
      <c r="M191" t="n">
        <v>0</v>
      </c>
      <c r="N191" t="n">
        <v>0</v>
      </c>
      <c r="O191" t="n">
        <v>0</v>
      </c>
      <c r="P191" t="n">
        <v>0</v>
      </c>
    </row>
    <row r="192">
      <c r="A192" t="inlineStr">
        <is>
          <t>Importation</t>
        </is>
      </c>
      <c r="B192" t="inlineStr">
        <is>
          <t>Masse en kilogramme</t>
        </is>
      </c>
      <c r="C192" t="inlineStr">
        <is>
          <t>Bulgarie</t>
        </is>
      </c>
      <c r="D192" t="n">
        <v>0</v>
      </c>
      <c r="E192" t="n">
        <v>0</v>
      </c>
      <c r="F192" t="n">
        <v>0</v>
      </c>
      <c r="G192" t="n">
        <v>0</v>
      </c>
      <c r="H192" t="n">
        <v>0</v>
      </c>
      <c r="I192" t="n">
        <v>0</v>
      </c>
      <c r="J192" t="n">
        <v>0</v>
      </c>
      <c r="K192" t="n">
        <v>0</v>
      </c>
      <c r="L192" t="n">
        <v>3220</v>
      </c>
      <c r="M192" t="n">
        <v>0</v>
      </c>
      <c r="N192" t="n">
        <v>0</v>
      </c>
      <c r="O192" t="n">
        <v>0</v>
      </c>
      <c r="P192" t="n">
        <v>0</v>
      </c>
    </row>
    <row r="193">
      <c r="A193" t="inlineStr">
        <is>
          <t>Importation</t>
        </is>
      </c>
      <c r="B193" t="inlineStr">
        <is>
          <t>Masse en kilogramme</t>
        </is>
      </c>
      <c r="C193" t="inlineStr">
        <is>
          <t>Tokelau</t>
        </is>
      </c>
      <c r="D193" t="n">
        <v>0</v>
      </c>
      <c r="E193" t="n">
        <v>0</v>
      </c>
      <c r="F193" t="n">
        <v>0</v>
      </c>
      <c r="G193" t="n">
        <v>0</v>
      </c>
      <c r="H193" t="n">
        <v>0</v>
      </c>
      <c r="I193" t="n">
        <v>0</v>
      </c>
      <c r="J193" t="n">
        <v>0</v>
      </c>
      <c r="K193" t="n">
        <v>0</v>
      </c>
      <c r="L193" t="n">
        <v>0</v>
      </c>
      <c r="M193" t="n">
        <v>0</v>
      </c>
      <c r="N193" t="n">
        <v>0</v>
      </c>
      <c r="O193" t="n">
        <v>830</v>
      </c>
      <c r="P193" t="n">
        <v>0</v>
      </c>
    </row>
    <row r="194">
      <c r="A194" t="inlineStr">
        <is>
          <t>Importation</t>
        </is>
      </c>
      <c r="B194" t="inlineStr">
        <is>
          <t>Masse en kilogramme</t>
        </is>
      </c>
      <c r="C194" t="inlineStr">
        <is>
          <t>Ouganda</t>
        </is>
      </c>
      <c r="D194" t="n">
        <v>0</v>
      </c>
      <c r="E194" t="n">
        <v>0</v>
      </c>
      <c r="F194" t="n">
        <v>0</v>
      </c>
      <c r="G194" t="n">
        <v>0</v>
      </c>
      <c r="H194" t="n">
        <v>0</v>
      </c>
      <c r="I194" t="n">
        <v>0</v>
      </c>
      <c r="J194" t="n">
        <v>0</v>
      </c>
      <c r="K194" t="n">
        <v>0</v>
      </c>
      <c r="L194" t="n">
        <v>0</v>
      </c>
      <c r="M194" t="n">
        <v>203</v>
      </c>
      <c r="N194" t="n">
        <v>0</v>
      </c>
      <c r="O194" t="n">
        <v>0</v>
      </c>
      <c r="P194" t="n">
        <v>0</v>
      </c>
    </row>
    <row r="195">
      <c r="A195" t="inlineStr">
        <is>
          <t>Importation</t>
        </is>
      </c>
      <c r="B195" t="inlineStr">
        <is>
          <t>Masse en kilogramme</t>
        </is>
      </c>
      <c r="C195" t="inlineStr">
        <is>
          <t>Turquie</t>
        </is>
      </c>
      <c r="D195" t="n">
        <v>0</v>
      </c>
      <c r="E195" t="n">
        <v>0</v>
      </c>
      <c r="F195" t="n">
        <v>0</v>
      </c>
      <c r="G195" t="n">
        <v>0</v>
      </c>
      <c r="H195" t="n">
        <v>0</v>
      </c>
      <c r="I195" t="n">
        <v>0</v>
      </c>
      <c r="J195" t="n">
        <v>0</v>
      </c>
      <c r="K195" t="n">
        <v>0</v>
      </c>
      <c r="L195" t="n">
        <v>0</v>
      </c>
      <c r="M195" t="n">
        <v>0</v>
      </c>
      <c r="N195" t="n">
        <v>290</v>
      </c>
      <c r="O195" t="n">
        <v>0</v>
      </c>
      <c r="P195" t="n">
        <v>0</v>
      </c>
    </row>
    <row r="196">
      <c r="A196" t="inlineStr">
        <is>
          <t>Fin de fichier</t>
        </is>
      </c>
    </row>
  </sheetData>
  <hyperlinks>
    <hyperlink xmlns:r="http://schemas.openxmlformats.org/officeDocument/2006/relationships" ref="A1" r:id="rId1"/>
  </hyperlinks>
  <pageMargins left="0.7875" right="0.7875" top="1.025" bottom="1.025" header="0.7875" footer="0.7875"/>
  <pageSetup orientation="portrait" paperSize="9" firstPageNumber="0" horizontalDpi="300" verticalDpi="300"/>
  <headerFooter>
    <oddHeader>&amp;C&amp;A</oddHeader>
    <oddFooter>&amp;CPage &amp;P</oddFooter>
    <evenHeader/>
    <evenFooter/>
    <firstHeader/>
    <firstFooter/>
  </headerFooter>
</worksheet>
</file>

<file path=xl/worksheets/sheet2.xml><?xml version="1.0" encoding="utf-8"?>
<worksheet xmlns="http://schemas.openxmlformats.org/spreadsheetml/2006/main">
  <sheetPr>
    <tabColor rgb="009BBB59"/>
    <outlinePr summaryBelow="1" summaryRight="1"/>
    <pageSetUpPr/>
  </sheetPr>
  <dimension ref="A1:F5"/>
  <sheetViews>
    <sheetView workbookViewId="0">
      <selection activeCell="A1" sqref="A1"/>
    </sheetView>
  </sheetViews>
  <sheetFormatPr baseColWidth="8" defaultRowHeight="15"/>
  <cols>
    <col width="33" customWidth="1" min="1" max="1"/>
    <col width="24" customWidth="1" min="2" max="2"/>
    <col width="40" customWidth="1" min="3" max="3"/>
    <col width="23" customWidth="1" min="4" max="4"/>
    <col width="26" customWidth="1" min="5" max="5"/>
    <col width="21" customWidth="1" min="6" max="6"/>
  </cols>
  <sheetData>
    <row r="1">
      <c r="A1" s="123" t="inlineStr">
        <is>
          <t>Nom du groupe d'étiquette</t>
        </is>
      </c>
      <c r="B1" s="123" t="inlineStr">
        <is>
          <t>Type d'étiquette</t>
        </is>
      </c>
      <c r="C1" s="123" t="inlineStr">
        <is>
          <t>Etiquettes</t>
        </is>
      </c>
      <c r="D1" s="123" t="inlineStr">
        <is>
          <t>Palette visible</t>
        </is>
      </c>
      <c r="E1" s="123" t="inlineStr">
        <is>
          <t>Palette de couleur</t>
        </is>
      </c>
      <c r="F1" s="123" t="inlineStr">
        <is>
          <t>Couleurs</t>
        </is>
      </c>
    </row>
    <row r="2">
      <c r="A2" s="124" t="inlineStr">
        <is>
          <t>Années</t>
        </is>
      </c>
      <c r="B2" s="124" t="inlineStr">
        <is>
          <t>dataTags</t>
        </is>
      </c>
      <c r="C2" s="124" t="inlineStr">
        <is>
          <t>2020:2021</t>
        </is>
      </c>
      <c r="D2" s="124" t="n">
        <v>0</v>
      </c>
      <c r="E2" s="124" t="inlineStr"/>
      <c r="F2" s="124" t="inlineStr"/>
    </row>
    <row r="3">
      <c r="A3" s="124" t="inlineStr">
        <is>
          <t>Etapes</t>
        </is>
      </c>
      <c r="B3" s="124" t="inlineStr">
        <is>
          <t>nodeTags</t>
        </is>
      </c>
      <c r="C3" s="124" t="inlineStr">
        <is>
          <t>Pêche:Vente</t>
        </is>
      </c>
      <c r="D3" s="124" t="n">
        <v>0</v>
      </c>
      <c r="E3" s="124" t="inlineStr"/>
      <c r="F3" s="124" t="inlineStr">
        <is>
          <t>darkblue:blue</t>
        </is>
      </c>
    </row>
    <row r="4">
      <c r="A4" s="124" t="inlineStr">
        <is>
          <t>Type de noeud</t>
        </is>
      </c>
      <c r="B4" s="124" t="inlineStr">
        <is>
          <t>nodeTags</t>
        </is>
      </c>
      <c r="C4" s="124" t="inlineStr">
        <is>
          <t>produit:secteur:échange</t>
        </is>
      </c>
      <c r="D4" s="124" t="inlineStr"/>
      <c r="E4" s="124" t="inlineStr"/>
      <c r="F4" s="124" t="inlineStr"/>
    </row>
    <row r="5">
      <c r="A5" s="124" t="inlineStr">
        <is>
          <t>Type de donnée</t>
        </is>
      </c>
      <c r="B5" s="124" t="inlineStr">
        <is>
          <t>fluxTags</t>
        </is>
      </c>
      <c r="C5" s="124" t="inlineStr">
        <is>
          <t>Donnée calculée:Donnée collectée</t>
        </is>
      </c>
      <c r="D5" s="124" t="inlineStr"/>
      <c r="E5" s="124" t="inlineStr"/>
      <c r="F5" s="124"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D4"/>
  <sheetViews>
    <sheetView workbookViewId="0">
      <selection activeCell="A1" sqref="A1"/>
    </sheetView>
  </sheetViews>
  <sheetFormatPr baseColWidth="8" defaultRowHeight="15"/>
  <cols>
    <col width="28" customWidth="1" min="1" max="1"/>
    <col width="39" customWidth="1" min="2" max="2"/>
    <col width="14" customWidth="1" min="3" max="3"/>
    <col width="27" customWidth="1" min="4" max="4"/>
  </cols>
  <sheetData>
    <row r="1">
      <c r="A1" s="125" t="inlineStr">
        <is>
          <t>Niveau d'aggrégation</t>
        </is>
      </c>
      <c r="B1" s="125" t="inlineStr">
        <is>
          <t>Liste des produits</t>
        </is>
      </c>
      <c r="C1" s="125" t="inlineStr">
        <is>
          <t>Etapes</t>
        </is>
      </c>
      <c r="D1" s="125" t="inlineStr">
        <is>
          <t>Equilibre matière ?</t>
        </is>
      </c>
    </row>
    <row r="2">
      <c r="A2" s="126" t="n">
        <v>1</v>
      </c>
      <c r="B2" s="126" t="inlineStr">
        <is>
          <t>Moules élevées en Occitanie</t>
        </is>
      </c>
      <c r="C2" s="126" t="inlineStr">
        <is>
          <t>Pêche</t>
        </is>
      </c>
      <c r="D2" s="126" t="n">
        <v>0</v>
      </c>
    </row>
    <row r="3">
      <c r="A3" s="126" t="n">
        <v>1</v>
      </c>
      <c r="B3" s="126" t="inlineStr">
        <is>
          <t>Moules commerciales d’Occitanie</t>
        </is>
      </c>
      <c r="C3" s="126" t="inlineStr">
        <is>
          <t>Vente</t>
        </is>
      </c>
      <c r="D3" s="126" t="n">
        <v>1</v>
      </c>
    </row>
    <row r="4">
      <c r="A4" s="126" t="n">
        <v>1</v>
      </c>
      <c r="B4" s="126" t="inlineStr">
        <is>
          <t>Moules commerciales importées</t>
        </is>
      </c>
      <c r="C4" s="126" t="inlineStr">
        <is>
          <t>Vente</t>
        </is>
      </c>
      <c r="D4" s="126" t="n">
        <v>1</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D9"/>
  <sheetViews>
    <sheetView workbookViewId="0">
      <selection activeCell="A1" sqref="A1"/>
    </sheetView>
  </sheetViews>
  <sheetFormatPr baseColWidth="8" defaultRowHeight="15"/>
  <cols>
    <col width="28" customWidth="1" min="1" max="1"/>
    <col width="37" customWidth="1" min="2" max="2"/>
    <col width="14" customWidth="1" min="3" max="3"/>
    <col width="27" customWidth="1" min="4" max="4"/>
  </cols>
  <sheetData>
    <row r="1">
      <c r="A1" s="125" t="inlineStr">
        <is>
          <t>Niveau d'aggrégation</t>
        </is>
      </c>
      <c r="B1" s="125" t="inlineStr">
        <is>
          <t>Liste des secteurs</t>
        </is>
      </c>
      <c r="C1" s="125" t="inlineStr">
        <is>
          <t>Etapes</t>
        </is>
      </c>
      <c r="D1" s="125" t="inlineStr">
        <is>
          <t>Equilibre matière ?</t>
        </is>
      </c>
    </row>
    <row r="2">
      <c r="A2" s="126" t="n">
        <v>1</v>
      </c>
      <c r="B2" s="126" t="inlineStr">
        <is>
          <t>Production</t>
        </is>
      </c>
      <c r="C2" s="126" t="inlineStr">
        <is>
          <t>Pêche</t>
        </is>
      </c>
      <c r="D2" s="126" t="n">
        <v>1</v>
      </c>
    </row>
    <row r="3">
      <c r="A3" s="126" t="n">
        <v>1</v>
      </c>
      <c r="B3" s="126" t="inlineStr">
        <is>
          <t>Vente directe</t>
        </is>
      </c>
      <c r="C3" s="126" t="inlineStr">
        <is>
          <t>Vente</t>
        </is>
      </c>
      <c r="D3" s="126" t="n">
        <v>0</v>
      </c>
    </row>
    <row r="4">
      <c r="A4" s="126" t="n">
        <v>1</v>
      </c>
      <c r="B4" s="126" t="inlineStr">
        <is>
          <t>Vente en dégustation</t>
        </is>
      </c>
      <c r="C4" s="126" t="inlineStr">
        <is>
          <t>Vente</t>
        </is>
      </c>
      <c r="D4" s="126" t="n">
        <v>0</v>
      </c>
    </row>
    <row r="5">
      <c r="A5" s="126" t="n">
        <v>1</v>
      </c>
      <c r="B5" s="126" t="inlineStr">
        <is>
          <t>Vente aux restaurants</t>
        </is>
      </c>
      <c r="C5" s="126" t="inlineStr">
        <is>
          <t>Vente</t>
        </is>
      </c>
      <c r="D5" s="126" t="n">
        <v>0</v>
      </c>
    </row>
    <row r="6">
      <c r="A6" s="126" t="n">
        <v>1</v>
      </c>
      <c r="B6" s="126" t="inlineStr">
        <is>
          <t>Vente en poissonnerie</t>
        </is>
      </c>
      <c r="C6" s="126" t="inlineStr">
        <is>
          <t>Vente</t>
        </is>
      </c>
      <c r="D6" s="126" t="n">
        <v>0</v>
      </c>
    </row>
    <row r="7">
      <c r="A7" s="126" t="n">
        <v>1</v>
      </c>
      <c r="B7" s="126" t="inlineStr">
        <is>
          <t>Vente en GMS</t>
        </is>
      </c>
      <c r="C7" s="126" t="inlineStr">
        <is>
          <t>Vente</t>
        </is>
      </c>
      <c r="D7" s="126" t="n">
        <v>0</v>
      </c>
    </row>
    <row r="8">
      <c r="A8" s="126" t="n">
        <v>1</v>
      </c>
      <c r="B8" s="126" t="inlineStr">
        <is>
          <t>Vente grossistes</t>
        </is>
      </c>
      <c r="C8" s="126" t="inlineStr">
        <is>
          <t>Vente</t>
        </is>
      </c>
      <c r="D8" s="126" t="n">
        <v>0</v>
      </c>
    </row>
    <row r="9">
      <c r="A9" s="126" t="n">
        <v>1</v>
      </c>
      <c r="B9" s="126" t="inlineStr">
        <is>
          <t>Vente autres conchyliculteurs</t>
        </is>
      </c>
      <c r="C9" s="126" t="inlineStr">
        <is>
          <t>Vente</t>
        </is>
      </c>
      <c r="D9" s="126" t="n">
        <v>0</v>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31" customWidth="1" min="2" max="2"/>
    <col width="14" customWidth="1" min="3" max="3"/>
  </cols>
  <sheetData>
    <row r="1">
      <c r="A1" s="125" t="inlineStr">
        <is>
          <t>Niveau d'aggrégation</t>
        </is>
      </c>
      <c r="B1" s="125" t="inlineStr">
        <is>
          <t>Liste des échanges</t>
        </is>
      </c>
      <c r="C1" s="125" t="inlineStr">
        <is>
          <t>Etapes</t>
        </is>
      </c>
    </row>
    <row r="2">
      <c r="A2" s="126" t="n">
        <v>1</v>
      </c>
      <c r="B2" s="126" t="inlineStr">
        <is>
          <t>Echanges</t>
        </is>
      </c>
      <c r="C2" s="126" t="inlineStr"/>
    </row>
    <row r="3">
      <c r="A3" s="127" t="n">
        <v>2</v>
      </c>
      <c r="B3" s="127" t="inlineStr">
        <is>
          <t>Echanges internationaux</t>
        </is>
      </c>
      <c r="C3" s="127" t="inlineStr"/>
    </row>
    <row r="4">
      <c r="A4" s="128" t="n">
        <v>2</v>
      </c>
      <c r="B4" s="128" t="inlineStr">
        <is>
          <t>Echanges en France</t>
        </is>
      </c>
      <c r="C4" s="128"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4F81BD"/>
    <outlinePr summaryBelow="1" summaryRight="1"/>
    <pageSetUpPr/>
  </sheetPr>
  <dimension ref="A1:M11"/>
  <sheetViews>
    <sheetView workbookViewId="0">
      <selection activeCell="A1" sqref="A1"/>
    </sheetView>
  </sheetViews>
  <sheetFormatPr baseColWidth="8" defaultRowHeight="15"/>
  <cols>
    <col width="31" customWidth="1" min="2" max="2"/>
    <col width="3" customWidth="1" min="3" max="3"/>
    <col width="3" customWidth="1" min="4" max="4"/>
    <col width="3" customWidth="1" min="5" max="5"/>
    <col width="3" customWidth="1" min="6" max="6"/>
    <col width="3" customWidth="1" min="7" max="7"/>
    <col width="3" customWidth="1" min="8" max="8"/>
    <col width="3" customWidth="1" min="9" max="9"/>
    <col width="3" customWidth="1" min="10" max="10"/>
    <col width="3" customWidth="1" min="11" max="11"/>
    <col width="3" customWidth="1" min="12" max="12"/>
    <col width="3" customWidth="1" min="13" max="13"/>
  </cols>
  <sheetData>
    <row r="1"/>
    <row r="2">
      <c r="A2" s="129" t="n"/>
      <c r="B2" s="129" t="n"/>
      <c r="C2" s="130" t="inlineStr">
        <is>
          <t>Production</t>
        </is>
      </c>
      <c r="D2" s="130" t="inlineStr">
        <is>
          <t>Vente directe</t>
        </is>
      </c>
      <c r="E2" s="130" t="inlineStr">
        <is>
          <t>Vente en dégustation</t>
        </is>
      </c>
      <c r="F2" s="130" t="inlineStr">
        <is>
          <t>Vente aux restaurants</t>
        </is>
      </c>
      <c r="G2" s="130" t="inlineStr">
        <is>
          <t>Vente en poissonnerie</t>
        </is>
      </c>
      <c r="H2" s="130" t="inlineStr">
        <is>
          <t>Vente en GMS</t>
        </is>
      </c>
      <c r="I2" s="130" t="inlineStr">
        <is>
          <t>Vente grossistes</t>
        </is>
      </c>
      <c r="J2" s="130" t="inlineStr">
        <is>
          <t>Vente autres conchyliculteurs</t>
        </is>
      </c>
      <c r="K2" s="130" t="inlineStr">
        <is>
          <t>Echanges</t>
        </is>
      </c>
      <c r="L2" s="130" t="inlineStr">
        <is>
          <t>Echanges internationaux</t>
        </is>
      </c>
      <c r="M2" s="130" t="inlineStr">
        <is>
          <t>Echanges en France</t>
        </is>
      </c>
    </row>
    <row r="3">
      <c r="B3" s="131" t="inlineStr">
        <is>
          <t>Moules élevées en Occitanie</t>
        </is>
      </c>
      <c r="C3" t="n">
        <v>0</v>
      </c>
      <c r="D3" t="n">
        <v>0</v>
      </c>
      <c r="E3" t="n">
        <v>0</v>
      </c>
      <c r="F3" t="n">
        <v>0</v>
      </c>
      <c r="G3" t="n">
        <v>0</v>
      </c>
      <c r="H3" t="n">
        <v>0</v>
      </c>
      <c r="I3" t="n">
        <v>0</v>
      </c>
      <c r="J3" t="n">
        <v>0</v>
      </c>
      <c r="K3" t="n">
        <v>0</v>
      </c>
      <c r="L3" t="n">
        <v>0</v>
      </c>
      <c r="M3" t="n">
        <v>0</v>
      </c>
    </row>
    <row r="4">
      <c r="B4" s="131" t="inlineStr">
        <is>
          <t>Moules commerciales d’Occitanie</t>
        </is>
      </c>
      <c r="C4" t="n">
        <v>1</v>
      </c>
      <c r="D4" t="n">
        <v>0</v>
      </c>
      <c r="E4" t="n">
        <v>0</v>
      </c>
      <c r="F4" t="n">
        <v>0</v>
      </c>
      <c r="G4" t="n">
        <v>0</v>
      </c>
      <c r="H4" t="n">
        <v>0</v>
      </c>
      <c r="I4" t="n">
        <v>0</v>
      </c>
      <c r="J4" t="n">
        <v>0</v>
      </c>
      <c r="K4" t="n">
        <v>1</v>
      </c>
      <c r="L4" t="n">
        <v>1</v>
      </c>
      <c r="M4" t="n">
        <v>1</v>
      </c>
    </row>
    <row r="5">
      <c r="B5" s="131" t="inlineStr">
        <is>
          <t>Moules commerciales importées</t>
        </is>
      </c>
      <c r="C5" t="n">
        <v>0</v>
      </c>
      <c r="D5" t="n">
        <v>0</v>
      </c>
      <c r="E5" t="n">
        <v>0</v>
      </c>
      <c r="F5" t="n">
        <v>0</v>
      </c>
      <c r="G5" t="n">
        <v>0</v>
      </c>
      <c r="H5" t="n">
        <v>0</v>
      </c>
      <c r="I5" t="n">
        <v>0</v>
      </c>
      <c r="J5" t="n">
        <v>0</v>
      </c>
      <c r="K5" t="n">
        <v>1</v>
      </c>
      <c r="L5" t="n">
        <v>1</v>
      </c>
      <c r="M5" t="n">
        <v>0</v>
      </c>
    </row>
    <row r="6">
      <c r="B6" s="132" t="inlineStr"/>
      <c r="C6" t="inlineStr"/>
      <c r="D6" t="inlineStr"/>
      <c r="E6" t="inlineStr"/>
      <c r="F6" t="inlineStr"/>
      <c r="G6" t="inlineStr"/>
      <c r="H6" t="inlineStr"/>
      <c r="I6" t="inlineStr"/>
      <c r="J6" t="inlineStr"/>
      <c r="K6" t="inlineStr"/>
      <c r="L6" t="inlineStr"/>
      <c r="M6" t="inlineStr"/>
    </row>
    <row r="7">
      <c r="B7" s="132" t="inlineStr"/>
      <c r="C7" t="inlineStr"/>
      <c r="D7" t="inlineStr"/>
      <c r="E7" t="inlineStr"/>
      <c r="F7" t="inlineStr"/>
      <c r="G7" t="inlineStr"/>
      <c r="H7" t="inlineStr"/>
      <c r="I7" t="inlineStr"/>
      <c r="J7" t="inlineStr"/>
      <c r="K7" t="inlineStr"/>
      <c r="L7" t="inlineStr"/>
      <c r="M7" t="inlineStr"/>
    </row>
    <row r="8">
      <c r="B8" s="132" t="inlineStr"/>
      <c r="C8" s="133" t="inlineStr">
        <is>
          <t>Production</t>
        </is>
      </c>
      <c r="D8" s="133" t="inlineStr">
        <is>
          <t>Vente directe</t>
        </is>
      </c>
      <c r="E8" s="133" t="inlineStr">
        <is>
          <t>Vente en dégustation</t>
        </is>
      </c>
      <c r="F8" s="133" t="inlineStr">
        <is>
          <t>Vente aux restaurants</t>
        </is>
      </c>
      <c r="G8" s="133" t="inlineStr">
        <is>
          <t>Vente en poissonnerie</t>
        </is>
      </c>
      <c r="H8" s="133" t="inlineStr">
        <is>
          <t>Vente en GMS</t>
        </is>
      </c>
      <c r="I8" s="133" t="inlineStr">
        <is>
          <t>Vente grossistes</t>
        </is>
      </c>
      <c r="J8" s="133" t="inlineStr">
        <is>
          <t>Vente autres conchyliculteurs</t>
        </is>
      </c>
      <c r="K8" s="133" t="inlineStr">
        <is>
          <t>Echanges</t>
        </is>
      </c>
      <c r="L8" s="133" t="inlineStr">
        <is>
          <t>Echanges internationaux</t>
        </is>
      </c>
      <c r="M8" s="133" t="inlineStr">
        <is>
          <t>Echanges en France</t>
        </is>
      </c>
    </row>
    <row r="9">
      <c r="B9" s="131" t="inlineStr">
        <is>
          <t>Moules élevées en Occitanie</t>
        </is>
      </c>
      <c r="C9" t="n">
        <v>1</v>
      </c>
      <c r="D9" t="n">
        <v>0</v>
      </c>
      <c r="E9" t="n">
        <v>0</v>
      </c>
      <c r="F9" t="n">
        <v>0</v>
      </c>
      <c r="G9" t="n">
        <v>0</v>
      </c>
      <c r="H9" t="n">
        <v>0</v>
      </c>
      <c r="I9" t="n">
        <v>0</v>
      </c>
      <c r="J9" t="n">
        <v>0</v>
      </c>
      <c r="K9" t="n">
        <v>0</v>
      </c>
      <c r="L9" t="n">
        <v>0</v>
      </c>
      <c r="M9" t="n">
        <v>0</v>
      </c>
    </row>
    <row r="10">
      <c r="B10" s="131" t="inlineStr">
        <is>
          <t>Moules commerciales d’Occitanie</t>
        </is>
      </c>
      <c r="C10" t="n">
        <v>0</v>
      </c>
      <c r="D10" t="n">
        <v>1</v>
      </c>
      <c r="E10" t="n">
        <v>1</v>
      </c>
      <c r="F10" t="n">
        <v>1</v>
      </c>
      <c r="G10" t="n">
        <v>1</v>
      </c>
      <c r="H10" t="n">
        <v>1</v>
      </c>
      <c r="I10" t="n">
        <v>1</v>
      </c>
      <c r="J10" t="n">
        <v>1</v>
      </c>
      <c r="K10" t="n">
        <v>1</v>
      </c>
      <c r="L10" t="n">
        <v>1</v>
      </c>
      <c r="M10" t="n">
        <v>1</v>
      </c>
    </row>
    <row r="11">
      <c r="B11" s="131" t="inlineStr">
        <is>
          <t>Moules commerciales importées</t>
        </is>
      </c>
      <c r="C11" t="n">
        <v>0</v>
      </c>
      <c r="D11" t="n">
        <v>0</v>
      </c>
      <c r="E11" t="n">
        <v>0</v>
      </c>
      <c r="F11" t="n">
        <v>1</v>
      </c>
      <c r="G11" t="n">
        <v>1</v>
      </c>
      <c r="H11" t="n">
        <v>1</v>
      </c>
      <c r="I11" t="n">
        <v>1</v>
      </c>
      <c r="J11" t="n">
        <v>0</v>
      </c>
      <c r="K11" t="n">
        <v>0</v>
      </c>
      <c r="L11" t="n">
        <v>0</v>
      </c>
      <c r="M11" t="n">
        <v>0</v>
      </c>
    </row>
  </sheetData>
  <conditionalFormatting sqref="C3:M5">
    <cfRule type="cellIs" priority="1" operator="equal" dxfId="8">
      <formula>0</formula>
    </cfRule>
  </conditionalFormatting>
  <conditionalFormatting sqref="C9:M11">
    <cfRule type="cellIs" priority="1" operator="equal" dxfId="8">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23"/>
  <sheetViews>
    <sheetView workbookViewId="0">
      <selection activeCell="A1" sqref="A1"/>
    </sheetView>
  </sheetViews>
  <sheetFormatPr baseColWidth="8" defaultRowHeight="15"/>
  <cols>
    <col width="39" customWidth="1" min="1" max="1"/>
    <col width="39" customWidth="1" min="2" max="2"/>
    <col width="26" customWidth="1" min="3" max="3"/>
    <col width="14" customWidth="1" min="4" max="4"/>
    <col width="26" customWidth="1" min="5" max="5"/>
    <col width="26" customWidth="1" min="6" max="6"/>
    <col width="29" customWidth="1" min="7" max="7"/>
    <col width="19" customWidth="1" min="8" max="8"/>
    <col width="45" customWidth="1" min="9" max="9"/>
    <col width="109" customWidth="1" min="10" max="10"/>
  </cols>
  <sheetData>
    <row r="1">
      <c r="A1" s="123" t="inlineStr">
        <is>
          <t>Origine</t>
        </is>
      </c>
      <c r="B1" s="123" t="inlineStr">
        <is>
          <t>Destination</t>
        </is>
      </c>
      <c r="C1" s="123" t="inlineStr">
        <is>
          <t>Valeur</t>
        </is>
      </c>
      <c r="D1" s="123" t="inlineStr">
        <is>
          <t>Années</t>
        </is>
      </c>
      <c r="E1" s="123" t="inlineStr">
        <is>
          <t>unité de référence</t>
        </is>
      </c>
      <c r="F1" s="123" t="inlineStr">
        <is>
          <t>Quantité naturelle</t>
        </is>
      </c>
      <c r="G1" s="123" t="inlineStr">
        <is>
          <t>Facteur de conversion</t>
        </is>
      </c>
      <c r="H1" s="123" t="inlineStr">
        <is>
          <t>Incertitude</t>
        </is>
      </c>
      <c r="I1" s="123" t="inlineStr">
        <is>
          <t>Source</t>
        </is>
      </c>
      <c r="J1" s="123" t="inlineStr">
        <is>
          <t>Hypothèses</t>
        </is>
      </c>
    </row>
    <row r="2">
      <c r="A2" s="124" t="inlineStr">
        <is>
          <t>Moules élevées en Occitanie</t>
        </is>
      </c>
      <c r="B2" s="124" t="inlineStr">
        <is>
          <t>Production</t>
        </is>
      </c>
      <c r="C2" s="124" t="n">
        <v>3658</v>
      </c>
      <c r="D2" s="124" t="inlineStr">
        <is>
          <t>2020</t>
        </is>
      </c>
      <c r="E2" s="124" t="inlineStr">
        <is>
          <t>t</t>
        </is>
      </c>
      <c r="F2" s="124" t="n">
        <v>7944.111</v>
      </c>
      <c r="G2" s="124" t="n">
        <v>2.118435465768799</v>
      </c>
      <c r="H2" s="124" t="n">
        <v>0.2</v>
      </c>
      <c r="I2" s="124" t="inlineStr">
        <is>
          <t>Agreste (source 1)</t>
        </is>
      </c>
      <c r="J2" s="124" t="inlineStr">
        <is>
          <t>Part de retrempage à estimer</t>
        </is>
      </c>
    </row>
    <row r="3">
      <c r="A3" s="124" t="inlineStr">
        <is>
          <t>Moules élevées en Occitanie</t>
        </is>
      </c>
      <c r="B3" s="124" t="inlineStr">
        <is>
          <t>Production</t>
        </is>
      </c>
      <c r="C3" s="124" t="n">
        <v>2673</v>
      </c>
      <c r="D3" s="124" t="inlineStr">
        <is>
          <t>2021</t>
        </is>
      </c>
      <c r="E3" s="124" t="inlineStr">
        <is>
          <t>t</t>
        </is>
      </c>
      <c r="F3" s="124" t="n">
        <v>5662.578</v>
      </c>
      <c r="G3" s="124" t="n">
        <v>0</v>
      </c>
      <c r="H3" s="124" t="n">
        <v>0.2</v>
      </c>
      <c r="I3" s="124" t="inlineStr">
        <is>
          <t>Agreste (source 1)</t>
        </is>
      </c>
      <c r="J3" s="124" t="inlineStr">
        <is>
          <t>Part de retrempage à estimer</t>
        </is>
      </c>
    </row>
    <row r="4">
      <c r="A4" s="124" t="inlineStr">
        <is>
          <t>Production</t>
        </is>
      </c>
      <c r="B4" s="124" t="inlineStr">
        <is>
          <t>Moules commerciales d’Occitanie</t>
        </is>
      </c>
      <c r="C4" s="124" t="n">
        <v>3658</v>
      </c>
      <c r="D4" s="124" t="inlineStr">
        <is>
          <t>2020</t>
        </is>
      </c>
      <c r="E4" s="124" t="inlineStr">
        <is>
          <t>t</t>
        </is>
      </c>
      <c r="F4" s="124" t="n">
        <v>7944.111</v>
      </c>
      <c r="G4" s="124" t="n">
        <v>2.118435465768799</v>
      </c>
      <c r="H4" s="124" t="n">
        <v>0.2</v>
      </c>
      <c r="I4" s="124" t="inlineStr">
        <is>
          <t>Agreste (source 1)</t>
        </is>
      </c>
      <c r="J4" s="124" t="inlineStr"/>
    </row>
    <row r="5">
      <c r="A5" s="124" t="inlineStr">
        <is>
          <t>Production</t>
        </is>
      </c>
      <c r="B5" s="124" t="inlineStr">
        <is>
          <t>Moules commerciales d’Occitanie</t>
        </is>
      </c>
      <c r="C5" s="124" t="n">
        <v>2673</v>
      </c>
      <c r="D5" s="124" t="inlineStr">
        <is>
          <t>2021</t>
        </is>
      </c>
      <c r="E5" s="124" t="inlineStr">
        <is>
          <t>t</t>
        </is>
      </c>
      <c r="F5" s="124" t="n">
        <v>5662.578</v>
      </c>
      <c r="G5" s="124" t="n">
        <v>0</v>
      </c>
      <c r="H5" s="124" t="n">
        <v>0.2</v>
      </c>
      <c r="I5" s="124" t="inlineStr">
        <is>
          <t>Agreste (source 1)</t>
        </is>
      </c>
      <c r="J5" s="124" t="inlineStr"/>
    </row>
    <row r="6">
      <c r="A6" s="124" t="inlineStr">
        <is>
          <t>Moules commerciales d’Occitanie</t>
        </is>
      </c>
      <c r="B6" s="124" t="inlineStr">
        <is>
          <t>Echanges internationaux</t>
        </is>
      </c>
      <c r="C6" s="124" t="n">
        <v>0</v>
      </c>
      <c r="D6" s="124" t="inlineStr">
        <is>
          <t>2020</t>
        </is>
      </c>
      <c r="E6" s="124" t="inlineStr">
        <is>
          <t>t</t>
        </is>
      </c>
      <c r="F6" s="124" t="n">
        <v>0</v>
      </c>
      <c r="G6" s="124" t="n">
        <v>0</v>
      </c>
      <c r="H6" s="124" t="n">
        <v>0.2</v>
      </c>
      <c r="I6" s="124" t="inlineStr">
        <is>
          <t>Agreste (source 1)</t>
        </is>
      </c>
      <c r="J6" s="124" t="inlineStr">
        <is>
          <t>Pas d’export de moules en Occitanie d’après Agreste</t>
        </is>
      </c>
    </row>
    <row r="7">
      <c r="A7" s="124" t="inlineStr">
        <is>
          <t>Moules commerciales d’Occitanie</t>
        </is>
      </c>
      <c r="B7" s="124" t="inlineStr">
        <is>
          <t>Echanges internationaux</t>
        </is>
      </c>
      <c r="C7" s="124" t="n">
        <v>0</v>
      </c>
      <c r="D7" s="124" t="inlineStr">
        <is>
          <t>2021</t>
        </is>
      </c>
      <c r="E7" s="124" t="inlineStr">
        <is>
          <t>t</t>
        </is>
      </c>
      <c r="F7" s="124" t="n">
        <v>0</v>
      </c>
      <c r="G7" s="124" t="n">
        <v>0</v>
      </c>
      <c r="H7" s="124" t="n">
        <v>0.2</v>
      </c>
      <c r="I7" s="124" t="inlineStr">
        <is>
          <t>Agreste (source 1)</t>
        </is>
      </c>
      <c r="J7" s="124" t="inlineStr">
        <is>
          <t>Pas d’export de moules en Occitanie d’après Agreste</t>
        </is>
      </c>
    </row>
    <row r="8">
      <c r="A8" s="124" t="inlineStr">
        <is>
          <t>Echanges internationaux</t>
        </is>
      </c>
      <c r="B8" s="124" t="inlineStr">
        <is>
          <t>Moules commerciales importée</t>
        </is>
      </c>
      <c r="C8" s="124" t="n">
        <v>12162.5088</v>
      </c>
      <c r="D8" s="124" t="inlineStr">
        <is>
          <t>2020</t>
        </is>
      </c>
      <c r="E8" s="124" t="inlineStr">
        <is>
          <t>t</t>
        </is>
      </c>
      <c r="F8" s="124" t="n">
        <v>8797.3375</v>
      </c>
      <c r="G8" s="124" t="n">
        <v>1.6195</v>
      </c>
      <c r="H8" s="124" t="n">
        <v>0.2</v>
      </c>
      <c r="I8" s="124" t="inlineStr">
        <is>
          <t>Lekiosque.finances.gouv.fr (source 3)</t>
        </is>
      </c>
      <c r="J8" s="124" t="inlineStr">
        <is>
          <t>On fait l’hypothèse que 70 % des volumes d’Espagne et 30 % des volumes d’Italie arrivent en Occitanie</t>
        </is>
      </c>
    </row>
    <row r="9">
      <c r="A9" s="124" t="inlineStr">
        <is>
          <t>Echanges internationaux</t>
        </is>
      </c>
      <c r="B9" s="124" t="inlineStr">
        <is>
          <t>Moules commerciales importée</t>
        </is>
      </c>
      <c r="C9" s="124" t="n">
        <v>15322.6532</v>
      </c>
      <c r="D9" s="124" t="inlineStr">
        <is>
          <t>2021</t>
        </is>
      </c>
      <c r="E9" s="124" t="inlineStr">
        <is>
          <t>t</t>
        </is>
      </c>
      <c r="F9" s="124" t="n">
        <v>11684.5975</v>
      </c>
      <c r="G9" s="124" t="n">
        <v>1.05475</v>
      </c>
      <c r="H9" s="124" t="n">
        <v>0.2</v>
      </c>
      <c r="I9" s="124" t="inlineStr">
        <is>
          <t>Lekiosque.finances.gouv.fr (source 3)</t>
        </is>
      </c>
      <c r="J9" s="124" t="inlineStr">
        <is>
          <t>On fait l’hypothèse que 70 % des volumes d’Espagne et 30 % des volumes d’Italie arrivent en Occitanie</t>
        </is>
      </c>
    </row>
    <row r="10">
      <c r="A10" s="124" t="inlineStr">
        <is>
          <t>Moules commerciales d’Occitanie</t>
        </is>
      </c>
      <c r="B10" s="124" t="inlineStr">
        <is>
          <t>Vente directe</t>
        </is>
      </c>
      <c r="C10" s="124" t="n">
        <v>1249.790565384615</v>
      </c>
      <c r="D10" s="124" t="inlineStr">
        <is>
          <t>2020</t>
        </is>
      </c>
      <c r="E10" s="124" t="inlineStr">
        <is>
          <t>t</t>
        </is>
      </c>
      <c r="F10" s="124" t="n">
        <v>3249.45547</v>
      </c>
      <c r="G10" s="124" t="n">
        <v>2.65</v>
      </c>
      <c r="H10" s="124" t="n">
        <v>0.3</v>
      </c>
      <c r="I10" s="124" t="inlineStr">
        <is>
          <t>Agreste (source 1)</t>
        </is>
      </c>
      <c r="J10" s="124" t="inlineStr">
        <is>
          <t>Réestimé à partir des valeurs</t>
        </is>
      </c>
    </row>
    <row r="11">
      <c r="A11" s="124" t="inlineStr">
        <is>
          <t>Moules commerciales d’Occitanie</t>
        </is>
      </c>
      <c r="B11" s="124" t="inlineStr">
        <is>
          <t>Vente directe</t>
        </is>
      </c>
      <c r="C11" s="124" t="n">
        <v>707.7183018867925</v>
      </c>
      <c r="D11" s="124" t="inlineStr">
        <is>
          <t>2021</t>
        </is>
      </c>
      <c r="E11" s="124" t="inlineStr">
        <is>
          <t>t</t>
        </is>
      </c>
      <c r="F11" s="124" t="n">
        <v>1875.4535</v>
      </c>
      <c r="G11" s="124" t="n">
        <v>0</v>
      </c>
      <c r="H11" s="124" t="n">
        <v>0.3</v>
      </c>
      <c r="I11" s="124" t="inlineStr">
        <is>
          <t>Agreste (source 1)</t>
        </is>
      </c>
      <c r="J11" s="124" t="inlineStr">
        <is>
          <t>Réestimé à partir des valeurs</t>
        </is>
      </c>
    </row>
    <row r="12">
      <c r="A12" s="124" t="inlineStr">
        <is>
          <t>Moules commerciales d’Occitanie</t>
        </is>
      </c>
      <c r="B12" s="124" t="inlineStr">
        <is>
          <t>Vente en dégustation</t>
        </is>
      </c>
      <c r="C12" s="124" t="n">
        <v>101.7206735294118</v>
      </c>
      <c r="D12" s="124" t="inlineStr">
        <is>
          <t>2020</t>
        </is>
      </c>
      <c r="E12" s="124" t="inlineStr">
        <is>
          <t>t</t>
        </is>
      </c>
      <c r="F12" s="124" t="n">
        <v>345.85029</v>
      </c>
      <c r="G12" s="124" t="n">
        <v>3.4</v>
      </c>
      <c r="H12" s="124" t="n">
        <v>0.3</v>
      </c>
      <c r="I12" s="124" t="inlineStr">
        <is>
          <t>Agreste (source 1)</t>
        </is>
      </c>
      <c r="J12" s="124" t="inlineStr">
        <is>
          <t>Réestimé à partir des valeurs</t>
        </is>
      </c>
    </row>
    <row r="13">
      <c r="A13" s="124" t="inlineStr">
        <is>
          <t>Moules commerciales d’Occitanie</t>
        </is>
      </c>
      <c r="B13" s="124" t="inlineStr">
        <is>
          <t>Vente en dégustation</t>
        </is>
      </c>
      <c r="C13" s="124" t="n">
        <v>61.52455882352942</v>
      </c>
      <c r="D13" s="124" t="inlineStr">
        <is>
          <t>2021</t>
        </is>
      </c>
      <c r="E13" s="124" t="inlineStr">
        <is>
          <t>t</t>
        </is>
      </c>
      <c r="F13" s="124" t="n">
        <v>209.1835</v>
      </c>
      <c r="G13" s="124" t="n">
        <v>0</v>
      </c>
      <c r="H13" s="124" t="n">
        <v>0.3</v>
      </c>
      <c r="I13" s="124" t="inlineStr">
        <is>
          <t>Agreste (source 1)</t>
        </is>
      </c>
      <c r="J13" s="124" t="inlineStr">
        <is>
          <t>Réestimé à partir des valeurs</t>
        </is>
      </c>
    </row>
    <row r="14">
      <c r="A14" s="124" t="inlineStr">
        <is>
          <t>Moules commerciales d’Occitanie</t>
        </is>
      </c>
      <c r="B14" s="124" t="inlineStr">
        <is>
          <t>Vente aux restaurants</t>
        </is>
      </c>
      <c r="C14" s="124" t="n">
        <v>647.72419</v>
      </c>
      <c r="D14" s="124" t="inlineStr">
        <is>
          <t>2020</t>
        </is>
      </c>
      <c r="E14" s="124" t="inlineStr">
        <is>
          <t>t</t>
        </is>
      </c>
      <c r="F14" s="124" t="n">
        <v>1295.44838</v>
      </c>
      <c r="G14" s="124" t="n">
        <v>1.9</v>
      </c>
      <c r="H14" s="124" t="n">
        <v>0.3</v>
      </c>
      <c r="I14" s="124" t="inlineStr">
        <is>
          <t>Agreste (source 1)</t>
        </is>
      </c>
      <c r="J14" s="124" t="inlineStr">
        <is>
          <t>Réestimé à partir des valeurs</t>
        </is>
      </c>
    </row>
    <row r="15">
      <c r="A15" s="124" t="inlineStr">
        <is>
          <t>Moules commerciales d’Occitanie</t>
        </is>
      </c>
      <c r="B15" s="124" t="inlineStr">
        <is>
          <t>Vente aux restaurants</t>
        </is>
      </c>
      <c r="C15" s="124" t="n">
        <v>643.2227631578949</v>
      </c>
      <c r="D15" s="124" t="inlineStr">
        <is>
          <t>2021</t>
        </is>
      </c>
      <c r="E15" s="124" t="inlineStr">
        <is>
          <t>t</t>
        </is>
      </c>
      <c r="F15" s="124" t="n">
        <v>1222.12325</v>
      </c>
      <c r="G15" s="124" t="n">
        <v>0</v>
      </c>
      <c r="H15" s="124" t="n">
        <v>0.3</v>
      </c>
      <c r="I15" s="124" t="inlineStr">
        <is>
          <t>Agreste (source 1)</t>
        </is>
      </c>
      <c r="J15" s="124" t="inlineStr">
        <is>
          <t>Réestimé à partir des valeurs</t>
        </is>
      </c>
    </row>
    <row r="16">
      <c r="A16" s="124" t="inlineStr">
        <is>
          <t>Moules commerciales d’Occitanie</t>
        </is>
      </c>
      <c r="B16" s="124" t="inlineStr">
        <is>
          <t>Vente en poissonnerie</t>
        </is>
      </c>
      <c r="C16" s="124" t="n">
        <v>153.1224</v>
      </c>
      <c r="D16" s="124" t="inlineStr">
        <is>
          <t>2020</t>
        </is>
      </c>
      <c r="E16" s="124" t="inlineStr">
        <is>
          <t>t</t>
        </is>
      </c>
      <c r="F16" s="124" t="n">
        <v>275.62032</v>
      </c>
      <c r="G16" s="124" t="n">
        <v>1.75</v>
      </c>
      <c r="H16" s="124" t="n">
        <v>0.3</v>
      </c>
      <c r="I16" s="124" t="inlineStr">
        <is>
          <t>Agreste (source 1)</t>
        </is>
      </c>
      <c r="J16" s="124" t="inlineStr">
        <is>
          <t>Réestimé à partir des valeurs</t>
        </is>
      </c>
    </row>
    <row r="17">
      <c r="A17" s="124" t="inlineStr">
        <is>
          <t>Moules commerciales d’Occitanie</t>
        </is>
      </c>
      <c r="B17" s="124" t="inlineStr">
        <is>
          <t>Vente en poissonnerie</t>
        </is>
      </c>
      <c r="C17" s="124" t="n">
        <v>153.1224</v>
      </c>
      <c r="D17" s="124" t="inlineStr">
        <is>
          <t>2021</t>
        </is>
      </c>
      <c r="E17" s="124" t="inlineStr">
        <is>
          <t>t</t>
        </is>
      </c>
      <c r="F17" s="124" t="n">
        <v>132.07345</v>
      </c>
      <c r="G17" s="124" t="n">
        <v>0</v>
      </c>
      <c r="H17" s="124" t="n">
        <v>0.3</v>
      </c>
      <c r="I17" s="124" t="inlineStr">
        <is>
          <t>Agreste (source 1)</t>
        </is>
      </c>
      <c r="J17" s="124" t="inlineStr">
        <is>
          <t>Réestimé à partir des valeurs</t>
        </is>
      </c>
    </row>
    <row r="18">
      <c r="A18" s="124" t="inlineStr">
        <is>
          <t>Moules commerciales d’Occitanie</t>
        </is>
      </c>
      <c r="B18" s="124" t="inlineStr">
        <is>
          <t>Vente en GMS</t>
        </is>
      </c>
      <c r="C18" s="124" t="n">
        <v>1246.207866666667</v>
      </c>
      <c r="D18" s="124" t="inlineStr">
        <is>
          <t>2020</t>
        </is>
      </c>
      <c r="E18" s="124" t="inlineStr">
        <is>
          <t>t</t>
        </is>
      </c>
      <c r="F18" s="124" t="n">
        <v>2243.17416</v>
      </c>
      <c r="G18" s="124" t="n">
        <v>1.75</v>
      </c>
      <c r="H18" s="124" t="n">
        <v>0.3</v>
      </c>
      <c r="I18" s="124" t="inlineStr">
        <is>
          <t>Agreste (source 1)</t>
        </is>
      </c>
      <c r="J18" s="124" t="inlineStr">
        <is>
          <t>Réestimé à partir des valeurs</t>
        </is>
      </c>
    </row>
    <row r="19">
      <c r="A19" s="124" t="inlineStr">
        <is>
          <t>Moules commerciales d’Occitanie</t>
        </is>
      </c>
      <c r="B19" s="124" t="inlineStr">
        <is>
          <t>Vente en GMS</t>
        </is>
      </c>
      <c r="C19" s="124" t="n">
        <v>944.1276</v>
      </c>
      <c r="D19" s="124" t="inlineStr">
        <is>
          <t>2021</t>
        </is>
      </c>
      <c r="E19" s="124" t="inlineStr">
        <is>
          <t>t</t>
        </is>
      </c>
      <c r="F19" s="124" t="n">
        <v>1652.2233</v>
      </c>
      <c r="G19" s="124" t="n">
        <v>0</v>
      </c>
      <c r="H19" s="124" t="n">
        <v>0.3</v>
      </c>
      <c r="I19" s="124" t="inlineStr">
        <is>
          <t>Agreste (source 1)</t>
        </is>
      </c>
      <c r="J19" s="124" t="inlineStr">
        <is>
          <t>Réestimé à partir des valeurs</t>
        </is>
      </c>
    </row>
    <row r="20">
      <c r="A20" s="124" t="inlineStr">
        <is>
          <t>Moules commerciales d’Occitanie</t>
        </is>
      </c>
      <c r="B20" s="124" t="inlineStr">
        <is>
          <t>Vente grossistes</t>
        </is>
      </c>
      <c r="C20" s="124" t="n">
        <v>278.8260166666666</v>
      </c>
      <c r="D20" s="124" t="inlineStr">
        <is>
          <t>2020</t>
        </is>
      </c>
      <c r="E20" s="124" t="inlineStr">
        <is>
          <t>t</t>
        </is>
      </c>
      <c r="F20" s="124" t="n">
        <v>488.36683</v>
      </c>
      <c r="G20" s="124" t="n">
        <v>1.75</v>
      </c>
      <c r="H20" s="124" t="n">
        <v>0.3</v>
      </c>
      <c r="I20" s="124" t="inlineStr">
        <is>
          <t>Agreste (source 1)</t>
        </is>
      </c>
      <c r="J20" s="124" t="inlineStr">
        <is>
          <t>Réestimé à partir des valeurs</t>
        </is>
      </c>
    </row>
    <row r="21">
      <c r="A21" s="124" t="inlineStr">
        <is>
          <t>Moules commerciales d’Occitanie</t>
        </is>
      </c>
      <c r="B21" s="124" t="inlineStr">
        <is>
          <t>Vente grossistes</t>
        </is>
      </c>
      <c r="C21" s="124" t="n">
        <v>200.7428571428572</v>
      </c>
      <c r="D21" s="124" t="inlineStr">
        <is>
          <t>2021</t>
        </is>
      </c>
      <c r="E21" s="124" t="inlineStr">
        <is>
          <t>t</t>
        </is>
      </c>
      <c r="F21" s="124" t="n">
        <v>351.3</v>
      </c>
      <c r="G21" s="124" t="n">
        <v>0</v>
      </c>
      <c r="H21" s="124" t="n">
        <v>0.3</v>
      </c>
      <c r="I21" s="124" t="inlineStr">
        <is>
          <t>Agreste (source 1)</t>
        </is>
      </c>
      <c r="J21" s="124" t="inlineStr">
        <is>
          <t>Réestimé à partir des valeurs</t>
        </is>
      </c>
    </row>
    <row r="22">
      <c r="A22" s="124" t="inlineStr">
        <is>
          <t>Moules commerciales d’Occitanie</t>
        </is>
      </c>
      <c r="B22" s="124" t="inlineStr">
        <is>
          <t>Vente autres conchyliculteurs</t>
        </is>
      </c>
      <c r="C22" s="124" t="n">
        <v>18.15308333333333</v>
      </c>
      <c r="D22" s="124" t="inlineStr">
        <is>
          <t>2020</t>
        </is>
      </c>
      <c r="E22" s="124" t="inlineStr">
        <is>
          <t>t</t>
        </is>
      </c>
      <c r="F22" s="124" t="n">
        <v>32.67555</v>
      </c>
      <c r="G22" s="124" t="n">
        <v>1.75</v>
      </c>
      <c r="H22" s="124" t="n">
        <v>0.3</v>
      </c>
      <c r="I22" s="124" t="inlineStr">
        <is>
          <t>Agreste (source 1)</t>
        </is>
      </c>
      <c r="J22" s="124" t="inlineStr">
        <is>
          <t>Réestimé à partir des valeurs</t>
        </is>
      </c>
    </row>
    <row r="23">
      <c r="A23" s="124" t="inlineStr">
        <is>
          <t>Moules commerciales d’Occitanie</t>
        </is>
      </c>
      <c r="B23" s="124" t="inlineStr">
        <is>
          <t>Vente autres conchyliculteurs</t>
        </is>
      </c>
      <c r="C23" s="124" t="n">
        <v>125.8405714285714</v>
      </c>
      <c r="D23" s="124" t="inlineStr">
        <is>
          <t>2021</t>
        </is>
      </c>
      <c r="E23" s="124" t="inlineStr">
        <is>
          <t>t</t>
        </is>
      </c>
      <c r="F23" s="124" t="n">
        <v>220.221</v>
      </c>
      <c r="G23" s="124" t="n">
        <v>0</v>
      </c>
      <c r="H23" s="124" t="n">
        <v>0.3</v>
      </c>
      <c r="I23" s="124" t="inlineStr">
        <is>
          <t>Agreste (source 1)</t>
        </is>
      </c>
      <c r="J23" s="124" t="inlineStr">
        <is>
          <t>Réestimé à partir des valeurs</t>
        </is>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8064A2"/>
    <outlinePr summaryBelow="1" summaryRight="1"/>
    <pageSetUpPr/>
  </sheetPr>
  <dimension ref="A1:G43"/>
  <sheetViews>
    <sheetView workbookViewId="0">
      <selection activeCell="A1" sqref="A1"/>
    </sheetView>
  </sheetViews>
  <sheetFormatPr baseColWidth="8" defaultRowHeight="15"/>
  <cols>
    <col width="14" customWidth="1" min="1" max="1"/>
    <col width="39" customWidth="1" min="2" max="2"/>
    <col width="39" customWidth="1" min="3" max="3"/>
    <col width="34" customWidth="1" min="4" max="4"/>
    <col width="45" customWidth="1" min="5" max="5"/>
    <col width="45" customWidth="1" min="6" max="6"/>
    <col width="24" customWidth="1" min="7" max="7"/>
  </cols>
  <sheetData>
    <row r="1">
      <c r="A1" s="134" t="inlineStr">
        <is>
          <t>Années</t>
        </is>
      </c>
      <c r="B1" s="134" t="inlineStr">
        <is>
          <t>Origine</t>
        </is>
      </c>
      <c r="C1" s="134" t="inlineStr">
        <is>
          <t>Destination</t>
        </is>
      </c>
      <c r="D1" s="134" t="inlineStr">
        <is>
          <t>Valeur de sortie du modèle</t>
        </is>
      </c>
      <c r="E1" s="134" t="inlineStr">
        <is>
          <t>Borne inférieure des variables libres</t>
        </is>
      </c>
      <c r="F1" s="134" t="inlineStr">
        <is>
          <t>Borne supérieure des variables libres</t>
        </is>
      </c>
      <c r="G1" s="134" t="inlineStr">
        <is>
          <t>Type de donnée</t>
        </is>
      </c>
    </row>
    <row r="2">
      <c r="A2" t="inlineStr">
        <is>
          <t>2020</t>
        </is>
      </c>
      <c r="B2" t="inlineStr">
        <is>
          <t>Production</t>
        </is>
      </c>
      <c r="C2" t="inlineStr">
        <is>
          <t>Moules commerciales d’Occitanie</t>
        </is>
      </c>
      <c r="D2" t="n">
        <v>3660</v>
      </c>
      <c r="E2" t="inlineStr"/>
      <c r="F2" t="inlineStr"/>
      <c r="G2" t="inlineStr">
        <is>
          <t>Donnée collectée</t>
        </is>
      </c>
    </row>
    <row r="3">
      <c r="A3" t="inlineStr">
        <is>
          <t>2020</t>
        </is>
      </c>
      <c r="B3" t="inlineStr">
        <is>
          <t>Echanges</t>
        </is>
      </c>
      <c r="C3" t="inlineStr">
        <is>
          <t>Moules commerciales d’Occitanie</t>
        </is>
      </c>
      <c r="D3" t="n">
        <v>211</v>
      </c>
      <c r="E3" t="n">
        <v>37.6</v>
      </c>
      <c r="F3" t="n">
        <v>500000000</v>
      </c>
      <c r="G3" t="inlineStr">
        <is>
          <t>Donnée calculée</t>
        </is>
      </c>
    </row>
    <row r="4">
      <c r="A4" t="inlineStr">
        <is>
          <t>2020</t>
        </is>
      </c>
      <c r="B4" t="inlineStr">
        <is>
          <t>Echanges</t>
        </is>
      </c>
      <c r="C4" t="inlineStr">
        <is>
          <t>Moules commerciales importées</t>
        </is>
      </c>
      <c r="D4" t="n">
        <v>0</v>
      </c>
      <c r="E4" t="n">
        <v>0</v>
      </c>
      <c r="F4" t="n">
        <v>500000000</v>
      </c>
      <c r="G4" t="inlineStr">
        <is>
          <t>Donnée calculée</t>
        </is>
      </c>
    </row>
    <row r="5">
      <c r="A5" t="inlineStr">
        <is>
          <t>2020</t>
        </is>
      </c>
      <c r="B5" t="inlineStr">
        <is>
          <t>Echanges internationaux</t>
        </is>
      </c>
      <c r="C5" t="inlineStr">
        <is>
          <t>Moules commerciales d’Occitanie</t>
        </is>
      </c>
      <c r="D5" t="n">
        <v>106</v>
      </c>
      <c r="E5" t="n">
        <v>0</v>
      </c>
      <c r="F5" t="n">
        <v>500000000</v>
      </c>
      <c r="G5" t="inlineStr">
        <is>
          <t>Donnée calculée</t>
        </is>
      </c>
    </row>
    <row r="6">
      <c r="A6" t="inlineStr">
        <is>
          <t>2020</t>
        </is>
      </c>
      <c r="B6" t="inlineStr">
        <is>
          <t>Echanges internationaux</t>
        </is>
      </c>
      <c r="C6" t="inlineStr">
        <is>
          <t>Moules commerciales importées</t>
        </is>
      </c>
      <c r="D6" t="n">
        <v>0</v>
      </c>
      <c r="E6" t="n">
        <v>0</v>
      </c>
      <c r="F6" t="n">
        <v>500000000</v>
      </c>
      <c r="G6" t="inlineStr">
        <is>
          <t>Donnée calculée</t>
        </is>
      </c>
    </row>
    <row r="7">
      <c r="A7" t="inlineStr">
        <is>
          <t>2020</t>
        </is>
      </c>
      <c r="B7" t="inlineStr">
        <is>
          <t>Echanges en France</t>
        </is>
      </c>
      <c r="C7" t="inlineStr">
        <is>
          <t>Moules commerciales d’Occitanie</t>
        </is>
      </c>
      <c r="D7" t="n">
        <v>106</v>
      </c>
      <c r="E7" t="n">
        <v>0</v>
      </c>
      <c r="F7" t="n">
        <v>500000000</v>
      </c>
      <c r="G7" t="inlineStr">
        <is>
          <t>Donnée calculée</t>
        </is>
      </c>
    </row>
    <row r="8">
      <c r="A8" t="inlineStr">
        <is>
          <t>2020</t>
        </is>
      </c>
      <c r="B8" t="inlineStr">
        <is>
          <t>Moules élevées en Occitanie</t>
        </is>
      </c>
      <c r="C8" t="inlineStr">
        <is>
          <t>Production</t>
        </is>
      </c>
      <c r="D8" t="n">
        <v>3660</v>
      </c>
      <c r="E8" t="inlineStr"/>
      <c r="F8" t="inlineStr"/>
      <c r="G8" t="inlineStr">
        <is>
          <t>Donnée collectée</t>
        </is>
      </c>
    </row>
    <row r="9">
      <c r="A9" t="inlineStr">
        <is>
          <t>2020</t>
        </is>
      </c>
      <c r="B9" t="inlineStr">
        <is>
          <t>Moules commerciales d’Occitanie</t>
        </is>
      </c>
      <c r="C9" t="inlineStr">
        <is>
          <t>Vente directe</t>
        </is>
      </c>
      <c r="D9" t="n">
        <v>1250</v>
      </c>
      <c r="E9" t="inlineStr"/>
      <c r="F9" t="inlineStr"/>
      <c r="G9" t="inlineStr">
        <is>
          <t>Donnée collectée</t>
        </is>
      </c>
    </row>
    <row r="10">
      <c r="A10" t="inlineStr">
        <is>
          <t>2020</t>
        </is>
      </c>
      <c r="B10" t="inlineStr">
        <is>
          <t>Moules commerciales d’Occitanie</t>
        </is>
      </c>
      <c r="C10" t="inlineStr">
        <is>
          <t>Vente en dégustation</t>
        </is>
      </c>
      <c r="D10" t="n">
        <v>102</v>
      </c>
      <c r="E10" t="inlineStr"/>
      <c r="F10" t="inlineStr"/>
      <c r="G10" t="inlineStr">
        <is>
          <t>Donnée collectée</t>
        </is>
      </c>
    </row>
    <row r="11">
      <c r="A11" t="inlineStr">
        <is>
          <t>2020</t>
        </is>
      </c>
      <c r="B11" t="inlineStr">
        <is>
          <t>Moules commerciales d’Occitanie</t>
        </is>
      </c>
      <c r="C11" t="inlineStr">
        <is>
          <t>Vente aux restaurants</t>
        </is>
      </c>
      <c r="D11" t="n">
        <v>648</v>
      </c>
      <c r="E11" t="inlineStr"/>
      <c r="F11" t="inlineStr"/>
      <c r="G11" t="inlineStr">
        <is>
          <t>Donnée collectée</t>
        </is>
      </c>
    </row>
    <row r="12">
      <c r="A12" t="inlineStr">
        <is>
          <t>2020</t>
        </is>
      </c>
      <c r="B12" t="inlineStr">
        <is>
          <t>Moules commerciales importées</t>
        </is>
      </c>
      <c r="C12" t="inlineStr">
        <is>
          <t>Vente aux restaurants</t>
        </is>
      </c>
      <c r="D12" t="n">
        <v>0</v>
      </c>
      <c r="E12" t="n">
        <v>0</v>
      </c>
      <c r="F12" t="n">
        <v>500000000</v>
      </c>
      <c r="G12" t="inlineStr">
        <is>
          <t>Donnée calculée</t>
        </is>
      </c>
    </row>
    <row r="13">
      <c r="A13" t="inlineStr">
        <is>
          <t>2020</t>
        </is>
      </c>
      <c r="B13" t="inlineStr">
        <is>
          <t>Moules commerciales d’Occitanie</t>
        </is>
      </c>
      <c r="C13" t="inlineStr">
        <is>
          <t>Vente en poissonnerie</t>
        </is>
      </c>
      <c r="D13" t="n">
        <v>153</v>
      </c>
      <c r="E13" t="inlineStr"/>
      <c r="F13" t="inlineStr"/>
      <c r="G13" t="inlineStr">
        <is>
          <t>Donnée collectée</t>
        </is>
      </c>
    </row>
    <row r="14">
      <c r="A14" t="inlineStr">
        <is>
          <t>2020</t>
        </is>
      </c>
      <c r="B14" t="inlineStr">
        <is>
          <t>Moules commerciales importées</t>
        </is>
      </c>
      <c r="C14" t="inlineStr">
        <is>
          <t>Vente en poissonnerie</t>
        </is>
      </c>
      <c r="D14" t="n">
        <v>0</v>
      </c>
      <c r="E14" t="n">
        <v>0</v>
      </c>
      <c r="F14" t="n">
        <v>500000000</v>
      </c>
      <c r="G14" t="inlineStr">
        <is>
          <t>Donnée calculée</t>
        </is>
      </c>
    </row>
    <row r="15">
      <c r="A15" t="inlineStr">
        <is>
          <t>2020</t>
        </is>
      </c>
      <c r="B15" t="inlineStr">
        <is>
          <t>Moules commerciales d’Occitanie</t>
        </is>
      </c>
      <c r="C15" t="inlineStr">
        <is>
          <t>Vente en GMS</t>
        </is>
      </c>
      <c r="D15" t="n">
        <v>1250</v>
      </c>
      <c r="E15" t="inlineStr"/>
      <c r="F15" t="inlineStr"/>
      <c r="G15" t="inlineStr">
        <is>
          <t>Donnée collectée</t>
        </is>
      </c>
    </row>
    <row r="16">
      <c r="A16" t="inlineStr">
        <is>
          <t>2020</t>
        </is>
      </c>
      <c r="B16" t="inlineStr">
        <is>
          <t>Moules commerciales importées</t>
        </is>
      </c>
      <c r="C16" t="inlineStr">
        <is>
          <t>Vente en GMS</t>
        </is>
      </c>
      <c r="D16" t="n">
        <v>0</v>
      </c>
      <c r="E16" t="n">
        <v>0</v>
      </c>
      <c r="F16" t="n">
        <v>500000000</v>
      </c>
      <c r="G16" t="inlineStr">
        <is>
          <t>Donnée calculée</t>
        </is>
      </c>
    </row>
    <row r="17">
      <c r="A17" t="inlineStr">
        <is>
          <t>2020</t>
        </is>
      </c>
      <c r="B17" t="inlineStr">
        <is>
          <t>Moules commerciales d’Occitanie</t>
        </is>
      </c>
      <c r="C17" t="inlineStr">
        <is>
          <t>Vente grossistes</t>
        </is>
      </c>
      <c r="D17" t="n">
        <v>279</v>
      </c>
      <c r="E17" t="inlineStr"/>
      <c r="F17" t="inlineStr"/>
      <c r="G17" t="inlineStr">
        <is>
          <t>Donnée collectée</t>
        </is>
      </c>
    </row>
    <row r="18">
      <c r="A18" t="inlineStr">
        <is>
          <t>2020</t>
        </is>
      </c>
      <c r="B18" t="inlineStr">
        <is>
          <t>Moules commerciales importées</t>
        </is>
      </c>
      <c r="C18" t="inlineStr">
        <is>
          <t>Vente grossistes</t>
        </is>
      </c>
      <c r="D18" t="n">
        <v>0</v>
      </c>
      <c r="E18" t="n">
        <v>0</v>
      </c>
      <c r="F18" t="n">
        <v>500000000</v>
      </c>
      <c r="G18" t="inlineStr">
        <is>
          <t>Donnée calculée</t>
        </is>
      </c>
    </row>
    <row r="19">
      <c r="A19" t="inlineStr">
        <is>
          <t>2020</t>
        </is>
      </c>
      <c r="B19" t="inlineStr">
        <is>
          <t>Moules commerciales d’Occitanie</t>
        </is>
      </c>
      <c r="C19" t="inlineStr">
        <is>
          <t>Vente autres conchyliculteurs</t>
        </is>
      </c>
      <c r="D19" t="n">
        <v>18.1</v>
      </c>
      <c r="E19" t="inlineStr"/>
      <c r="F19" t="inlineStr"/>
      <c r="G19" t="inlineStr">
        <is>
          <t>Donnée collectée</t>
        </is>
      </c>
    </row>
    <row r="20">
      <c r="A20" t="inlineStr">
        <is>
          <t>2020</t>
        </is>
      </c>
      <c r="B20" t="inlineStr">
        <is>
          <t>Moules commerciales d’Occitanie</t>
        </is>
      </c>
      <c r="C20" t="inlineStr">
        <is>
          <t>Echanges</t>
        </is>
      </c>
      <c r="D20" t="n">
        <v>174</v>
      </c>
      <c r="E20" t="n">
        <v>0</v>
      </c>
      <c r="F20" t="n">
        <v>500000000</v>
      </c>
      <c r="G20" t="inlineStr">
        <is>
          <t>Donnée calculée</t>
        </is>
      </c>
    </row>
    <row r="21">
      <c r="A21" t="inlineStr">
        <is>
          <t>2020</t>
        </is>
      </c>
      <c r="B21" t="inlineStr">
        <is>
          <t>Moules commerciales d’Occitanie</t>
        </is>
      </c>
      <c r="C21" t="inlineStr">
        <is>
          <t>Echanges internationaux</t>
        </is>
      </c>
      <c r="D21" t="n">
        <v>0.1</v>
      </c>
      <c r="E21" t="inlineStr"/>
      <c r="F21" t="inlineStr"/>
      <c r="G21" t="inlineStr">
        <is>
          <t>Donnée collectée</t>
        </is>
      </c>
    </row>
    <row r="22">
      <c r="A22" t="inlineStr">
        <is>
          <t>2020</t>
        </is>
      </c>
      <c r="B22" t="inlineStr">
        <is>
          <t>Moules commerciales d’Occitanie</t>
        </is>
      </c>
      <c r="C22" t="inlineStr">
        <is>
          <t>Echanges en France</t>
        </is>
      </c>
      <c r="D22" t="n">
        <v>174</v>
      </c>
      <c r="E22" t="n">
        <v>0</v>
      </c>
      <c r="F22" t="n">
        <v>500000000</v>
      </c>
      <c r="G22" t="inlineStr">
        <is>
          <t>Donnée calculée</t>
        </is>
      </c>
    </row>
    <row r="23">
      <c r="A23" t="inlineStr">
        <is>
          <t>2021</t>
        </is>
      </c>
      <c r="B23" t="inlineStr">
        <is>
          <t>Production</t>
        </is>
      </c>
      <c r="C23" t="inlineStr">
        <is>
          <t>Moules commerciales d’Occitanie</t>
        </is>
      </c>
      <c r="D23" t="n">
        <v>2670</v>
      </c>
      <c r="E23" t="inlineStr"/>
      <c r="F23" t="inlineStr"/>
      <c r="G23" t="inlineStr">
        <is>
          <t>Donnée collectée</t>
        </is>
      </c>
    </row>
    <row r="24">
      <c r="A24" t="inlineStr">
        <is>
          <t>2021</t>
        </is>
      </c>
      <c r="B24" t="inlineStr">
        <is>
          <t>Echanges</t>
        </is>
      </c>
      <c r="C24" t="inlineStr">
        <is>
          <t>Moules commerciales d’Occitanie</t>
        </is>
      </c>
      <c r="D24" t="n">
        <v>260</v>
      </c>
      <c r="E24" t="n">
        <v>163</v>
      </c>
      <c r="F24" t="n">
        <v>500000000</v>
      </c>
      <c r="G24" t="inlineStr">
        <is>
          <t>Donnée calculée</t>
        </is>
      </c>
    </row>
    <row r="25">
      <c r="A25" t="inlineStr">
        <is>
          <t>2021</t>
        </is>
      </c>
      <c r="B25" t="inlineStr">
        <is>
          <t>Echanges</t>
        </is>
      </c>
      <c r="C25" t="inlineStr">
        <is>
          <t>Moules commerciales importées</t>
        </is>
      </c>
      <c r="D25" t="n">
        <v>0</v>
      </c>
      <c r="E25" t="n">
        <v>0</v>
      </c>
      <c r="F25" t="n">
        <v>500000000</v>
      </c>
      <c r="G25" t="inlineStr">
        <is>
          <t>Donnée calculée</t>
        </is>
      </c>
    </row>
    <row r="26">
      <c r="A26" t="inlineStr">
        <is>
          <t>2021</t>
        </is>
      </c>
      <c r="B26" t="inlineStr">
        <is>
          <t>Echanges internationaux</t>
        </is>
      </c>
      <c r="C26" t="inlineStr">
        <is>
          <t>Moules commerciales d’Occitanie</t>
        </is>
      </c>
      <c r="D26" t="n">
        <v>130</v>
      </c>
      <c r="E26" t="n">
        <v>0</v>
      </c>
      <c r="F26" t="n">
        <v>500000000</v>
      </c>
      <c r="G26" t="inlineStr">
        <is>
          <t>Donnée calculée</t>
        </is>
      </c>
    </row>
    <row r="27">
      <c r="A27" t="inlineStr">
        <is>
          <t>2021</t>
        </is>
      </c>
      <c r="B27" t="inlineStr">
        <is>
          <t>Echanges internationaux</t>
        </is>
      </c>
      <c r="C27" t="inlineStr">
        <is>
          <t>Moules commerciales importées</t>
        </is>
      </c>
      <c r="D27" t="n">
        <v>0</v>
      </c>
      <c r="E27" t="n">
        <v>0</v>
      </c>
      <c r="F27" t="n">
        <v>500000000</v>
      </c>
      <c r="G27" t="inlineStr">
        <is>
          <t>Donnée calculée</t>
        </is>
      </c>
    </row>
    <row r="28">
      <c r="A28" t="inlineStr">
        <is>
          <t>2021</t>
        </is>
      </c>
      <c r="B28" t="inlineStr">
        <is>
          <t>Echanges en France</t>
        </is>
      </c>
      <c r="C28" t="inlineStr">
        <is>
          <t>Moules commerciales d’Occitanie</t>
        </is>
      </c>
      <c r="D28" t="n">
        <v>130</v>
      </c>
      <c r="E28" t="n">
        <v>0</v>
      </c>
      <c r="F28" t="n">
        <v>500000000</v>
      </c>
      <c r="G28" t="inlineStr">
        <is>
          <t>Donnée calculée</t>
        </is>
      </c>
    </row>
    <row r="29">
      <c r="A29" t="inlineStr">
        <is>
          <t>2021</t>
        </is>
      </c>
      <c r="B29" t="inlineStr">
        <is>
          <t>Moules élevées en Occitanie</t>
        </is>
      </c>
      <c r="C29" t="inlineStr">
        <is>
          <t>Production</t>
        </is>
      </c>
      <c r="D29" t="n">
        <v>2670</v>
      </c>
      <c r="E29" t="inlineStr"/>
      <c r="F29" t="inlineStr"/>
      <c r="G29" t="inlineStr">
        <is>
          <t>Donnée collectée</t>
        </is>
      </c>
    </row>
    <row r="30">
      <c r="A30" t="inlineStr">
        <is>
          <t>2021</t>
        </is>
      </c>
      <c r="B30" t="inlineStr">
        <is>
          <t>Moules commerciales d’Occitanie</t>
        </is>
      </c>
      <c r="C30" t="inlineStr">
        <is>
          <t>Vente directe</t>
        </is>
      </c>
      <c r="D30" t="n">
        <v>708</v>
      </c>
      <c r="E30" t="inlineStr"/>
      <c r="F30" t="inlineStr"/>
      <c r="G30" t="inlineStr">
        <is>
          <t>Donnée collectée</t>
        </is>
      </c>
    </row>
    <row r="31">
      <c r="A31" t="inlineStr">
        <is>
          <t>2021</t>
        </is>
      </c>
      <c r="B31" t="inlineStr">
        <is>
          <t>Moules commerciales d’Occitanie</t>
        </is>
      </c>
      <c r="C31" t="inlineStr">
        <is>
          <t>Vente en dégustation</t>
        </is>
      </c>
      <c r="D31" t="n">
        <v>61.5</v>
      </c>
      <c r="E31" t="inlineStr"/>
      <c r="F31" t="inlineStr"/>
      <c r="G31" t="inlineStr">
        <is>
          <t>Donnée collectée</t>
        </is>
      </c>
    </row>
    <row r="32">
      <c r="A32" t="inlineStr">
        <is>
          <t>2021</t>
        </is>
      </c>
      <c r="B32" t="inlineStr">
        <is>
          <t>Moules commerciales d’Occitanie</t>
        </is>
      </c>
      <c r="C32" t="inlineStr">
        <is>
          <t>Vente aux restaurants</t>
        </is>
      </c>
      <c r="D32" t="n">
        <v>643</v>
      </c>
      <c r="E32" t="inlineStr"/>
      <c r="F32" t="inlineStr"/>
      <c r="G32" t="inlineStr">
        <is>
          <t>Donnée collectée</t>
        </is>
      </c>
    </row>
    <row r="33">
      <c r="A33" t="inlineStr">
        <is>
          <t>2021</t>
        </is>
      </c>
      <c r="B33" t="inlineStr">
        <is>
          <t>Moules commerciales importées</t>
        </is>
      </c>
      <c r="C33" t="inlineStr">
        <is>
          <t>Vente aux restaurants</t>
        </is>
      </c>
      <c r="D33" t="n">
        <v>0</v>
      </c>
      <c r="E33" t="n">
        <v>0</v>
      </c>
      <c r="F33" t="n">
        <v>500000000</v>
      </c>
      <c r="G33" t="inlineStr">
        <is>
          <t>Donnée calculée</t>
        </is>
      </c>
    </row>
    <row r="34">
      <c r="A34" t="inlineStr">
        <is>
          <t>2021</t>
        </is>
      </c>
      <c r="B34" t="inlineStr">
        <is>
          <t>Moules commerciales d’Occitanie</t>
        </is>
      </c>
      <c r="C34" t="inlineStr">
        <is>
          <t>Vente en poissonnerie</t>
        </is>
      </c>
      <c r="D34" t="n">
        <v>153</v>
      </c>
      <c r="E34" t="inlineStr"/>
      <c r="F34" t="inlineStr"/>
      <c r="G34" t="inlineStr">
        <is>
          <t>Donnée collectée</t>
        </is>
      </c>
    </row>
    <row r="35">
      <c r="A35" t="inlineStr">
        <is>
          <t>2021</t>
        </is>
      </c>
      <c r="B35" t="inlineStr">
        <is>
          <t>Moules commerciales importées</t>
        </is>
      </c>
      <c r="C35" t="inlineStr">
        <is>
          <t>Vente en poissonnerie</t>
        </is>
      </c>
      <c r="D35" t="n">
        <v>0</v>
      </c>
      <c r="E35" t="n">
        <v>0</v>
      </c>
      <c r="F35" t="n">
        <v>500000000</v>
      </c>
      <c r="G35" t="inlineStr">
        <is>
          <t>Donnée calculée</t>
        </is>
      </c>
    </row>
    <row r="36">
      <c r="A36" t="inlineStr">
        <is>
          <t>2021</t>
        </is>
      </c>
      <c r="B36" t="inlineStr">
        <is>
          <t>Moules commerciales d’Occitanie</t>
        </is>
      </c>
      <c r="C36" t="inlineStr">
        <is>
          <t>Vente en GMS</t>
        </is>
      </c>
      <c r="D36" t="n">
        <v>944</v>
      </c>
      <c r="E36" t="inlineStr"/>
      <c r="F36" t="inlineStr"/>
      <c r="G36" t="inlineStr">
        <is>
          <t>Donnée collectée</t>
        </is>
      </c>
    </row>
    <row r="37">
      <c r="A37" t="inlineStr">
        <is>
          <t>2021</t>
        </is>
      </c>
      <c r="B37" t="inlineStr">
        <is>
          <t>Moules commerciales importées</t>
        </is>
      </c>
      <c r="C37" t="inlineStr">
        <is>
          <t>Vente en GMS</t>
        </is>
      </c>
      <c r="D37" t="n">
        <v>0</v>
      </c>
      <c r="E37" t="n">
        <v>0</v>
      </c>
      <c r="F37" t="n">
        <v>500000000</v>
      </c>
      <c r="G37" t="inlineStr">
        <is>
          <t>Donnée calculée</t>
        </is>
      </c>
    </row>
    <row r="38">
      <c r="A38" t="inlineStr">
        <is>
          <t>2021</t>
        </is>
      </c>
      <c r="B38" t="inlineStr">
        <is>
          <t>Moules commerciales d’Occitanie</t>
        </is>
      </c>
      <c r="C38" t="inlineStr">
        <is>
          <t>Vente grossistes</t>
        </is>
      </c>
      <c r="D38" t="n">
        <v>201</v>
      </c>
      <c r="E38" t="inlineStr"/>
      <c r="F38" t="inlineStr"/>
      <c r="G38" t="inlineStr">
        <is>
          <t>Donnée collectée</t>
        </is>
      </c>
    </row>
    <row r="39">
      <c r="A39" t="inlineStr">
        <is>
          <t>2021</t>
        </is>
      </c>
      <c r="B39" t="inlineStr">
        <is>
          <t>Moules commerciales importées</t>
        </is>
      </c>
      <c r="C39" t="inlineStr">
        <is>
          <t>Vente grossistes</t>
        </is>
      </c>
      <c r="D39" t="n">
        <v>0</v>
      </c>
      <c r="E39" t="n">
        <v>0</v>
      </c>
      <c r="F39" t="n">
        <v>500000000</v>
      </c>
      <c r="G39" t="inlineStr">
        <is>
          <t>Donnée calculée</t>
        </is>
      </c>
    </row>
    <row r="40">
      <c r="A40" t="inlineStr">
        <is>
          <t>2021</t>
        </is>
      </c>
      <c r="B40" t="inlineStr">
        <is>
          <t>Moules commerciales d’Occitanie</t>
        </is>
      </c>
      <c r="C40" t="inlineStr">
        <is>
          <t>Vente autres conchyliculteurs</t>
        </is>
      </c>
      <c r="D40" t="n">
        <v>126</v>
      </c>
      <c r="E40" t="inlineStr"/>
      <c r="F40" t="inlineStr"/>
      <c r="G40" t="inlineStr">
        <is>
          <t>Donnée collectée</t>
        </is>
      </c>
    </row>
    <row r="41">
      <c r="A41" t="inlineStr">
        <is>
          <t>2021</t>
        </is>
      </c>
      <c r="B41" t="inlineStr">
        <is>
          <t>Moules commerciales d’Occitanie</t>
        </is>
      </c>
      <c r="C41" t="inlineStr">
        <is>
          <t>Echanges</t>
        </is>
      </c>
      <c r="D41" t="n">
        <v>96.40000000000001</v>
      </c>
      <c r="E41" t="n">
        <v>0</v>
      </c>
      <c r="F41" t="n">
        <v>500000000</v>
      </c>
      <c r="G41" t="inlineStr">
        <is>
          <t>Donnée calculée</t>
        </is>
      </c>
    </row>
    <row r="42">
      <c r="A42" t="inlineStr">
        <is>
          <t>2021</t>
        </is>
      </c>
      <c r="B42" t="inlineStr">
        <is>
          <t>Moules commerciales d’Occitanie</t>
        </is>
      </c>
      <c r="C42" t="inlineStr">
        <is>
          <t>Echanges internationaux</t>
        </is>
      </c>
      <c r="D42" t="n">
        <v>0.1</v>
      </c>
      <c r="E42" t="inlineStr"/>
      <c r="F42" t="inlineStr"/>
      <c r="G42" t="inlineStr">
        <is>
          <t>Donnée collectée</t>
        </is>
      </c>
    </row>
    <row r="43">
      <c r="A43" t="inlineStr">
        <is>
          <t>2021</t>
        </is>
      </c>
      <c r="B43" t="inlineStr">
        <is>
          <t>Moules commerciales d’Occitanie</t>
        </is>
      </c>
      <c r="C43" t="inlineStr">
        <is>
          <t>Echanges en France</t>
        </is>
      </c>
      <c r="D43" t="n">
        <v>96.3</v>
      </c>
      <c r="E43" t="n">
        <v>0</v>
      </c>
      <c r="F43" t="n">
        <v>500000000</v>
      </c>
      <c r="G43" t="inlineStr">
        <is>
          <t>Donnée calculée</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AN25"/>
  <sheetViews>
    <sheetView workbookViewId="0">
      <selection activeCell="A1" sqref="A1"/>
    </sheetView>
  </sheetViews>
  <sheetFormatPr baseColWidth="8" defaultRowHeight="15"/>
  <cols>
    <col width="21" customWidth="1" min="1" max="1"/>
    <col width="11" customWidth="1" min="2" max="2"/>
    <col width="11" customWidth="1" min="3" max="3"/>
    <col width="19" customWidth="1" min="4" max="4"/>
    <col width="14" customWidth="1" min="5" max="5"/>
    <col width="71" customWidth="1" min="6" max="6"/>
    <col width="12" customWidth="1" min="7" max="7"/>
    <col width="12" customWidth="1" min="8" max="8"/>
    <col width="73" customWidth="1" min="9" max="9"/>
    <col width="12" customWidth="1" min="10" max="10"/>
    <col width="10" customWidth="1" min="11" max="11"/>
    <col width="69" customWidth="1" min="12" max="12"/>
    <col width="12" customWidth="1" min="13" max="13"/>
    <col width="10" customWidth="1" min="14" max="14"/>
    <col width="63" customWidth="1" min="15" max="15"/>
    <col width="12" customWidth="1" min="16" max="16"/>
    <col width="10" customWidth="1" min="17" max="17"/>
    <col width="70" customWidth="1" min="18" max="18"/>
    <col width="12" customWidth="1" min="19" max="19"/>
    <col width="10" customWidth="1" min="20" max="20"/>
    <col width="71" customWidth="1" min="21" max="21"/>
    <col width="12" customWidth="1" min="22" max="22"/>
    <col width="10" customWidth="1" min="23" max="23"/>
    <col width="71" customWidth="1" min="24" max="24"/>
    <col width="12" customWidth="1" min="25" max="25"/>
    <col width="10" customWidth="1" min="26" max="26"/>
    <col width="62" customWidth="1" min="27" max="27"/>
    <col width="12" customWidth="1" min="28" max="28"/>
    <col width="10" customWidth="1" min="29" max="29"/>
    <col width="66" customWidth="1" min="30" max="30"/>
    <col width="12" customWidth="1" min="31" max="31"/>
    <col width="10" customWidth="1" min="32" max="32"/>
    <col width="79" customWidth="1" min="33" max="33"/>
    <col width="12" customWidth="1" min="34" max="34"/>
    <col width="10" customWidth="1" min="35" max="35"/>
    <col width="73" customWidth="1" min="36" max="36"/>
    <col width="12" customWidth="1" min="37" max="37"/>
    <col width="10" customWidth="1" min="38" max="38"/>
    <col width="68" customWidth="1" min="39" max="39"/>
    <col width="12" customWidth="1" min="40" max="40"/>
  </cols>
  <sheetData>
    <row r="1">
      <c r="A1" s="134" t="inlineStr">
        <is>
          <t>contrainte id</t>
        </is>
      </c>
      <c r="B1" s="134" t="inlineStr">
        <is>
          <t>min</t>
        </is>
      </c>
      <c r="C1" s="134" t="inlineStr">
        <is>
          <t>max</t>
        </is>
      </c>
      <c r="D1" s="134" t="inlineStr">
        <is>
          <t>type</t>
        </is>
      </c>
      <c r="E1" s="134" t="inlineStr">
        <is>
          <t>var id</t>
        </is>
      </c>
      <c r="F1" s="134" t="inlineStr">
        <is>
          <t>nom var</t>
        </is>
      </c>
      <c r="G1" s="134" t="inlineStr">
        <is>
          <t>coef</t>
        </is>
      </c>
      <c r="H1" s="134" t="inlineStr">
        <is>
          <t>etc.</t>
        </is>
      </c>
      <c r="I1" s="134" t="inlineStr"/>
      <c r="J1" s="134" t="inlineStr"/>
      <c r="K1" s="134" t="inlineStr"/>
      <c r="L1" s="134" t="inlineStr"/>
      <c r="M1" s="134" t="inlineStr"/>
      <c r="N1" s="134" t="inlineStr"/>
      <c r="O1" s="134" t="inlineStr"/>
      <c r="P1" s="134" t="inlineStr"/>
      <c r="Q1" s="134" t="inlineStr"/>
      <c r="R1" s="134" t="inlineStr"/>
      <c r="S1" s="134" t="inlineStr"/>
      <c r="T1" s="134" t="inlineStr"/>
      <c r="U1" s="134" t="inlineStr"/>
      <c r="V1" s="134" t="inlineStr"/>
      <c r="W1" s="134" t="inlineStr"/>
      <c r="X1" s="134" t="inlineStr"/>
      <c r="Y1" s="134" t="inlineStr"/>
      <c r="Z1" s="134" t="inlineStr"/>
      <c r="AA1" s="134" t="inlineStr"/>
      <c r="AB1" s="134" t="inlineStr"/>
      <c r="AC1" s="134" t="inlineStr"/>
      <c r="AD1" s="134" t="inlineStr"/>
      <c r="AE1" s="134" t="inlineStr"/>
      <c r="AF1" s="134" t="inlineStr"/>
      <c r="AG1" s="134" t="inlineStr"/>
      <c r="AH1" s="134" t="inlineStr"/>
      <c r="AI1" s="134" t="inlineStr"/>
      <c r="AJ1" s="134" t="inlineStr"/>
      <c r="AK1" s="134" t="inlineStr"/>
      <c r="AL1" s="134" t="inlineStr"/>
      <c r="AM1" s="134" t="inlineStr"/>
      <c r="AN1" s="134" t="inlineStr"/>
    </row>
    <row r="2">
      <c r="A2" t="n">
        <v>0</v>
      </c>
      <c r="B2" t="n">
        <v>0</v>
      </c>
      <c r="C2" t="n">
        <v>0</v>
      </c>
      <c r="D2" t="inlineStr">
        <is>
          <t>aggregation</t>
        </is>
      </c>
      <c r="E2" t="n">
        <v>1</v>
      </c>
      <c r="F2" t="inlineStr">
        <is>
          <t>2020 - Echanges -&gt; Moules commerciales d’Occitanie</t>
        </is>
      </c>
      <c r="G2" t="n">
        <v>1</v>
      </c>
      <c r="H2" t="n">
        <v>3</v>
      </c>
      <c r="I2" t="inlineStr">
        <is>
          <t>2020 - Echanges internationaux -&gt; Moules commerciales d’Occitanie</t>
        </is>
      </c>
      <c r="J2" t="n">
        <v>-1</v>
      </c>
      <c r="K2" t="n">
        <v>5</v>
      </c>
      <c r="L2" t="inlineStr">
        <is>
          <t>2020 - Echanges en France -&gt; Moules commerciales d’Occitanie</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row>
    <row r="3">
      <c r="A3" t="n">
        <v>1</v>
      </c>
      <c r="B3" t="n">
        <v>0</v>
      </c>
      <c r="C3" t="n">
        <v>0</v>
      </c>
      <c r="D3" t="inlineStr">
        <is>
          <t>aggregation</t>
        </is>
      </c>
      <c r="E3" t="n">
        <v>2</v>
      </c>
      <c r="F3" t="inlineStr">
        <is>
          <t>2020 - Echanges -&gt; Moules commerciales importées</t>
        </is>
      </c>
      <c r="G3" t="n">
        <v>1</v>
      </c>
      <c r="H3" t="n">
        <v>4</v>
      </c>
      <c r="I3" t="inlineStr">
        <is>
          <t>2020 - Echanges internationaux -&gt; Moules commerciales importées</t>
        </is>
      </c>
      <c r="J3" t="n">
        <v>-1</v>
      </c>
      <c r="K3" t="inlineStr"/>
      <c r="L3" t="inlineStr"/>
      <c r="M3" t="inlineStr"/>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row>
    <row r="4">
      <c r="A4" t="n">
        <v>2</v>
      </c>
      <c r="B4" t="n">
        <v>0</v>
      </c>
      <c r="C4" t="n">
        <v>0</v>
      </c>
      <c r="D4" t="inlineStr">
        <is>
          <t>aggregation</t>
        </is>
      </c>
      <c r="E4" t="n">
        <v>18</v>
      </c>
      <c r="F4" t="inlineStr">
        <is>
          <t>2020 - Moules commerciales d’Occitanie -&gt; Echanges</t>
        </is>
      </c>
      <c r="G4" t="n">
        <v>1</v>
      </c>
      <c r="H4" t="n">
        <v>19</v>
      </c>
      <c r="I4" t="inlineStr">
        <is>
          <t>2020 - Moules commerciales d’Occitanie -&gt; Echanges internationaux</t>
        </is>
      </c>
      <c r="J4" t="n">
        <v>-1</v>
      </c>
      <c r="K4" t="n">
        <v>20</v>
      </c>
      <c r="L4" t="inlineStr">
        <is>
          <t>2020 - Moules commerciales d’Occitanie -&gt; Echanges en France</t>
        </is>
      </c>
      <c r="M4" t="n">
        <v>-1</v>
      </c>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row>
    <row r="5">
      <c r="A5" t="n">
        <v>3</v>
      </c>
      <c r="B5" t="n">
        <v>0</v>
      </c>
      <c r="C5" t="n">
        <v>0</v>
      </c>
      <c r="D5" t="inlineStr">
        <is>
          <t>aggregation</t>
        </is>
      </c>
      <c r="E5" t="n">
        <v>22</v>
      </c>
      <c r="F5" t="inlineStr">
        <is>
          <t>2021 - Echanges -&gt; Moules commerciales d’Occitanie</t>
        </is>
      </c>
      <c r="G5" t="n">
        <v>1</v>
      </c>
      <c r="H5" t="n">
        <v>24</v>
      </c>
      <c r="I5" t="inlineStr">
        <is>
          <t>2021 - Echanges internationaux -&gt; Moules commerciales d’Occitanie</t>
        </is>
      </c>
      <c r="J5" t="n">
        <v>-1</v>
      </c>
      <c r="K5" t="n">
        <v>26</v>
      </c>
      <c r="L5" t="inlineStr">
        <is>
          <t>2021 - Echanges en France -&gt; Moules commerciales d’Occitanie</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row>
    <row r="6">
      <c r="A6" t="n">
        <v>4</v>
      </c>
      <c r="B6" t="n">
        <v>0</v>
      </c>
      <c r="C6" t="n">
        <v>0</v>
      </c>
      <c r="D6" t="inlineStr">
        <is>
          <t>aggregation</t>
        </is>
      </c>
      <c r="E6" t="n">
        <v>23</v>
      </c>
      <c r="F6" t="inlineStr">
        <is>
          <t>2021 - Echanges -&gt; Moules commerciales importées</t>
        </is>
      </c>
      <c r="G6" t="n">
        <v>1</v>
      </c>
      <c r="H6" t="n">
        <v>25</v>
      </c>
      <c r="I6" t="inlineStr">
        <is>
          <t>2021 - Echanges internationaux -&gt; Moules commerciales importées</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row>
    <row r="7">
      <c r="A7" t="n">
        <v>5</v>
      </c>
      <c r="B7" t="n">
        <v>0</v>
      </c>
      <c r="C7" t="n">
        <v>0</v>
      </c>
      <c r="D7" t="inlineStr">
        <is>
          <t>aggregation</t>
        </is>
      </c>
      <c r="E7" t="n">
        <v>39</v>
      </c>
      <c r="F7" t="inlineStr">
        <is>
          <t>2021 - Moules commerciales d’Occitanie -&gt; Echanges</t>
        </is>
      </c>
      <c r="G7" t="n">
        <v>1</v>
      </c>
      <c r="H7" t="n">
        <v>40</v>
      </c>
      <c r="I7" t="inlineStr">
        <is>
          <t>2021 - Moules commerciales d’Occitanie -&gt; Echanges internationaux</t>
        </is>
      </c>
      <c r="J7" t="n">
        <v>-1</v>
      </c>
      <c r="K7" t="n">
        <v>41</v>
      </c>
      <c r="L7" t="inlineStr">
        <is>
          <t>2021 - Moules commerciales d’Occitanie -&gt; Echanges en France</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row>
    <row r="8">
      <c r="A8" t="n">
        <v>6</v>
      </c>
      <c r="B8" t="n">
        <v>0</v>
      </c>
      <c r="C8" t="n">
        <v>0</v>
      </c>
      <c r="D8" t="inlineStr">
        <is>
          <t>nodes</t>
        </is>
      </c>
      <c r="E8" t="n">
        <v>0</v>
      </c>
      <c r="F8" t="inlineStr">
        <is>
          <t>2020 - Production -&gt; Moules commerciales d’Occitanie</t>
        </is>
      </c>
      <c r="G8" t="n">
        <v>1</v>
      </c>
      <c r="H8" t="n">
        <v>3</v>
      </c>
      <c r="I8" t="inlineStr">
        <is>
          <t>2020 - Echanges internationaux -&gt; Moules commerciales d’Occitanie</t>
        </is>
      </c>
      <c r="J8" t="n">
        <v>1</v>
      </c>
      <c r="K8" t="n">
        <v>5</v>
      </c>
      <c r="L8" t="inlineStr">
        <is>
          <t>2020 - Echanges en France -&gt; Moules commerciales d’Occitanie</t>
        </is>
      </c>
      <c r="M8" t="n">
        <v>1</v>
      </c>
      <c r="N8" t="n">
        <v>7</v>
      </c>
      <c r="O8" t="inlineStr">
        <is>
          <t>2020 - Moules commerciales d’Occitanie -&gt; Vente directe</t>
        </is>
      </c>
      <c r="P8" t="n">
        <v>-1</v>
      </c>
      <c r="Q8" t="n">
        <v>8</v>
      </c>
      <c r="R8" t="inlineStr">
        <is>
          <t>2020 - Moules commerciales d’Occitanie -&gt; Vente en dégustation</t>
        </is>
      </c>
      <c r="S8" t="n">
        <v>-1</v>
      </c>
      <c r="T8" t="n">
        <v>9</v>
      </c>
      <c r="U8" t="inlineStr">
        <is>
          <t>2020 - Moules commerciales d’Occitanie -&gt; Vente aux restaurants</t>
        </is>
      </c>
      <c r="V8" t="n">
        <v>-1</v>
      </c>
      <c r="W8" t="n">
        <v>11</v>
      </c>
      <c r="X8" t="inlineStr">
        <is>
          <t>2020 - Moules commerciales d’Occitanie -&gt; Vente en poissonnerie</t>
        </is>
      </c>
      <c r="Y8" t="n">
        <v>-1</v>
      </c>
      <c r="Z8" t="n">
        <v>13</v>
      </c>
      <c r="AA8" t="inlineStr">
        <is>
          <t>2020 - Moules commerciales d’Occitanie -&gt; Vente en GMS</t>
        </is>
      </c>
      <c r="AB8" t="n">
        <v>-1</v>
      </c>
      <c r="AC8" t="n">
        <v>15</v>
      </c>
      <c r="AD8" t="inlineStr">
        <is>
          <t>2020 - Moules commerciales d’Occitanie -&gt; Vente grossistes</t>
        </is>
      </c>
      <c r="AE8" t="n">
        <v>-1</v>
      </c>
      <c r="AF8" t="n">
        <v>17</v>
      </c>
      <c r="AG8" t="inlineStr">
        <is>
          <t>2020 - Moules commerciales d’Occitanie -&gt; Vente autres conchyliculteurs</t>
        </is>
      </c>
      <c r="AH8" t="n">
        <v>-1</v>
      </c>
      <c r="AI8" t="n">
        <v>19</v>
      </c>
      <c r="AJ8" t="inlineStr">
        <is>
          <t>2020 - Moules commerciales d’Occitanie -&gt; Echanges internationaux</t>
        </is>
      </c>
      <c r="AK8" t="n">
        <v>-1</v>
      </c>
      <c r="AL8" t="n">
        <v>20</v>
      </c>
      <c r="AM8" t="inlineStr">
        <is>
          <t>2020 - Moules commerciales d’Occitanie -&gt; Echanges en France</t>
        </is>
      </c>
      <c r="AN8" t="n">
        <v>-1</v>
      </c>
    </row>
    <row r="9">
      <c r="A9" t="n">
        <v>7</v>
      </c>
      <c r="B9" t="n">
        <v>0</v>
      </c>
      <c r="C9" t="n">
        <v>0</v>
      </c>
      <c r="D9" t="inlineStr">
        <is>
          <t>nodes</t>
        </is>
      </c>
      <c r="E9" t="n">
        <v>4</v>
      </c>
      <c r="F9" t="inlineStr">
        <is>
          <t>2020 - Echanges internationaux -&gt; Moules commerciales importées</t>
        </is>
      </c>
      <c r="G9" t="n">
        <v>1</v>
      </c>
      <c r="H9" t="n">
        <v>10</v>
      </c>
      <c r="I9" t="inlineStr">
        <is>
          <t>2020 - Moules commerciales importées -&gt; Vente aux restaurants</t>
        </is>
      </c>
      <c r="J9" t="n">
        <v>-1</v>
      </c>
      <c r="K9" t="n">
        <v>12</v>
      </c>
      <c r="L9" t="inlineStr">
        <is>
          <t>2020 - Moules commerciales importées -&gt; Vente en poissonnerie</t>
        </is>
      </c>
      <c r="M9" t="n">
        <v>-1</v>
      </c>
      <c r="N9" t="n">
        <v>14</v>
      </c>
      <c r="O9" t="inlineStr">
        <is>
          <t>2020 - Moules commerciales importées -&gt; Vente en GMS</t>
        </is>
      </c>
      <c r="P9" t="n">
        <v>-1</v>
      </c>
      <c r="Q9" t="n">
        <v>16</v>
      </c>
      <c r="R9" t="inlineStr">
        <is>
          <t>2020 - Moules commerciales importées -&gt; Vente grossistes</t>
        </is>
      </c>
      <c r="S9" t="n">
        <v>-1</v>
      </c>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row>
    <row r="10">
      <c r="A10" t="n">
        <v>8</v>
      </c>
      <c r="B10" t="n">
        <v>0</v>
      </c>
      <c r="C10" t="n">
        <v>0</v>
      </c>
      <c r="D10" t="inlineStr">
        <is>
          <t>nodes</t>
        </is>
      </c>
      <c r="E10" t="n">
        <v>0</v>
      </c>
      <c r="F10" t="inlineStr">
        <is>
          <t>2020 - Production -&gt; Moules commerciales d’Occitanie</t>
        </is>
      </c>
      <c r="G10" t="n">
        <v>-1</v>
      </c>
      <c r="H10" t="n">
        <v>6</v>
      </c>
      <c r="I10" t="inlineStr">
        <is>
          <t>2020 - Moules élevées en Occitanie -&gt; Production</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row>
    <row r="11">
      <c r="A11" t="n">
        <v>9</v>
      </c>
      <c r="B11" t="n">
        <v>0</v>
      </c>
      <c r="C11" t="n">
        <v>0</v>
      </c>
      <c r="D11" t="inlineStr">
        <is>
          <t>nodes</t>
        </is>
      </c>
      <c r="E11" t="n">
        <v>21</v>
      </c>
      <c r="F11" t="inlineStr">
        <is>
          <t>2021 - Production -&gt; Moules commerciales d’Occitanie</t>
        </is>
      </c>
      <c r="G11" t="n">
        <v>1</v>
      </c>
      <c r="H11" t="n">
        <v>24</v>
      </c>
      <c r="I11" t="inlineStr">
        <is>
          <t>2021 - Echanges internationaux -&gt; Moules commerciales d’Occitanie</t>
        </is>
      </c>
      <c r="J11" t="n">
        <v>1</v>
      </c>
      <c r="K11" t="n">
        <v>26</v>
      </c>
      <c r="L11" t="inlineStr">
        <is>
          <t>2021 - Echanges en France -&gt; Moules commerciales d’Occitanie</t>
        </is>
      </c>
      <c r="M11" t="n">
        <v>1</v>
      </c>
      <c r="N11" t="n">
        <v>28</v>
      </c>
      <c r="O11" t="inlineStr">
        <is>
          <t>2021 - Moules commerciales d’Occitanie -&gt; Vente directe</t>
        </is>
      </c>
      <c r="P11" t="n">
        <v>-1</v>
      </c>
      <c r="Q11" t="n">
        <v>29</v>
      </c>
      <c r="R11" t="inlineStr">
        <is>
          <t>2021 - Moules commerciales d’Occitanie -&gt; Vente en dégustation</t>
        </is>
      </c>
      <c r="S11" t="n">
        <v>-1</v>
      </c>
      <c r="T11" t="n">
        <v>30</v>
      </c>
      <c r="U11" t="inlineStr">
        <is>
          <t>2021 - Moules commerciales d’Occitanie -&gt; Vente aux restaurants</t>
        </is>
      </c>
      <c r="V11" t="n">
        <v>-1</v>
      </c>
      <c r="W11" t="n">
        <v>32</v>
      </c>
      <c r="X11" t="inlineStr">
        <is>
          <t>2021 - Moules commerciales d’Occitanie -&gt; Vente en poissonnerie</t>
        </is>
      </c>
      <c r="Y11" t="n">
        <v>-1</v>
      </c>
      <c r="Z11" t="n">
        <v>34</v>
      </c>
      <c r="AA11" t="inlineStr">
        <is>
          <t>2021 - Moules commerciales d’Occitanie -&gt; Vente en GMS</t>
        </is>
      </c>
      <c r="AB11" t="n">
        <v>-1</v>
      </c>
      <c r="AC11" t="n">
        <v>36</v>
      </c>
      <c r="AD11" t="inlineStr">
        <is>
          <t>2021 - Moules commerciales d’Occitanie -&gt; Vente grossistes</t>
        </is>
      </c>
      <c r="AE11" t="n">
        <v>-1</v>
      </c>
      <c r="AF11" t="n">
        <v>38</v>
      </c>
      <c r="AG11" t="inlineStr">
        <is>
          <t>2021 - Moules commerciales d’Occitanie -&gt; Vente autres conchyliculteurs</t>
        </is>
      </c>
      <c r="AH11" t="n">
        <v>-1</v>
      </c>
      <c r="AI11" t="n">
        <v>40</v>
      </c>
      <c r="AJ11" t="inlineStr">
        <is>
          <t>2021 - Moules commerciales d’Occitanie -&gt; Echanges internationaux</t>
        </is>
      </c>
      <c r="AK11" t="n">
        <v>-1</v>
      </c>
      <c r="AL11" t="n">
        <v>41</v>
      </c>
      <c r="AM11" t="inlineStr">
        <is>
          <t>2021 - Moules commerciales d’Occitanie -&gt; Echanges en France</t>
        </is>
      </c>
      <c r="AN11" t="n">
        <v>-1</v>
      </c>
    </row>
    <row r="12">
      <c r="A12" t="n">
        <v>10</v>
      </c>
      <c r="B12" t="n">
        <v>0</v>
      </c>
      <c r="C12" t="n">
        <v>0</v>
      </c>
      <c r="D12" t="inlineStr">
        <is>
          <t>nodes</t>
        </is>
      </c>
      <c r="E12" t="n">
        <v>25</v>
      </c>
      <c r="F12" t="inlineStr">
        <is>
          <t>2021 - Echanges internationaux -&gt; Moules commerciales importées</t>
        </is>
      </c>
      <c r="G12" t="n">
        <v>1</v>
      </c>
      <c r="H12" t="n">
        <v>31</v>
      </c>
      <c r="I12" t="inlineStr">
        <is>
          <t>2021 - Moules commerciales importées -&gt; Vente aux restaurants</t>
        </is>
      </c>
      <c r="J12" t="n">
        <v>-1</v>
      </c>
      <c r="K12" t="n">
        <v>33</v>
      </c>
      <c r="L12" t="inlineStr">
        <is>
          <t>2021 - Moules commerciales importées -&gt; Vente en poissonnerie</t>
        </is>
      </c>
      <c r="M12" t="n">
        <v>-1</v>
      </c>
      <c r="N12" t="n">
        <v>35</v>
      </c>
      <c r="O12" t="inlineStr">
        <is>
          <t>2021 - Moules commerciales importées -&gt; Vente en GMS</t>
        </is>
      </c>
      <c r="P12" t="n">
        <v>-1</v>
      </c>
      <c r="Q12" t="n">
        <v>37</v>
      </c>
      <c r="R12" t="inlineStr">
        <is>
          <t>2021 - Moules commerciales importées -&gt; Vente grossistes</t>
        </is>
      </c>
      <c r="S12" t="n">
        <v>-1</v>
      </c>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row>
    <row r="13">
      <c r="A13" t="n">
        <v>11</v>
      </c>
      <c r="B13" t="n">
        <v>0</v>
      </c>
      <c r="C13" t="n">
        <v>0</v>
      </c>
      <c r="D13" t="inlineStr">
        <is>
          <t>nodes</t>
        </is>
      </c>
      <c r="E13" t="n">
        <v>21</v>
      </c>
      <c r="F13" t="inlineStr">
        <is>
          <t>2021 - Production -&gt; Moules commerciales d’Occitanie</t>
        </is>
      </c>
      <c r="G13" t="n">
        <v>-1</v>
      </c>
      <c r="H13" t="n">
        <v>27</v>
      </c>
      <c r="I13" t="inlineStr">
        <is>
          <t>2021 - Moules élevées en Occitanie -&gt; Production</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row>
    <row r="14">
      <c r="A14" t="n">
        <v>0</v>
      </c>
      <c r="B14" t="n">
        <v>0</v>
      </c>
      <c r="C14" t="n">
        <v>0</v>
      </c>
      <c r="D14" t="inlineStr">
        <is>
          <t>aggregation</t>
        </is>
      </c>
      <c r="E14" t="n">
        <v>1</v>
      </c>
      <c r="F14" t="inlineStr">
        <is>
          <t>2020 - Echanges -&gt; Moules commerciales d’Occitanie</t>
        </is>
      </c>
      <c r="G14" t="n">
        <v>1</v>
      </c>
      <c r="H14" t="n">
        <v>3</v>
      </c>
      <c r="I14" t="inlineStr">
        <is>
          <t>2020 - Echanges internationaux -&gt; Moules commerciales d’Occitanie</t>
        </is>
      </c>
      <c r="J14" t="n">
        <v>-1</v>
      </c>
      <c r="K14" t="n">
        <v>5</v>
      </c>
      <c r="L14" t="inlineStr">
        <is>
          <t>2020 - Echanges en France -&gt; Moules commerciales d’Occitanie</t>
        </is>
      </c>
      <c r="M14" t="n">
        <v>-1</v>
      </c>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row>
    <row r="15">
      <c r="A15" t="n">
        <v>1</v>
      </c>
      <c r="B15" t="n">
        <v>0</v>
      </c>
      <c r="C15" t="n">
        <v>0</v>
      </c>
      <c r="D15" t="inlineStr">
        <is>
          <t>aggregation</t>
        </is>
      </c>
      <c r="E15" t="n">
        <v>2</v>
      </c>
      <c r="F15" t="inlineStr">
        <is>
          <t>2020 - Echanges -&gt; Moules commerciales importées</t>
        </is>
      </c>
      <c r="G15" t="n">
        <v>1</v>
      </c>
      <c r="H15" t="n">
        <v>4</v>
      </c>
      <c r="I15" t="inlineStr">
        <is>
          <t>2020 - Echanges internationaux -&gt; Moules commerciales importées</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row>
    <row r="16">
      <c r="A16" t="n">
        <v>2</v>
      </c>
      <c r="B16" t="n">
        <v>0</v>
      </c>
      <c r="C16" t="n">
        <v>0</v>
      </c>
      <c r="D16" t="inlineStr">
        <is>
          <t>aggregation</t>
        </is>
      </c>
      <c r="E16" t="n">
        <v>18</v>
      </c>
      <c r="F16" t="inlineStr">
        <is>
          <t>2020 - Moules commerciales d’Occitanie -&gt; Echanges</t>
        </is>
      </c>
      <c r="G16" t="n">
        <v>1</v>
      </c>
      <c r="H16" t="n">
        <v>19</v>
      </c>
      <c r="I16" t="inlineStr">
        <is>
          <t>2020 - Moules commerciales d’Occitanie -&gt; Echanges internationaux</t>
        </is>
      </c>
      <c r="J16" t="n">
        <v>-1</v>
      </c>
      <c r="K16" t="n">
        <v>20</v>
      </c>
      <c r="L16" t="inlineStr">
        <is>
          <t>2020 - Moules commerciales d’Occitanie -&gt; Echanges en France</t>
        </is>
      </c>
      <c r="M16" t="n">
        <v>-1</v>
      </c>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row>
    <row r="17">
      <c r="A17" t="n">
        <v>3</v>
      </c>
      <c r="B17" t="n">
        <v>0</v>
      </c>
      <c r="C17" t="n">
        <v>0</v>
      </c>
      <c r="D17" t="inlineStr">
        <is>
          <t>aggregation</t>
        </is>
      </c>
      <c r="E17" t="n">
        <v>22</v>
      </c>
      <c r="F17" t="inlineStr">
        <is>
          <t>2021 - Echanges -&gt; Moules commerciales d’Occitanie</t>
        </is>
      </c>
      <c r="G17" t="n">
        <v>1</v>
      </c>
      <c r="H17" t="n">
        <v>24</v>
      </c>
      <c r="I17" t="inlineStr">
        <is>
          <t>2021 - Echanges internationaux -&gt; Moules commerciales d’Occitanie</t>
        </is>
      </c>
      <c r="J17" t="n">
        <v>-1</v>
      </c>
      <c r="K17" t="n">
        <v>26</v>
      </c>
      <c r="L17" t="inlineStr">
        <is>
          <t>2021 - Echanges en France -&gt; Moules commerciales d’Occitanie</t>
        </is>
      </c>
      <c r="M17" t="n">
        <v>-1</v>
      </c>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row>
    <row r="18">
      <c r="A18" t="n">
        <v>4</v>
      </c>
      <c r="B18" t="n">
        <v>0</v>
      </c>
      <c r="C18" t="n">
        <v>0</v>
      </c>
      <c r="D18" t="inlineStr">
        <is>
          <t>aggregation</t>
        </is>
      </c>
      <c r="E18" t="n">
        <v>23</v>
      </c>
      <c r="F18" t="inlineStr">
        <is>
          <t>2021 - Echanges -&gt; Moules commerciales importées</t>
        </is>
      </c>
      <c r="G18" t="n">
        <v>1</v>
      </c>
      <c r="H18" t="n">
        <v>25</v>
      </c>
      <c r="I18" t="inlineStr">
        <is>
          <t>2021 - Echanges internationaux -&gt; Moules commerciales importées</t>
        </is>
      </c>
      <c r="J18" t="n">
        <v>-1</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row>
    <row r="19">
      <c r="A19" t="n">
        <v>5</v>
      </c>
      <c r="B19" t="n">
        <v>0</v>
      </c>
      <c r="C19" t="n">
        <v>0</v>
      </c>
      <c r="D19" t="inlineStr">
        <is>
          <t>aggregation</t>
        </is>
      </c>
      <c r="E19" t="n">
        <v>39</v>
      </c>
      <c r="F19" t="inlineStr">
        <is>
          <t>2021 - Moules commerciales d’Occitanie -&gt; Echanges</t>
        </is>
      </c>
      <c r="G19" t="n">
        <v>1</v>
      </c>
      <c r="H19" t="n">
        <v>40</v>
      </c>
      <c r="I19" t="inlineStr">
        <is>
          <t>2021 - Moules commerciales d’Occitanie -&gt; Echanges internationaux</t>
        </is>
      </c>
      <c r="J19" t="n">
        <v>-1</v>
      </c>
      <c r="K19" t="n">
        <v>41</v>
      </c>
      <c r="L19" t="inlineStr">
        <is>
          <t>2021 - Moules commerciales d’Occitanie -&gt; Echanges en France</t>
        </is>
      </c>
      <c r="M19" t="n">
        <v>-1</v>
      </c>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row>
    <row r="20">
      <c r="A20" t="n">
        <v>6</v>
      </c>
      <c r="B20" t="n">
        <v>0</v>
      </c>
      <c r="C20" t="n">
        <v>0</v>
      </c>
      <c r="D20" t="inlineStr">
        <is>
          <t>nodes</t>
        </is>
      </c>
      <c r="E20" t="n">
        <v>0</v>
      </c>
      <c r="F20" t="inlineStr">
        <is>
          <t>2020 - Production -&gt; Moules commerciales d’Occitanie</t>
        </is>
      </c>
      <c r="G20" t="n">
        <v>1</v>
      </c>
      <c r="H20" t="n">
        <v>3</v>
      </c>
      <c r="I20" t="inlineStr">
        <is>
          <t>2020 - Echanges internationaux -&gt; Moules commerciales d’Occitanie</t>
        </is>
      </c>
      <c r="J20" t="n">
        <v>1</v>
      </c>
      <c r="K20" t="n">
        <v>5</v>
      </c>
      <c r="L20" t="inlineStr">
        <is>
          <t>2020 - Echanges en France -&gt; Moules commerciales d’Occitanie</t>
        </is>
      </c>
      <c r="M20" t="n">
        <v>1</v>
      </c>
      <c r="N20" t="n">
        <v>7</v>
      </c>
      <c r="O20" t="inlineStr">
        <is>
          <t>2020 - Moules commerciales d’Occitanie -&gt; Vente directe</t>
        </is>
      </c>
      <c r="P20" t="n">
        <v>-1</v>
      </c>
      <c r="Q20" t="n">
        <v>8</v>
      </c>
      <c r="R20" t="inlineStr">
        <is>
          <t>2020 - Moules commerciales d’Occitanie -&gt; Vente en dégustation</t>
        </is>
      </c>
      <c r="S20" t="n">
        <v>-1</v>
      </c>
      <c r="T20" t="n">
        <v>9</v>
      </c>
      <c r="U20" t="inlineStr">
        <is>
          <t>2020 - Moules commerciales d’Occitanie -&gt; Vente aux restaurants</t>
        </is>
      </c>
      <c r="V20" t="n">
        <v>-1</v>
      </c>
      <c r="W20" t="n">
        <v>11</v>
      </c>
      <c r="X20" t="inlineStr">
        <is>
          <t>2020 - Moules commerciales d’Occitanie -&gt; Vente en poissonnerie</t>
        </is>
      </c>
      <c r="Y20" t="n">
        <v>-1</v>
      </c>
      <c r="Z20" t="n">
        <v>13</v>
      </c>
      <c r="AA20" t="inlineStr">
        <is>
          <t>2020 - Moules commerciales d’Occitanie -&gt; Vente en GMS</t>
        </is>
      </c>
      <c r="AB20" t="n">
        <v>-1</v>
      </c>
      <c r="AC20" t="n">
        <v>15</v>
      </c>
      <c r="AD20" t="inlineStr">
        <is>
          <t>2020 - Moules commerciales d’Occitanie -&gt; Vente grossistes</t>
        </is>
      </c>
      <c r="AE20" t="n">
        <v>-1</v>
      </c>
      <c r="AF20" t="n">
        <v>17</v>
      </c>
      <c r="AG20" t="inlineStr">
        <is>
          <t>2020 - Moules commerciales d’Occitanie -&gt; Vente autres conchyliculteurs</t>
        </is>
      </c>
      <c r="AH20" t="n">
        <v>-1</v>
      </c>
      <c r="AI20" t="n">
        <v>19</v>
      </c>
      <c r="AJ20" t="inlineStr">
        <is>
          <t>2020 - Moules commerciales d’Occitanie -&gt; Echanges internationaux</t>
        </is>
      </c>
      <c r="AK20" t="n">
        <v>-1</v>
      </c>
      <c r="AL20" t="n">
        <v>20</v>
      </c>
      <c r="AM20" t="inlineStr">
        <is>
          <t>2020 - Moules commerciales d’Occitanie -&gt; Echanges en France</t>
        </is>
      </c>
      <c r="AN20" t="n">
        <v>-1</v>
      </c>
    </row>
    <row r="21">
      <c r="A21" t="n">
        <v>7</v>
      </c>
      <c r="B21" t="n">
        <v>0</v>
      </c>
      <c r="C21" t="n">
        <v>0</v>
      </c>
      <c r="D21" t="inlineStr">
        <is>
          <t>nodes</t>
        </is>
      </c>
      <c r="E21" t="n">
        <v>4</v>
      </c>
      <c r="F21" t="inlineStr">
        <is>
          <t>2020 - Echanges internationaux -&gt; Moules commerciales importées</t>
        </is>
      </c>
      <c r="G21" t="n">
        <v>1</v>
      </c>
      <c r="H21" t="n">
        <v>10</v>
      </c>
      <c r="I21" t="inlineStr">
        <is>
          <t>2020 - Moules commerciales importées -&gt; Vente aux restaurants</t>
        </is>
      </c>
      <c r="J21" t="n">
        <v>-1</v>
      </c>
      <c r="K21" t="n">
        <v>12</v>
      </c>
      <c r="L21" t="inlineStr">
        <is>
          <t>2020 - Moules commerciales importées -&gt; Vente en poissonnerie</t>
        </is>
      </c>
      <c r="M21" t="n">
        <v>-1</v>
      </c>
      <c r="N21" t="n">
        <v>14</v>
      </c>
      <c r="O21" t="inlineStr">
        <is>
          <t>2020 - Moules commerciales importées -&gt; Vente en GMS</t>
        </is>
      </c>
      <c r="P21" t="n">
        <v>-1</v>
      </c>
      <c r="Q21" t="n">
        <v>16</v>
      </c>
      <c r="R21" t="inlineStr">
        <is>
          <t>2020 - Moules commerciales importées -&gt; Vente grossistes</t>
        </is>
      </c>
      <c r="S21" t="n">
        <v>-1</v>
      </c>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row>
    <row r="22">
      <c r="A22" t="n">
        <v>8</v>
      </c>
      <c r="B22" t="n">
        <v>0</v>
      </c>
      <c r="C22" t="n">
        <v>0</v>
      </c>
      <c r="D22" t="inlineStr">
        <is>
          <t>nodes</t>
        </is>
      </c>
      <c r="E22" t="n">
        <v>0</v>
      </c>
      <c r="F22" t="inlineStr">
        <is>
          <t>2020 - Production -&gt; Moules commerciales d’Occitanie</t>
        </is>
      </c>
      <c r="G22" t="n">
        <v>-1</v>
      </c>
      <c r="H22" t="n">
        <v>6</v>
      </c>
      <c r="I22" t="inlineStr">
        <is>
          <t>2020 - Moules élevées en Occitanie -&gt; Production</t>
        </is>
      </c>
      <c r="J22" t="n">
        <v>1</v>
      </c>
      <c r="K22" t="inlineStr"/>
      <c r="L22" t="inlineStr"/>
      <c r="M22" t="inlineStr"/>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row>
    <row r="23">
      <c r="A23" t="n">
        <v>9</v>
      </c>
      <c r="B23" t="n">
        <v>0</v>
      </c>
      <c r="C23" t="n">
        <v>0</v>
      </c>
      <c r="D23" t="inlineStr">
        <is>
          <t>nodes</t>
        </is>
      </c>
      <c r="E23" t="n">
        <v>21</v>
      </c>
      <c r="F23" t="inlineStr">
        <is>
          <t>2021 - Production -&gt; Moules commerciales d’Occitanie</t>
        </is>
      </c>
      <c r="G23" t="n">
        <v>1</v>
      </c>
      <c r="H23" t="n">
        <v>24</v>
      </c>
      <c r="I23" t="inlineStr">
        <is>
          <t>2021 - Echanges internationaux -&gt; Moules commerciales d’Occitanie</t>
        </is>
      </c>
      <c r="J23" t="n">
        <v>1</v>
      </c>
      <c r="K23" t="n">
        <v>26</v>
      </c>
      <c r="L23" t="inlineStr">
        <is>
          <t>2021 - Echanges en France -&gt; Moules commerciales d’Occitanie</t>
        </is>
      </c>
      <c r="M23" t="n">
        <v>1</v>
      </c>
      <c r="N23" t="n">
        <v>28</v>
      </c>
      <c r="O23" t="inlineStr">
        <is>
          <t>2021 - Moules commerciales d’Occitanie -&gt; Vente directe</t>
        </is>
      </c>
      <c r="P23" t="n">
        <v>-1</v>
      </c>
      <c r="Q23" t="n">
        <v>29</v>
      </c>
      <c r="R23" t="inlineStr">
        <is>
          <t>2021 - Moules commerciales d’Occitanie -&gt; Vente en dégustation</t>
        </is>
      </c>
      <c r="S23" t="n">
        <v>-1</v>
      </c>
      <c r="T23" t="n">
        <v>30</v>
      </c>
      <c r="U23" t="inlineStr">
        <is>
          <t>2021 - Moules commerciales d’Occitanie -&gt; Vente aux restaurants</t>
        </is>
      </c>
      <c r="V23" t="n">
        <v>-1</v>
      </c>
      <c r="W23" t="n">
        <v>32</v>
      </c>
      <c r="X23" t="inlineStr">
        <is>
          <t>2021 - Moules commerciales d’Occitanie -&gt; Vente en poissonnerie</t>
        </is>
      </c>
      <c r="Y23" t="n">
        <v>-1</v>
      </c>
      <c r="Z23" t="n">
        <v>34</v>
      </c>
      <c r="AA23" t="inlineStr">
        <is>
          <t>2021 - Moules commerciales d’Occitanie -&gt; Vente en GMS</t>
        </is>
      </c>
      <c r="AB23" t="n">
        <v>-1</v>
      </c>
      <c r="AC23" t="n">
        <v>36</v>
      </c>
      <c r="AD23" t="inlineStr">
        <is>
          <t>2021 - Moules commerciales d’Occitanie -&gt; Vente grossistes</t>
        </is>
      </c>
      <c r="AE23" t="n">
        <v>-1</v>
      </c>
      <c r="AF23" t="n">
        <v>38</v>
      </c>
      <c r="AG23" t="inlineStr">
        <is>
          <t>2021 - Moules commerciales d’Occitanie -&gt; Vente autres conchyliculteurs</t>
        </is>
      </c>
      <c r="AH23" t="n">
        <v>-1</v>
      </c>
      <c r="AI23" t="n">
        <v>40</v>
      </c>
      <c r="AJ23" t="inlineStr">
        <is>
          <t>2021 - Moules commerciales d’Occitanie -&gt; Echanges internationaux</t>
        </is>
      </c>
      <c r="AK23" t="n">
        <v>-1</v>
      </c>
      <c r="AL23" t="n">
        <v>41</v>
      </c>
      <c r="AM23" t="inlineStr">
        <is>
          <t>2021 - Moules commerciales d’Occitanie -&gt; Echanges en France</t>
        </is>
      </c>
      <c r="AN23" t="n">
        <v>-1</v>
      </c>
    </row>
    <row r="24">
      <c r="A24" t="n">
        <v>10</v>
      </c>
      <c r="B24" t="n">
        <v>0</v>
      </c>
      <c r="C24" t="n">
        <v>0</v>
      </c>
      <c r="D24" t="inlineStr">
        <is>
          <t>nodes</t>
        </is>
      </c>
      <c r="E24" t="n">
        <v>25</v>
      </c>
      <c r="F24" t="inlineStr">
        <is>
          <t>2021 - Echanges internationaux -&gt; Moules commerciales importées</t>
        </is>
      </c>
      <c r="G24" t="n">
        <v>1</v>
      </c>
      <c r="H24" t="n">
        <v>31</v>
      </c>
      <c r="I24" t="inlineStr">
        <is>
          <t>2021 - Moules commerciales importées -&gt; Vente aux restaurants</t>
        </is>
      </c>
      <c r="J24" t="n">
        <v>-1</v>
      </c>
      <c r="K24" t="n">
        <v>33</v>
      </c>
      <c r="L24" t="inlineStr">
        <is>
          <t>2021 - Moules commerciales importées -&gt; Vente en poissonnerie</t>
        </is>
      </c>
      <c r="M24" t="n">
        <v>-1</v>
      </c>
      <c r="N24" t="n">
        <v>35</v>
      </c>
      <c r="O24" t="inlineStr">
        <is>
          <t>2021 - Moules commerciales importées -&gt; Vente en GMS</t>
        </is>
      </c>
      <c r="P24" t="n">
        <v>-1</v>
      </c>
      <c r="Q24" t="n">
        <v>37</v>
      </c>
      <c r="R24" t="inlineStr">
        <is>
          <t>2021 - Moules commerciales importées -&gt; Vente grossistes</t>
        </is>
      </c>
      <c r="S24" t="n">
        <v>-1</v>
      </c>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row>
    <row r="25">
      <c r="A25" t="n">
        <v>11</v>
      </c>
      <c r="B25" t="n">
        <v>0</v>
      </c>
      <c r="C25" t="n">
        <v>0</v>
      </c>
      <c r="D25" t="inlineStr">
        <is>
          <t>nodes</t>
        </is>
      </c>
      <c r="E25" t="n">
        <v>21</v>
      </c>
      <c r="F25" t="inlineStr">
        <is>
          <t>2021 - Production -&gt; Moules commerciales d’Occitanie</t>
        </is>
      </c>
      <c r="G25" t="n">
        <v>-1</v>
      </c>
      <c r="H25" t="n">
        <v>27</v>
      </c>
      <c r="I25" t="inlineStr">
        <is>
          <t>2021 - Moules élevées en Occitanie -&gt; Production</t>
        </is>
      </c>
      <c r="J25" t="n">
        <v>1</v>
      </c>
      <c r="K25" t="inlineStr"/>
      <c r="L25" t="inlineStr"/>
      <c r="M25" t="inlineStr"/>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language xmlns:dc="http://purl.org/dc/elements/1.1/">fr-FR</dc:language>
  <dcterms:created xmlns:dcterms="http://purl.org/dc/terms/" xmlns:xsi="http://www.w3.org/2001/XMLSchema-instance" xsi:type="dcterms:W3CDTF">2022-12-20T11:12:01Z</dcterms:created>
  <dcterms:modified xmlns:dcterms="http://purl.org/dc/terms/" xmlns:xsi="http://www.w3.org/2001/XMLSchema-instance" xsi:type="dcterms:W3CDTF">2023-01-25T15:39:03Z</dcterms:modified>
  <cp:lastModifiedBy>julie</cp:lastModifiedBy>
  <cp:revision>11</cp:revision>
</cp:coreProperties>
</file>