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D:\AFMFilieres\dev_terriflux\mfadata\Végétal\"/>
    </mc:Choice>
  </mc:AlternateContent>
  <xr:revisionPtr revIDLastSave="0" documentId="13_ncr:1_{8D6220E7-23B1-4BC2-A560-B257D7D9B503}" xr6:coauthVersionLast="47" xr6:coauthVersionMax="47" xr10:uidLastSave="{00000000-0000-0000-0000-000000000000}"/>
  <bookViews>
    <workbookView xWindow="1103" yWindow="1103" windowWidth="21600" windowHeight="11422" firstSheet="3" activeTab="7" xr2:uid="{00000000-000D-0000-FFFF-FFFF00000000}"/>
  </bookViews>
  <sheets>
    <sheet name="Param" sheetId="1" r:id="rId1"/>
    <sheet name="Dim secteurs" sheetId="2" r:id="rId2"/>
    <sheet name="Dim produits" sheetId="3" r:id="rId3"/>
    <sheet name="ter1" sheetId="4" r:id="rId4"/>
    <sheet name="data" sheetId="5" r:id="rId5"/>
    <sheet name="min_max" sheetId="6" r:id="rId6"/>
    <sheet name="other_constraints" sheetId="7" r:id="rId7"/>
    <sheet name="Feuil1" sheetId="8" r:id="rId8"/>
  </sheets>
  <definedNames>
    <definedName name="_xlnm._FilterDatabase" localSheetId="4" hidden="1">data!$A$1:$H$70</definedName>
  </definedNames>
  <calcPr calcId="191029"/>
  <pivotCaches>
    <pivotCache cacheId="0" r:id="rId9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41" i="8" l="1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W41" i="8" s="1"/>
  <c r="F41" i="8"/>
  <c r="V41" i="8" s="1"/>
  <c r="E41" i="8"/>
  <c r="D41" i="8"/>
  <c r="C41" i="8"/>
  <c r="B41" i="8"/>
</calcChain>
</file>

<file path=xl/sharedStrings.xml><?xml version="1.0" encoding="utf-8"?>
<sst xmlns="http://schemas.openxmlformats.org/spreadsheetml/2006/main" count="521" uniqueCount="67">
  <si>
    <t>Paramètre</t>
  </si>
  <si>
    <t>Valeur</t>
  </si>
  <si>
    <t>Description</t>
  </si>
  <si>
    <t>max</t>
  </si>
  <si>
    <t>Borne sup pour les flux</t>
  </si>
  <si>
    <t>tol</t>
  </si>
  <si>
    <t>Tolérance sur les contraintes</t>
  </si>
  <si>
    <t>Level</t>
  </si>
  <si>
    <t>Element</t>
  </si>
  <si>
    <t>Equilibre matière ?</t>
  </si>
  <si>
    <t>Sankey ?</t>
  </si>
  <si>
    <t>Couleur</t>
  </si>
  <si>
    <t>FAB</t>
  </si>
  <si>
    <t>grey</t>
  </si>
  <si>
    <t>Abattoirs</t>
  </si>
  <si>
    <t>Autres usages</t>
  </si>
  <si>
    <t>Matériaux</t>
  </si>
  <si>
    <t>Energie</t>
  </si>
  <si>
    <t>Fertilisation</t>
  </si>
  <si>
    <t>Petfood</t>
  </si>
  <si>
    <t>IAA</t>
  </si>
  <si>
    <t>Aquaculture</t>
  </si>
  <si>
    <t>International</t>
  </si>
  <si>
    <t>MP Cat3</t>
  </si>
  <si>
    <t>darkred</t>
  </si>
  <si>
    <t>PAT</t>
  </si>
  <si>
    <t>darkorange</t>
  </si>
  <si>
    <t>Phosphate dicalcique</t>
  </si>
  <si>
    <t>Farines poisson</t>
  </si>
  <si>
    <t>Farines plumes hysrolysées</t>
  </si>
  <si>
    <t>Autres PAT</t>
  </si>
  <si>
    <t>CGA</t>
  </si>
  <si>
    <t>darkblue</t>
  </si>
  <si>
    <t>Graisse os</t>
  </si>
  <si>
    <t>Graisse multi-espèce</t>
  </si>
  <si>
    <t>Graisse volailles</t>
  </si>
  <si>
    <t>Graisse porcs</t>
  </si>
  <si>
    <t>Fonte</t>
  </si>
  <si>
    <t>Huile poisson</t>
  </si>
  <si>
    <t>période</t>
  </si>
  <si>
    <t>Région</t>
  </si>
  <si>
    <t>Table</t>
  </si>
  <si>
    <t>Origine</t>
  </si>
  <si>
    <t>Destination</t>
  </si>
  <si>
    <t>Quantité</t>
  </si>
  <si>
    <t>Incertitude (%)</t>
  </si>
  <si>
    <t>Contrainte 2 sigmas</t>
  </si>
  <si>
    <t>Filière</t>
  </si>
  <si>
    <t>France</t>
  </si>
  <si>
    <t>R</t>
  </si>
  <si>
    <t>E</t>
  </si>
  <si>
    <t>Période</t>
  </si>
  <si>
    <t>min</t>
  </si>
  <si>
    <t>id</t>
  </si>
  <si>
    <t>Ressources / Emplois</t>
  </si>
  <si>
    <t>eq = 0</t>
  </si>
  <si>
    <t>eq &lt;= 0</t>
  </si>
  <si>
    <t>eq &gt;= 0</t>
  </si>
  <si>
    <t>table</t>
  </si>
  <si>
    <t>u</t>
  </si>
  <si>
    <t>Étiquettes de colonnes</t>
  </si>
  <si>
    <t>Total Somme de MC min</t>
  </si>
  <si>
    <t>Total Somme de MC max</t>
  </si>
  <si>
    <t>Étiquettes de lignes</t>
  </si>
  <si>
    <t>Somme de MC min</t>
  </si>
  <si>
    <t>Somme de MC max</t>
  </si>
  <si>
    <t>Total général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</si>
</sst>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scheme val="minor"/>
    </font>
    <font>
      <b/>
      <sz val="10"/>
      <name val="Verdana"/>
    </font>
    <font>
      <sz val="11"/>
      <color indexed="64"/>
      <name val="Calibri"/>
      <scheme val="minor"/>
    </font>
    <font>
      <sz val="11"/>
      <name val="Calibri"/>
      <scheme val="minor"/>
    </font>
    <font>
      <sz val="11"/>
      <color indexed="48"/>
      <name val="Calibri"/>
      <scheme val="minor"/>
    </font>
    <font>
      <b/>
      <sz val="11"/>
      <color indexed="64"/>
      <name val="Calibri"/>
    </font>
    <font>
      <sz val="11"/>
      <color theme="0" tint="-0.499984740745262"/>
      <name val="Calibri"/>
      <scheme val="minor"/>
    </font>
    <font>
      <sz val="11"/>
      <color theme="8"/>
      <name val="Calibri"/>
      <scheme val="minor"/>
    </font>
    <font>
      <b/>
      <sz val="11"/>
      <color theme="1"/>
      <name val="Calibri"/>
      <scheme val="minor"/>
    </font>
    <font>
      <b/>
      <sz val="11"/>
      <name val="Calibri"/>
      <scheme val="minor"/>
    </font>
    <font>
      <b/>
      <sz val="11"/>
      <name val="Calibri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1" fillId="0" borderId="0"/>
  </cellStyleXfs>
  <cellXfs count="23">
    <xf numFmtId="0" fontId="0" fillId="0" borderId="0" xfId="0"/>
    <xf numFmtId="0" fontId="0" fillId="0" borderId="0" xfId="0"/>
    <xf numFmtId="0" fontId="1" fillId="0" borderId="0" xfId="0" applyFont="1"/>
    <xf numFmtId="11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3" fontId="0" fillId="0" borderId="0" xfId="0" applyNumberFormat="1"/>
    <xf numFmtId="0" fontId="5" fillId="0" borderId="0" xfId="0" applyFont="1"/>
    <xf numFmtId="3" fontId="5" fillId="0" borderId="0" xfId="0" applyNumberFormat="1" applyFont="1"/>
    <xf numFmtId="0" fontId="6" fillId="0" borderId="0" xfId="0" applyFont="1"/>
    <xf numFmtId="3" fontId="6" fillId="0" borderId="0" xfId="0" applyNumberFormat="1" applyFont="1"/>
    <xf numFmtId="9" fontId="7" fillId="0" borderId="0" xfId="1" applyNumberFormat="1" applyFont="1"/>
    <xf numFmtId="3" fontId="4" fillId="0" borderId="0" xfId="0" applyNumberFormat="1" applyFont="1"/>
    <xf numFmtId="3" fontId="2" fillId="0" borderId="0" xfId="0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8" fillId="0" borderId="0" xfId="0" applyNumberFormat="1" applyFont="1"/>
    <xf numFmtId="0" fontId="9" fillId="0" borderId="0" xfId="0" applyFont="1"/>
    <xf numFmtId="0" fontId="10" fillId="0" borderId="0" xfId="0" applyFont="1"/>
    <xf numFmtId="0" fontId="0" fillId="0" borderId="0" xfId="0" pivotButton="1"/>
    <xf numFmtId="0" fontId="0" fillId="0" borderId="0" xfId="0" applyAlignment="1">
      <alignment horizontal="left"/>
    </xf>
  </cellXfs>
  <cellStyles count="2">
    <cellStyle name="Normal" xfId="0" builtinId="0"/>
    <cellStyle name="Pourcentage" xfId="1" builtinId="5"/>
  </cellStyles>
  <dxfs count="6">
    <dxf>
      <fill>
        <patternFill patternType="solid">
          <fgColor rgb="FFCCCCCC"/>
          <bgColor rgb="FFCCCCCC"/>
        </patternFill>
      </fill>
    </dxf>
    <dxf>
      <fill>
        <patternFill patternType="solid">
          <fgColor theme="1" tint="0.499984740745262"/>
          <bgColor theme="1" tint="0.499984740745262"/>
        </patternFill>
      </fill>
    </dxf>
    <dxf>
      <fill>
        <patternFill patternType="solid">
          <fgColor theme="1" tint="0.499984740745262"/>
          <bgColor theme="1" tint="0.499984740745262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theme="6"/>
          <bgColor theme="6"/>
        </patternFill>
      </fill>
    </dxf>
    <dxf>
      <fill>
        <patternFill patternType="solid">
          <fgColor rgb="FFCCCCCC"/>
          <bgColor rgb="FFCCCC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écile Cordier" refreshedDate="43655.490522916669" createdVersion="6" refreshedVersion="6" minRefreshableVersion="3" recordCount="94" xr:uid="{00000000-000A-0000-FFFF-FFFF00000000}">
  <cacheSource type="worksheet">
    <worksheetSource ref="A1:AT95" sheet="result liste"/>
  </cacheSource>
  <cacheFields count="46">
    <cacheField name="id" numFmtId="0">
      <sharedItems containsSemiMixedTypes="0" containsString="0" containsNumber="1" containsInteger="1" minValue="0" maxValue="93"/>
    </cacheField>
    <cacheField name="table" numFmtId="0">
      <sharedItems count="2">
        <s v="s"/>
        <s v="u"/>
      </sharedItems>
    </cacheField>
    <cacheField name="produit" numFmtId="0">
      <sharedItems count="13">
        <s v="Huile poisson"/>
        <s v="CGA"/>
        <s v="Graisse multi-espèce"/>
        <s v="Fonte"/>
        <s v="Graisse os"/>
        <s v="Graisse volailles"/>
        <s v="Graisse porcs"/>
        <s v="PAT"/>
        <s v="Autres PAT"/>
        <s v="Farines poisson"/>
        <s v="Phosphate dicalcique"/>
        <s v="Farines plumes hysrolysées"/>
        <s v="MP Cat3"/>
      </sharedItems>
    </cacheField>
    <cacheField name="secteur" numFmtId="0">
      <sharedItems count="10">
        <s v="Abattoirs"/>
        <s v="FAB"/>
        <s v="Aquaculture"/>
        <s v="Energie"/>
        <s v="Matériaux"/>
        <s v="IAA"/>
        <s v="Fertilisation"/>
        <s v="Petfood"/>
        <s v="International"/>
        <s v="Autres usages"/>
      </sharedItems>
    </cacheField>
    <cacheField name="origine" numFmtId="0">
      <sharedItems/>
    </cacheField>
    <cacheField name="destination" numFmtId="0">
      <sharedItems/>
    </cacheField>
    <cacheField name="valeur in" numFmtId="0">
      <sharedItems containsString="0" containsBlank="1" containsNumber="1" minValue="55" maxValue="2470429"/>
    </cacheField>
    <cacheField name="sigma in" numFmtId="0">
      <sharedItems containsString="0" containsBlank="1" containsNumber="1" minValue="1.375" maxValue="61760.725000000013"/>
    </cacheField>
    <cacheField name="sigma in %" numFmtId="0">
      <sharedItems containsString="0" containsBlank="1" containsNumber="1" minValue="0.05" maxValue="5.000000000000001E-2"/>
    </cacheField>
    <cacheField name="min in" numFmtId="0">
      <sharedItems containsString="0" containsBlank="1" containsNumber="1" minValue="2421.4" maxValue="25844"/>
    </cacheField>
    <cacheField name="max in" numFmtId="0">
      <sharedItems containsString="0" containsBlank="1" containsNumber="1" minValue="31480.3" maxValue="32610"/>
    </cacheField>
    <cacheField name="valeur out" numFmtId="0">
      <sharedItems containsSemiMixedTypes="0" containsString="0" containsNumber="1" minValue="-4.5448022371417988E-10" maxValue="2470428.9999999902"/>
    </cacheField>
    <cacheField name="nb_sigmas" numFmtId="0">
      <sharedItems containsString="0" containsBlank="1" containsNumber="1" minValue="-22.262068911166619" maxValue="20.715430596438011"/>
    </cacheField>
    <cacheField name="Ai" numFmtId="0">
      <sharedItems containsBlank="1"/>
    </cacheField>
    <cacheField name="free min Ai" numFmtId="0">
      <sharedItems containsNonDate="0" containsString="0" containsBlank="1"/>
    </cacheField>
    <cacheField name="free max Ai" numFmtId="0">
      <sharedItems containsNonDate="0" containsString="0" containsBlank="1"/>
    </cacheField>
    <cacheField name="rref python1 classif" numFmtId="0">
      <sharedItems/>
    </cacheField>
    <cacheField name="MC mu in" numFmtId="0">
      <sharedItems containsString="0" containsBlank="1" containsNumber="1" containsInteger="1" minValue="55" maxValue="2474163"/>
    </cacheField>
    <cacheField name="MC std in" numFmtId="0">
      <sharedItems containsString="0" containsBlank="1" containsNumber="1" containsInteger="1" minValue="1" maxValue="61111"/>
    </cacheField>
    <cacheField name="MC mu" numFmtId="0">
      <sharedItems containsSemiMixedTypes="0" containsString="0" containsNumber="1" containsInteger="1" minValue="0" maxValue="2474163"/>
    </cacheField>
    <cacheField name="MC std" numFmtId="0">
      <sharedItems containsSemiMixedTypes="0" containsString="0" containsNumber="1" containsInteger="1" minValue="0" maxValue="61111"/>
    </cacheField>
    <cacheField name="MC min" numFmtId="0">
      <sharedItems containsSemiMixedTypes="0" containsString="0" containsNumber="1" containsInteger="1" minValue="0" maxValue="2352950"/>
    </cacheField>
    <cacheField name="MC max" numFmtId="0">
      <sharedItems containsSemiMixedTypes="0" containsString="0" containsNumber="1" containsInteger="1" minValue="0" maxValue="2595027"/>
    </cacheField>
    <cacheField name="MC p0" numFmtId="0">
      <sharedItems containsSemiMixedTypes="0" containsString="0" containsNumber="1" containsInteger="1" minValue="0" maxValue="2307839"/>
    </cacheField>
    <cacheField name="MC p5" numFmtId="0">
      <sharedItems containsSemiMixedTypes="0" containsString="0" containsNumber="1" containsInteger="1" minValue="0" maxValue="2377566"/>
    </cacheField>
    <cacheField name="MC p10" numFmtId="0">
      <sharedItems containsSemiMixedTypes="0" containsString="0" containsNumber="1" containsInteger="1" minValue="0" maxValue="2400571"/>
    </cacheField>
    <cacheField name="MC p20" numFmtId="0">
      <sharedItems containsSemiMixedTypes="0" containsString="0" containsNumber="1" containsInteger="1" minValue="0" maxValue="2421084"/>
    </cacheField>
    <cacheField name="MC p30" numFmtId="0">
      <sharedItems containsSemiMixedTypes="0" containsString="0" containsNumber="1" containsInteger="1" minValue="0" maxValue="2442608"/>
    </cacheField>
    <cacheField name="MC p40" numFmtId="0">
      <sharedItems containsSemiMixedTypes="0" containsString="0" containsNumber="1" containsInteger="1" minValue="0" maxValue="2457003"/>
    </cacheField>
    <cacheField name="MC p50" numFmtId="0">
      <sharedItems containsSemiMixedTypes="0" containsString="0" containsNumber="1" containsInteger="1" minValue="0" maxValue="2474871"/>
    </cacheField>
    <cacheField name="MC p60" numFmtId="0">
      <sharedItems containsSemiMixedTypes="0" containsString="0" containsNumber="1" containsInteger="1" minValue="0" maxValue="2487378"/>
    </cacheField>
    <cacheField name="MC p70" numFmtId="0">
      <sharedItems containsSemiMixedTypes="0" containsString="0" containsNumber="1" containsInteger="1" minValue="0" maxValue="2505469"/>
    </cacheField>
    <cacheField name="MC p80" numFmtId="0">
      <sharedItems containsSemiMixedTypes="0" containsString="0" containsNumber="1" containsInteger="1" minValue="0" maxValue="2524850"/>
    </cacheField>
    <cacheField name="MC p90" numFmtId="0">
      <sharedItems containsSemiMixedTypes="0" containsString="0" containsNumber="1" containsInteger="1" minValue="0" maxValue="2557719"/>
    </cacheField>
    <cacheField name="MC p95" numFmtId="0">
      <sharedItems containsSemiMixedTypes="0" containsString="0" containsNumber="1" containsInteger="1" minValue="0" maxValue="2578974"/>
    </cacheField>
    <cacheField name="MC p100" numFmtId="0">
      <sharedItems containsSemiMixedTypes="0" containsString="0" containsNumber="1" containsInteger="1" minValue="499" maxValue="499"/>
    </cacheField>
    <cacheField name="MC hist0" numFmtId="0">
      <sharedItems containsSemiMixedTypes="0" containsString="0" containsNumber="1" containsInteger="1" minValue="1" maxValue="32"/>
    </cacheField>
    <cacheField name="MC hist1" numFmtId="0">
      <sharedItems containsSemiMixedTypes="0" containsString="0" containsNumber="1" containsInteger="1" minValue="0" maxValue="76"/>
    </cacheField>
    <cacheField name="MC hist2" numFmtId="0">
      <sharedItems containsSemiMixedTypes="0" containsString="0" containsNumber="1" containsInteger="1" minValue="0" maxValue="87"/>
    </cacheField>
    <cacheField name="MC hist3" numFmtId="0">
      <sharedItems containsSemiMixedTypes="0" containsString="0" containsNumber="1" containsInteger="1" minValue="0" maxValue="123"/>
    </cacheField>
    <cacheField name="MC hist4" numFmtId="0">
      <sharedItems containsSemiMixedTypes="0" containsString="0" containsNumber="1" containsInteger="1" minValue="0" maxValue="144"/>
    </cacheField>
    <cacheField name="MC hist5" numFmtId="0">
      <sharedItems containsSemiMixedTypes="0" containsString="0" containsNumber="1" containsInteger="1" minValue="0" maxValue="173"/>
    </cacheField>
    <cacheField name="MC hist6" numFmtId="0">
      <sharedItems containsSemiMixedTypes="0" containsString="0" containsNumber="1" containsInteger="1" minValue="0" maxValue="127"/>
    </cacheField>
    <cacheField name="MC hist7" numFmtId="0">
      <sharedItems containsSemiMixedTypes="0" containsString="0" containsNumber="1" containsInteger="1" minValue="0" maxValue="94"/>
    </cacheField>
    <cacheField name="MC hist8" numFmtId="0">
      <sharedItems containsSemiMixedTypes="0" containsString="0" containsNumber="1" containsInteger="1" minValue="0" maxValue="106"/>
    </cacheField>
    <cacheField name="MC hist9" numFmtId="0">
      <sharedItems containsSemiMixedTypes="0" containsString="0" containsNumber="1" containsInteger="1" minValue="1" maxValue="4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4">
  <r>
    <n v="11"/>
    <x v="0"/>
    <x v="0"/>
    <x v="0"/>
    <s v="Abattoirs"/>
    <s v="Huile poisson"/>
    <n v="4616"/>
    <n v="115.4"/>
    <n v="0.05"/>
    <m/>
    <m/>
    <n v="7006.560690828946"/>
    <n v="20.71543059643801"/>
    <s v="1 - 42 - "/>
    <m/>
    <m/>
    <s v="redondant"/>
    <n v="4613"/>
    <n v="114"/>
    <n v="7006"/>
    <n v="125"/>
    <n v="6742"/>
    <n v="7245"/>
    <n v="6635"/>
    <n v="6792"/>
    <n v="6843"/>
    <n v="6904"/>
    <n v="6939"/>
    <n v="6974"/>
    <n v="7006"/>
    <n v="7041"/>
    <n v="7072"/>
    <n v="7111"/>
    <n v="7167"/>
    <n v="7205"/>
    <n v="499"/>
    <n v="4"/>
    <n v="16"/>
    <n v="35"/>
    <n v="66"/>
    <n v="107"/>
    <n v="105"/>
    <n v="91"/>
    <n v="54"/>
    <n v="16"/>
    <n v="6"/>
  </r>
  <r>
    <n v="5"/>
    <x v="0"/>
    <x v="1"/>
    <x v="0"/>
    <s v="Abattoirs"/>
    <s v="CGA"/>
    <n v="426092"/>
    <n v="10652.3"/>
    <n v="0.05"/>
    <m/>
    <m/>
    <n v="517787.632448604"/>
    <n v="8.608059522225625"/>
    <s v="1 - 36 - "/>
    <m/>
    <m/>
    <s v="redondant"/>
    <n v="426476"/>
    <n v="11179"/>
    <n v="517850"/>
    <n v="4891"/>
    <n v="509094"/>
    <n v="526860"/>
    <n v="504188"/>
    <n v="510341"/>
    <n v="511585"/>
    <n v="513539"/>
    <n v="514791"/>
    <n v="516419"/>
    <n v="517765"/>
    <n v="519059"/>
    <n v="520503"/>
    <n v="522136"/>
    <n v="524465"/>
    <n v="525971"/>
    <n v="499"/>
    <n v="5"/>
    <n v="19"/>
    <n v="74"/>
    <n v="103"/>
    <n v="117"/>
    <n v="93"/>
    <n v="57"/>
    <n v="26"/>
    <n v="4"/>
    <n v="2"/>
  </r>
  <r>
    <n v="7"/>
    <x v="0"/>
    <x v="2"/>
    <x v="0"/>
    <s v="Abattoirs"/>
    <s v="Graisse multi-espèce"/>
    <n v="126481"/>
    <n v="3162.025"/>
    <n v="0.05"/>
    <m/>
    <m/>
    <n v="153182.1860940372"/>
    <n v="8.4443311150409"/>
    <s v="1 - 38 - "/>
    <m/>
    <m/>
    <s v="redondant"/>
    <n v="126445"/>
    <n v="3185"/>
    <n v="153236"/>
    <n v="3049"/>
    <n v="147477"/>
    <n v="159536"/>
    <n v="144436"/>
    <n v="148619"/>
    <n v="149461"/>
    <n v="150676"/>
    <n v="151671"/>
    <n v="152291"/>
    <n v="153245"/>
    <n v="153934"/>
    <n v="154613"/>
    <n v="155723"/>
    <n v="157302"/>
    <n v="158454"/>
    <n v="499"/>
    <n v="4"/>
    <n v="21"/>
    <n v="79"/>
    <n v="123"/>
    <n v="138"/>
    <n v="73"/>
    <n v="47"/>
    <n v="12"/>
    <n v="2"/>
    <n v="1"/>
  </r>
  <r>
    <n v="10"/>
    <x v="0"/>
    <x v="3"/>
    <x v="0"/>
    <s v="Abattoirs"/>
    <s v="Fonte"/>
    <n v="127961"/>
    <n v="3199.025"/>
    <n v="0.05"/>
    <m/>
    <m/>
    <n v="154974.6263447379"/>
    <n v="8.444331114867168"/>
    <s v="1 - 41 - "/>
    <m/>
    <m/>
    <s v="redondant"/>
    <n v="127825"/>
    <n v="3297"/>
    <n v="154929"/>
    <n v="3012"/>
    <n v="149489"/>
    <n v="161091"/>
    <n v="146290"/>
    <n v="150148"/>
    <n v="151148"/>
    <n v="152406"/>
    <n v="153271"/>
    <n v="154017"/>
    <n v="154839"/>
    <n v="155712"/>
    <n v="156543"/>
    <n v="157511"/>
    <n v="158968"/>
    <n v="160080"/>
    <n v="499"/>
    <n v="6"/>
    <n v="15"/>
    <n v="45"/>
    <n v="94"/>
    <n v="110"/>
    <n v="100"/>
    <n v="77"/>
    <n v="35"/>
    <n v="16"/>
    <n v="2"/>
  </r>
  <r>
    <n v="6"/>
    <x v="0"/>
    <x v="4"/>
    <x v="0"/>
    <s v="Abattoirs"/>
    <s v="Graisse os"/>
    <n v="10437"/>
    <n v="260.925"/>
    <n v="0.05"/>
    <m/>
    <m/>
    <n v="12640.33709603393"/>
    <n v="8.444331114434895"/>
    <s v="1 - 37 - "/>
    <m/>
    <m/>
    <s v="redondant"/>
    <n v="10442"/>
    <n v="271"/>
    <n v="12653"/>
    <n v="304"/>
    <n v="12058"/>
    <n v="13216"/>
    <n v="11670"/>
    <n v="12120"/>
    <n v="12266"/>
    <n v="12399"/>
    <n v="12493"/>
    <n v="12581"/>
    <n v="12662"/>
    <n v="12724"/>
    <n v="12814"/>
    <n v="12926"/>
    <n v="13068"/>
    <n v="13134"/>
    <n v="499"/>
    <n v="2"/>
    <n v="7"/>
    <n v="27"/>
    <n v="48"/>
    <n v="88"/>
    <n v="115"/>
    <n v="98"/>
    <n v="60"/>
    <n v="43"/>
    <n v="12"/>
  </r>
  <r>
    <n v="8"/>
    <x v="0"/>
    <x v="5"/>
    <x v="0"/>
    <s v="Abattoirs"/>
    <s v="Graisse volailles"/>
    <n v="80602"/>
    <n v="2015.05"/>
    <n v="0.05"/>
    <m/>
    <m/>
    <n v="97617.74941204308"/>
    <n v="8.444331114385786"/>
    <s v="1 - 39 - "/>
    <m/>
    <m/>
    <s v="redondant"/>
    <n v="80550"/>
    <n v="1969"/>
    <n v="97623"/>
    <n v="2046"/>
    <n v="93804"/>
    <n v="101746"/>
    <n v="89771"/>
    <n v="94293"/>
    <n v="95051"/>
    <n v="96007"/>
    <n v="96518"/>
    <n v="97067"/>
    <n v="97659"/>
    <n v="98171"/>
    <n v="98641"/>
    <n v="99268"/>
    <n v="100328"/>
    <n v="101022"/>
    <n v="499"/>
    <n v="2"/>
    <n v="0"/>
    <n v="11"/>
    <n v="43"/>
    <n v="92"/>
    <n v="118"/>
    <n v="127"/>
    <n v="71"/>
    <n v="26"/>
    <n v="10"/>
  </r>
  <r>
    <n v="9"/>
    <x v="0"/>
    <x v="6"/>
    <x v="0"/>
    <s v="Abattoirs"/>
    <s v="Graisse porcs"/>
    <n v="76265"/>
    <n v="1906.625"/>
    <n v="0.05"/>
    <m/>
    <m/>
    <n v="92365.1728109223"/>
    <n v="8.444331114362972"/>
    <s v="1 - 40 - "/>
    <m/>
    <m/>
    <s v="redondant"/>
    <n v="76247"/>
    <n v="1929"/>
    <n v="92402"/>
    <n v="1968"/>
    <n v="88795"/>
    <n v="96194"/>
    <n v="86232"/>
    <n v="89322"/>
    <n v="89885"/>
    <n v="90662"/>
    <n v="91250"/>
    <n v="91872"/>
    <n v="92381"/>
    <n v="92867"/>
    <n v="93536"/>
    <n v="94064"/>
    <n v="95083"/>
    <n v="95634"/>
    <n v="499"/>
    <n v="3"/>
    <n v="8"/>
    <n v="33"/>
    <n v="82"/>
    <n v="102"/>
    <n v="105"/>
    <n v="92"/>
    <n v="51"/>
    <n v="18"/>
    <n v="6"/>
  </r>
  <r>
    <n v="0"/>
    <x v="0"/>
    <x v="7"/>
    <x v="0"/>
    <s v="Abattoirs"/>
    <s v="PAT"/>
    <n v="539692"/>
    <n v="13492.3"/>
    <n v="0.05"/>
    <m/>
    <m/>
    <n v="649982.336269211"/>
    <n v="8.174316926633043"/>
    <s v="0 - 31 - "/>
    <m/>
    <m/>
    <s v="redondant"/>
    <n v="537934"/>
    <n v="13510"/>
    <n v="649626"/>
    <n v="7122"/>
    <n v="636197"/>
    <n v="664024"/>
    <n v="624326"/>
    <n v="638303"/>
    <n v="641048"/>
    <n v="643554"/>
    <n v="645912"/>
    <n v="647667"/>
    <n v="649269"/>
    <n v="651274"/>
    <n v="653546"/>
    <n v="655635"/>
    <n v="659615"/>
    <n v="661620"/>
    <n v="499"/>
    <n v="2"/>
    <n v="3"/>
    <n v="14"/>
    <n v="42"/>
    <n v="92"/>
    <n v="130"/>
    <n v="95"/>
    <n v="68"/>
    <n v="40"/>
    <n v="14"/>
  </r>
  <r>
    <n v="4"/>
    <x v="0"/>
    <x v="8"/>
    <x v="0"/>
    <s v="Abattoirs"/>
    <s v="Autres PAT"/>
    <n v="460191"/>
    <n v="11504.775"/>
    <n v="0.05000000000000001"/>
    <m/>
    <m/>
    <n v="554233.8275473439"/>
    <n v="8.17424309013813"/>
    <s v="0 - 35 - "/>
    <m/>
    <m/>
    <s v="redondant"/>
    <n v="460618"/>
    <n v="11356"/>
    <n v="553918"/>
    <n v="7260"/>
    <n v="539724"/>
    <n v="567725"/>
    <n v="532817"/>
    <n v="542709"/>
    <n v="544789"/>
    <n v="547751"/>
    <n v="549814"/>
    <n v="552079"/>
    <n v="553818"/>
    <n v="555634"/>
    <n v="557751"/>
    <n v="559894"/>
    <n v="563776"/>
    <n v="566228"/>
    <n v="499"/>
    <n v="4"/>
    <n v="13"/>
    <n v="31"/>
    <n v="69"/>
    <n v="96"/>
    <n v="107"/>
    <n v="89"/>
    <n v="47"/>
    <n v="32"/>
    <n v="12"/>
  </r>
  <r>
    <n v="2"/>
    <x v="0"/>
    <x v="9"/>
    <x v="0"/>
    <s v="Abattoirs"/>
    <s v="Farines poisson"/>
    <n v="10078"/>
    <n v="251.95"/>
    <n v="0.05"/>
    <m/>
    <m/>
    <n v="12137.50009835571"/>
    <n v="8.174241311195534"/>
    <s v="0 - 33 - "/>
    <m/>
    <m/>
    <s v="redondant"/>
    <n v="10093"/>
    <n v="239"/>
    <n v="12136"/>
    <n v="305"/>
    <n v="11552"/>
    <n v="12740"/>
    <n v="11267"/>
    <n v="11675"/>
    <n v="11759"/>
    <n v="11866"/>
    <n v="11970"/>
    <n v="12049"/>
    <n v="12137"/>
    <n v="12213"/>
    <n v="12308"/>
    <n v="12396"/>
    <n v="12520"/>
    <n v="12615"/>
    <n v="499"/>
    <n v="6"/>
    <n v="13"/>
    <n v="58"/>
    <n v="94"/>
    <n v="106"/>
    <n v="104"/>
    <n v="77"/>
    <n v="27"/>
    <n v="12"/>
    <n v="3"/>
  </r>
  <r>
    <n v="1"/>
    <x v="0"/>
    <x v="10"/>
    <x v="0"/>
    <s v="Abattoirs"/>
    <s v="Phosphate dicalcique"/>
    <n v="28782"/>
    <n v="719.5500000000001"/>
    <n v="0.05"/>
    <m/>
    <m/>
    <n v="34663.77529123977"/>
    <n v="8.174241249725203"/>
    <s v="0 - 32 - "/>
    <m/>
    <m/>
    <s v="redondant"/>
    <n v="28797"/>
    <n v="742"/>
    <n v="34633"/>
    <n v="853"/>
    <n v="33021"/>
    <n v="36299"/>
    <n v="32472"/>
    <n v="33285"/>
    <n v="33528"/>
    <n v="33892"/>
    <n v="34140"/>
    <n v="34403"/>
    <n v="34629"/>
    <n v="34818"/>
    <n v="35080"/>
    <n v="35324"/>
    <n v="35789"/>
    <n v="36055"/>
    <n v="499"/>
    <n v="12"/>
    <n v="36"/>
    <n v="78"/>
    <n v="99"/>
    <n v="120"/>
    <n v="82"/>
    <n v="48"/>
    <n v="18"/>
    <n v="6"/>
    <n v="1"/>
  </r>
  <r>
    <n v="3"/>
    <x v="0"/>
    <x v="11"/>
    <x v="0"/>
    <s v="Abattoirs"/>
    <s v="Farines plumes hysrolysées"/>
    <n v="40641"/>
    <n v="1016.025"/>
    <n v="0.05"/>
    <m/>
    <m/>
    <n v="48946.23333122626"/>
    <n v="8.174241117321184"/>
    <s v="0 - 34 - "/>
    <m/>
    <m/>
    <s v="redondant"/>
    <n v="40699"/>
    <n v="1020"/>
    <n v="48939"/>
    <n v="1225"/>
    <n v="46483"/>
    <n v="51337"/>
    <n v="45117"/>
    <n v="46875"/>
    <n v="47414"/>
    <n v="47973"/>
    <n v="48294"/>
    <n v="48540"/>
    <n v="48914"/>
    <n v="49223"/>
    <n v="49585"/>
    <n v="49921"/>
    <n v="50656"/>
    <n v="51028"/>
    <n v="499"/>
    <n v="3"/>
    <n v="10"/>
    <n v="24"/>
    <n v="56"/>
    <n v="109"/>
    <n v="107"/>
    <n v="94"/>
    <n v="46"/>
    <n v="38"/>
    <n v="13"/>
  </r>
  <r>
    <n v="12"/>
    <x v="1"/>
    <x v="12"/>
    <x v="0"/>
    <s v="MP Cat3"/>
    <s v="Abattoirs"/>
    <n v="2470429"/>
    <n v="61760.72500000001"/>
    <n v="0.05"/>
    <m/>
    <m/>
    <n v="2470428.99999999"/>
    <n v="-1.658748066958453e-13"/>
    <m/>
    <m/>
    <m/>
    <s v="mesuré"/>
    <n v="2474163"/>
    <n v="61111"/>
    <n v="2474163"/>
    <n v="61111"/>
    <n v="2352950"/>
    <n v="2595027"/>
    <n v="2307839"/>
    <n v="2377566"/>
    <n v="2400571"/>
    <n v="2421084"/>
    <n v="2442608"/>
    <n v="2457003"/>
    <n v="2474871"/>
    <n v="2487378"/>
    <n v="2505469"/>
    <n v="2524850"/>
    <n v="2557719"/>
    <n v="2578974"/>
    <n v="499"/>
    <n v="8"/>
    <n v="15"/>
    <n v="43"/>
    <n v="80"/>
    <n v="103"/>
    <n v="106"/>
    <n v="74"/>
    <n v="41"/>
    <n v="25"/>
    <n v="5"/>
  </r>
  <r>
    <n v="22"/>
    <x v="1"/>
    <x v="10"/>
    <x v="1"/>
    <s v="Phosphate dicalcique"/>
    <s v="FAB"/>
    <n v="23356"/>
    <n v="583.9"/>
    <n v="0.05"/>
    <m/>
    <m/>
    <n v="23355.096267255"/>
    <n v="-0.001547752603189492"/>
    <s v="2 - 32 - "/>
    <m/>
    <m/>
    <s v="redondant"/>
    <n v="23337"/>
    <n v="586"/>
    <n v="23348"/>
    <n v="78"/>
    <n v="23184"/>
    <n v="23492"/>
    <n v="23117"/>
    <n v="23209"/>
    <n v="23242"/>
    <n v="23289"/>
    <n v="23311"/>
    <n v="23330"/>
    <n v="23350"/>
    <n v="23372"/>
    <n v="23393"/>
    <n v="23412"/>
    <n v="23450"/>
    <n v="23477"/>
    <n v="499"/>
    <n v="4"/>
    <n v="18"/>
    <n v="31"/>
    <n v="47"/>
    <n v="102"/>
    <n v="105"/>
    <n v="98"/>
    <n v="58"/>
    <n v="31"/>
    <n v="6"/>
  </r>
  <r>
    <n v="29"/>
    <x v="1"/>
    <x v="9"/>
    <x v="1"/>
    <s v="Farines poisson"/>
    <s v="FAB"/>
    <n v="2488"/>
    <n v="62.2"/>
    <n v="0.05"/>
    <m/>
    <m/>
    <n v="2487.903727923744"/>
    <n v="-0.001547782576461418"/>
    <s v="2 - 33 - "/>
    <m/>
    <m/>
    <s v="redondant"/>
    <n v="2493"/>
    <n v="60"/>
    <n v="2495"/>
    <n v="78"/>
    <n v="2351"/>
    <n v="2659"/>
    <n v="2298"/>
    <n v="2366"/>
    <n v="2393"/>
    <n v="2431"/>
    <n v="2450"/>
    <n v="2471"/>
    <n v="2493"/>
    <n v="2513"/>
    <n v="2532"/>
    <n v="2554"/>
    <n v="2601"/>
    <n v="2634"/>
    <n v="499"/>
    <n v="6"/>
    <n v="31"/>
    <n v="58"/>
    <n v="98"/>
    <n v="105"/>
    <n v="102"/>
    <n v="47"/>
    <n v="31"/>
    <n v="18"/>
    <n v="4"/>
  </r>
  <r>
    <n v="38"/>
    <x v="1"/>
    <x v="11"/>
    <x v="2"/>
    <s v="Farines plumes hysrolysées"/>
    <s v="Aquaculture"/>
    <n v="3314"/>
    <n v="82.85000000000001"/>
    <n v="0.05"/>
    <m/>
    <m/>
    <n v="3027.955047325833"/>
    <n v="-3.452564305059345"/>
    <s v="10 - 14 - 34 - "/>
    <m/>
    <m/>
    <s v="mesuré"/>
    <n v="3312"/>
    <n v="80"/>
    <n v="3022"/>
    <n v="91"/>
    <n v="2841"/>
    <n v="3200"/>
    <n v="2794"/>
    <n v="2870"/>
    <n v="2901"/>
    <n v="2943"/>
    <n v="2974"/>
    <n v="2996"/>
    <n v="3024"/>
    <n v="3048"/>
    <n v="3070"/>
    <n v="3096"/>
    <n v="3133"/>
    <n v="3168"/>
    <n v="499"/>
    <n v="15"/>
    <n v="27"/>
    <n v="58"/>
    <n v="88"/>
    <n v="96"/>
    <n v="105"/>
    <n v="66"/>
    <n v="29"/>
    <n v="10"/>
    <n v="6"/>
  </r>
  <r>
    <n v="27"/>
    <x v="1"/>
    <x v="10"/>
    <x v="2"/>
    <s v="Phosphate dicalcique"/>
    <s v="Aquaculture"/>
    <n v="1300"/>
    <n v="32.5"/>
    <n v="0.05"/>
    <m/>
    <m/>
    <n v="1187.791655307237"/>
    <n v="-3.45256445208502"/>
    <s v="10 - 12 - 32 - "/>
    <m/>
    <m/>
    <s v="mesuré"/>
    <n v="1299"/>
    <n v="32"/>
    <n v="1186"/>
    <n v="38"/>
    <n v="1116"/>
    <n v="1261"/>
    <n v="1064"/>
    <n v="1124"/>
    <n v="1136"/>
    <n v="1152"/>
    <n v="1166"/>
    <n v="1175"/>
    <n v="1184"/>
    <n v="1197"/>
    <n v="1205"/>
    <n v="1217"/>
    <n v="1235"/>
    <n v="1252"/>
    <n v="499"/>
    <n v="3"/>
    <n v="2"/>
    <n v="30"/>
    <n v="73"/>
    <n v="100"/>
    <n v="105"/>
    <n v="100"/>
    <n v="56"/>
    <n v="22"/>
    <n v="9"/>
  </r>
  <r>
    <n v="32"/>
    <x v="1"/>
    <x v="9"/>
    <x v="2"/>
    <s v="Farines poisson"/>
    <s v="Aquaculture"/>
    <n v="6030"/>
    <n v="150.75"/>
    <n v="0.05"/>
    <m/>
    <m/>
    <n v="5509.525904828542"/>
    <n v="-3.452564478749304"/>
    <s v="10 - 13 - 33 - "/>
    <m/>
    <m/>
    <s v="mesuré"/>
    <n v="6035"/>
    <n v="148"/>
    <n v="5509"/>
    <n v="156"/>
    <n v="5201"/>
    <n v="5821"/>
    <n v="5089"/>
    <n v="5257"/>
    <n v="5321"/>
    <n v="5376"/>
    <n v="5426"/>
    <n v="5467"/>
    <n v="5500"/>
    <n v="5546"/>
    <n v="5592"/>
    <n v="5642"/>
    <n v="5707"/>
    <n v="5756"/>
    <n v="499"/>
    <n v="9"/>
    <n v="24"/>
    <n v="57"/>
    <n v="105"/>
    <n v="116"/>
    <n v="93"/>
    <n v="65"/>
    <n v="20"/>
    <n v="10"/>
    <n v="1"/>
  </r>
  <r>
    <n v="47"/>
    <x v="1"/>
    <x v="1"/>
    <x v="1"/>
    <s v="CGA"/>
    <s v="FAB"/>
    <n v="63395"/>
    <n v="1584.875"/>
    <n v="0.05"/>
    <m/>
    <m/>
    <n v="52203.5300642659"/>
    <n v="-7.061421207182965"/>
    <s v="16 - 36 - "/>
    <m/>
    <m/>
    <s v="redondant"/>
    <n v="63414"/>
    <n v="1587"/>
    <n v="52261"/>
    <n v="988"/>
    <n v="50469"/>
    <n v="54125"/>
    <n v="48638"/>
    <n v="50670"/>
    <n v="51026"/>
    <n v="51452"/>
    <n v="51727"/>
    <n v="51952"/>
    <n v="52239"/>
    <n v="52491"/>
    <n v="52758"/>
    <n v="53110"/>
    <n v="53507"/>
    <n v="53912"/>
    <n v="499"/>
    <n v="1"/>
    <n v="2"/>
    <n v="30"/>
    <n v="70"/>
    <n v="144"/>
    <n v="130"/>
    <n v="84"/>
    <n v="30"/>
    <n v="8"/>
    <n v="1"/>
  </r>
  <r>
    <n v="80"/>
    <x v="1"/>
    <x v="6"/>
    <x v="2"/>
    <s v="Graisse porcs"/>
    <s v="Aquaculture"/>
    <n v="9785"/>
    <n v="244.625"/>
    <n v="0.05"/>
    <m/>
    <m/>
    <n v="8012.16368996588"/>
    <n v="-7.247159162122107"/>
    <s v="23 - 28 - 40 - "/>
    <m/>
    <m/>
    <s v="redondant"/>
    <n v="9778"/>
    <n v="229"/>
    <n v="8010"/>
    <n v="233"/>
    <n v="7578"/>
    <n v="8477"/>
    <n v="7261"/>
    <n v="7623"/>
    <n v="7712"/>
    <n v="7808"/>
    <n v="7890"/>
    <n v="7961"/>
    <n v="8010"/>
    <n v="8067"/>
    <n v="8142"/>
    <n v="8204"/>
    <n v="8309"/>
    <n v="8386"/>
    <n v="499"/>
    <n v="3"/>
    <n v="6"/>
    <n v="37"/>
    <n v="80"/>
    <n v="113"/>
    <n v="112"/>
    <n v="86"/>
    <n v="47"/>
    <n v="12"/>
    <n v="4"/>
  </r>
  <r>
    <n v="72"/>
    <x v="1"/>
    <x v="5"/>
    <x v="2"/>
    <s v="Graisse volailles"/>
    <s v="Aquaculture"/>
    <n v="7742"/>
    <n v="193.55"/>
    <n v="0.05"/>
    <m/>
    <m/>
    <n v="6339.312344165619"/>
    <n v="-7.247159162151284"/>
    <s v="23 - 27 - 39 - "/>
    <m/>
    <m/>
    <s v="redondant"/>
    <n v="7745"/>
    <n v="190"/>
    <n v="6346"/>
    <n v="197"/>
    <n v="5958"/>
    <n v="6709"/>
    <n v="5855"/>
    <n v="6022"/>
    <n v="6085"/>
    <n v="6183"/>
    <n v="6238"/>
    <n v="6296"/>
    <n v="6345"/>
    <n v="6398"/>
    <n v="6454"/>
    <n v="6509"/>
    <n v="6594"/>
    <n v="6671"/>
    <n v="499"/>
    <n v="15"/>
    <n v="33"/>
    <n v="51"/>
    <n v="98"/>
    <n v="104"/>
    <n v="99"/>
    <n v="61"/>
    <n v="29"/>
    <n v="4"/>
    <n v="6"/>
  </r>
  <r>
    <n v="35"/>
    <x v="1"/>
    <x v="11"/>
    <x v="3"/>
    <s v="Farines plumes hysrolysées"/>
    <s v="Energie"/>
    <n v="55"/>
    <n v="1.375"/>
    <n v="0.05"/>
    <m/>
    <m/>
    <n v="43.77295949576215"/>
    <n v="-8.165120366718435"/>
    <s v="6 - 14 - 34 - "/>
    <m/>
    <m/>
    <s v="redondant"/>
    <n v="55"/>
    <n v="1"/>
    <n v="44"/>
    <n v="2"/>
    <n v="40"/>
    <n v="47"/>
    <n v="39"/>
    <n v="41"/>
    <n v="42"/>
    <n v="42"/>
    <n v="43"/>
    <n v="43"/>
    <n v="44"/>
    <n v="44"/>
    <n v="45"/>
    <n v="45"/>
    <n v="46"/>
    <n v="47"/>
    <n v="499"/>
    <n v="4"/>
    <n v="16"/>
    <n v="36"/>
    <n v="65"/>
    <n v="111"/>
    <n v="101"/>
    <n v="95"/>
    <n v="44"/>
    <n v="20"/>
    <n v="8"/>
  </r>
  <r>
    <n v="41"/>
    <x v="1"/>
    <x v="8"/>
    <x v="3"/>
    <s v="Autres PAT"/>
    <s v="Energie"/>
    <n v="2129"/>
    <n v="53.225"/>
    <n v="0.05"/>
    <m/>
    <m/>
    <n v="1694.411339436681"/>
    <n v="-8.165122791231923"/>
    <s v="6 - 15 - 35 - "/>
    <m/>
    <m/>
    <s v="redondant"/>
    <n v="2128"/>
    <n v="51"/>
    <n v="1692"/>
    <n v="41"/>
    <n v="1606"/>
    <n v="1766"/>
    <n v="1565"/>
    <n v="1626"/>
    <n v="1641"/>
    <n v="1658"/>
    <n v="1671"/>
    <n v="1682"/>
    <n v="1693"/>
    <n v="1703"/>
    <n v="1714"/>
    <n v="1726"/>
    <n v="1742"/>
    <n v="1755"/>
    <n v="499"/>
    <n v="5"/>
    <n v="13"/>
    <n v="44"/>
    <n v="95"/>
    <n v="128"/>
    <n v="115"/>
    <n v="72"/>
    <n v="20"/>
    <n v="5"/>
    <n v="3"/>
  </r>
  <r>
    <n v="24"/>
    <x v="1"/>
    <x v="10"/>
    <x v="4"/>
    <s v="Phosphate dicalcique"/>
    <s v="Matériaux"/>
    <n v="2667"/>
    <n v="66.675"/>
    <n v="0.05"/>
    <m/>
    <m/>
    <n v="2122.479937581742"/>
    <n v="-8.166780088762776"/>
    <s v="5 - 12 - 32 - "/>
    <m/>
    <m/>
    <s v="redondant"/>
    <n v="2669"/>
    <n v="64"/>
    <n v="2122"/>
    <n v="52"/>
    <n v="2019"/>
    <n v="2225"/>
    <n v="1953"/>
    <n v="2040"/>
    <n v="2060"/>
    <n v="2081"/>
    <n v="2094"/>
    <n v="2110"/>
    <n v="2123"/>
    <n v="2135"/>
    <n v="2149"/>
    <n v="2163"/>
    <n v="2188"/>
    <n v="2208"/>
    <n v="499"/>
    <n v="2"/>
    <n v="12"/>
    <n v="24"/>
    <n v="79"/>
    <n v="126"/>
    <n v="122"/>
    <n v="81"/>
    <n v="37"/>
    <n v="13"/>
    <n v="4"/>
  </r>
  <r>
    <n v="44"/>
    <x v="1"/>
    <x v="8"/>
    <x v="5"/>
    <s v="Autres PAT"/>
    <s v="IAA"/>
    <n v="33985"/>
    <n v="849.625"/>
    <n v="0.05"/>
    <m/>
    <m/>
    <n v="27040.4270845416"/>
    <n v="-8.173691823402566"/>
    <s v="9 - 15 - 35 - "/>
    <m/>
    <m/>
    <s v="redondant"/>
    <n v="33989"/>
    <n v="860"/>
    <n v="27027"/>
    <n v="654"/>
    <n v="25773"/>
    <n v="28258"/>
    <n v="24940"/>
    <n v="25957"/>
    <n v="26169"/>
    <n v="26467"/>
    <n v="26692"/>
    <n v="26846"/>
    <n v="27008"/>
    <n v="27164"/>
    <n v="27387"/>
    <n v="27584"/>
    <n v="27892"/>
    <n v="28116"/>
    <n v="499"/>
    <n v="3"/>
    <n v="10"/>
    <n v="42"/>
    <n v="78"/>
    <n v="127"/>
    <n v="119"/>
    <n v="69"/>
    <n v="42"/>
    <n v="8"/>
    <n v="2"/>
  </r>
  <r>
    <n v="36"/>
    <x v="1"/>
    <x v="11"/>
    <x v="6"/>
    <s v="Farines plumes hysrolysées"/>
    <s v="Fertilisation"/>
    <n v="3714"/>
    <n v="92.85000000000001"/>
    <n v="0.05"/>
    <m/>
    <m/>
    <n v="2955.068409036762"/>
    <n v="-8.173738190234117"/>
    <s v="7 - 14 - 34 - "/>
    <m/>
    <m/>
    <s v="redondant"/>
    <n v="3718"/>
    <n v="97"/>
    <n v="2951"/>
    <n v="113"/>
    <n v="2738"/>
    <n v="3165"/>
    <n v="2574"/>
    <n v="2765"/>
    <n v="2809"/>
    <n v="2856"/>
    <n v="2888"/>
    <n v="2917"/>
    <n v="2946"/>
    <n v="2983"/>
    <n v="3021"/>
    <n v="3048"/>
    <n v="3100"/>
    <n v="3134"/>
    <n v="499"/>
    <n v="2"/>
    <n v="7"/>
    <n v="22"/>
    <n v="51"/>
    <n v="101"/>
    <n v="103"/>
    <n v="104"/>
    <n v="66"/>
    <n v="34"/>
    <n v="10"/>
  </r>
  <r>
    <n v="25"/>
    <x v="1"/>
    <x v="10"/>
    <x v="6"/>
    <s v="Phosphate dicalcique"/>
    <s v="Fertilisation"/>
    <n v="1358"/>
    <n v="33.95"/>
    <n v="0.05"/>
    <m/>
    <m/>
    <n v="1080.501583342671"/>
    <n v="-8.173738340422075"/>
    <s v="7 - 12 - 32 - "/>
    <m/>
    <m/>
    <s v="redondant"/>
    <n v="1360"/>
    <n v="33"/>
    <n v="1079"/>
    <n v="41"/>
    <n v="1006"/>
    <n v="1158"/>
    <n v="965"/>
    <n v="1016"/>
    <n v="1024"/>
    <n v="1043"/>
    <n v="1058"/>
    <n v="1069"/>
    <n v="1079"/>
    <n v="1089"/>
    <n v="1102"/>
    <n v="1114"/>
    <n v="1130"/>
    <n v="1148"/>
    <n v="499"/>
    <n v="6"/>
    <n v="13"/>
    <n v="65"/>
    <n v="73"/>
    <n v="104"/>
    <n v="111"/>
    <n v="78"/>
    <n v="33"/>
    <n v="13"/>
    <n v="4"/>
  </r>
  <r>
    <n v="42"/>
    <x v="1"/>
    <x v="8"/>
    <x v="6"/>
    <s v="Autres PAT"/>
    <s v="Fertilisation"/>
    <n v="31977"/>
    <n v="799.4250000000001"/>
    <n v="0.05"/>
    <m/>
    <m/>
    <n v="25442.70737350134"/>
    <n v="-8.173740659222135"/>
    <s v="7 - 15 - 35 - "/>
    <m/>
    <m/>
    <s v="redondant"/>
    <n v="32011"/>
    <n v="788"/>
    <n v="25407"/>
    <n v="631"/>
    <n v="24132"/>
    <n v="26616"/>
    <n v="23520"/>
    <n v="24392"/>
    <n v="24622"/>
    <n v="24895"/>
    <n v="25079"/>
    <n v="25252"/>
    <n v="25434"/>
    <n v="25581"/>
    <n v="25738"/>
    <n v="25917"/>
    <n v="26189"/>
    <n v="26410"/>
    <n v="499"/>
    <n v="6"/>
    <n v="10"/>
    <n v="30"/>
    <n v="64"/>
    <n v="103"/>
    <n v="111"/>
    <n v="90"/>
    <n v="58"/>
    <n v="18"/>
    <n v="10"/>
  </r>
  <r>
    <n v="37"/>
    <x v="1"/>
    <x v="11"/>
    <x v="7"/>
    <s v="Farines plumes hysrolysées"/>
    <s v="Petfood"/>
    <n v="33558"/>
    <n v="838.95"/>
    <n v="0.05"/>
    <m/>
    <m/>
    <n v="26700.22917644021"/>
    <n v="-8.174230673532136"/>
    <s v="8 - 14 - 34 - "/>
    <m/>
    <m/>
    <s v="redondant"/>
    <n v="33577"/>
    <n v="889"/>
    <n v="26738"/>
    <n v="1022"/>
    <n v="24768"/>
    <n v="28862"/>
    <n v="23813"/>
    <n v="25098"/>
    <n v="25499"/>
    <n v="25892"/>
    <n v="26178"/>
    <n v="26470"/>
    <n v="26724"/>
    <n v="26991"/>
    <n v="27261"/>
    <n v="27576"/>
    <n v="28056"/>
    <n v="28413"/>
    <n v="499"/>
    <n v="7"/>
    <n v="11"/>
    <n v="34"/>
    <n v="84"/>
    <n v="100"/>
    <n v="106"/>
    <n v="80"/>
    <n v="49"/>
    <n v="18"/>
    <n v="11"/>
  </r>
  <r>
    <n v="26"/>
    <x v="1"/>
    <x v="10"/>
    <x v="7"/>
    <s v="Phosphate dicalcique"/>
    <s v="Petfood"/>
    <n v="101"/>
    <n v="2.525"/>
    <n v="0.05000000000000001"/>
    <m/>
    <m/>
    <n v="80.36006699766418"/>
    <n v="-8.174230892014187"/>
    <s v="8 - 12 - 32 - "/>
    <m/>
    <m/>
    <s v="redondant"/>
    <n v="101"/>
    <n v="2"/>
    <n v="80"/>
    <n v="3"/>
    <n v="74"/>
    <n v="87"/>
    <n v="71"/>
    <n v="75"/>
    <n v="77"/>
    <n v="78"/>
    <n v="79"/>
    <n v="80"/>
    <n v="80"/>
    <n v="81"/>
    <n v="82"/>
    <n v="83"/>
    <n v="84"/>
    <n v="85"/>
    <n v="499"/>
    <n v="5"/>
    <n v="18"/>
    <n v="29"/>
    <n v="93"/>
    <n v="112"/>
    <n v="94"/>
    <n v="85"/>
    <n v="45"/>
    <n v="10"/>
    <n v="9"/>
  </r>
  <r>
    <n v="31"/>
    <x v="1"/>
    <x v="9"/>
    <x v="7"/>
    <s v="Farines poisson"/>
    <s v="Petfood"/>
    <n v="1560"/>
    <n v="39"/>
    <n v="0.05"/>
    <m/>
    <m/>
    <n v="1241.20499417519"/>
    <n v="-8.174230918584884"/>
    <s v="8 - 13 - 33 - "/>
    <m/>
    <m/>
    <s v="redondant"/>
    <n v="1561"/>
    <n v="37"/>
    <n v="1244"/>
    <n v="48"/>
    <n v="1153"/>
    <n v="1332"/>
    <n v="1108"/>
    <n v="1167"/>
    <n v="1180"/>
    <n v="1201"/>
    <n v="1218"/>
    <n v="1232"/>
    <n v="1242"/>
    <n v="1258"/>
    <n v="1271"/>
    <n v="1285"/>
    <n v="1307"/>
    <n v="1320"/>
    <n v="499"/>
    <n v="9"/>
    <n v="7"/>
    <n v="48"/>
    <n v="75"/>
    <n v="106"/>
    <n v="91"/>
    <n v="80"/>
    <n v="59"/>
    <n v="20"/>
    <n v="5"/>
  </r>
  <r>
    <n v="43"/>
    <x v="1"/>
    <x v="8"/>
    <x v="7"/>
    <s v="Autres PAT"/>
    <s v="Petfood"/>
    <n v="388390"/>
    <n v="9709.75"/>
    <n v="0.05"/>
    <m/>
    <m/>
    <n v="309020.2318861192"/>
    <n v="-8.17423395184024"/>
    <s v="8 - 15 - 35 - "/>
    <m/>
    <m/>
    <s v="redondant"/>
    <n v="388230"/>
    <n v="9627"/>
    <n v="309088"/>
    <n v="6095"/>
    <n v="297126"/>
    <n v="320884"/>
    <n v="289721"/>
    <n v="298805"/>
    <n v="301401"/>
    <n v="304070"/>
    <n v="306358"/>
    <n v="307741"/>
    <n v="309252"/>
    <n v="310416"/>
    <n v="311971"/>
    <n v="314036"/>
    <n v="316751"/>
    <n v="319133"/>
    <n v="499"/>
    <n v="4"/>
    <n v="10"/>
    <n v="41"/>
    <n v="77"/>
    <n v="134"/>
    <n v="122"/>
    <n v="72"/>
    <n v="31"/>
    <n v="7"/>
    <n v="2"/>
  </r>
  <r>
    <n v="18"/>
    <x v="1"/>
    <x v="7"/>
    <x v="7"/>
    <s v="PAT"/>
    <s v="Petfood"/>
    <n v="423609"/>
    <n v="10590.225"/>
    <n v="0.05"/>
    <m/>
    <m/>
    <n v="337041.0261219247"/>
    <n v="-8.174328107105868"/>
    <s v="4 - 8 - 31 - "/>
    <m/>
    <m/>
    <s v="redondant"/>
    <n v="424382"/>
    <n v="10260"/>
    <n v="337150"/>
    <n v="6138"/>
    <n v="325114"/>
    <n v="349349"/>
    <n v="317364"/>
    <n v="326804"/>
    <n v="329343"/>
    <n v="332265"/>
    <n v="334255"/>
    <n v="335813"/>
    <n v="337297"/>
    <n v="338664"/>
    <n v="339919"/>
    <n v="342021"/>
    <n v="345079"/>
    <n v="347153"/>
    <n v="499"/>
    <n v="6"/>
    <n v="8"/>
    <n v="39"/>
    <n v="76"/>
    <n v="130"/>
    <n v="134"/>
    <n v="66"/>
    <n v="29"/>
    <n v="10"/>
    <n v="2"/>
  </r>
  <r>
    <n v="17"/>
    <x v="1"/>
    <x v="7"/>
    <x v="6"/>
    <s v="PAT"/>
    <s v="Fertilisation"/>
    <n v="37049"/>
    <n v="926.225"/>
    <n v="0.05"/>
    <m/>
    <m/>
    <n v="29477.2773642347"/>
    <n v="-8.174819979773059"/>
    <s v="4 - 7 - 31 - "/>
    <m/>
    <m/>
    <s v="redondant"/>
    <n v="36962"/>
    <n v="908"/>
    <n v="29435"/>
    <n v="648"/>
    <n v="28228"/>
    <n v="30677"/>
    <n v="27325"/>
    <n v="28399"/>
    <n v="28623"/>
    <n v="28901"/>
    <n v="29112"/>
    <n v="29269"/>
    <n v="29436"/>
    <n v="29595"/>
    <n v="29778"/>
    <n v="29967"/>
    <n v="30281"/>
    <n v="30466"/>
    <n v="499"/>
    <n v="4"/>
    <n v="5"/>
    <n v="29"/>
    <n v="55"/>
    <n v="102"/>
    <n v="117"/>
    <n v="101"/>
    <n v="55"/>
    <n v="21"/>
    <n v="11"/>
  </r>
  <r>
    <n v="19"/>
    <x v="1"/>
    <x v="7"/>
    <x v="5"/>
    <s v="PAT"/>
    <s v="IAA"/>
    <n v="33985"/>
    <n v="849.625"/>
    <n v="0.05"/>
    <m/>
    <m/>
    <n v="27039.42708250116"/>
    <n v="-8.174868815652596"/>
    <s v="4 - 9 - 31 - "/>
    <m/>
    <m/>
    <s v="redondant"/>
    <n v="33987"/>
    <n v="880"/>
    <n v="27026"/>
    <n v="654"/>
    <n v="25772"/>
    <n v="28257"/>
    <n v="24939"/>
    <n v="25956"/>
    <n v="26168"/>
    <n v="26466"/>
    <n v="26691"/>
    <n v="26845"/>
    <n v="27007"/>
    <n v="27163"/>
    <n v="27386"/>
    <n v="27583"/>
    <n v="27891"/>
    <n v="28115"/>
    <n v="499"/>
    <n v="3"/>
    <n v="10"/>
    <n v="42"/>
    <n v="78"/>
    <n v="127"/>
    <n v="119"/>
    <n v="69"/>
    <n v="42"/>
    <n v="8"/>
    <n v="2"/>
  </r>
  <r>
    <n v="15"/>
    <x v="1"/>
    <x v="7"/>
    <x v="4"/>
    <s v="PAT"/>
    <s v="Matériaux"/>
    <n v="2667"/>
    <n v="66.675"/>
    <n v="0.05"/>
    <m/>
    <m/>
    <n v="2121.479938337446"/>
    <n v="-8.181778202662976"/>
    <s v="4 - 5 - 31 - "/>
    <m/>
    <m/>
    <s v="redondant"/>
    <n v="2667"/>
    <n v="66"/>
    <n v="2121"/>
    <n v="52"/>
    <n v="2018"/>
    <n v="2224"/>
    <n v="1952"/>
    <n v="2039"/>
    <n v="2059"/>
    <n v="2080"/>
    <n v="2093"/>
    <n v="2109"/>
    <n v="2122"/>
    <n v="2134"/>
    <n v="2148"/>
    <n v="2162"/>
    <n v="2187"/>
    <n v="2207"/>
    <n v="499"/>
    <n v="2"/>
    <n v="12"/>
    <n v="24"/>
    <n v="79"/>
    <n v="126"/>
    <n v="122"/>
    <n v="81"/>
    <n v="37"/>
    <n v="13"/>
    <n v="4"/>
  </r>
  <r>
    <n v="16"/>
    <x v="1"/>
    <x v="7"/>
    <x v="3"/>
    <s v="PAT"/>
    <s v="Energie"/>
    <n v="2184"/>
    <n v="54.6"/>
    <n v="0.05"/>
    <m/>
    <m/>
    <n v="1737.184296924024"/>
    <n v="-8.183437785274293"/>
    <s v="4 - 6 - 31 - "/>
    <m/>
    <m/>
    <s v="redondant"/>
    <n v="2183"/>
    <n v="53"/>
    <n v="1735"/>
    <n v="41"/>
    <n v="1647"/>
    <n v="1810"/>
    <n v="1608"/>
    <n v="1668"/>
    <n v="1684"/>
    <n v="1701"/>
    <n v="1714"/>
    <n v="1726"/>
    <n v="1737"/>
    <n v="1746"/>
    <n v="1758"/>
    <n v="1770"/>
    <n v="1785"/>
    <n v="1797"/>
    <n v="499"/>
    <n v="5"/>
    <n v="12"/>
    <n v="45"/>
    <n v="93"/>
    <n v="123"/>
    <n v="117"/>
    <n v="74"/>
    <n v="23"/>
    <n v="5"/>
    <n v="3"/>
  </r>
  <r>
    <n v="50"/>
    <x v="1"/>
    <x v="1"/>
    <x v="3"/>
    <s v="CGA"/>
    <s v="Energie"/>
    <n v="47649"/>
    <n v="1191.225"/>
    <n v="0.05"/>
    <m/>
    <m/>
    <n v="37511.54405658526"/>
    <n v="-8.5101101331946"/>
    <s v="18 - 20 - 36 - "/>
    <m/>
    <m/>
    <s v="redondant"/>
    <n v="47744"/>
    <n v="1132"/>
    <n v="37581"/>
    <n v="683"/>
    <n v="36231"/>
    <n v="38961"/>
    <n v="35775"/>
    <n v="36470"/>
    <n v="36755"/>
    <n v="37013"/>
    <n v="37210"/>
    <n v="37389"/>
    <n v="37536"/>
    <n v="37749"/>
    <n v="37943"/>
    <n v="38160"/>
    <n v="38450"/>
    <n v="38665"/>
    <n v="499"/>
    <n v="12"/>
    <n v="27"/>
    <n v="80"/>
    <n v="123"/>
    <n v="110"/>
    <n v="90"/>
    <n v="40"/>
    <n v="12"/>
    <n v="5"/>
    <n v="1"/>
  </r>
  <r>
    <n v="79"/>
    <x v="1"/>
    <x v="6"/>
    <x v="5"/>
    <s v="Graisse porcs"/>
    <s v="IAA"/>
    <n v="11965"/>
    <n v="299.125"/>
    <n v="0.05"/>
    <m/>
    <m/>
    <n v="9414.72873468738"/>
    <n v="-8.525771049937719"/>
    <s v="22 - 28 - 40 - "/>
    <m/>
    <m/>
    <s v="redondant"/>
    <n v="11960"/>
    <n v="286"/>
    <n v="9416"/>
    <n v="327"/>
    <n v="8792"/>
    <n v="10034"/>
    <n v="8375"/>
    <n v="8868"/>
    <n v="8964"/>
    <n v="9139"/>
    <n v="9239"/>
    <n v="9337"/>
    <n v="9417"/>
    <n v="9514"/>
    <n v="9592"/>
    <n v="9688"/>
    <n v="9840"/>
    <n v="9956"/>
    <n v="499"/>
    <n v="1"/>
    <n v="9"/>
    <n v="31"/>
    <n v="47"/>
    <n v="90"/>
    <n v="101"/>
    <n v="104"/>
    <n v="67"/>
    <n v="36"/>
    <n v="14"/>
  </r>
  <r>
    <n v="87"/>
    <x v="1"/>
    <x v="3"/>
    <x v="5"/>
    <s v="Fonte"/>
    <s v="IAA"/>
    <n v="35175"/>
    <n v="879.375"/>
    <n v="0.05"/>
    <m/>
    <m/>
    <n v="27677.6500825948"/>
    <n v="-8.52577105035417"/>
    <s v="22 - 29 - 41 - "/>
    <m/>
    <m/>
    <s v="redondant"/>
    <n v="35158"/>
    <n v="826"/>
    <n v="27679"/>
    <n v="694"/>
    <n v="26343"/>
    <n v="29016"/>
    <n v="25648"/>
    <n v="26605"/>
    <n v="26793"/>
    <n v="27084"/>
    <n v="27297"/>
    <n v="27509"/>
    <n v="27637"/>
    <n v="27848"/>
    <n v="28026"/>
    <n v="28275"/>
    <n v="28641"/>
    <n v="28826"/>
    <n v="499"/>
    <n v="3"/>
    <n v="13"/>
    <n v="43"/>
    <n v="78"/>
    <n v="112"/>
    <n v="102"/>
    <n v="77"/>
    <n v="47"/>
    <n v="21"/>
    <n v="4"/>
  </r>
  <r>
    <n v="78"/>
    <x v="1"/>
    <x v="6"/>
    <x v="7"/>
    <s v="Graisse porcs"/>
    <s v="Petfood"/>
    <n v="8914"/>
    <n v="222.85"/>
    <n v="0.05"/>
    <m/>
    <m/>
    <n v="7014.026963079406"/>
    <n v="-8.525793300069976"/>
    <s v="21 - 28 - 40 - "/>
    <m/>
    <m/>
    <s v="redondant"/>
    <n v="8922"/>
    <n v="220"/>
    <n v="7016"/>
    <n v="251"/>
    <n v="6551"/>
    <n v="7499"/>
    <n v="6191"/>
    <n v="6616"/>
    <n v="6705"/>
    <n v="6800"/>
    <n v="6872"/>
    <n v="6942"/>
    <n v="7012"/>
    <n v="7071"/>
    <n v="7151"/>
    <n v="7246"/>
    <n v="7357"/>
    <n v="7417"/>
    <n v="499"/>
    <n v="3"/>
    <n v="4"/>
    <n v="20"/>
    <n v="56"/>
    <n v="104"/>
    <n v="106"/>
    <n v="91"/>
    <n v="65"/>
    <n v="38"/>
    <n v="13"/>
  </r>
  <r>
    <n v="71"/>
    <x v="1"/>
    <x v="5"/>
    <x v="7"/>
    <s v="Graisse volailles"/>
    <s v="Petfood"/>
    <n v="35884"/>
    <n v="897.1"/>
    <n v="0.05"/>
    <m/>
    <m/>
    <n v="28235.51083047984"/>
    <n v="-8.525793300100505"/>
    <s v="21 - 27 - 39 - "/>
    <m/>
    <m/>
    <s v="redondant"/>
    <n v="35905"/>
    <n v="881"/>
    <n v="28233"/>
    <n v="711"/>
    <n v="26854"/>
    <n v="29570"/>
    <n v="26225"/>
    <n v="27075"/>
    <n v="27318"/>
    <n v="27625"/>
    <n v="27882"/>
    <n v="28050"/>
    <n v="28213"/>
    <n v="28398"/>
    <n v="28605"/>
    <n v="28860"/>
    <n v="29132"/>
    <n v="29387"/>
    <n v="499"/>
    <n v="6"/>
    <n v="12"/>
    <n v="37"/>
    <n v="66"/>
    <n v="100"/>
    <n v="101"/>
    <n v="82"/>
    <n v="58"/>
    <n v="27"/>
    <n v="11"/>
  </r>
  <r>
    <n v="59"/>
    <x v="1"/>
    <x v="4"/>
    <x v="7"/>
    <s v="Graisse os"/>
    <s v="Petfood"/>
    <n v="2575"/>
    <n v="64.375"/>
    <n v="0.05"/>
    <m/>
    <m/>
    <n v="2026.152056304371"/>
    <n v="-8.525793300126269"/>
    <s v="21 - 25 - 37 - "/>
    <m/>
    <m/>
    <s v="redondant"/>
    <n v="2583"/>
    <n v="65"/>
    <n v="2033"/>
    <n v="73"/>
    <n v="1892"/>
    <n v="2177"/>
    <n v="1824"/>
    <n v="1914"/>
    <n v="1940"/>
    <n v="1968"/>
    <n v="1992"/>
    <n v="2015"/>
    <n v="2034"/>
    <n v="2050"/>
    <n v="2073"/>
    <n v="2095"/>
    <n v="2125"/>
    <n v="2152"/>
    <n v="499"/>
    <n v="8"/>
    <n v="17"/>
    <n v="56"/>
    <n v="95"/>
    <n v="116"/>
    <n v="101"/>
    <n v="70"/>
    <n v="27"/>
    <n v="9"/>
    <n v="1"/>
  </r>
  <r>
    <n v="86"/>
    <x v="1"/>
    <x v="3"/>
    <x v="7"/>
    <s v="Fonte"/>
    <s v="Petfood"/>
    <n v="2236"/>
    <n v="55.90000000000001"/>
    <n v="0.05"/>
    <m/>
    <m/>
    <n v="1759.408154504648"/>
    <n v="-8.525793300453516"/>
    <s v="21 - 29 - 41 - "/>
    <m/>
    <m/>
    <s v="redondant"/>
    <n v="2236"/>
    <n v="51"/>
    <n v="1758"/>
    <n v="63"/>
    <n v="1633"/>
    <n v="1873"/>
    <n v="1586"/>
    <n v="1654"/>
    <n v="1669"/>
    <n v="1702"/>
    <n v="1725"/>
    <n v="1744"/>
    <n v="1760"/>
    <n v="1778"/>
    <n v="1795"/>
    <n v="1810"/>
    <n v="1835"/>
    <n v="1855"/>
    <n v="499"/>
    <n v="8"/>
    <n v="19"/>
    <n v="52"/>
    <n v="74"/>
    <n v="98"/>
    <n v="100"/>
    <n v="89"/>
    <n v="43"/>
    <n v="14"/>
    <n v="3"/>
  </r>
  <r>
    <n v="65"/>
    <x v="1"/>
    <x v="2"/>
    <x v="7"/>
    <s v="Graisse multi-espèce"/>
    <s v="Petfood"/>
    <n v="140"/>
    <n v="3.5"/>
    <n v="0.05"/>
    <m/>
    <m/>
    <n v="110.1597234477822"/>
    <n v="-8.52579330063365"/>
    <s v="21 - 26 - 38 - "/>
    <m/>
    <m/>
    <s v="redondant"/>
    <n v="140"/>
    <n v="4"/>
    <n v="110"/>
    <n v="4"/>
    <n v="102"/>
    <n v="119"/>
    <n v="98"/>
    <n v="103"/>
    <n v="105"/>
    <n v="107"/>
    <n v="108"/>
    <n v="109"/>
    <n v="110"/>
    <n v="111"/>
    <n v="112"/>
    <n v="114"/>
    <n v="115"/>
    <n v="117"/>
    <n v="499"/>
    <n v="2"/>
    <n v="22"/>
    <n v="49"/>
    <n v="90"/>
    <n v="127"/>
    <n v="97"/>
    <n v="72"/>
    <n v="26"/>
    <n v="9"/>
    <n v="6"/>
  </r>
  <r>
    <n v="76"/>
    <x v="1"/>
    <x v="6"/>
    <x v="4"/>
    <s v="Graisse porcs"/>
    <s v="Matériaux"/>
    <n v="13056"/>
    <n v="326.4"/>
    <n v="0.05"/>
    <m/>
    <m/>
    <n v="10273.08315159473"/>
    <n v="-8.526093285555365"/>
    <s v="19 - 28 - 40 - "/>
    <m/>
    <m/>
    <s v="mesuré"/>
    <n v="13054"/>
    <n v="329"/>
    <n v="10255"/>
    <n v="366"/>
    <n v="9584"/>
    <n v="11014"/>
    <n v="9135"/>
    <n v="9657"/>
    <n v="9786"/>
    <n v="9958"/>
    <n v="10074"/>
    <n v="10163"/>
    <n v="10241"/>
    <n v="10329"/>
    <n v="10430"/>
    <n v="10559"/>
    <n v="10695"/>
    <n v="10849"/>
    <n v="499"/>
    <n v="3"/>
    <n v="17"/>
    <n v="52"/>
    <n v="87"/>
    <n v="141"/>
    <n v="102"/>
    <n v="67"/>
    <n v="20"/>
    <n v="7"/>
    <n v="4"/>
  </r>
  <r>
    <n v="69"/>
    <x v="1"/>
    <x v="5"/>
    <x v="4"/>
    <s v="Graisse volailles"/>
    <s v="Matériaux"/>
    <n v="445"/>
    <n v="11.125"/>
    <n v="0.05"/>
    <m/>
    <m/>
    <n v="350.1472121978039"/>
    <n v="-8.526093285590658"/>
    <s v="19 - 27 - 39 - "/>
    <m/>
    <m/>
    <s v="mesuré"/>
    <n v="445"/>
    <n v="11"/>
    <n v="350"/>
    <n v="13"/>
    <n v="324"/>
    <n v="373"/>
    <n v="315"/>
    <n v="328"/>
    <n v="333"/>
    <n v="338"/>
    <n v="344"/>
    <n v="347"/>
    <n v="350"/>
    <n v="353"/>
    <n v="357"/>
    <n v="361"/>
    <n v="365"/>
    <n v="370"/>
    <n v="499"/>
    <n v="9"/>
    <n v="25"/>
    <n v="51"/>
    <n v="73"/>
    <n v="113"/>
    <n v="106"/>
    <n v="76"/>
    <n v="35"/>
    <n v="8"/>
    <n v="4"/>
  </r>
  <r>
    <n v="57"/>
    <x v="1"/>
    <x v="4"/>
    <x v="4"/>
    <s v="Graisse os"/>
    <s v="Matériaux"/>
    <n v="1873"/>
    <n v="46.825"/>
    <n v="0.05"/>
    <m/>
    <m/>
    <n v="1473.765681900982"/>
    <n v="-8.526093285617048"/>
    <s v="19 - 25 - 37 - "/>
    <m/>
    <m/>
    <s v="mesuré"/>
    <n v="1870"/>
    <n v="46"/>
    <n v="1469"/>
    <n v="55"/>
    <n v="1353"/>
    <n v="1566"/>
    <n v="1303"/>
    <n v="1375"/>
    <n v="1396"/>
    <n v="1420"/>
    <n v="1438"/>
    <n v="1454"/>
    <n v="1469"/>
    <n v="1491"/>
    <n v="1502"/>
    <n v="1517"/>
    <n v="1536"/>
    <n v="1550"/>
    <n v="499"/>
    <n v="5"/>
    <n v="14"/>
    <n v="33"/>
    <n v="71"/>
    <n v="96"/>
    <n v="82"/>
    <n v="112"/>
    <n v="67"/>
    <n v="16"/>
    <n v="4"/>
  </r>
  <r>
    <n v="84"/>
    <x v="1"/>
    <x v="3"/>
    <x v="4"/>
    <s v="Fonte"/>
    <s v="Matériaux"/>
    <n v="68057"/>
    <n v="1701.425"/>
    <n v="0.05"/>
    <m/>
    <m/>
    <n v="53550.49173085879"/>
    <n v="-8.52609328600509"/>
    <s v="19 - 29 - 41 - "/>
    <m/>
    <m/>
    <s v="mesuré"/>
    <n v="68097"/>
    <n v="1648"/>
    <n v="53506"/>
    <n v="1691"/>
    <n v="50251"/>
    <n v="56929"/>
    <n v="48106"/>
    <n v="50591"/>
    <n v="51364"/>
    <n v="52151"/>
    <n v="52668"/>
    <n v="53081"/>
    <n v="53501"/>
    <n v="53921"/>
    <n v="54320"/>
    <n v="54956"/>
    <n v="55614"/>
    <n v="56396"/>
    <n v="499"/>
    <n v="3"/>
    <n v="9"/>
    <n v="31"/>
    <n v="71"/>
    <n v="113"/>
    <n v="129"/>
    <n v="77"/>
    <n v="47"/>
    <n v="17"/>
    <n v="3"/>
  </r>
  <r>
    <n v="63"/>
    <x v="1"/>
    <x v="2"/>
    <x v="4"/>
    <s v="Graisse multi-espèce"/>
    <s v="Matériaux"/>
    <n v="112585"/>
    <n v="2814.625"/>
    <n v="0.05"/>
    <m/>
    <m/>
    <n v="88587.24468401851"/>
    <n v="-8.526093286310427"/>
    <s v="19 - 26 - 38 - "/>
    <m/>
    <m/>
    <s v="mesuré"/>
    <n v="112696"/>
    <n v="2686"/>
    <n v="88559"/>
    <n v="2321"/>
    <n v="84487"/>
    <n v="93321"/>
    <n v="82431"/>
    <n v="84971"/>
    <n v="85560"/>
    <n v="86502"/>
    <n v="87237"/>
    <n v="87951"/>
    <n v="88460"/>
    <n v="89083"/>
    <n v="89894"/>
    <n v="90476"/>
    <n v="91571"/>
    <n v="92253"/>
    <n v="499"/>
    <n v="5"/>
    <n v="24"/>
    <n v="63"/>
    <n v="82"/>
    <n v="118"/>
    <n v="90"/>
    <n v="69"/>
    <n v="31"/>
    <n v="13"/>
    <n v="5"/>
  </r>
  <r>
    <n v="49"/>
    <x v="1"/>
    <x v="1"/>
    <x v="4"/>
    <s v="CGA"/>
    <s v="Matériaux"/>
    <n v="196016"/>
    <n v="4900.400000000001"/>
    <n v="0.05"/>
    <m/>
    <m/>
    <n v="154233.7324605694"/>
    <n v="-8.526297351120428"/>
    <s v="18 - 19 - 36 - "/>
    <m/>
    <m/>
    <s v="redondant"/>
    <n v="195669"/>
    <n v="4614"/>
    <n v="154138"/>
    <n v="2671"/>
    <n v="149011"/>
    <n v="159615"/>
    <n v="146727"/>
    <n v="149930"/>
    <n v="150772"/>
    <n v="151829"/>
    <n v="152626"/>
    <n v="153302"/>
    <n v="154040"/>
    <n v="154854"/>
    <n v="155553"/>
    <n v="156494"/>
    <n v="157470"/>
    <n v="158571"/>
    <n v="499"/>
    <n v="7"/>
    <n v="17"/>
    <n v="51"/>
    <n v="83"/>
    <n v="110"/>
    <n v="99"/>
    <n v="83"/>
    <n v="31"/>
    <n v="15"/>
    <n v="4"/>
  </r>
  <r>
    <n v="51"/>
    <x v="1"/>
    <x v="1"/>
    <x v="7"/>
    <s v="CGA"/>
    <s v="Petfood"/>
    <n v="49749"/>
    <n v="1243.725"/>
    <n v="0.05"/>
    <m/>
    <m/>
    <n v="39144.25772781597"/>
    <n v="-8.526597336375827"/>
    <s v="18 - 21 - 36 - "/>
    <m/>
    <m/>
    <s v="redondant"/>
    <n v="49719"/>
    <n v="1199"/>
    <n v="39149"/>
    <n v="766"/>
    <n v="37646"/>
    <n v="40546"/>
    <n v="36956"/>
    <n v="37847"/>
    <n v="38133"/>
    <n v="38500"/>
    <n v="38724"/>
    <n v="38941"/>
    <n v="39151"/>
    <n v="39370"/>
    <n v="39587"/>
    <n v="39822"/>
    <n v="40139"/>
    <n v="40348"/>
    <n v="499"/>
    <n v="5"/>
    <n v="17"/>
    <n v="33"/>
    <n v="74"/>
    <n v="101"/>
    <n v="100"/>
    <n v="78"/>
    <n v="62"/>
    <n v="22"/>
    <n v="8"/>
  </r>
  <r>
    <n v="52"/>
    <x v="1"/>
    <x v="1"/>
    <x v="5"/>
    <s v="CGA"/>
    <s v="IAA"/>
    <n v="47140"/>
    <n v="1178.5"/>
    <n v="0.05"/>
    <m/>
    <m/>
    <n v="37091.37881728139"/>
    <n v="-8.52661958652406"/>
    <s v="18 - 22 - 36 - "/>
    <m/>
    <m/>
    <s v="redondant"/>
    <n v="47166"/>
    <n v="1207"/>
    <n v="37094"/>
    <n v="774"/>
    <n v="35681"/>
    <n v="38650"/>
    <n v="35176"/>
    <n v="35951"/>
    <n v="36133"/>
    <n v="36385"/>
    <n v="36655"/>
    <n v="36837"/>
    <n v="37040"/>
    <n v="37287"/>
    <n v="37524"/>
    <n v="37786"/>
    <n v="38089"/>
    <n v="38359"/>
    <n v="499"/>
    <n v="11"/>
    <n v="24"/>
    <n v="71"/>
    <n v="94"/>
    <n v="91"/>
    <n v="80"/>
    <n v="76"/>
    <n v="35"/>
    <n v="12"/>
    <n v="6"/>
  </r>
  <r>
    <n v="77"/>
    <x v="1"/>
    <x v="6"/>
    <x v="3"/>
    <s v="Graisse porcs"/>
    <s v="Energie"/>
    <n v="18018"/>
    <n v="450.45"/>
    <n v="0.05"/>
    <m/>
    <m/>
    <n v="14170.1297473065"/>
    <n v="-8.542280503260063"/>
    <s v="20 - 28 - 40 - "/>
    <m/>
    <m/>
    <s v="redondant"/>
    <n v="18036"/>
    <n v="419"/>
    <n v="14198"/>
    <n v="426"/>
    <n v="13363"/>
    <n v="15000"/>
    <n v="13053"/>
    <n v="13500"/>
    <n v="13649"/>
    <n v="13840"/>
    <n v="13966"/>
    <n v="14099"/>
    <n v="14209"/>
    <n v="14306"/>
    <n v="14411"/>
    <n v="14518"/>
    <n v="14734"/>
    <n v="14926"/>
    <n v="499"/>
    <n v="11"/>
    <n v="22"/>
    <n v="63"/>
    <n v="100"/>
    <n v="122"/>
    <n v="102"/>
    <n v="47"/>
    <n v="24"/>
    <n v="6"/>
    <n v="3"/>
  </r>
  <r>
    <n v="70"/>
    <x v="1"/>
    <x v="5"/>
    <x v="3"/>
    <s v="Graisse volailles"/>
    <s v="Energie"/>
    <n v="3921"/>
    <n v="98.025"/>
    <n v="0.05"/>
    <m/>
    <m/>
    <n v="3083.642953664647"/>
    <n v="-8.542280503293574"/>
    <s v="20 - 27 - 39 - "/>
    <m/>
    <m/>
    <s v="redondant"/>
    <n v="3931"/>
    <n v="97"/>
    <n v="3096"/>
    <n v="113"/>
    <n v="2882"/>
    <n v="3311"/>
    <n v="2757"/>
    <n v="2909"/>
    <n v="2948"/>
    <n v="2997"/>
    <n v="3040"/>
    <n v="3074"/>
    <n v="3098"/>
    <n v="3123"/>
    <n v="3149"/>
    <n v="3187"/>
    <n v="3241"/>
    <n v="3294"/>
    <n v="499"/>
    <n v="5"/>
    <n v="12"/>
    <n v="40"/>
    <n v="78"/>
    <n v="103"/>
    <n v="123"/>
    <n v="80"/>
    <n v="35"/>
    <n v="19"/>
    <n v="5"/>
  </r>
  <r>
    <n v="58"/>
    <x v="1"/>
    <x v="4"/>
    <x v="3"/>
    <s v="Graisse os"/>
    <s v="Energie"/>
    <n v="4088"/>
    <n v="102.2"/>
    <n v="0.05"/>
    <m/>
    <m/>
    <n v="3214.978932560599"/>
    <n v="-8.54228050332095"/>
    <s v="20 - 25 - 37 - "/>
    <m/>
    <m/>
    <s v="redondant"/>
    <n v="4098"/>
    <n v="99"/>
    <n v="3227"/>
    <n v="111"/>
    <n v="3008"/>
    <n v="3432"/>
    <n v="2905"/>
    <n v="3047"/>
    <n v="3077"/>
    <n v="3133"/>
    <n v="3179"/>
    <n v="3203"/>
    <n v="3224"/>
    <n v="3250"/>
    <n v="3287"/>
    <n v="3324"/>
    <n v="3370"/>
    <n v="3400"/>
    <n v="499"/>
    <n v="5"/>
    <n v="13"/>
    <n v="43"/>
    <n v="57"/>
    <n v="106"/>
    <n v="110"/>
    <n v="81"/>
    <n v="57"/>
    <n v="18"/>
    <n v="10"/>
  </r>
  <r>
    <n v="85"/>
    <x v="1"/>
    <x v="3"/>
    <x v="3"/>
    <s v="Fonte"/>
    <s v="Energie"/>
    <n v="7989"/>
    <n v="199.725"/>
    <n v="0.05"/>
    <m/>
    <m/>
    <n v="6282.893026407743"/>
    <n v="-8.542280503653805"/>
    <s v="20 - 29 - 41 - "/>
    <m/>
    <m/>
    <s v="redondant"/>
    <n v="7990"/>
    <n v="197"/>
    <n v="6288"/>
    <n v="211"/>
    <n v="5861"/>
    <n v="6679"/>
    <n v="5466"/>
    <n v="5934"/>
    <n v="6008"/>
    <n v="6114"/>
    <n v="6193"/>
    <n v="6248"/>
    <n v="6300"/>
    <n v="6340"/>
    <n v="6400"/>
    <n v="6459"/>
    <n v="6556"/>
    <n v="6624"/>
    <n v="499"/>
    <n v="1"/>
    <n v="3"/>
    <n v="20"/>
    <n v="59"/>
    <n v="104"/>
    <n v="159"/>
    <n v="95"/>
    <n v="50"/>
    <n v="7"/>
    <n v="2"/>
  </r>
  <r>
    <n v="64"/>
    <x v="1"/>
    <x v="2"/>
    <x v="3"/>
    <s v="Graisse multi-espèce"/>
    <s v="Energie"/>
    <n v="13683"/>
    <n v="342.075"/>
    <n v="0.05000000000000001"/>
    <m/>
    <m/>
    <n v="10760.89939664634"/>
    <n v="-8.54228050384757"/>
    <s v="20 - 26 - 38 - "/>
    <m/>
    <m/>
    <s v="redondant"/>
    <n v="13687"/>
    <n v="306"/>
    <n v="10773"/>
    <n v="317"/>
    <n v="10141"/>
    <n v="11383"/>
    <n v="9909"/>
    <n v="10254"/>
    <n v="10371"/>
    <n v="10526"/>
    <n v="10606"/>
    <n v="10693"/>
    <n v="10768"/>
    <n v="10831"/>
    <n v="10923"/>
    <n v="11048"/>
    <n v="11188"/>
    <n v="11302"/>
    <n v="499"/>
    <n v="11"/>
    <n v="20"/>
    <n v="49"/>
    <n v="116"/>
    <n v="133"/>
    <n v="84"/>
    <n v="52"/>
    <n v="25"/>
    <n v="9"/>
    <n v="1"/>
  </r>
  <r>
    <n v="53"/>
    <x v="1"/>
    <x v="1"/>
    <x v="2"/>
    <s v="CGA"/>
    <s v="Aquaculture"/>
    <n v="22143"/>
    <n v="553.575"/>
    <n v="0.05"/>
    <m/>
    <m/>
    <n v="16715.06898660306"/>
    <n v="-9.805231474320452"/>
    <s v="18 - 23 - 36 - "/>
    <m/>
    <m/>
    <s v="redondant"/>
    <n v="22156"/>
    <n v="564"/>
    <n v="16718"/>
    <n v="332"/>
    <n v="16090"/>
    <n v="17376"/>
    <n v="15901"/>
    <n v="16180"/>
    <n v="16257"/>
    <n v="16437"/>
    <n v="16534"/>
    <n v="16627"/>
    <n v="16728"/>
    <n v="16802"/>
    <n v="16891"/>
    <n v="17022"/>
    <n v="17139"/>
    <n v="17242"/>
    <n v="499"/>
    <n v="11"/>
    <n v="34"/>
    <n v="44"/>
    <n v="89"/>
    <n v="92"/>
    <n v="99"/>
    <n v="69"/>
    <n v="42"/>
    <n v="13"/>
    <n v="7"/>
  </r>
  <r>
    <n v="74"/>
    <x v="1"/>
    <x v="6"/>
    <x v="1"/>
    <s v="Graisse porcs"/>
    <s v="FAB"/>
    <n v="14577"/>
    <n v="364.425"/>
    <n v="0.05"/>
    <m/>
    <m/>
    <n v="10936.04096579521"/>
    <n v="-9.990969429113793"/>
    <s v="16 - 40 - "/>
    <m/>
    <m/>
    <s v="redondant"/>
    <n v="14601"/>
    <n v="356"/>
    <n v="10952"/>
    <n v="398"/>
    <n v="10220"/>
    <n v="11759"/>
    <n v="9976"/>
    <n v="10280"/>
    <n v="10420"/>
    <n v="10607"/>
    <n v="10742"/>
    <n v="10854"/>
    <n v="10967"/>
    <n v="11044"/>
    <n v="11150"/>
    <n v="11290"/>
    <n v="11463"/>
    <n v="11624"/>
    <n v="499"/>
    <n v="11"/>
    <n v="36"/>
    <n v="56"/>
    <n v="89"/>
    <n v="112"/>
    <n v="95"/>
    <n v="56"/>
    <n v="26"/>
    <n v="16"/>
    <n v="3"/>
  </r>
  <r>
    <n v="67"/>
    <x v="1"/>
    <x v="5"/>
    <x v="1"/>
    <s v="Graisse volailles"/>
    <s v="FAB"/>
    <n v="32610"/>
    <n v="815.25"/>
    <n v="0.05"/>
    <n v="2421.4"/>
    <n v="32610"/>
    <n v="24464.86217290328"/>
    <n v="-9.990969429128143"/>
    <s v="16 - 39 - "/>
    <m/>
    <m/>
    <s v="redondant"/>
    <n v="32659"/>
    <n v="802"/>
    <n v="24495"/>
    <n v="733"/>
    <n v="23035"/>
    <n v="25948"/>
    <n v="21866"/>
    <n v="23381"/>
    <n v="23599"/>
    <n v="23903"/>
    <n v="24090"/>
    <n v="24255"/>
    <n v="24464"/>
    <n v="24703"/>
    <n v="24864"/>
    <n v="25124"/>
    <n v="25421"/>
    <n v="25677"/>
    <n v="499"/>
    <n v="2"/>
    <n v="5"/>
    <n v="15"/>
    <n v="55"/>
    <n v="133"/>
    <n v="113"/>
    <n v="99"/>
    <n v="57"/>
    <n v="16"/>
    <n v="5"/>
  </r>
  <r>
    <n v="55"/>
    <x v="1"/>
    <x v="4"/>
    <x v="1"/>
    <s v="Graisse os"/>
    <s v="FAB"/>
    <n v="1901"/>
    <n v="47.52500000000001"/>
    <n v="0.05"/>
    <m/>
    <m/>
    <n v="1426.179177878934"/>
    <n v="-9.99096942916499"/>
    <s v="16 - 37 - "/>
    <m/>
    <m/>
    <s v="redondant"/>
    <n v="1901"/>
    <n v="46"/>
    <n v="1425"/>
    <n v="54"/>
    <n v="1320"/>
    <n v="1533"/>
    <n v="1290"/>
    <n v="1334"/>
    <n v="1353"/>
    <n v="1379"/>
    <n v="1397"/>
    <n v="1412"/>
    <n v="1427"/>
    <n v="1441"/>
    <n v="1454"/>
    <n v="1470"/>
    <n v="1495"/>
    <n v="1512"/>
    <n v="499"/>
    <n v="10"/>
    <n v="33"/>
    <n v="48"/>
    <n v="75"/>
    <n v="90"/>
    <n v="104"/>
    <n v="70"/>
    <n v="45"/>
    <n v="16"/>
    <n v="9"/>
  </r>
  <r>
    <n v="82"/>
    <x v="1"/>
    <x v="3"/>
    <x v="1"/>
    <s v="Fonte"/>
    <s v="FAB"/>
    <n v="14234"/>
    <n v="355.85"/>
    <n v="0.05"/>
    <m/>
    <m/>
    <n v="10678.7135285306"/>
    <n v="-9.990969429448937"/>
    <s v="16 - 41 - "/>
    <m/>
    <m/>
    <s v="redondant"/>
    <n v="14255"/>
    <n v="346"/>
    <n v="10692"/>
    <n v="373"/>
    <n v="9942"/>
    <n v="11408"/>
    <n v="9679"/>
    <n v="10047"/>
    <n v="10200"/>
    <n v="10393"/>
    <n v="10489"/>
    <n v="10595"/>
    <n v="10691"/>
    <n v="10785"/>
    <n v="10891"/>
    <n v="11009"/>
    <n v="11162"/>
    <n v="11305"/>
    <n v="499"/>
    <n v="9"/>
    <n v="28"/>
    <n v="37"/>
    <n v="96"/>
    <n v="115"/>
    <n v="97"/>
    <n v="74"/>
    <n v="28"/>
    <n v="11"/>
    <n v="5"/>
  </r>
  <r>
    <n v="61"/>
    <x v="1"/>
    <x v="2"/>
    <x v="1"/>
    <s v="Graisse multi-espèce"/>
    <s v="FAB"/>
    <n v="73"/>
    <n v="1.825"/>
    <n v="0.05"/>
    <m/>
    <m/>
    <n v="54.76648079103381"/>
    <n v="-9.990969429570516"/>
    <s v="16 - 38 - "/>
    <m/>
    <m/>
    <s v="redondant"/>
    <n v="73"/>
    <n v="2"/>
    <n v="55"/>
    <n v="2"/>
    <n v="51"/>
    <n v="59"/>
    <n v="49"/>
    <n v="51"/>
    <n v="52"/>
    <n v="53"/>
    <n v="54"/>
    <n v="54"/>
    <n v="55"/>
    <n v="55"/>
    <n v="56"/>
    <n v="57"/>
    <n v="58"/>
    <n v="58"/>
    <n v="499"/>
    <n v="9"/>
    <n v="24"/>
    <n v="40"/>
    <n v="92"/>
    <n v="98"/>
    <n v="79"/>
    <n v="89"/>
    <n v="41"/>
    <n v="22"/>
    <n v="6"/>
  </r>
  <r>
    <n v="20"/>
    <x v="1"/>
    <x v="7"/>
    <x v="2"/>
    <s v="PAT"/>
    <s v="Aquaculture"/>
    <n v="14354"/>
    <n v="358.85"/>
    <n v="0.05"/>
    <m/>
    <m/>
    <n v="9726.27261253175"/>
    <n v="-12.89599383438275"/>
    <s v="4 - 10 - 31 - "/>
    <m/>
    <m/>
    <s v="redondant"/>
    <n v="14345"/>
    <n v="356"/>
    <n v="9718"/>
    <n v="208"/>
    <n v="9326"/>
    <n v="10110"/>
    <n v="9186"/>
    <n v="9393"/>
    <n v="9460"/>
    <n v="9530"/>
    <n v="9609"/>
    <n v="9655"/>
    <n v="9719"/>
    <n v="9763"/>
    <n v="9827"/>
    <n v="9907"/>
    <n v="9993"/>
    <n v="10065"/>
    <n v="499"/>
    <n v="11"/>
    <n v="34"/>
    <n v="82"/>
    <n v="118"/>
    <n v="114"/>
    <n v="80"/>
    <n v="44"/>
    <n v="14"/>
    <n v="2"/>
    <n v="1"/>
  </r>
  <r>
    <n v="21"/>
    <x v="1"/>
    <x v="7"/>
    <x v="8"/>
    <s v="PAT"/>
    <s v="International"/>
    <n v="366991"/>
    <n v="9174.775"/>
    <n v="0.05"/>
    <m/>
    <m/>
    <n v="216996.6688566224"/>
    <n v="-16.34855690121858"/>
    <s v="11 - 31 - "/>
    <m/>
    <m/>
    <s v="redondant"/>
    <n v="366953"/>
    <n v="9399"/>
    <n v="216598"/>
    <n v="6940"/>
    <n v="203463"/>
    <n v="229922"/>
    <n v="194372"/>
    <n v="205123"/>
    <n v="207630"/>
    <n v="210598"/>
    <n v="212762"/>
    <n v="214713"/>
    <n v="216678"/>
    <n v="218270"/>
    <n v="220202"/>
    <n v="222631"/>
    <n v="225744"/>
    <n v="228355"/>
    <n v="499"/>
    <n v="2"/>
    <n v="9"/>
    <n v="30"/>
    <n v="68"/>
    <n v="105"/>
    <n v="117"/>
    <n v="85"/>
    <n v="51"/>
    <n v="29"/>
    <n v="4"/>
  </r>
  <r>
    <n v="54"/>
    <x v="1"/>
    <x v="1"/>
    <x v="8"/>
    <s v="CGA"/>
    <s v="International"/>
    <n v="315308"/>
    <n v="7882.700000000001"/>
    <n v="0.05"/>
    <m/>
    <m/>
    <n v="180889.1203354837"/>
    <n v="-17.05239063576139"/>
    <s v="24 - 36 - "/>
    <m/>
    <m/>
    <s v="redondant"/>
    <n v="315315"/>
    <n v="7457"/>
    <n v="180909"/>
    <n v="5218"/>
    <n v="170352"/>
    <n v="190536"/>
    <n v="165205"/>
    <n v="172562"/>
    <n v="174308"/>
    <n v="176505"/>
    <n v="178085"/>
    <n v="179351"/>
    <n v="180858"/>
    <n v="182445"/>
    <n v="183599"/>
    <n v="185223"/>
    <n v="187598"/>
    <n v="189110"/>
    <n v="499"/>
    <n v="3"/>
    <n v="19"/>
    <n v="37"/>
    <n v="96"/>
    <n v="117"/>
    <n v="110"/>
    <n v="80"/>
    <n v="29"/>
    <n v="5"/>
    <n v="4"/>
  </r>
  <r>
    <n v="92"/>
    <x v="1"/>
    <x v="0"/>
    <x v="2"/>
    <s v="Huile poisson"/>
    <s v="Aquaculture"/>
    <n v="4616"/>
    <n v="115.4"/>
    <n v="0.05"/>
    <m/>
    <m/>
    <n v="2363.592952461394"/>
    <n v="-19.51825864418203"/>
    <s v="23 - 30 - 42 - "/>
    <m/>
    <m/>
    <s v="redondant"/>
    <n v="4612"/>
    <n v="119"/>
    <n v="2363"/>
    <n v="120"/>
    <n v="2131"/>
    <n v="2599"/>
    <n v="1991"/>
    <n v="2165"/>
    <n v="2207"/>
    <n v="2258"/>
    <n v="2298"/>
    <n v="2330"/>
    <n v="2371"/>
    <n v="2394"/>
    <n v="2426"/>
    <n v="2458"/>
    <n v="2515"/>
    <n v="2571"/>
    <n v="499"/>
    <n v="2"/>
    <n v="12"/>
    <n v="33"/>
    <n v="70"/>
    <n v="100"/>
    <n v="120"/>
    <n v="97"/>
    <n v="36"/>
    <n v="22"/>
    <n v="8"/>
  </r>
  <r>
    <n v="89"/>
    <x v="1"/>
    <x v="0"/>
    <x v="1"/>
    <s v="Huile poisson"/>
    <s v="FAB"/>
    <n v="10472.4"/>
    <n v="261.81"/>
    <n v="0.05"/>
    <m/>
    <m/>
    <n v="4643.967738367467"/>
    <n v="-22.26206891116662"/>
    <s v="16 - 42 - "/>
    <m/>
    <m/>
    <s v="redondant"/>
    <n v="10475"/>
    <n v="257"/>
    <n v="4644"/>
    <n v="168"/>
    <n v="4311"/>
    <n v="4994"/>
    <n v="4096"/>
    <n v="4350"/>
    <n v="4439"/>
    <n v="4509"/>
    <n v="4563"/>
    <n v="4604"/>
    <n v="4645"/>
    <n v="4692"/>
    <n v="4729"/>
    <n v="4773"/>
    <n v="4845"/>
    <n v="4920"/>
    <n v="499"/>
    <n v="3"/>
    <n v="5"/>
    <n v="30"/>
    <n v="48"/>
    <n v="94"/>
    <n v="119"/>
    <n v="112"/>
    <n v="52"/>
    <n v="23"/>
    <n v="14"/>
  </r>
  <r>
    <n v="13"/>
    <x v="1"/>
    <x v="7"/>
    <x v="1"/>
    <s v="PAT"/>
    <s v="FAB"/>
    <m/>
    <m/>
    <m/>
    <n v="25844"/>
    <n v="31480.3"/>
    <n v="25843.99999710438"/>
    <m/>
    <s v="2 - 31 - "/>
    <m/>
    <m/>
    <s v="déterminé"/>
    <m/>
    <m/>
    <n v="25844"/>
    <n v="0"/>
    <n v="25844"/>
    <n v="25844"/>
    <n v="25844"/>
    <n v="25844"/>
    <n v="25844"/>
    <n v="25844"/>
    <n v="25844"/>
    <n v="25844"/>
    <n v="25844"/>
    <n v="25844"/>
    <n v="25844"/>
    <n v="25844"/>
    <n v="25844"/>
    <n v="25844"/>
    <n v="499"/>
    <n v="1"/>
    <n v="1"/>
    <n v="12"/>
    <n v="19"/>
    <n v="46"/>
    <n v="66"/>
    <n v="85"/>
    <n v="94"/>
    <n v="106"/>
    <n v="70"/>
  </r>
  <r>
    <n v="14"/>
    <x v="1"/>
    <x v="7"/>
    <x v="9"/>
    <s v="PAT"/>
    <s v="Autres usages"/>
    <m/>
    <m/>
    <m/>
    <m/>
    <m/>
    <n v="407142.5302775633"/>
    <m/>
    <s v="3 - 4 - "/>
    <m/>
    <m/>
    <s v="déterminé"/>
    <m/>
    <m/>
    <n v="407185"/>
    <n v="6219"/>
    <n v="394752"/>
    <n v="419169"/>
    <n v="387630"/>
    <n v="396875"/>
    <n v="399264"/>
    <n v="402270"/>
    <n v="404149"/>
    <n v="405789"/>
    <n v="407206"/>
    <n v="408804"/>
    <n v="410231"/>
    <n v="412120"/>
    <n v="415087"/>
    <n v="417297"/>
    <n v="499"/>
    <n v="6"/>
    <n v="9"/>
    <n v="36"/>
    <n v="75"/>
    <n v="129"/>
    <n v="125"/>
    <n v="70"/>
    <n v="37"/>
    <n v="11"/>
    <n v="2"/>
  </r>
  <r>
    <n v="23"/>
    <x v="1"/>
    <x v="10"/>
    <x v="9"/>
    <s v="Phosphate dicalcique"/>
    <s v="Autres usages"/>
    <m/>
    <m/>
    <m/>
    <m/>
    <m/>
    <n v="4470.645407359127"/>
    <m/>
    <s v="3 - 12 - "/>
    <m/>
    <m/>
    <s v="déterminé"/>
    <m/>
    <m/>
    <n v="4467"/>
    <n v="83"/>
    <n v="4311"/>
    <n v="4635"/>
    <n v="4079"/>
    <n v="4334"/>
    <n v="4365"/>
    <n v="4404"/>
    <n v="4425"/>
    <n v="4446"/>
    <n v="4465"/>
    <n v="4484"/>
    <n v="4506"/>
    <n v="4535"/>
    <n v="4573"/>
    <n v="4600"/>
    <n v="499"/>
    <n v="1"/>
    <n v="2"/>
    <n v="3"/>
    <n v="38"/>
    <n v="121"/>
    <n v="173"/>
    <n v="111"/>
    <n v="44"/>
    <n v="4"/>
    <n v="3"/>
  </r>
  <r>
    <n v="28"/>
    <x v="1"/>
    <x v="10"/>
    <x v="8"/>
    <s v="Phosphate dicalcique"/>
    <s v="International"/>
    <m/>
    <m/>
    <m/>
    <m/>
    <m/>
    <n v="6838.545782669948"/>
    <m/>
    <s v="11 - 32 - "/>
    <m/>
    <m/>
    <s v="déterminé"/>
    <m/>
    <m/>
    <n v="6818"/>
    <n v="862"/>
    <n v="5167"/>
    <n v="8458"/>
    <n v="4642"/>
    <n v="5408"/>
    <n v="5669"/>
    <n v="6061"/>
    <n v="6322"/>
    <n v="6616"/>
    <n v="6822"/>
    <n v="7021"/>
    <n v="7295"/>
    <n v="7584"/>
    <n v="7921"/>
    <n v="8287"/>
    <n v="499"/>
    <n v="11"/>
    <n v="36"/>
    <n v="73"/>
    <n v="86"/>
    <n v="118"/>
    <n v="85"/>
    <n v="56"/>
    <n v="28"/>
    <n v="6"/>
    <n v="1"/>
  </r>
  <r>
    <n v="30"/>
    <x v="1"/>
    <x v="9"/>
    <x v="9"/>
    <s v="Farines poisson"/>
    <s v="Autres usages"/>
    <m/>
    <m/>
    <m/>
    <m/>
    <m/>
    <n v="6749.866933684099"/>
    <m/>
    <s v="3 - 13 - "/>
    <m/>
    <m/>
    <s v="déterminé"/>
    <m/>
    <m/>
    <n v="6752"/>
    <n v="169"/>
    <n v="6430"/>
    <n v="7096"/>
    <n v="6313"/>
    <n v="6480"/>
    <n v="6539"/>
    <n v="6613"/>
    <n v="6662"/>
    <n v="6699"/>
    <n v="6745"/>
    <n v="6793"/>
    <n v="6839"/>
    <n v="6901"/>
    <n v="6972"/>
    <n v="7032"/>
    <n v="499"/>
    <n v="9"/>
    <n v="27"/>
    <n v="55"/>
    <n v="113"/>
    <n v="101"/>
    <n v="91"/>
    <n v="59"/>
    <n v="29"/>
    <n v="13"/>
    <n v="3"/>
  </r>
  <r>
    <n v="33"/>
    <x v="1"/>
    <x v="9"/>
    <x v="8"/>
    <s v="Farines poisson"/>
    <s v="International"/>
    <m/>
    <m/>
    <m/>
    <m/>
    <m/>
    <n v="2899.865473266824"/>
    <m/>
    <s v="11 - 33 - "/>
    <m/>
    <m/>
    <s v="déterminé"/>
    <m/>
    <m/>
    <n v="2890"/>
    <n v="370"/>
    <n v="2254"/>
    <n v="3613"/>
    <n v="1940"/>
    <n v="2312"/>
    <n v="2418"/>
    <n v="2565"/>
    <n v="2680"/>
    <n v="2784"/>
    <n v="2862"/>
    <n v="2983"/>
    <n v="3111"/>
    <n v="3216"/>
    <n v="3354"/>
    <n v="3483"/>
    <n v="499"/>
    <n v="8"/>
    <n v="35"/>
    <n v="73"/>
    <n v="110"/>
    <n v="95"/>
    <n v="90"/>
    <n v="62"/>
    <n v="19"/>
    <n v="7"/>
    <n v="1"/>
  </r>
  <r>
    <n v="34"/>
    <x v="1"/>
    <x v="11"/>
    <x v="9"/>
    <s v="Farines plumes hysrolysées"/>
    <s v="Autres usages"/>
    <m/>
    <m/>
    <m/>
    <m/>
    <m/>
    <n v="32726.16067014206"/>
    <m/>
    <s v="3 - 14 - "/>
    <m/>
    <m/>
    <s v="déterminé"/>
    <m/>
    <m/>
    <n v="32754"/>
    <n v="1047"/>
    <n v="30732"/>
    <n v="34895"/>
    <n v="29881"/>
    <n v="31068"/>
    <n v="31449"/>
    <n v="31892"/>
    <n v="32164"/>
    <n v="32477"/>
    <n v="32750"/>
    <n v="33015"/>
    <n v="33269"/>
    <n v="33591"/>
    <n v="34080"/>
    <n v="34478"/>
    <n v="499"/>
    <n v="7"/>
    <n v="18"/>
    <n v="40"/>
    <n v="93"/>
    <n v="97"/>
    <n v="114"/>
    <n v="77"/>
    <n v="31"/>
    <n v="19"/>
    <n v="4"/>
  </r>
  <r>
    <n v="39"/>
    <x v="1"/>
    <x v="11"/>
    <x v="8"/>
    <s v="Farines plumes hysrolysées"/>
    <s v="International"/>
    <m/>
    <m/>
    <m/>
    <m/>
    <m/>
    <n v="16220.20774111003"/>
    <m/>
    <s v="11 - 34 - "/>
    <m/>
    <m/>
    <s v="déterminé"/>
    <m/>
    <m/>
    <n v="16184"/>
    <n v="1630"/>
    <n v="13035"/>
    <n v="19437"/>
    <n v="11240"/>
    <n v="13489"/>
    <n v="14180"/>
    <n v="14816"/>
    <n v="15306"/>
    <n v="15776"/>
    <n v="16130"/>
    <n v="16603"/>
    <n v="17057"/>
    <n v="17588"/>
    <n v="18227"/>
    <n v="18824"/>
    <n v="499"/>
    <n v="5"/>
    <n v="10"/>
    <n v="35"/>
    <n v="85"/>
    <n v="113"/>
    <n v="108"/>
    <n v="84"/>
    <n v="41"/>
    <n v="16"/>
    <n v="3"/>
  </r>
  <r>
    <n v="40"/>
    <x v="1"/>
    <x v="8"/>
    <x v="9"/>
    <s v="Autres PAT"/>
    <s v="Autres usages"/>
    <m/>
    <m/>
    <m/>
    <m/>
    <m/>
    <n v="363196.7776903199"/>
    <m/>
    <s v="3 - 15 - "/>
    <m/>
    <m/>
    <s v="déterminé"/>
    <m/>
    <m/>
    <n v="363213"/>
    <n v="6149"/>
    <n v="351315"/>
    <n v="374738"/>
    <n v="343942"/>
    <n v="352909"/>
    <n v="355422"/>
    <n v="357987"/>
    <n v="360460"/>
    <n v="361988"/>
    <n v="363246"/>
    <n v="364785"/>
    <n v="366283"/>
    <n v="368349"/>
    <n v="370826"/>
    <n v="373564"/>
    <n v="499"/>
    <n v="5"/>
    <n v="12"/>
    <n v="36"/>
    <n v="77"/>
    <n v="134"/>
    <n v="114"/>
    <n v="82"/>
    <n v="30"/>
    <n v="9"/>
    <n v="1"/>
  </r>
  <r>
    <n v="45"/>
    <x v="1"/>
    <x v="8"/>
    <x v="2"/>
    <s v="Autres PAT"/>
    <s v="Aquaculture"/>
    <m/>
    <m/>
    <m/>
    <m/>
    <m/>
    <n v="0.000004436030903481235"/>
    <m/>
    <s v="10 - 15 - 35 - "/>
    <m/>
    <m/>
    <s v="déterminé"/>
    <m/>
    <m/>
    <n v="0"/>
    <n v="0"/>
    <n v="0"/>
    <n v="0"/>
    <n v="0"/>
    <n v="0"/>
    <n v="0"/>
    <n v="0"/>
    <n v="0"/>
    <n v="0"/>
    <n v="0"/>
    <n v="0"/>
    <n v="0"/>
    <n v="0"/>
    <n v="0"/>
    <n v="0"/>
    <n v="499"/>
    <n v="32"/>
    <n v="76"/>
    <n v="87"/>
    <n v="100"/>
    <n v="101"/>
    <n v="51"/>
    <n v="31"/>
    <n v="13"/>
    <n v="5"/>
    <n v="4"/>
  </r>
  <r>
    <n v="46"/>
    <x v="1"/>
    <x v="8"/>
    <x v="8"/>
    <s v="Autres PAT"/>
    <s v="International"/>
    <m/>
    <m/>
    <m/>
    <m/>
    <m/>
    <n v="191037.0498577926"/>
    <m/>
    <s v="11 - 35 - "/>
    <m/>
    <m/>
    <s v="déterminé"/>
    <m/>
    <m/>
    <n v="190705"/>
    <n v="7113"/>
    <n v="176804"/>
    <n v="204346"/>
    <n v="169770"/>
    <n v="178520"/>
    <n v="181068"/>
    <n v="184656"/>
    <n v="187312"/>
    <n v="189107"/>
    <n v="190750"/>
    <n v="192206"/>
    <n v="194288"/>
    <n v="196533"/>
    <n v="199887"/>
    <n v="202966"/>
    <n v="499"/>
    <n v="3"/>
    <n v="18"/>
    <n v="39"/>
    <n v="69"/>
    <n v="110"/>
    <n v="115"/>
    <n v="81"/>
    <n v="38"/>
    <n v="24"/>
    <n v="3"/>
  </r>
  <r>
    <n v="48"/>
    <x v="1"/>
    <x v="1"/>
    <x v="9"/>
    <s v="CGA"/>
    <s v="Autres usages"/>
    <m/>
    <m/>
    <m/>
    <m/>
    <m/>
    <n v="284696.2415689236"/>
    <m/>
    <s v="17 - 18 - "/>
    <m/>
    <m/>
    <s v="déterminé"/>
    <m/>
    <m/>
    <n v="284681"/>
    <n v="3234"/>
    <n v="278846"/>
    <n v="290710"/>
    <n v="276123"/>
    <n v="279568"/>
    <n v="280651"/>
    <n v="281720"/>
    <n v="282932"/>
    <n v="283574"/>
    <n v="284596"/>
    <n v="285426"/>
    <n v="286513"/>
    <n v="287605"/>
    <n v="288905"/>
    <n v="289906"/>
    <n v="499"/>
    <n v="6"/>
    <n v="27"/>
    <n v="67"/>
    <n v="102"/>
    <n v="99"/>
    <n v="86"/>
    <n v="70"/>
    <n v="32"/>
    <n v="7"/>
    <n v="4"/>
  </r>
  <r>
    <n v="56"/>
    <x v="1"/>
    <x v="4"/>
    <x v="9"/>
    <s v="Graisse os"/>
    <s v="Autres usages"/>
    <m/>
    <m/>
    <m/>
    <m/>
    <m/>
    <n v="6714.288256367461"/>
    <m/>
    <s v="17 - 25 - "/>
    <m/>
    <m/>
    <s v="déterminé"/>
    <m/>
    <m/>
    <n v="6728"/>
    <n v="155"/>
    <n v="6430"/>
    <n v="7023"/>
    <n v="6199"/>
    <n v="6464"/>
    <n v="6527"/>
    <n v="6597"/>
    <n v="6648"/>
    <n v="6699"/>
    <n v="6728"/>
    <n v="6763"/>
    <n v="6814"/>
    <n v="6861"/>
    <n v="6921"/>
    <n v="6981"/>
    <n v="499"/>
    <n v="1"/>
    <n v="8"/>
    <n v="21"/>
    <n v="55"/>
    <n v="84"/>
    <n v="132"/>
    <n v="97"/>
    <n v="64"/>
    <n v="31"/>
    <n v="7"/>
  </r>
  <r>
    <n v="60"/>
    <x v="1"/>
    <x v="4"/>
    <x v="8"/>
    <s v="Graisse os"/>
    <s v="International"/>
    <m/>
    <m/>
    <m/>
    <m/>
    <m/>
    <n v="4500.261247388699"/>
    <m/>
    <s v="24 - 37 - "/>
    <m/>
    <m/>
    <s v="déterminé"/>
    <m/>
    <m/>
    <n v="4500"/>
    <n v="346"/>
    <n v="3796"/>
    <n v="5141"/>
    <n v="3493"/>
    <n v="3920"/>
    <n v="4031"/>
    <n v="4195"/>
    <n v="4321"/>
    <n v="4423"/>
    <n v="4530"/>
    <n v="4601"/>
    <n v="4681"/>
    <n v="4800"/>
    <n v="4953"/>
    <n v="5068"/>
    <n v="499"/>
    <n v="2"/>
    <n v="15"/>
    <n v="38"/>
    <n v="56"/>
    <n v="84"/>
    <n v="99"/>
    <n v="99"/>
    <n v="58"/>
    <n v="36"/>
    <n v="13"/>
  </r>
  <r>
    <n v="62"/>
    <x v="1"/>
    <x v="2"/>
    <x v="9"/>
    <s v="Graisse multi-espèce"/>
    <s v="Autres usages"/>
    <m/>
    <m/>
    <m/>
    <m/>
    <m/>
    <n v="99457.74458050527"/>
    <m/>
    <s v="17 - 26 - "/>
    <m/>
    <m/>
    <s v="déterminé"/>
    <m/>
    <m/>
    <n v="99442"/>
    <n v="2342"/>
    <n v="95524"/>
    <n v="104294"/>
    <n v="93413"/>
    <n v="95821"/>
    <n v="96426"/>
    <n v="97168"/>
    <n v="98028"/>
    <n v="98850"/>
    <n v="99385"/>
    <n v="99950"/>
    <n v="100776"/>
    <n v="101563"/>
    <n v="102406"/>
    <n v="103160"/>
    <n v="499"/>
    <n v="4"/>
    <n v="26"/>
    <n v="73"/>
    <n v="71"/>
    <n v="116"/>
    <n v="81"/>
    <n v="74"/>
    <n v="36"/>
    <n v="12"/>
    <n v="7"/>
  </r>
  <r>
    <n v="66"/>
    <x v="1"/>
    <x v="2"/>
    <x v="8"/>
    <s v="Graisse multi-espèce"/>
    <s v="International"/>
    <m/>
    <m/>
    <m/>
    <m/>
    <m/>
    <n v="53670.11580913106"/>
    <m/>
    <s v="24 - 38 - "/>
    <m/>
    <m/>
    <s v="déterminé"/>
    <m/>
    <m/>
    <n v="53740"/>
    <n v="3641"/>
    <n v="47199"/>
    <n v="60397"/>
    <n v="40249"/>
    <n v="48059"/>
    <n v="49206"/>
    <n v="50531"/>
    <n v="51588"/>
    <n v="52662"/>
    <n v="53767"/>
    <n v="54773"/>
    <n v="55761"/>
    <n v="56918"/>
    <n v="58309"/>
    <n v="59656"/>
    <n v="499"/>
    <n v="1"/>
    <n v="5"/>
    <n v="10"/>
    <n v="60"/>
    <n v="107"/>
    <n v="119"/>
    <n v="111"/>
    <n v="61"/>
    <n v="18"/>
    <n v="8"/>
  </r>
  <r>
    <n v="68"/>
    <x v="1"/>
    <x v="5"/>
    <x v="9"/>
    <s v="Graisse volailles"/>
    <s v="Autres usages"/>
    <m/>
    <m/>
    <m/>
    <m/>
    <m/>
    <n v="38008.12775024449"/>
    <m/>
    <s v="17 - 27 - "/>
    <m/>
    <m/>
    <s v="déterminé"/>
    <m/>
    <m/>
    <n v="38024"/>
    <n v="766"/>
    <n v="36558"/>
    <n v="39539"/>
    <n v="35533"/>
    <n v="36739"/>
    <n v="37024"/>
    <n v="37383"/>
    <n v="37630"/>
    <n v="37818"/>
    <n v="38038"/>
    <n v="38210"/>
    <n v="38443"/>
    <n v="38669"/>
    <n v="39013"/>
    <n v="39236"/>
    <n v="499"/>
    <n v="3"/>
    <n v="7"/>
    <n v="29"/>
    <n v="61"/>
    <n v="103"/>
    <n v="114"/>
    <n v="103"/>
    <n v="52"/>
    <n v="19"/>
    <n v="9"/>
  </r>
  <r>
    <n v="73"/>
    <x v="1"/>
    <x v="5"/>
    <x v="8"/>
    <s v="Graisse volailles"/>
    <s v="International"/>
    <m/>
    <m/>
    <m/>
    <m/>
    <m/>
    <n v="35145.27389863171"/>
    <m/>
    <s v="24 - 39 - "/>
    <m/>
    <m/>
    <s v="déterminé"/>
    <m/>
    <m/>
    <n v="35105"/>
    <n v="2275"/>
    <n v="30732"/>
    <n v="39618"/>
    <n v="25670"/>
    <n v="31621"/>
    <n v="32251"/>
    <n v="33149"/>
    <n v="34009"/>
    <n v="34621"/>
    <n v="35151"/>
    <n v="35766"/>
    <n v="36194"/>
    <n v="36886"/>
    <n v="37829"/>
    <n v="38942"/>
    <n v="499"/>
    <n v="1"/>
    <n v="3"/>
    <n v="11"/>
    <n v="56"/>
    <n v="117"/>
    <n v="166"/>
    <n v="102"/>
    <n v="32"/>
    <n v="11"/>
    <n v="1"/>
  </r>
  <r>
    <n v="75"/>
    <x v="1"/>
    <x v="6"/>
    <x v="9"/>
    <s v="Graisse porcs"/>
    <s v="Autres usages"/>
    <m/>
    <m/>
    <m/>
    <m/>
    <m/>
    <n v="48883.67188460433"/>
    <m/>
    <s v="17 - 28 - "/>
    <m/>
    <m/>
    <s v="déterminé"/>
    <m/>
    <m/>
    <n v="48895"/>
    <n v="794"/>
    <n v="47410"/>
    <n v="50449"/>
    <n v="46836"/>
    <n v="47645"/>
    <n v="47825"/>
    <n v="48227"/>
    <n v="48499"/>
    <n v="48689"/>
    <n v="48862"/>
    <n v="49057"/>
    <n v="49318"/>
    <n v="49605"/>
    <n v="49923"/>
    <n v="50241"/>
    <n v="499"/>
    <n v="11"/>
    <n v="22"/>
    <n v="43"/>
    <n v="82"/>
    <n v="123"/>
    <n v="80"/>
    <n v="69"/>
    <n v="44"/>
    <n v="19"/>
    <n v="7"/>
  </r>
  <r>
    <n v="81"/>
    <x v="1"/>
    <x v="6"/>
    <x v="8"/>
    <s v="Graisse porcs"/>
    <s v="International"/>
    <m/>
    <m/>
    <m/>
    <m/>
    <m/>
    <n v="32545.99955849312"/>
    <m/>
    <s v="24 - 40 - "/>
    <m/>
    <m/>
    <s v="déterminé"/>
    <m/>
    <m/>
    <n v="32555"/>
    <n v="2168"/>
    <n v="28393"/>
    <n v="36450"/>
    <n v="26661"/>
    <n v="28917"/>
    <n v="29843"/>
    <n v="30748"/>
    <n v="31256"/>
    <n v="32050"/>
    <n v="32524"/>
    <n v="33193"/>
    <n v="33869"/>
    <n v="34556"/>
    <n v="35159"/>
    <n v="35936"/>
    <n v="499"/>
    <n v="8"/>
    <n v="25"/>
    <n v="43"/>
    <n v="107"/>
    <n v="106"/>
    <n v="93"/>
    <n v="84"/>
    <n v="23"/>
    <n v="7"/>
    <n v="4"/>
  </r>
  <r>
    <n v="83"/>
    <x v="1"/>
    <x v="3"/>
    <x v="9"/>
    <s v="Fonte"/>
    <s v="Autres usages"/>
    <m/>
    <m/>
    <m/>
    <m/>
    <m/>
    <n v="89269.88766591622"/>
    <m/>
    <s v="17 - 29 - "/>
    <m/>
    <m/>
    <s v="déterminé"/>
    <m/>
    <m/>
    <n v="89231"/>
    <n v="1923"/>
    <n v="85360"/>
    <n v="92962"/>
    <n v="83150"/>
    <n v="86081"/>
    <n v="86708"/>
    <n v="87649"/>
    <n v="88332"/>
    <n v="88786"/>
    <n v="89271"/>
    <n v="89668"/>
    <n v="90247"/>
    <n v="90831"/>
    <n v="91588"/>
    <n v="92261"/>
    <n v="499"/>
    <n v="4"/>
    <n v="9"/>
    <n v="28"/>
    <n v="66"/>
    <n v="106"/>
    <n v="112"/>
    <n v="92"/>
    <n v="59"/>
    <n v="17"/>
    <n v="7"/>
  </r>
  <r>
    <n v="88"/>
    <x v="1"/>
    <x v="3"/>
    <x v="8"/>
    <s v="Fonte"/>
    <s v="International"/>
    <m/>
    <m/>
    <m/>
    <m/>
    <m/>
    <n v="55026.4698218394"/>
    <m/>
    <s v="24 - 41 - "/>
    <m/>
    <m/>
    <s v="déterminé"/>
    <m/>
    <m/>
    <n v="55007"/>
    <n v="3479"/>
    <n v="47882"/>
    <n v="61445"/>
    <n v="44438"/>
    <n v="49316"/>
    <n v="50649"/>
    <n v="52032"/>
    <n v="53145"/>
    <n v="54168"/>
    <n v="55047"/>
    <n v="55969"/>
    <n v="56711"/>
    <n v="58119"/>
    <n v="59826"/>
    <n v="60684"/>
    <n v="499"/>
    <n v="5"/>
    <n v="13"/>
    <n v="28"/>
    <n v="77"/>
    <n v="107"/>
    <n v="119"/>
    <n v="73"/>
    <n v="54"/>
    <n v="22"/>
    <n v="2"/>
  </r>
  <r>
    <n v="90"/>
    <x v="1"/>
    <x v="0"/>
    <x v="9"/>
    <s v="Huile poisson"/>
    <s v="Autres usages"/>
    <m/>
    <m/>
    <m/>
    <m/>
    <m/>
    <n v="2363.044307332339"/>
    <m/>
    <s v="17 - 30 - "/>
    <m/>
    <m/>
    <s v="déterminé"/>
    <m/>
    <m/>
    <n v="2362"/>
    <n v="120"/>
    <n v="2131"/>
    <n v="2598"/>
    <n v="1990"/>
    <n v="2164"/>
    <n v="2206"/>
    <n v="2257"/>
    <n v="2298"/>
    <n v="2330"/>
    <n v="2370"/>
    <n v="2394"/>
    <n v="2426"/>
    <n v="2457"/>
    <n v="2514"/>
    <n v="2570"/>
    <n v="499"/>
    <n v="2"/>
    <n v="12"/>
    <n v="33"/>
    <n v="70"/>
    <n v="100"/>
    <n v="120"/>
    <n v="97"/>
    <n v="36"/>
    <n v="22"/>
    <n v="8"/>
  </r>
  <r>
    <n v="91"/>
    <x v="1"/>
    <x v="0"/>
    <x v="4"/>
    <s v="Huile poisson"/>
    <s v="Matériaux"/>
    <m/>
    <m/>
    <m/>
    <m/>
    <m/>
    <n v="-4.544802237141799e-10"/>
    <m/>
    <s v="19 - 30 - 42 - "/>
    <m/>
    <m/>
    <s v="déterminé"/>
    <m/>
    <m/>
    <n v="0"/>
    <n v="0"/>
    <n v="0"/>
    <n v="0"/>
    <n v="0"/>
    <n v="0"/>
    <n v="0"/>
    <n v="0"/>
    <n v="0"/>
    <n v="0"/>
    <n v="0"/>
    <n v="0"/>
    <n v="0"/>
    <n v="0"/>
    <n v="0"/>
    <n v="0"/>
    <n v="499"/>
    <n v="1"/>
    <n v="0"/>
    <n v="0"/>
    <n v="0"/>
    <n v="0"/>
    <n v="0"/>
    <n v="0"/>
    <n v="1"/>
    <n v="0"/>
    <n v="498"/>
  </r>
  <r>
    <n v="93"/>
    <x v="1"/>
    <x v="0"/>
    <x v="8"/>
    <s v="Huile poisson"/>
    <s v="International"/>
    <m/>
    <m/>
    <m/>
    <m/>
    <m/>
    <n v="8.212885620823958e-11"/>
    <m/>
    <s v="24 - 42 - "/>
    <m/>
    <m/>
    <s v="déterminé"/>
    <m/>
    <m/>
    <n v="0"/>
    <n v="0"/>
    <n v="0"/>
    <n v="0"/>
    <n v="0"/>
    <n v="0"/>
    <n v="0"/>
    <n v="0"/>
    <n v="0"/>
    <n v="0"/>
    <n v="0"/>
    <n v="0"/>
    <n v="0"/>
    <n v="0"/>
    <n v="0"/>
    <n v="0"/>
    <n v="499"/>
    <n v="1"/>
    <n v="0"/>
    <n v="0"/>
    <n v="0"/>
    <n v="0"/>
    <n v="0"/>
    <n v="1"/>
    <n v="0"/>
    <n v="0"/>
    <n v="49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0000000}" name="Tableau croisé dynamique1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W19" firstHeaderRow="1" firstDataRow="3" firstDataCol="1" rowPageCount="1" colPageCount="1"/>
  <pivotFields count="46">
    <pivotField showAll="0"/>
    <pivotField axis="axisPage" showAll="0">
      <items count="3">
        <item x="0"/>
        <item x="1"/>
        <item t="default"/>
      </items>
    </pivotField>
    <pivotField axis="axisRow" showAll="0">
      <items count="14">
        <item x="8"/>
        <item x="1"/>
        <item x="11"/>
        <item x="9"/>
        <item x="3"/>
        <item x="2"/>
        <item x="4"/>
        <item x="6"/>
        <item x="5"/>
        <item x="0"/>
        <item x="12"/>
        <item x="7"/>
        <item x="10"/>
        <item t="default"/>
      </items>
    </pivotField>
    <pivotField axis="axisCol" showAll="0">
      <items count="11">
        <item x="0"/>
        <item x="2"/>
        <item x="9"/>
        <item x="3"/>
        <item x="1"/>
        <item x="6"/>
        <item x="5"/>
        <item x="8"/>
        <item x="4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2">
    <field x="3"/>
    <field x="-2"/>
  </colFields>
  <colItems count="22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>
      <x v="5"/>
      <x/>
    </i>
    <i r="1" i="1">
      <x v="1"/>
    </i>
    <i>
      <x v="6"/>
      <x/>
    </i>
    <i r="1" i="1">
      <x v="1"/>
    </i>
    <i>
      <x v="7"/>
      <x/>
    </i>
    <i r="1" i="1">
      <x v="1"/>
    </i>
    <i>
      <x v="8"/>
      <x/>
    </i>
    <i r="1" i="1">
      <x v="1"/>
    </i>
    <i>
      <x v="9"/>
      <x/>
    </i>
    <i r="1" i="1">
      <x v="1"/>
    </i>
    <i t="grand">
      <x/>
    </i>
    <i t="grand" i="1">
      <x/>
    </i>
  </colItems>
  <pageFields count="1">
    <pageField fld="1" item="1" hier="-1"/>
  </pageFields>
  <dataFields count="2">
    <dataField name="Somme de MC min" fld="21" baseField="0" baseItem="0"/>
    <dataField name="Somme de MC max" fld="2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"/>
  <sheetViews>
    <sheetView workbookViewId="0">
      <selection activeCell="D25" sqref="D25"/>
    </sheetView>
  </sheetViews>
  <sheetFormatPr baseColWidth="10" defaultColWidth="10.86328125" defaultRowHeight="14.25"/>
  <cols>
    <col min="1" max="22" width="10.86328125" style="1" bestFit="1" customWidth="1"/>
    <col min="23" max="23" width="10.86328125" style="1" bestFit="1"/>
    <col min="24" max="16384" width="10.86328125" style="1"/>
  </cols>
  <sheetData>
    <row r="1" spans="1:3">
      <c r="A1" s="2" t="s">
        <v>0</v>
      </c>
      <c r="B1" s="2" t="s">
        <v>1</v>
      </c>
      <c r="C1" s="2" t="s">
        <v>2</v>
      </c>
    </row>
    <row r="2" spans="1:3">
      <c r="A2" t="s">
        <v>3</v>
      </c>
      <c r="B2" s="3">
        <v>3000000</v>
      </c>
      <c r="C2" t="s">
        <v>4</v>
      </c>
    </row>
    <row r="3" spans="1:3">
      <c r="A3" t="s">
        <v>5</v>
      </c>
      <c r="B3">
        <v>1</v>
      </c>
      <c r="C3" t="s">
        <v>6</v>
      </c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/>
  <dimension ref="A1:H11"/>
  <sheetViews>
    <sheetView workbookViewId="0">
      <selection activeCell="E31" sqref="E31"/>
    </sheetView>
  </sheetViews>
  <sheetFormatPr baseColWidth="10" defaultRowHeight="14.25"/>
  <sheetData>
    <row r="1" spans="1:8">
      <c r="A1" t="s">
        <v>7</v>
      </c>
      <c r="B1" t="s">
        <v>8</v>
      </c>
      <c r="C1" t="s">
        <v>9</v>
      </c>
      <c r="G1" t="s">
        <v>10</v>
      </c>
      <c r="H1" t="s">
        <v>11</v>
      </c>
    </row>
    <row r="2" spans="1:8">
      <c r="A2" s="4">
        <v>1</v>
      </c>
      <c r="B2" s="4" t="s">
        <v>12</v>
      </c>
      <c r="G2">
        <v>1</v>
      </c>
      <c r="H2" t="s">
        <v>13</v>
      </c>
    </row>
    <row r="3" spans="1:8">
      <c r="A3" s="4">
        <v>1</v>
      </c>
      <c r="B3" s="4" t="s">
        <v>14</v>
      </c>
      <c r="G3">
        <v>1</v>
      </c>
      <c r="H3" s="1" t="s">
        <v>13</v>
      </c>
    </row>
    <row r="4" spans="1:8">
      <c r="A4">
        <v>1</v>
      </c>
      <c r="B4" t="s">
        <v>15</v>
      </c>
      <c r="H4" s="1" t="s">
        <v>13</v>
      </c>
    </row>
    <row r="5" spans="1:8">
      <c r="A5">
        <v>2</v>
      </c>
      <c r="B5" t="s">
        <v>16</v>
      </c>
      <c r="G5">
        <v>1</v>
      </c>
      <c r="H5" s="1" t="s">
        <v>13</v>
      </c>
    </row>
    <row r="6" spans="1:8">
      <c r="A6">
        <v>2</v>
      </c>
      <c r="B6" t="s">
        <v>17</v>
      </c>
      <c r="G6">
        <v>1</v>
      </c>
      <c r="H6" s="1" t="s">
        <v>13</v>
      </c>
    </row>
    <row r="7" spans="1:8">
      <c r="A7">
        <v>2</v>
      </c>
      <c r="B7" t="s">
        <v>18</v>
      </c>
      <c r="G7">
        <v>1</v>
      </c>
      <c r="H7" s="1" t="s">
        <v>13</v>
      </c>
    </row>
    <row r="8" spans="1:8">
      <c r="A8">
        <v>2</v>
      </c>
      <c r="B8" t="s">
        <v>19</v>
      </c>
      <c r="G8">
        <v>1</v>
      </c>
      <c r="H8" s="1" t="s">
        <v>13</v>
      </c>
    </row>
    <row r="9" spans="1:8">
      <c r="A9">
        <v>2</v>
      </c>
      <c r="B9" t="s">
        <v>20</v>
      </c>
      <c r="G9">
        <v>1</v>
      </c>
      <c r="H9" s="1" t="s">
        <v>13</v>
      </c>
    </row>
    <row r="10" spans="1:8">
      <c r="A10">
        <v>2</v>
      </c>
      <c r="B10" t="s">
        <v>21</v>
      </c>
      <c r="G10">
        <v>1</v>
      </c>
      <c r="H10" s="1" t="s">
        <v>13</v>
      </c>
    </row>
    <row r="11" spans="1:8">
      <c r="A11">
        <v>1</v>
      </c>
      <c r="B11" t="s">
        <v>22</v>
      </c>
      <c r="G11">
        <v>1</v>
      </c>
      <c r="H11" s="1" t="s">
        <v>13</v>
      </c>
    </row>
  </sheetData>
  <conditionalFormatting sqref="B11">
    <cfRule type="cellIs" dxfId="5" priority="1" stopIfTrue="1" operator="equal">
      <formula>"NULL"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/>
  <dimension ref="A1:H14"/>
  <sheetViews>
    <sheetView workbookViewId="0">
      <selection activeCell="H25" sqref="H25"/>
    </sheetView>
  </sheetViews>
  <sheetFormatPr baseColWidth="10" defaultRowHeight="14.25"/>
  <cols>
    <col min="2" max="2" width="18.73046875" customWidth="1"/>
  </cols>
  <sheetData>
    <row r="1" spans="1:8">
      <c r="A1" t="s">
        <v>7</v>
      </c>
      <c r="B1" t="s">
        <v>8</v>
      </c>
      <c r="C1" t="s">
        <v>9</v>
      </c>
      <c r="G1" s="1" t="s">
        <v>10</v>
      </c>
      <c r="H1" s="1" t="s">
        <v>11</v>
      </c>
    </row>
    <row r="2" spans="1:8">
      <c r="A2" s="4">
        <v>1</v>
      </c>
      <c r="B2" s="4" t="s">
        <v>23</v>
      </c>
      <c r="G2">
        <v>1</v>
      </c>
      <c r="H2" t="s">
        <v>24</v>
      </c>
    </row>
    <row r="3" spans="1:8">
      <c r="A3" s="4">
        <v>1</v>
      </c>
      <c r="B3" s="4" t="s">
        <v>25</v>
      </c>
      <c r="C3">
        <v>1</v>
      </c>
      <c r="G3">
        <v>1</v>
      </c>
      <c r="H3" t="s">
        <v>26</v>
      </c>
    </row>
    <row r="4" spans="1:8">
      <c r="A4" s="4">
        <v>2</v>
      </c>
      <c r="B4" s="4" t="s">
        <v>27</v>
      </c>
      <c r="C4">
        <v>1</v>
      </c>
      <c r="H4" s="1" t="s">
        <v>26</v>
      </c>
    </row>
    <row r="5" spans="1:8">
      <c r="A5" s="4">
        <v>2</v>
      </c>
      <c r="B5" s="4" t="s">
        <v>28</v>
      </c>
      <c r="C5">
        <v>1</v>
      </c>
      <c r="H5" s="1" t="s">
        <v>26</v>
      </c>
    </row>
    <row r="6" spans="1:8">
      <c r="A6" s="4">
        <v>2</v>
      </c>
      <c r="B6" s="4" t="s">
        <v>29</v>
      </c>
      <c r="C6">
        <v>1</v>
      </c>
      <c r="H6" s="1" t="s">
        <v>26</v>
      </c>
    </row>
    <row r="7" spans="1:8">
      <c r="A7" s="5">
        <v>2</v>
      </c>
      <c r="B7" s="5" t="s">
        <v>30</v>
      </c>
      <c r="C7">
        <v>1</v>
      </c>
      <c r="H7" s="1" t="s">
        <v>26</v>
      </c>
    </row>
    <row r="8" spans="1:8">
      <c r="A8" s="4">
        <v>1</v>
      </c>
      <c r="B8" s="4" t="s">
        <v>31</v>
      </c>
      <c r="C8">
        <v>1</v>
      </c>
      <c r="G8">
        <v>1</v>
      </c>
      <c r="H8" t="s">
        <v>32</v>
      </c>
    </row>
    <row r="9" spans="1:8">
      <c r="A9" s="4">
        <v>2</v>
      </c>
      <c r="B9" s="4" t="s">
        <v>33</v>
      </c>
      <c r="C9">
        <v>1</v>
      </c>
      <c r="H9" s="1" t="s">
        <v>32</v>
      </c>
    </row>
    <row r="10" spans="1:8">
      <c r="A10" s="4">
        <v>2</v>
      </c>
      <c r="B10" s="4" t="s">
        <v>34</v>
      </c>
      <c r="C10">
        <v>1</v>
      </c>
      <c r="H10" s="1" t="s">
        <v>32</v>
      </c>
    </row>
    <row r="11" spans="1:8">
      <c r="A11" s="4">
        <v>2</v>
      </c>
      <c r="B11" s="4" t="s">
        <v>35</v>
      </c>
      <c r="C11">
        <v>1</v>
      </c>
      <c r="H11" s="1" t="s">
        <v>32</v>
      </c>
    </row>
    <row r="12" spans="1:8">
      <c r="A12" s="4">
        <v>2</v>
      </c>
      <c r="B12" s="4" t="s">
        <v>36</v>
      </c>
      <c r="C12">
        <v>1</v>
      </c>
      <c r="H12" s="1" t="s">
        <v>32</v>
      </c>
    </row>
    <row r="13" spans="1:8">
      <c r="A13" s="4">
        <v>2</v>
      </c>
      <c r="B13" s="4" t="s">
        <v>37</v>
      </c>
      <c r="C13">
        <v>1</v>
      </c>
      <c r="H13" s="1" t="s">
        <v>32</v>
      </c>
    </row>
    <row r="14" spans="1:8">
      <c r="A14" s="4">
        <v>2</v>
      </c>
      <c r="B14" s="4" t="s">
        <v>38</v>
      </c>
      <c r="C14">
        <v>1</v>
      </c>
      <c r="H14" s="1" t="s">
        <v>32</v>
      </c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7"/>
  <dimension ref="A1:L31"/>
  <sheetViews>
    <sheetView workbookViewId="0">
      <pane xSplit="2" topLeftCell="C1" activePane="topRight" state="frozen"/>
      <selection activeCell="A19" sqref="A19:A31"/>
      <selection pane="topRight"/>
    </sheetView>
  </sheetViews>
  <sheetFormatPr baseColWidth="10" defaultColWidth="10.86328125" defaultRowHeight="14.25"/>
  <cols>
    <col min="1" max="1" width="2.265625" style="1" bestFit="1" customWidth="1"/>
    <col min="2" max="2" width="16" style="1" bestFit="1" customWidth="1"/>
    <col min="3" max="24" width="10.86328125" style="1" bestFit="1" customWidth="1"/>
    <col min="25" max="25" width="10.86328125" style="1" bestFit="1"/>
    <col min="26" max="16384" width="10.86328125" style="1"/>
  </cols>
  <sheetData>
    <row r="1" spans="1:12">
      <c r="C1">
        <v>1</v>
      </c>
      <c r="D1">
        <v>1</v>
      </c>
      <c r="E1">
        <v>1</v>
      </c>
      <c r="F1">
        <v>2</v>
      </c>
      <c r="G1">
        <v>2</v>
      </c>
      <c r="H1">
        <v>2</v>
      </c>
      <c r="I1">
        <v>2</v>
      </c>
      <c r="J1">
        <v>2</v>
      </c>
      <c r="K1">
        <v>2</v>
      </c>
      <c r="L1">
        <v>1</v>
      </c>
    </row>
    <row r="2" spans="1:12">
      <c r="A2" s="6"/>
      <c r="B2" s="6"/>
      <c r="C2" s="6" t="s">
        <v>12</v>
      </c>
      <c r="D2" s="6" t="s">
        <v>14</v>
      </c>
      <c r="E2" t="s">
        <v>15</v>
      </c>
      <c r="F2" t="s">
        <v>16</v>
      </c>
      <c r="G2" t="s">
        <v>17</v>
      </c>
      <c r="H2" t="s">
        <v>18</v>
      </c>
      <c r="I2" t="s">
        <v>19</v>
      </c>
      <c r="J2" t="s">
        <v>20</v>
      </c>
      <c r="K2" t="s">
        <v>21</v>
      </c>
      <c r="L2" t="s">
        <v>22</v>
      </c>
    </row>
    <row r="3" spans="1:12">
      <c r="A3" s="4">
        <v>1</v>
      </c>
      <c r="B3" s="4" t="s">
        <v>23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>
        <v>1</v>
      </c>
      <c r="B4" s="4" t="s">
        <v>25</v>
      </c>
      <c r="C4" s="4"/>
      <c r="D4" s="4">
        <v>1</v>
      </c>
      <c r="E4" s="4"/>
      <c r="F4" s="4"/>
      <c r="G4" s="4"/>
      <c r="H4" s="4"/>
      <c r="I4" s="4"/>
      <c r="J4" s="4"/>
      <c r="K4" s="4"/>
      <c r="L4" s="4"/>
    </row>
    <row r="5" spans="1:12">
      <c r="A5" s="4">
        <v>2</v>
      </c>
      <c r="B5" s="4" t="s">
        <v>27</v>
      </c>
      <c r="C5" s="4"/>
      <c r="D5" s="4">
        <v>1</v>
      </c>
      <c r="E5" s="4"/>
      <c r="F5" s="4"/>
      <c r="G5" s="4"/>
      <c r="H5" s="4"/>
      <c r="I5" s="4"/>
      <c r="J5" s="4"/>
      <c r="K5" s="4"/>
      <c r="L5" s="4"/>
    </row>
    <row r="6" spans="1:12">
      <c r="A6" s="4">
        <v>2</v>
      </c>
      <c r="B6" s="4" t="s">
        <v>28</v>
      </c>
      <c r="C6" s="4"/>
      <c r="D6" s="4">
        <v>1</v>
      </c>
      <c r="E6" s="4"/>
      <c r="F6" s="4"/>
      <c r="G6" s="4"/>
      <c r="H6" s="4"/>
      <c r="I6" s="4"/>
      <c r="J6" s="4"/>
      <c r="K6" s="4"/>
      <c r="L6" s="4"/>
    </row>
    <row r="7" spans="1:12">
      <c r="A7" s="4">
        <v>2</v>
      </c>
      <c r="B7" s="4" t="s">
        <v>29</v>
      </c>
      <c r="C7" s="4"/>
      <c r="D7" s="4">
        <v>1</v>
      </c>
      <c r="E7" s="4"/>
      <c r="F7" s="4"/>
      <c r="G7" s="4"/>
      <c r="H7" s="4"/>
      <c r="I7" s="4"/>
      <c r="J7" s="4"/>
      <c r="K7" s="4"/>
      <c r="L7" s="4"/>
    </row>
    <row r="8" spans="1:12">
      <c r="A8" s="6">
        <v>2</v>
      </c>
      <c r="B8" s="6" t="s">
        <v>30</v>
      </c>
      <c r="C8" s="4"/>
      <c r="D8" s="4">
        <v>1</v>
      </c>
      <c r="E8" s="4"/>
      <c r="F8" s="4"/>
      <c r="G8" s="4"/>
      <c r="H8" s="4"/>
      <c r="I8" s="4"/>
      <c r="J8" s="4"/>
      <c r="K8" s="4"/>
      <c r="L8" s="4"/>
    </row>
    <row r="9" spans="1:12">
      <c r="A9" s="4">
        <v>1</v>
      </c>
      <c r="B9" s="4" t="s">
        <v>31</v>
      </c>
      <c r="C9" s="4"/>
      <c r="D9" s="4">
        <v>1</v>
      </c>
      <c r="E9" s="4"/>
      <c r="F9" s="4"/>
      <c r="G9" s="4"/>
      <c r="H9" s="4"/>
      <c r="I9" s="4"/>
      <c r="J9" s="4"/>
      <c r="K9" s="4"/>
      <c r="L9" s="4"/>
    </row>
    <row r="10" spans="1:12">
      <c r="A10" s="4">
        <v>2</v>
      </c>
      <c r="B10" s="4" t="s">
        <v>33</v>
      </c>
      <c r="C10" s="4"/>
      <c r="D10" s="4">
        <v>1</v>
      </c>
      <c r="E10" s="4"/>
      <c r="F10" s="4"/>
      <c r="G10" s="4"/>
      <c r="H10" s="4"/>
      <c r="I10" s="4"/>
      <c r="J10" s="4"/>
      <c r="K10" s="4"/>
      <c r="L10" s="4"/>
    </row>
    <row r="11" spans="1:12">
      <c r="A11" s="4">
        <v>2</v>
      </c>
      <c r="B11" s="4" t="s">
        <v>34</v>
      </c>
      <c r="C11" s="4"/>
      <c r="D11" s="4">
        <v>1</v>
      </c>
      <c r="E11" s="4"/>
      <c r="F11" s="4"/>
      <c r="G11" s="4"/>
      <c r="H11" s="4"/>
      <c r="I11" s="4"/>
      <c r="J11" s="4"/>
      <c r="K11" s="4"/>
      <c r="L11" s="4"/>
    </row>
    <row r="12" spans="1:12">
      <c r="A12" s="4">
        <v>2</v>
      </c>
      <c r="B12" s="4" t="s">
        <v>35</v>
      </c>
      <c r="C12" s="4"/>
      <c r="D12" s="4">
        <v>1</v>
      </c>
      <c r="E12" s="4"/>
      <c r="F12" s="4"/>
      <c r="G12" s="4"/>
      <c r="H12" s="4"/>
      <c r="I12" s="4"/>
      <c r="J12" s="4"/>
      <c r="K12" s="4"/>
      <c r="L12" s="4"/>
    </row>
    <row r="13" spans="1:12">
      <c r="A13" s="4">
        <v>2</v>
      </c>
      <c r="B13" s="4" t="s">
        <v>36</v>
      </c>
      <c r="C13" s="4"/>
      <c r="D13" s="4">
        <v>1</v>
      </c>
      <c r="E13" s="4"/>
      <c r="F13" s="4"/>
      <c r="G13" s="4"/>
      <c r="H13" s="4"/>
      <c r="I13" s="4"/>
      <c r="J13" s="4"/>
      <c r="K13" s="4"/>
      <c r="L13" s="4"/>
    </row>
    <row r="14" spans="1:12">
      <c r="A14" s="4">
        <v>2</v>
      </c>
      <c r="B14" s="4" t="s">
        <v>37</v>
      </c>
      <c r="C14" s="4"/>
      <c r="D14" s="4">
        <v>1</v>
      </c>
      <c r="E14" s="4"/>
      <c r="F14" s="4"/>
      <c r="G14" s="4"/>
      <c r="H14" s="4"/>
      <c r="I14" s="4"/>
      <c r="J14" s="4"/>
      <c r="K14" s="4"/>
      <c r="L14" s="4"/>
    </row>
    <row r="15" spans="1:12">
      <c r="A15" s="4">
        <v>2</v>
      </c>
      <c r="B15" s="4" t="s">
        <v>38</v>
      </c>
      <c r="C15" s="4"/>
      <c r="D15" s="4">
        <v>1</v>
      </c>
      <c r="E15" s="4"/>
      <c r="F15" s="4"/>
      <c r="G15" s="4"/>
      <c r="H15" s="4"/>
      <c r="I15" s="4"/>
      <c r="J15" s="4"/>
      <c r="K15" s="4"/>
      <c r="L15" s="4"/>
    </row>
    <row r="16" spans="1:12">
      <c r="A16" s="4"/>
      <c r="B16" s="4"/>
      <c r="C16" s="4"/>
      <c r="D16" s="4"/>
    </row>
    <row r="17" spans="1:12">
      <c r="A17" s="4"/>
      <c r="B17" s="4"/>
      <c r="C17" s="4">
        <v>1</v>
      </c>
      <c r="D17" s="4">
        <v>1</v>
      </c>
      <c r="E17">
        <v>1</v>
      </c>
      <c r="F17">
        <v>2</v>
      </c>
      <c r="G17">
        <v>2</v>
      </c>
      <c r="H17">
        <v>2</v>
      </c>
      <c r="I17">
        <v>2</v>
      </c>
      <c r="J17">
        <v>2</v>
      </c>
      <c r="K17">
        <v>2</v>
      </c>
      <c r="L17">
        <v>1</v>
      </c>
    </row>
    <row r="18" spans="1:12">
      <c r="A18" s="4"/>
      <c r="B18" s="4"/>
      <c r="C18" s="4" t="s">
        <v>12</v>
      </c>
      <c r="D18" s="4" t="s">
        <v>14</v>
      </c>
      <c r="E18" t="s">
        <v>15</v>
      </c>
      <c r="F18" t="s">
        <v>16</v>
      </c>
      <c r="G18" t="s">
        <v>17</v>
      </c>
      <c r="H18" t="s">
        <v>18</v>
      </c>
      <c r="I18" t="s">
        <v>19</v>
      </c>
      <c r="J18" t="s">
        <v>20</v>
      </c>
      <c r="K18" t="s">
        <v>21</v>
      </c>
      <c r="L18" t="s">
        <v>22</v>
      </c>
    </row>
    <row r="19" spans="1:12">
      <c r="A19" s="4">
        <v>1</v>
      </c>
      <c r="B19" s="4" t="s">
        <v>23</v>
      </c>
      <c r="C19" s="4"/>
      <c r="D19" s="4">
        <v>1</v>
      </c>
    </row>
    <row r="20" spans="1:12">
      <c r="A20" s="4">
        <v>1</v>
      </c>
      <c r="B20" s="4" t="s">
        <v>25</v>
      </c>
      <c r="C20" s="4">
        <v>1</v>
      </c>
      <c r="D20" s="4"/>
      <c r="E20">
        <v>1</v>
      </c>
      <c r="F20">
        <v>1</v>
      </c>
      <c r="G20">
        <v>1</v>
      </c>
      <c r="H20">
        <v>1</v>
      </c>
      <c r="I20">
        <v>1</v>
      </c>
      <c r="J20">
        <v>1</v>
      </c>
      <c r="K20">
        <v>1</v>
      </c>
      <c r="L20">
        <v>1</v>
      </c>
    </row>
    <row r="21" spans="1:12">
      <c r="A21" s="4">
        <v>2</v>
      </c>
      <c r="B21" s="4" t="s">
        <v>27</v>
      </c>
      <c r="C21" s="4">
        <v>1</v>
      </c>
      <c r="D21" s="4"/>
      <c r="E21">
        <v>1</v>
      </c>
      <c r="F21">
        <v>1</v>
      </c>
      <c r="H21">
        <v>1</v>
      </c>
      <c r="I21">
        <v>1</v>
      </c>
      <c r="K21">
        <v>1</v>
      </c>
      <c r="L21">
        <v>1</v>
      </c>
    </row>
    <row r="22" spans="1:12">
      <c r="A22" s="4">
        <v>2</v>
      </c>
      <c r="B22" s="4" t="s">
        <v>28</v>
      </c>
      <c r="C22" s="4">
        <v>1</v>
      </c>
      <c r="D22" s="4"/>
      <c r="E22">
        <v>1</v>
      </c>
      <c r="I22">
        <v>1</v>
      </c>
      <c r="K22">
        <v>1</v>
      </c>
      <c r="L22">
        <v>1</v>
      </c>
    </row>
    <row r="23" spans="1:12">
      <c r="A23" s="4">
        <v>2</v>
      </c>
      <c r="B23" s="4" t="s">
        <v>29</v>
      </c>
      <c r="C23" s="4"/>
      <c r="D23" s="4"/>
      <c r="E23">
        <v>1</v>
      </c>
      <c r="G23">
        <v>1</v>
      </c>
      <c r="H23">
        <v>1</v>
      </c>
      <c r="I23">
        <v>1</v>
      </c>
      <c r="K23">
        <v>1</v>
      </c>
      <c r="L23">
        <v>1</v>
      </c>
    </row>
    <row r="24" spans="1:12">
      <c r="A24" s="4">
        <v>2</v>
      </c>
      <c r="B24" s="4" t="s">
        <v>30</v>
      </c>
      <c r="C24" s="4"/>
      <c r="D24" s="4"/>
      <c r="E24">
        <v>1</v>
      </c>
      <c r="G24">
        <v>1</v>
      </c>
      <c r="H24">
        <v>1</v>
      </c>
      <c r="I24">
        <v>1</v>
      </c>
      <c r="J24">
        <v>1</v>
      </c>
      <c r="K24">
        <v>1</v>
      </c>
      <c r="L24">
        <v>1</v>
      </c>
    </row>
    <row r="25" spans="1:12">
      <c r="A25" s="4">
        <v>1</v>
      </c>
      <c r="B25" s="4" t="s">
        <v>31</v>
      </c>
      <c r="C25" s="4">
        <v>1</v>
      </c>
      <c r="D25" s="4"/>
      <c r="E25">
        <v>1</v>
      </c>
      <c r="F25" s="4">
        <v>1</v>
      </c>
      <c r="G25">
        <v>1</v>
      </c>
      <c r="H25" s="4"/>
      <c r="I25">
        <v>1</v>
      </c>
      <c r="J25" s="4">
        <v>1</v>
      </c>
      <c r="K25">
        <v>1</v>
      </c>
      <c r="L25">
        <v>1</v>
      </c>
    </row>
    <row r="26" spans="1:12">
      <c r="A26" s="4">
        <v>2</v>
      </c>
      <c r="B26" s="4" t="s">
        <v>33</v>
      </c>
      <c r="C26" s="4">
        <v>1</v>
      </c>
      <c r="D26" s="4"/>
      <c r="E26">
        <v>1</v>
      </c>
      <c r="F26" s="4">
        <v>1</v>
      </c>
      <c r="G26">
        <v>1</v>
      </c>
      <c r="I26">
        <v>1</v>
      </c>
      <c r="L26">
        <v>1</v>
      </c>
    </row>
    <row r="27" spans="1:12">
      <c r="A27" s="4">
        <v>2</v>
      </c>
      <c r="B27" s="4" t="s">
        <v>34</v>
      </c>
      <c r="C27" s="4">
        <v>1</v>
      </c>
      <c r="D27" s="4"/>
      <c r="E27">
        <v>1</v>
      </c>
      <c r="F27" s="4">
        <v>1</v>
      </c>
      <c r="G27">
        <v>1</v>
      </c>
      <c r="I27">
        <v>1</v>
      </c>
      <c r="L27">
        <v>1</v>
      </c>
    </row>
    <row r="28" spans="1:12">
      <c r="A28" s="4">
        <v>2</v>
      </c>
      <c r="B28" s="4" t="s">
        <v>35</v>
      </c>
      <c r="C28" s="4">
        <v>1</v>
      </c>
      <c r="D28" s="4"/>
      <c r="E28">
        <v>1</v>
      </c>
      <c r="F28" s="4">
        <v>1</v>
      </c>
      <c r="G28">
        <v>1</v>
      </c>
      <c r="I28">
        <v>1</v>
      </c>
      <c r="K28">
        <v>1</v>
      </c>
      <c r="L28">
        <v>1</v>
      </c>
    </row>
    <row r="29" spans="1:12">
      <c r="A29" s="4">
        <v>2</v>
      </c>
      <c r="B29" s="4" t="s">
        <v>36</v>
      </c>
      <c r="C29" s="4">
        <v>1</v>
      </c>
      <c r="D29" s="4"/>
      <c r="E29">
        <v>1</v>
      </c>
      <c r="F29" s="4">
        <v>1</v>
      </c>
      <c r="G29">
        <v>1</v>
      </c>
      <c r="I29">
        <v>1</v>
      </c>
      <c r="J29">
        <v>1</v>
      </c>
      <c r="K29">
        <v>1</v>
      </c>
      <c r="L29">
        <v>1</v>
      </c>
    </row>
    <row r="30" spans="1:12">
      <c r="A30" s="4">
        <v>2</v>
      </c>
      <c r="B30" s="4" t="s">
        <v>37</v>
      </c>
      <c r="C30" s="4">
        <v>1</v>
      </c>
      <c r="D30" s="4"/>
      <c r="E30">
        <v>1</v>
      </c>
      <c r="F30" s="4">
        <v>1</v>
      </c>
      <c r="G30">
        <v>1</v>
      </c>
      <c r="I30">
        <v>1</v>
      </c>
      <c r="J30">
        <v>1</v>
      </c>
      <c r="L30">
        <v>1</v>
      </c>
    </row>
    <row r="31" spans="1:12">
      <c r="A31" s="4">
        <v>2</v>
      </c>
      <c r="B31" s="4" t="s">
        <v>38</v>
      </c>
      <c r="C31" s="4">
        <v>1</v>
      </c>
      <c r="D31" s="4"/>
      <c r="E31">
        <v>1</v>
      </c>
      <c r="F31" s="4">
        <v>1</v>
      </c>
      <c r="K31">
        <v>1</v>
      </c>
      <c r="L31">
        <v>1</v>
      </c>
    </row>
  </sheetData>
  <conditionalFormatting sqref="C3:L15 C19:L31">
    <cfRule type="colorScale" priority="2">
      <colorScale>
        <cfvo type="num" val="0"/>
        <cfvo type="num" val="1"/>
        <color theme="1" tint="0.499984740745262"/>
        <color theme="0"/>
      </colorScale>
    </cfRule>
  </conditionalFormatting>
  <conditionalFormatting sqref="C3:L15 C19:L31">
    <cfRule type="expression" dxfId="4" priority="6">
      <formula>LEN(TRIM(C3))=0</formula>
    </cfRule>
  </conditionalFormatting>
  <conditionalFormatting sqref="L2">
    <cfRule type="cellIs" dxfId="3" priority="5" stopIfTrue="1" operator="equal">
      <formula>"NULL"</formula>
    </cfRule>
  </conditionalFormatting>
  <conditionalFormatting sqref="C3:L15 C19:L31">
    <cfRule type="cellIs" dxfId="2" priority="4" operator="between">
      <formula>1</formula>
      <formula>1</formula>
    </cfRule>
  </conditionalFormatting>
  <conditionalFormatting sqref="C3:L15 C19:L31">
    <cfRule type="cellIs" dxfId="1" priority="3" operator="lessThan">
      <formula>1</formula>
    </cfRule>
  </conditionalFormatting>
  <conditionalFormatting sqref="L18">
    <cfRule type="cellIs" dxfId="0" priority="1" stopIfTrue="1" operator="equal">
      <formula>"NULL"</formula>
    </cfRule>
  </conditionalFormatting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4"/>
  <dimension ref="A1:M70"/>
  <sheetViews>
    <sheetView zoomScale="120" workbookViewId="0">
      <selection activeCell="I7" sqref="I7"/>
    </sheetView>
  </sheetViews>
  <sheetFormatPr baseColWidth="10" defaultRowHeight="14.25"/>
  <cols>
    <col min="1" max="1" width="10.86328125" style="1" bestFit="1" customWidth="1"/>
    <col min="2" max="2" width="7.1328125" style="1" bestFit="1" customWidth="1"/>
    <col min="3" max="3" width="5.86328125" style="1" bestFit="1" customWidth="1"/>
    <col min="4" max="4" width="10.86328125" style="7" bestFit="1" customWidth="1"/>
    <col min="5" max="5" width="14.265625" style="1" bestFit="1" customWidth="1"/>
    <col min="6" max="6" width="10.86328125" style="1" bestFit="1" customWidth="1"/>
  </cols>
  <sheetData>
    <row r="1" spans="1:13">
      <c r="A1" s="8" t="s">
        <v>39</v>
      </c>
      <c r="B1" s="8" t="s">
        <v>40</v>
      </c>
      <c r="C1" s="8" t="s">
        <v>41</v>
      </c>
      <c r="D1" s="8" t="s">
        <v>42</v>
      </c>
      <c r="E1" s="8" t="s">
        <v>43</v>
      </c>
      <c r="F1" s="9" t="s">
        <v>44</v>
      </c>
      <c r="G1" s="8" t="s">
        <v>45</v>
      </c>
      <c r="H1" s="8" t="s">
        <v>46</v>
      </c>
      <c r="I1" s="8" t="s">
        <v>47</v>
      </c>
    </row>
    <row r="2" spans="1:13" s="10" customFormat="1">
      <c r="A2" s="10">
        <v>2015</v>
      </c>
      <c r="B2" s="10" t="s">
        <v>48</v>
      </c>
      <c r="C2" s="10" t="s">
        <v>49</v>
      </c>
      <c r="D2" s="11" t="s">
        <v>14</v>
      </c>
      <c r="E2" s="10" t="s">
        <v>25</v>
      </c>
      <c r="F2" s="10">
        <v>539692</v>
      </c>
      <c r="G2" s="12">
        <v>0.05</v>
      </c>
      <c r="M2" s="10">
        <v>539.69200000000001</v>
      </c>
    </row>
    <row r="3" spans="1:13" s="10" customFormat="1">
      <c r="A3" s="10">
        <v>2015</v>
      </c>
      <c r="B3" s="10" t="s">
        <v>48</v>
      </c>
      <c r="C3" s="10" t="s">
        <v>49</v>
      </c>
      <c r="D3" s="11" t="s">
        <v>14</v>
      </c>
      <c r="E3" s="10" t="s">
        <v>27</v>
      </c>
      <c r="F3" s="10">
        <v>28782</v>
      </c>
      <c r="G3" s="12">
        <v>0.05</v>
      </c>
      <c r="M3" s="10">
        <v>28.782</v>
      </c>
    </row>
    <row r="4" spans="1:13" s="10" customFormat="1">
      <c r="A4" s="10">
        <v>2015</v>
      </c>
      <c r="B4" s="10" t="s">
        <v>48</v>
      </c>
      <c r="C4" s="10" t="s">
        <v>49</v>
      </c>
      <c r="D4" s="11" t="s">
        <v>14</v>
      </c>
      <c r="E4" s="10" t="s">
        <v>28</v>
      </c>
      <c r="F4" s="10">
        <v>10078</v>
      </c>
      <c r="G4" s="12">
        <v>0.05</v>
      </c>
      <c r="M4" s="10">
        <v>10.077999999999999</v>
      </c>
    </row>
    <row r="5" spans="1:13" s="10" customFormat="1">
      <c r="A5" s="10">
        <v>2015</v>
      </c>
      <c r="B5" s="10" t="s">
        <v>48</v>
      </c>
      <c r="C5" s="10" t="s">
        <v>49</v>
      </c>
      <c r="D5" s="11" t="s">
        <v>14</v>
      </c>
      <c r="E5" s="10" t="s">
        <v>29</v>
      </c>
      <c r="F5" s="10">
        <v>40641</v>
      </c>
      <c r="G5" s="12">
        <v>0.05</v>
      </c>
      <c r="M5" s="10">
        <v>40.640999999999998</v>
      </c>
    </row>
    <row r="6" spans="1:13" s="10" customFormat="1">
      <c r="A6" s="10">
        <v>2015</v>
      </c>
      <c r="B6" s="10" t="s">
        <v>48</v>
      </c>
      <c r="C6" s="10" t="s">
        <v>49</v>
      </c>
      <c r="D6" s="11" t="s">
        <v>14</v>
      </c>
      <c r="E6" s="10" t="s">
        <v>30</v>
      </c>
      <c r="F6" s="10">
        <v>460191</v>
      </c>
      <c r="G6" s="12">
        <v>0.05</v>
      </c>
      <c r="M6" s="10">
        <v>460.19099999999997</v>
      </c>
    </row>
    <row r="7" spans="1:13" s="10" customFormat="1">
      <c r="A7" s="10">
        <v>2015</v>
      </c>
      <c r="B7" s="10" t="s">
        <v>48</v>
      </c>
      <c r="C7" s="10" t="s">
        <v>49</v>
      </c>
      <c r="D7" s="11" t="s">
        <v>14</v>
      </c>
      <c r="E7" s="10" t="s">
        <v>31</v>
      </c>
      <c r="F7" s="10">
        <v>426092</v>
      </c>
      <c r="G7" s="12">
        <v>0.05</v>
      </c>
      <c r="M7" s="10">
        <v>426.09199999999998</v>
      </c>
    </row>
    <row r="8" spans="1:13" s="10" customFormat="1">
      <c r="A8" s="10">
        <v>2015</v>
      </c>
      <c r="B8" s="10" t="s">
        <v>48</v>
      </c>
      <c r="C8" s="10" t="s">
        <v>49</v>
      </c>
      <c r="D8" s="11" t="s">
        <v>14</v>
      </c>
      <c r="E8" s="10" t="s">
        <v>33</v>
      </c>
      <c r="F8" s="10">
        <v>10437</v>
      </c>
      <c r="G8" s="12">
        <v>0.05</v>
      </c>
      <c r="M8" s="10">
        <v>10.436999999999999</v>
      </c>
    </row>
    <row r="9" spans="1:13" s="10" customFormat="1">
      <c r="A9" s="10">
        <v>2015</v>
      </c>
      <c r="B9" s="10" t="s">
        <v>48</v>
      </c>
      <c r="C9" s="10" t="s">
        <v>49</v>
      </c>
      <c r="D9" s="11" t="s">
        <v>14</v>
      </c>
      <c r="E9" s="10" t="s">
        <v>34</v>
      </c>
      <c r="F9" s="10">
        <v>126481</v>
      </c>
      <c r="G9" s="12">
        <v>0.05</v>
      </c>
      <c r="M9" s="10">
        <v>126.48099999999999</v>
      </c>
    </row>
    <row r="10" spans="1:13" s="10" customFormat="1">
      <c r="A10" s="10">
        <v>2015</v>
      </c>
      <c r="B10" s="10" t="s">
        <v>48</v>
      </c>
      <c r="C10" s="10" t="s">
        <v>49</v>
      </c>
      <c r="D10" s="11" t="s">
        <v>14</v>
      </c>
      <c r="E10" s="10" t="s">
        <v>35</v>
      </c>
      <c r="F10" s="10">
        <v>80602</v>
      </c>
      <c r="G10" s="12">
        <v>0.05</v>
      </c>
      <c r="M10" s="10">
        <v>80.602000000000004</v>
      </c>
    </row>
    <row r="11" spans="1:13">
      <c r="A11" s="6">
        <v>2015</v>
      </c>
      <c r="B11" s="6" t="s">
        <v>48</v>
      </c>
      <c r="C11" s="6" t="s">
        <v>49</v>
      </c>
      <c r="D11" s="13" t="s">
        <v>14</v>
      </c>
      <c r="E11" s="6" t="s">
        <v>36</v>
      </c>
      <c r="F11">
        <v>76265</v>
      </c>
      <c r="G11" s="12">
        <v>0.05</v>
      </c>
      <c r="M11" s="10">
        <v>76.265000000000001</v>
      </c>
    </row>
    <row r="12" spans="1:13">
      <c r="A12" s="4">
        <v>2015</v>
      </c>
      <c r="B12" s="4" t="s">
        <v>48</v>
      </c>
      <c r="C12" s="4" t="s">
        <v>49</v>
      </c>
      <c r="D12" s="14" t="s">
        <v>14</v>
      </c>
      <c r="E12" s="4" t="s">
        <v>37</v>
      </c>
      <c r="F12">
        <v>127961</v>
      </c>
      <c r="G12" s="12">
        <v>0.05</v>
      </c>
      <c r="M12" s="10">
        <v>127.961</v>
      </c>
    </row>
    <row r="13" spans="1:13">
      <c r="A13" s="4">
        <v>2015</v>
      </c>
      <c r="B13" s="4" t="s">
        <v>48</v>
      </c>
      <c r="C13" s="4" t="s">
        <v>49</v>
      </c>
      <c r="D13" s="14" t="s">
        <v>14</v>
      </c>
      <c r="E13" s="4" t="s">
        <v>38</v>
      </c>
      <c r="F13">
        <v>4616</v>
      </c>
      <c r="G13" s="12">
        <v>0.05</v>
      </c>
      <c r="M13" s="10">
        <v>4.6159999999999997</v>
      </c>
    </row>
    <row r="14" spans="1:13">
      <c r="A14" s="4">
        <v>2015</v>
      </c>
      <c r="B14" s="4" t="s">
        <v>48</v>
      </c>
      <c r="C14" s="4" t="s">
        <v>50</v>
      </c>
      <c r="D14" s="14" t="s">
        <v>23</v>
      </c>
      <c r="E14" s="4" t="s">
        <v>14</v>
      </c>
      <c r="F14">
        <v>2470429</v>
      </c>
      <c r="G14" s="12">
        <v>0.05</v>
      </c>
      <c r="M14" s="10">
        <v>2470.4290000000001</v>
      </c>
    </row>
    <row r="15" spans="1:13">
      <c r="A15" s="4">
        <v>2015</v>
      </c>
      <c r="B15" s="4" t="s">
        <v>48</v>
      </c>
      <c r="C15" s="4" t="s">
        <v>50</v>
      </c>
      <c r="D15" s="14" t="s">
        <v>25</v>
      </c>
      <c r="E15" s="4" t="s">
        <v>16</v>
      </c>
      <c r="F15">
        <v>2667</v>
      </c>
      <c r="G15" s="12">
        <v>0.05</v>
      </c>
      <c r="M15" s="10">
        <v>2.6669999999999998</v>
      </c>
    </row>
    <row r="16" spans="1:13">
      <c r="A16" s="4">
        <v>2015</v>
      </c>
      <c r="B16" s="4" t="s">
        <v>48</v>
      </c>
      <c r="C16" s="4" t="s">
        <v>50</v>
      </c>
      <c r="D16" s="14" t="s">
        <v>25</v>
      </c>
      <c r="E16" s="4" t="s">
        <v>17</v>
      </c>
      <c r="F16">
        <v>2184</v>
      </c>
      <c r="G16" s="12">
        <v>0.05</v>
      </c>
      <c r="M16" s="10">
        <v>2.1840000000000002</v>
      </c>
    </row>
    <row r="17" spans="1:13">
      <c r="A17" s="4">
        <v>2015</v>
      </c>
      <c r="B17" s="4" t="s">
        <v>48</v>
      </c>
      <c r="C17" s="4" t="s">
        <v>50</v>
      </c>
      <c r="D17" s="14" t="s">
        <v>25</v>
      </c>
      <c r="E17" s="4" t="s">
        <v>18</v>
      </c>
      <c r="F17">
        <v>37049</v>
      </c>
      <c r="G17" s="12">
        <v>0.05</v>
      </c>
      <c r="M17" s="10">
        <v>37.048999999999999</v>
      </c>
    </row>
    <row r="18" spans="1:13">
      <c r="A18" s="4">
        <v>2015</v>
      </c>
      <c r="B18" s="4" t="s">
        <v>48</v>
      </c>
      <c r="C18" s="4" t="s">
        <v>50</v>
      </c>
      <c r="D18" s="14" t="s">
        <v>25</v>
      </c>
      <c r="E18" s="4" t="s">
        <v>19</v>
      </c>
      <c r="F18">
        <v>423609</v>
      </c>
      <c r="G18" s="12">
        <v>0.05</v>
      </c>
      <c r="M18" s="10">
        <v>423.60899999999998</v>
      </c>
    </row>
    <row r="19" spans="1:13">
      <c r="A19" s="4">
        <v>2015</v>
      </c>
      <c r="B19" s="4" t="s">
        <v>48</v>
      </c>
      <c r="C19" s="4" t="s">
        <v>50</v>
      </c>
      <c r="D19" s="14" t="s">
        <v>25</v>
      </c>
      <c r="E19" s="4" t="s">
        <v>22</v>
      </c>
      <c r="F19">
        <v>366991</v>
      </c>
      <c r="G19" s="12">
        <v>0.05</v>
      </c>
      <c r="M19" s="10">
        <v>366.99099999999999</v>
      </c>
    </row>
    <row r="20" spans="1:13">
      <c r="A20" s="4">
        <v>2015</v>
      </c>
      <c r="B20" s="4" t="s">
        <v>48</v>
      </c>
      <c r="C20" s="4" t="s">
        <v>50</v>
      </c>
      <c r="D20" s="14" t="s">
        <v>25</v>
      </c>
      <c r="E20" s="4" t="s">
        <v>21</v>
      </c>
      <c r="F20">
        <v>14354</v>
      </c>
      <c r="G20" s="12">
        <v>0.05</v>
      </c>
      <c r="M20" s="10">
        <v>14.353999999999999</v>
      </c>
    </row>
    <row r="21" spans="1:13">
      <c r="A21" s="4">
        <v>2015</v>
      </c>
      <c r="B21" s="4" t="s">
        <v>48</v>
      </c>
      <c r="C21" s="4" t="s">
        <v>50</v>
      </c>
      <c r="D21" s="14" t="s">
        <v>25</v>
      </c>
      <c r="E21" s="4" t="s">
        <v>20</v>
      </c>
      <c r="F21">
        <v>33985</v>
      </c>
      <c r="G21" s="12">
        <v>0.05</v>
      </c>
      <c r="M21" s="10">
        <v>33.984999999999999</v>
      </c>
    </row>
    <row r="22" spans="1:13" s="15" customFormat="1">
      <c r="A22" s="15">
        <v>2015</v>
      </c>
      <c r="B22" s="15" t="s">
        <v>48</v>
      </c>
      <c r="C22" s="15" t="s">
        <v>50</v>
      </c>
      <c r="D22" s="15" t="s">
        <v>27</v>
      </c>
      <c r="E22" s="15" t="s">
        <v>12</v>
      </c>
      <c r="F22" s="16">
        <v>23356</v>
      </c>
      <c r="G22" s="12">
        <v>0.05</v>
      </c>
      <c r="M22" s="10">
        <v>23.356000000000002</v>
      </c>
    </row>
    <row r="23" spans="1:13">
      <c r="A23" s="4">
        <v>2015</v>
      </c>
      <c r="B23" s="4" t="s">
        <v>48</v>
      </c>
      <c r="C23" s="4" t="s">
        <v>50</v>
      </c>
      <c r="D23" s="14" t="s">
        <v>27</v>
      </c>
      <c r="E23" s="4" t="s">
        <v>16</v>
      </c>
      <c r="F23">
        <v>2667</v>
      </c>
      <c r="G23" s="12">
        <v>0.05</v>
      </c>
      <c r="M23" s="10">
        <v>2.6669999999999998</v>
      </c>
    </row>
    <row r="24" spans="1:13">
      <c r="A24" s="4">
        <v>2015</v>
      </c>
      <c r="B24" s="4" t="s">
        <v>48</v>
      </c>
      <c r="C24" s="4" t="s">
        <v>50</v>
      </c>
      <c r="D24" s="14" t="s">
        <v>27</v>
      </c>
      <c r="E24" s="4" t="s">
        <v>18</v>
      </c>
      <c r="F24">
        <v>1358</v>
      </c>
      <c r="G24" s="12">
        <v>0.05</v>
      </c>
      <c r="M24" s="10">
        <v>1.3580000000000001</v>
      </c>
    </row>
    <row r="25" spans="1:13">
      <c r="A25" s="4">
        <v>2015</v>
      </c>
      <c r="B25" s="4" t="s">
        <v>48</v>
      </c>
      <c r="C25" s="4" t="s">
        <v>50</v>
      </c>
      <c r="D25" s="14" t="s">
        <v>27</v>
      </c>
      <c r="E25" s="4" t="s">
        <v>19</v>
      </c>
      <c r="F25">
        <v>101</v>
      </c>
      <c r="G25" s="12">
        <v>0.05</v>
      </c>
      <c r="M25" s="10">
        <v>0.10100000000000001</v>
      </c>
    </row>
    <row r="26" spans="1:13">
      <c r="A26" s="4">
        <v>2015</v>
      </c>
      <c r="B26" s="4" t="s">
        <v>48</v>
      </c>
      <c r="C26" s="4" t="s">
        <v>50</v>
      </c>
      <c r="D26" s="14" t="s">
        <v>27</v>
      </c>
      <c r="E26" s="4" t="s">
        <v>21</v>
      </c>
      <c r="F26">
        <v>1300</v>
      </c>
      <c r="G26" s="12">
        <v>0.05</v>
      </c>
      <c r="M26" s="10">
        <v>1.3</v>
      </c>
    </row>
    <row r="27" spans="1:13">
      <c r="A27" s="4">
        <v>2015</v>
      </c>
      <c r="B27" s="4" t="s">
        <v>48</v>
      </c>
      <c r="C27" s="4" t="s">
        <v>50</v>
      </c>
      <c r="D27" s="14" t="s">
        <v>28</v>
      </c>
      <c r="E27" s="4" t="s">
        <v>12</v>
      </c>
      <c r="F27">
        <v>2488</v>
      </c>
      <c r="G27" s="12">
        <v>0.05</v>
      </c>
      <c r="M27" s="10">
        <v>2.488</v>
      </c>
    </row>
    <row r="28" spans="1:13">
      <c r="A28" s="4">
        <v>2015</v>
      </c>
      <c r="B28" s="4" t="s">
        <v>48</v>
      </c>
      <c r="C28" s="4" t="s">
        <v>50</v>
      </c>
      <c r="D28" s="14" t="s">
        <v>28</v>
      </c>
      <c r="E28" s="4" t="s">
        <v>19</v>
      </c>
      <c r="F28">
        <v>1560</v>
      </c>
      <c r="G28" s="12">
        <v>0.05</v>
      </c>
      <c r="M28" s="10">
        <v>1.56</v>
      </c>
    </row>
    <row r="29" spans="1:13">
      <c r="A29" s="4">
        <v>2015</v>
      </c>
      <c r="B29" s="4" t="s">
        <v>48</v>
      </c>
      <c r="C29" s="4" t="s">
        <v>50</v>
      </c>
      <c r="D29" s="14" t="s">
        <v>28</v>
      </c>
      <c r="E29" s="4" t="s">
        <v>21</v>
      </c>
      <c r="F29">
        <v>6030</v>
      </c>
      <c r="G29" s="12">
        <v>0.05</v>
      </c>
      <c r="M29" s="10">
        <v>6.03</v>
      </c>
    </row>
    <row r="30" spans="1:13">
      <c r="A30" s="4">
        <v>2015</v>
      </c>
      <c r="B30" s="4" t="s">
        <v>48</v>
      </c>
      <c r="C30" s="4" t="s">
        <v>50</v>
      </c>
      <c r="D30" s="14" t="s">
        <v>29</v>
      </c>
      <c r="E30" s="4" t="s">
        <v>17</v>
      </c>
      <c r="F30">
        <v>55</v>
      </c>
      <c r="G30" s="12">
        <v>0.05</v>
      </c>
      <c r="M30" s="10">
        <v>5.5E-2</v>
      </c>
    </row>
    <row r="31" spans="1:13">
      <c r="A31" s="4">
        <v>2015</v>
      </c>
      <c r="B31" s="4" t="s">
        <v>48</v>
      </c>
      <c r="C31" s="4" t="s">
        <v>50</v>
      </c>
      <c r="D31" s="14" t="s">
        <v>29</v>
      </c>
      <c r="E31" s="4" t="s">
        <v>18</v>
      </c>
      <c r="F31">
        <v>3714</v>
      </c>
      <c r="G31" s="12">
        <v>0.05</v>
      </c>
      <c r="M31" s="10">
        <v>3.714</v>
      </c>
    </row>
    <row r="32" spans="1:13">
      <c r="A32" s="4">
        <v>2015</v>
      </c>
      <c r="B32" s="4" t="s">
        <v>48</v>
      </c>
      <c r="C32" s="4" t="s">
        <v>50</v>
      </c>
      <c r="D32" s="14" t="s">
        <v>29</v>
      </c>
      <c r="E32" s="4" t="s">
        <v>21</v>
      </c>
      <c r="F32">
        <v>3314</v>
      </c>
      <c r="G32" s="12">
        <v>0.05</v>
      </c>
      <c r="M32" s="10">
        <v>3.3140000000000001</v>
      </c>
    </row>
    <row r="33" spans="1:13">
      <c r="A33" s="4">
        <v>2015</v>
      </c>
      <c r="B33" s="4" t="s">
        <v>48</v>
      </c>
      <c r="C33" s="4" t="s">
        <v>50</v>
      </c>
      <c r="D33" s="14" t="s">
        <v>29</v>
      </c>
      <c r="E33" s="4" t="s">
        <v>19</v>
      </c>
      <c r="F33">
        <v>33558</v>
      </c>
      <c r="G33" s="12">
        <v>0.05</v>
      </c>
      <c r="M33" s="10">
        <v>33.558</v>
      </c>
    </row>
    <row r="34" spans="1:13">
      <c r="A34" s="4">
        <v>2015</v>
      </c>
      <c r="B34" s="4" t="s">
        <v>48</v>
      </c>
      <c r="C34" s="4" t="s">
        <v>50</v>
      </c>
      <c r="D34" s="14" t="s">
        <v>30</v>
      </c>
      <c r="E34" s="4" t="s">
        <v>20</v>
      </c>
      <c r="F34">
        <v>33985</v>
      </c>
      <c r="G34" s="12">
        <v>0.05</v>
      </c>
      <c r="M34" s="10">
        <v>33.984999999999999</v>
      </c>
    </row>
    <row r="35" spans="1:13">
      <c r="A35" s="4">
        <v>2015</v>
      </c>
      <c r="B35" s="4" t="s">
        <v>48</v>
      </c>
      <c r="C35" s="4" t="s">
        <v>50</v>
      </c>
      <c r="D35" s="14" t="s">
        <v>30</v>
      </c>
      <c r="E35" s="4" t="s">
        <v>17</v>
      </c>
      <c r="F35" s="7">
        <v>2129</v>
      </c>
      <c r="G35" s="12">
        <v>0.05</v>
      </c>
      <c r="M35" s="10">
        <v>2.129</v>
      </c>
    </row>
    <row r="36" spans="1:13">
      <c r="A36" s="4">
        <v>2015</v>
      </c>
      <c r="B36" s="4" t="s">
        <v>48</v>
      </c>
      <c r="C36" s="4" t="s">
        <v>50</v>
      </c>
      <c r="D36" s="14" t="s">
        <v>30</v>
      </c>
      <c r="E36" s="4" t="s">
        <v>18</v>
      </c>
      <c r="F36" s="7">
        <v>31977</v>
      </c>
      <c r="G36" s="12">
        <v>0.05</v>
      </c>
      <c r="M36" s="10">
        <v>31.977</v>
      </c>
    </row>
    <row r="37" spans="1:13">
      <c r="A37" s="4">
        <v>2015</v>
      </c>
      <c r="B37" s="4" t="s">
        <v>48</v>
      </c>
      <c r="C37" s="4" t="s">
        <v>50</v>
      </c>
      <c r="D37" s="14" t="s">
        <v>30</v>
      </c>
      <c r="E37" s="4" t="s">
        <v>19</v>
      </c>
      <c r="F37" s="7">
        <v>388390</v>
      </c>
      <c r="G37" s="12">
        <v>0.05</v>
      </c>
      <c r="M37" s="10">
        <v>388.39</v>
      </c>
    </row>
    <row r="38" spans="1:13">
      <c r="A38" s="4">
        <v>2015</v>
      </c>
      <c r="B38" s="4" t="s">
        <v>48</v>
      </c>
      <c r="C38" s="4" t="s">
        <v>50</v>
      </c>
      <c r="D38" s="14" t="s">
        <v>31</v>
      </c>
      <c r="E38" s="4" t="s">
        <v>12</v>
      </c>
      <c r="F38">
        <v>63395</v>
      </c>
      <c r="G38" s="12">
        <v>0.05</v>
      </c>
      <c r="M38" s="10">
        <v>63.395000000000003</v>
      </c>
    </row>
    <row r="39" spans="1:13">
      <c r="A39" s="4">
        <v>2015</v>
      </c>
      <c r="B39" s="4" t="s">
        <v>48</v>
      </c>
      <c r="C39" s="4" t="s">
        <v>50</v>
      </c>
      <c r="D39" s="14" t="s">
        <v>31</v>
      </c>
      <c r="E39" s="4" t="s">
        <v>16</v>
      </c>
      <c r="F39">
        <v>196016</v>
      </c>
      <c r="G39" s="12">
        <v>0.05</v>
      </c>
      <c r="M39" s="10">
        <v>196.01599999999999</v>
      </c>
    </row>
    <row r="40" spans="1:13">
      <c r="A40" s="4">
        <v>2015</v>
      </c>
      <c r="B40" s="4" t="s">
        <v>48</v>
      </c>
      <c r="C40" s="4" t="s">
        <v>50</v>
      </c>
      <c r="D40" s="14" t="s">
        <v>31</v>
      </c>
      <c r="E40" s="4" t="s">
        <v>17</v>
      </c>
      <c r="F40">
        <v>47649</v>
      </c>
      <c r="G40" s="12">
        <v>0.05</v>
      </c>
      <c r="M40" s="10">
        <v>47.649000000000001</v>
      </c>
    </row>
    <row r="41" spans="1:13">
      <c r="A41" s="4">
        <v>2015</v>
      </c>
      <c r="B41" s="4" t="s">
        <v>48</v>
      </c>
      <c r="C41" s="4" t="s">
        <v>50</v>
      </c>
      <c r="D41" s="14" t="s">
        <v>31</v>
      </c>
      <c r="E41" s="4" t="s">
        <v>19</v>
      </c>
      <c r="F41">
        <v>49749</v>
      </c>
      <c r="G41" s="12">
        <v>0.05</v>
      </c>
      <c r="M41" s="10">
        <v>49.749000000000002</v>
      </c>
    </row>
    <row r="42" spans="1:13">
      <c r="A42">
        <v>2015</v>
      </c>
      <c r="B42" t="s">
        <v>48</v>
      </c>
      <c r="C42" t="s">
        <v>50</v>
      </c>
      <c r="D42" s="7" t="s">
        <v>31</v>
      </c>
      <c r="E42" t="s">
        <v>21</v>
      </c>
      <c r="F42">
        <v>22143</v>
      </c>
      <c r="G42" s="12">
        <v>0.05</v>
      </c>
      <c r="M42" s="10">
        <v>22.143000000000001</v>
      </c>
    </row>
    <row r="43" spans="1:13">
      <c r="A43">
        <v>2015</v>
      </c>
      <c r="B43" t="s">
        <v>48</v>
      </c>
      <c r="C43" t="s">
        <v>50</v>
      </c>
      <c r="D43" s="7" t="s">
        <v>31</v>
      </c>
      <c r="E43" t="s">
        <v>20</v>
      </c>
      <c r="F43">
        <v>47140</v>
      </c>
      <c r="G43" s="12">
        <v>0.05</v>
      </c>
      <c r="M43" s="10">
        <v>47.14</v>
      </c>
    </row>
    <row r="44" spans="1:13">
      <c r="A44">
        <v>2015</v>
      </c>
      <c r="B44" t="s">
        <v>48</v>
      </c>
      <c r="C44" t="s">
        <v>50</v>
      </c>
      <c r="D44" s="7" t="s">
        <v>31</v>
      </c>
      <c r="E44" t="s">
        <v>22</v>
      </c>
      <c r="F44">
        <v>315308</v>
      </c>
      <c r="G44" s="12">
        <v>0.05</v>
      </c>
      <c r="M44" s="10">
        <v>315.30799999999999</v>
      </c>
    </row>
    <row r="45" spans="1:13">
      <c r="A45">
        <v>2015</v>
      </c>
      <c r="B45" t="s">
        <v>48</v>
      </c>
      <c r="C45" t="s">
        <v>50</v>
      </c>
      <c r="D45" s="7" t="s">
        <v>33</v>
      </c>
      <c r="E45" t="s">
        <v>16</v>
      </c>
      <c r="F45">
        <v>1873</v>
      </c>
      <c r="G45" s="12">
        <v>0.05</v>
      </c>
      <c r="M45" s="10">
        <v>1.873</v>
      </c>
    </row>
    <row r="46" spans="1:13">
      <c r="A46">
        <v>2015</v>
      </c>
      <c r="B46" t="s">
        <v>48</v>
      </c>
      <c r="C46" t="s">
        <v>50</v>
      </c>
      <c r="D46" s="7" t="s">
        <v>33</v>
      </c>
      <c r="E46" t="s">
        <v>17</v>
      </c>
      <c r="F46">
        <v>4088</v>
      </c>
      <c r="G46" s="12">
        <v>0.05</v>
      </c>
      <c r="M46" s="10">
        <v>4.0880000000000001</v>
      </c>
    </row>
    <row r="47" spans="1:13">
      <c r="A47">
        <v>2015</v>
      </c>
      <c r="B47" t="s">
        <v>48</v>
      </c>
      <c r="C47" t="s">
        <v>50</v>
      </c>
      <c r="D47" s="7" t="s">
        <v>33</v>
      </c>
      <c r="E47" t="s">
        <v>19</v>
      </c>
      <c r="F47">
        <v>2575</v>
      </c>
      <c r="G47" s="12">
        <v>0.05</v>
      </c>
      <c r="M47" s="10">
        <v>2.5750000000000002</v>
      </c>
    </row>
    <row r="48" spans="1:13">
      <c r="A48">
        <v>2015</v>
      </c>
      <c r="B48" t="s">
        <v>48</v>
      </c>
      <c r="C48" t="s">
        <v>50</v>
      </c>
      <c r="D48" s="7" t="s">
        <v>33</v>
      </c>
      <c r="E48" t="s">
        <v>12</v>
      </c>
      <c r="F48">
        <v>1901</v>
      </c>
      <c r="G48" s="12">
        <v>0.05</v>
      </c>
      <c r="M48" s="10">
        <v>1.901</v>
      </c>
    </row>
    <row r="49" spans="1:13">
      <c r="A49">
        <v>2015</v>
      </c>
      <c r="B49" t="s">
        <v>48</v>
      </c>
      <c r="C49" t="s">
        <v>50</v>
      </c>
      <c r="D49" s="7" t="s">
        <v>34</v>
      </c>
      <c r="E49" t="s">
        <v>16</v>
      </c>
      <c r="F49">
        <v>112585</v>
      </c>
      <c r="G49" s="12">
        <v>0.05</v>
      </c>
      <c r="M49" s="10">
        <v>112.58499999999999</v>
      </c>
    </row>
    <row r="50" spans="1:13">
      <c r="A50">
        <v>2015</v>
      </c>
      <c r="B50" t="s">
        <v>48</v>
      </c>
      <c r="C50" t="s">
        <v>50</v>
      </c>
      <c r="D50" s="7" t="s">
        <v>34</v>
      </c>
      <c r="E50" t="s">
        <v>17</v>
      </c>
      <c r="F50">
        <v>13683</v>
      </c>
      <c r="G50" s="12">
        <v>0.05</v>
      </c>
      <c r="M50" s="10">
        <v>13.683</v>
      </c>
    </row>
    <row r="51" spans="1:13">
      <c r="A51">
        <v>2015</v>
      </c>
      <c r="B51" t="s">
        <v>48</v>
      </c>
      <c r="C51" t="s">
        <v>50</v>
      </c>
      <c r="D51" s="7" t="s">
        <v>34</v>
      </c>
      <c r="E51" t="s">
        <v>19</v>
      </c>
      <c r="F51">
        <v>140</v>
      </c>
      <c r="G51" s="12">
        <v>0.05</v>
      </c>
      <c r="M51" s="10">
        <v>0.14000000000000001</v>
      </c>
    </row>
    <row r="52" spans="1:13">
      <c r="A52">
        <v>2015</v>
      </c>
      <c r="B52" t="s">
        <v>48</v>
      </c>
      <c r="C52" t="s">
        <v>50</v>
      </c>
      <c r="D52" s="7" t="s">
        <v>34</v>
      </c>
      <c r="E52" t="s">
        <v>12</v>
      </c>
      <c r="F52">
        <v>73</v>
      </c>
      <c r="G52" s="12">
        <v>0.05</v>
      </c>
      <c r="M52" s="10">
        <v>7.2999999999999995E-2</v>
      </c>
    </row>
    <row r="53" spans="1:13">
      <c r="A53">
        <v>2015</v>
      </c>
      <c r="B53" t="s">
        <v>48</v>
      </c>
      <c r="C53" t="s">
        <v>50</v>
      </c>
      <c r="D53" s="7" t="s">
        <v>35</v>
      </c>
      <c r="E53" t="s">
        <v>21</v>
      </c>
      <c r="F53">
        <v>7742</v>
      </c>
      <c r="G53" s="12">
        <v>0.05</v>
      </c>
      <c r="M53" s="10">
        <v>7.742</v>
      </c>
    </row>
    <row r="54" spans="1:13">
      <c r="A54">
        <v>2015</v>
      </c>
      <c r="B54" t="s">
        <v>48</v>
      </c>
      <c r="C54" t="s">
        <v>50</v>
      </c>
      <c r="D54" s="7" t="s">
        <v>35</v>
      </c>
      <c r="E54" t="s">
        <v>16</v>
      </c>
      <c r="F54">
        <v>445</v>
      </c>
      <c r="G54" s="12">
        <v>0.05</v>
      </c>
      <c r="M54" s="10">
        <v>0.44500000000000001</v>
      </c>
    </row>
    <row r="55" spans="1:13">
      <c r="A55">
        <v>2015</v>
      </c>
      <c r="B55" t="s">
        <v>48</v>
      </c>
      <c r="C55" t="s">
        <v>50</v>
      </c>
      <c r="D55" s="7" t="s">
        <v>35</v>
      </c>
      <c r="E55" t="s">
        <v>17</v>
      </c>
      <c r="F55">
        <v>3921</v>
      </c>
      <c r="G55" s="12">
        <v>0.05</v>
      </c>
      <c r="M55" s="10">
        <v>3.9209999999999998</v>
      </c>
    </row>
    <row r="56" spans="1:13">
      <c r="A56">
        <v>2015</v>
      </c>
      <c r="B56" t="s">
        <v>48</v>
      </c>
      <c r="C56" t="s">
        <v>50</v>
      </c>
      <c r="D56" s="7" t="s">
        <v>35</v>
      </c>
      <c r="E56" t="s">
        <v>19</v>
      </c>
      <c r="F56">
        <v>35884</v>
      </c>
      <c r="G56" s="12">
        <v>0.05</v>
      </c>
      <c r="M56" s="10">
        <v>35.884</v>
      </c>
    </row>
    <row r="57" spans="1:13">
      <c r="A57">
        <v>2015</v>
      </c>
      <c r="B57" t="s">
        <v>48</v>
      </c>
      <c r="C57" t="s">
        <v>50</v>
      </c>
      <c r="D57" s="7" t="s">
        <v>35</v>
      </c>
      <c r="E57" t="s">
        <v>12</v>
      </c>
      <c r="F57">
        <v>32610</v>
      </c>
      <c r="G57" s="12">
        <v>0.05</v>
      </c>
      <c r="M57" s="10">
        <v>32.61</v>
      </c>
    </row>
    <row r="58" spans="1:13">
      <c r="A58">
        <v>2015</v>
      </c>
      <c r="B58" t="s">
        <v>48</v>
      </c>
      <c r="C58" t="s">
        <v>50</v>
      </c>
      <c r="D58" s="7" t="s">
        <v>36</v>
      </c>
      <c r="E58" t="s">
        <v>16</v>
      </c>
      <c r="F58">
        <v>13056</v>
      </c>
      <c r="G58" s="12">
        <v>0.05</v>
      </c>
      <c r="M58" s="10">
        <v>13.055999999999999</v>
      </c>
    </row>
    <row r="59" spans="1:13">
      <c r="A59">
        <v>2015</v>
      </c>
      <c r="B59" t="s">
        <v>48</v>
      </c>
      <c r="C59" t="s">
        <v>50</v>
      </c>
      <c r="D59" s="7" t="s">
        <v>36</v>
      </c>
      <c r="E59" t="s">
        <v>17</v>
      </c>
      <c r="F59">
        <v>18018</v>
      </c>
      <c r="G59" s="12">
        <v>0.05</v>
      </c>
      <c r="M59" s="10">
        <v>18.018000000000001</v>
      </c>
    </row>
    <row r="60" spans="1:13">
      <c r="A60">
        <v>2015</v>
      </c>
      <c r="B60" t="s">
        <v>48</v>
      </c>
      <c r="C60" t="s">
        <v>50</v>
      </c>
      <c r="D60" s="7" t="s">
        <v>36</v>
      </c>
      <c r="E60" t="s">
        <v>19</v>
      </c>
      <c r="F60">
        <v>8914</v>
      </c>
      <c r="G60" s="12">
        <v>0.05</v>
      </c>
      <c r="M60" s="10">
        <v>8.9139999999999997</v>
      </c>
    </row>
    <row r="61" spans="1:13">
      <c r="A61">
        <v>2015</v>
      </c>
      <c r="B61" t="s">
        <v>48</v>
      </c>
      <c r="C61" t="s">
        <v>50</v>
      </c>
      <c r="D61" s="7" t="s">
        <v>36</v>
      </c>
      <c r="E61" t="s">
        <v>12</v>
      </c>
      <c r="F61">
        <v>14577</v>
      </c>
      <c r="G61" s="12">
        <v>0.05</v>
      </c>
      <c r="M61" s="10">
        <v>14.577</v>
      </c>
    </row>
    <row r="62" spans="1:13">
      <c r="A62">
        <v>2015</v>
      </c>
      <c r="B62" t="s">
        <v>48</v>
      </c>
      <c r="C62" t="s">
        <v>50</v>
      </c>
      <c r="D62" s="7" t="s">
        <v>36</v>
      </c>
      <c r="E62" t="s">
        <v>21</v>
      </c>
      <c r="F62">
        <v>9785</v>
      </c>
      <c r="G62" s="12">
        <v>0.05</v>
      </c>
      <c r="M62" s="10">
        <v>9.7850000000000001</v>
      </c>
    </row>
    <row r="63" spans="1:13">
      <c r="A63">
        <v>2015</v>
      </c>
      <c r="B63" t="s">
        <v>48</v>
      </c>
      <c r="C63" t="s">
        <v>50</v>
      </c>
      <c r="D63" s="7" t="s">
        <v>36</v>
      </c>
      <c r="E63" t="s">
        <v>20</v>
      </c>
      <c r="F63">
        <v>11965</v>
      </c>
      <c r="G63" s="12">
        <v>0.05</v>
      </c>
      <c r="M63" s="10">
        <v>11.965</v>
      </c>
    </row>
    <row r="64" spans="1:13">
      <c r="A64">
        <v>2015</v>
      </c>
      <c r="B64" t="s">
        <v>48</v>
      </c>
      <c r="C64" t="s">
        <v>50</v>
      </c>
      <c r="D64" s="7" t="s">
        <v>37</v>
      </c>
      <c r="E64" t="s">
        <v>20</v>
      </c>
      <c r="F64">
        <v>35175</v>
      </c>
      <c r="G64" s="12">
        <v>0.05</v>
      </c>
      <c r="M64" s="10">
        <v>35.174999999999997</v>
      </c>
    </row>
    <row r="65" spans="1:13">
      <c r="A65">
        <v>2015</v>
      </c>
      <c r="B65" t="s">
        <v>48</v>
      </c>
      <c r="C65" t="s">
        <v>50</v>
      </c>
      <c r="D65" s="7" t="s">
        <v>37</v>
      </c>
      <c r="E65" t="s">
        <v>16</v>
      </c>
      <c r="F65">
        <v>68057</v>
      </c>
      <c r="G65" s="12">
        <v>0.05</v>
      </c>
      <c r="M65" s="10">
        <v>68.057000000000002</v>
      </c>
    </row>
    <row r="66" spans="1:13">
      <c r="A66">
        <v>2015</v>
      </c>
      <c r="B66" t="s">
        <v>48</v>
      </c>
      <c r="C66" t="s">
        <v>50</v>
      </c>
      <c r="D66" s="7" t="s">
        <v>37</v>
      </c>
      <c r="E66" t="s">
        <v>17</v>
      </c>
      <c r="F66">
        <v>7989</v>
      </c>
      <c r="G66" s="12">
        <v>0.05</v>
      </c>
      <c r="M66" s="10">
        <v>7.9889999999999999</v>
      </c>
    </row>
    <row r="67" spans="1:13">
      <c r="A67">
        <v>2015</v>
      </c>
      <c r="B67" t="s">
        <v>48</v>
      </c>
      <c r="C67" t="s">
        <v>50</v>
      </c>
      <c r="D67" s="7" t="s">
        <v>37</v>
      </c>
      <c r="E67" t="s">
        <v>19</v>
      </c>
      <c r="F67">
        <v>2236</v>
      </c>
      <c r="G67" s="12">
        <v>0.05</v>
      </c>
      <c r="M67" s="10">
        <v>2.2360000000000002</v>
      </c>
    </row>
    <row r="68" spans="1:13">
      <c r="A68">
        <v>2015</v>
      </c>
      <c r="B68" t="s">
        <v>48</v>
      </c>
      <c r="C68" t="s">
        <v>50</v>
      </c>
      <c r="D68" s="7" t="s">
        <v>37</v>
      </c>
      <c r="E68" t="s">
        <v>12</v>
      </c>
      <c r="F68">
        <v>14234</v>
      </c>
      <c r="G68" s="12">
        <v>0.05</v>
      </c>
      <c r="M68" s="10">
        <v>14.234</v>
      </c>
    </row>
    <row r="69" spans="1:13">
      <c r="A69">
        <v>2015</v>
      </c>
      <c r="B69" t="s">
        <v>48</v>
      </c>
      <c r="C69" t="s">
        <v>50</v>
      </c>
      <c r="D69" s="7" t="s">
        <v>38</v>
      </c>
      <c r="E69" t="s">
        <v>12</v>
      </c>
      <c r="F69">
        <v>10472.4</v>
      </c>
      <c r="G69" s="12">
        <v>0.05</v>
      </c>
      <c r="M69" s="10">
        <v>10.4724</v>
      </c>
    </row>
    <row r="70" spans="1:13">
      <c r="A70">
        <v>2015</v>
      </c>
      <c r="B70" t="s">
        <v>48</v>
      </c>
      <c r="C70" t="s">
        <v>50</v>
      </c>
      <c r="D70" s="7" t="s">
        <v>38</v>
      </c>
      <c r="E70" t="s">
        <v>21</v>
      </c>
      <c r="F70">
        <v>4616</v>
      </c>
      <c r="G70" s="12">
        <v>0.05</v>
      </c>
      <c r="M70" s="10">
        <v>4.6159999999999997</v>
      </c>
    </row>
  </sheetData>
  <autoFilter ref="A1:H70" xr:uid="{00000000-0009-0000-0000-000004000000}"/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5"/>
  <dimension ref="A1:S3"/>
  <sheetViews>
    <sheetView workbookViewId="0">
      <selection activeCell="G11" sqref="G11"/>
    </sheetView>
  </sheetViews>
  <sheetFormatPr baseColWidth="10" defaultRowHeight="14.25"/>
  <sheetData>
    <row r="1" spans="1:19" s="17" customFormat="1">
      <c r="A1" s="17" t="s">
        <v>51</v>
      </c>
      <c r="B1" s="17" t="s">
        <v>40</v>
      </c>
      <c r="C1" s="17" t="s">
        <v>41</v>
      </c>
      <c r="D1" s="17" t="s">
        <v>42</v>
      </c>
      <c r="E1" s="17" t="s">
        <v>43</v>
      </c>
      <c r="F1" s="18" t="s">
        <v>52</v>
      </c>
      <c r="G1" s="18" t="s">
        <v>3</v>
      </c>
      <c r="I1" s="17" t="s">
        <v>47</v>
      </c>
    </row>
    <row r="2" spans="1:19">
      <c r="A2" s="6">
        <v>2015</v>
      </c>
      <c r="B2" s="6" t="s">
        <v>48</v>
      </c>
      <c r="C2" s="6" t="s">
        <v>50</v>
      </c>
      <c r="D2" s="13" t="s">
        <v>25</v>
      </c>
      <c r="E2" s="6" t="s">
        <v>12</v>
      </c>
      <c r="F2" s="7">
        <v>25844</v>
      </c>
      <c r="G2" s="7">
        <v>31480.3</v>
      </c>
      <c r="R2" s="7">
        <v>25.844000000000001</v>
      </c>
      <c r="S2" s="7">
        <v>31.4803</v>
      </c>
    </row>
    <row r="3" spans="1:19">
      <c r="A3" s="4">
        <v>2015</v>
      </c>
      <c r="B3" s="4" t="s">
        <v>48</v>
      </c>
      <c r="C3" s="4" t="s">
        <v>50</v>
      </c>
      <c r="D3" s="14" t="s">
        <v>35</v>
      </c>
      <c r="E3" s="4" t="s">
        <v>12</v>
      </c>
      <c r="F3" s="7">
        <v>2421.4</v>
      </c>
      <c r="G3" s="7">
        <v>32610</v>
      </c>
      <c r="M3" t="s">
        <v>50</v>
      </c>
      <c r="N3" t="s">
        <v>25</v>
      </c>
      <c r="O3" t="s">
        <v>22</v>
      </c>
      <c r="P3">
        <v>10</v>
      </c>
      <c r="R3" s="7">
        <v>2.4214000000000002</v>
      </c>
      <c r="S3" s="7">
        <v>32.61</v>
      </c>
    </row>
  </sheetData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6"/>
  <dimension ref="A1:J1"/>
  <sheetViews>
    <sheetView workbookViewId="0">
      <selection activeCell="M14" sqref="M14"/>
    </sheetView>
  </sheetViews>
  <sheetFormatPr baseColWidth="10" defaultRowHeight="14.25"/>
  <sheetData>
    <row r="1" spans="1:10" s="19" customFormat="1">
      <c r="A1" s="19" t="s">
        <v>53</v>
      </c>
      <c r="B1" s="20" t="s">
        <v>51</v>
      </c>
      <c r="C1" s="20" t="s">
        <v>40</v>
      </c>
      <c r="D1" s="19" t="s">
        <v>54</v>
      </c>
      <c r="E1" s="20" t="s">
        <v>42</v>
      </c>
      <c r="F1" s="20" t="s">
        <v>43</v>
      </c>
      <c r="G1" s="19" t="s">
        <v>55</v>
      </c>
      <c r="H1" s="19" t="s">
        <v>56</v>
      </c>
      <c r="I1" s="19" t="s">
        <v>57</v>
      </c>
      <c r="J1" s="19" t="s">
        <v>47</v>
      </c>
    </row>
  </sheetData>
  <pageMargins left="0.7" right="0.7" top="0.75" bottom="0.75" header="0.3" footer="0.3"/>
  <pageSetup paperSize="9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41"/>
  <sheetViews>
    <sheetView tabSelected="1" workbookViewId="0">
      <pane xSplit="1" ySplit="24" topLeftCell="B25" activePane="bottomRight" state="frozen"/>
      <selection activeCell="M20" sqref="M20"/>
      <selection pane="topRight"/>
      <selection pane="bottomLeft"/>
      <selection pane="bottomRight" activeCell="B25" sqref="B25"/>
    </sheetView>
  </sheetViews>
  <sheetFormatPr baseColWidth="10" defaultRowHeight="14.25"/>
  <cols>
    <col min="1" max="1" width="25.59765625" bestFit="1" customWidth="1"/>
    <col min="2" max="2" width="23.86328125" bestFit="1" customWidth="1"/>
    <col min="3" max="3" width="18.1328125" bestFit="1" customWidth="1"/>
    <col min="4" max="4" width="17.86328125" bestFit="1" customWidth="1"/>
    <col min="5" max="5" width="18.1328125" bestFit="1" customWidth="1"/>
    <col min="6" max="6" width="17.86328125" bestFit="1" customWidth="1"/>
    <col min="7" max="7" width="18.1328125" bestFit="1" customWidth="1"/>
    <col min="8" max="8" width="17.86328125" bestFit="1" customWidth="1"/>
    <col min="9" max="9" width="18.1328125" bestFit="1" customWidth="1"/>
    <col min="10" max="10" width="17.86328125" bestFit="1" customWidth="1"/>
    <col min="11" max="11" width="18.1328125" bestFit="1" customWidth="1"/>
    <col min="12" max="12" width="17.86328125" bestFit="1" customWidth="1"/>
    <col min="13" max="13" width="18.1328125" bestFit="1" customWidth="1"/>
    <col min="14" max="14" width="17.86328125" bestFit="1" customWidth="1"/>
    <col min="15" max="15" width="18.1328125" bestFit="1" customWidth="1"/>
    <col min="16" max="16" width="17.86328125" bestFit="1" customWidth="1"/>
    <col min="17" max="17" width="18.1328125" bestFit="1" customWidth="1"/>
    <col min="18" max="18" width="17.86328125" bestFit="1" customWidth="1"/>
    <col min="19" max="19" width="18.1328125" bestFit="1" customWidth="1"/>
    <col min="20" max="20" width="17.86328125" bestFit="1" customWidth="1"/>
    <col min="21" max="21" width="18.1328125" bestFit="1" customWidth="1"/>
    <col min="22" max="22" width="22.86328125" bestFit="1" customWidth="1"/>
    <col min="23" max="23" width="23.1328125" bestFit="1" customWidth="1"/>
  </cols>
  <sheetData>
    <row r="1" spans="1:23">
      <c r="A1" s="21" t="s">
        <v>58</v>
      </c>
      <c r="B1" s="1" t="s">
        <v>59</v>
      </c>
    </row>
    <row r="3" spans="1:23">
      <c r="B3" s="21" t="s">
        <v>60</v>
      </c>
    </row>
    <row r="4" spans="1:23">
      <c r="B4" s="1" t="s">
        <v>14</v>
      </c>
      <c r="D4" s="1" t="s">
        <v>21</v>
      </c>
      <c r="F4" s="1" t="s">
        <v>15</v>
      </c>
      <c r="H4" s="1" t="s">
        <v>17</v>
      </c>
      <c r="J4" s="1" t="s">
        <v>12</v>
      </c>
      <c r="L4" s="1" t="s">
        <v>18</v>
      </c>
      <c r="N4" s="1" t="s">
        <v>20</v>
      </c>
      <c r="P4" s="1" t="s">
        <v>22</v>
      </c>
      <c r="R4" s="1" t="s">
        <v>16</v>
      </c>
      <c r="T4" s="1" t="s">
        <v>19</v>
      </c>
      <c r="V4" s="1" t="s">
        <v>61</v>
      </c>
      <c r="W4" s="1" t="s">
        <v>62</v>
      </c>
    </row>
    <row r="5" spans="1:23">
      <c r="A5" s="21" t="s">
        <v>63</v>
      </c>
      <c r="B5" s="1" t="s">
        <v>64</v>
      </c>
      <c r="C5" s="1" t="s">
        <v>65</v>
      </c>
      <c r="D5" s="1" t="s">
        <v>64</v>
      </c>
      <c r="E5" s="1" t="s">
        <v>65</v>
      </c>
      <c r="F5" s="1" t="s">
        <v>64</v>
      </c>
      <c r="G5" s="1" t="s">
        <v>65</v>
      </c>
      <c r="H5" s="1" t="s">
        <v>64</v>
      </c>
      <c r="I5" s="1" t="s">
        <v>65</v>
      </c>
      <c r="J5" s="1" t="s">
        <v>64</v>
      </c>
      <c r="K5" s="1" t="s">
        <v>65</v>
      </c>
      <c r="L5" s="1" t="s">
        <v>64</v>
      </c>
      <c r="M5" s="1" t="s">
        <v>65</v>
      </c>
      <c r="N5" s="1" t="s">
        <v>64</v>
      </c>
      <c r="O5" s="1" t="s">
        <v>65</v>
      </c>
      <c r="P5" s="1" t="s">
        <v>64</v>
      </c>
      <c r="Q5" s="1" t="s">
        <v>65</v>
      </c>
      <c r="R5" s="1" t="s">
        <v>64</v>
      </c>
      <c r="S5" s="1" t="s">
        <v>65</v>
      </c>
      <c r="T5" s="1" t="s">
        <v>64</v>
      </c>
      <c r="U5" s="1" t="s">
        <v>65</v>
      </c>
    </row>
    <row r="6" spans="1:23">
      <c r="A6" s="22" t="s">
        <v>30</v>
      </c>
      <c r="B6" s="1"/>
      <c r="C6" s="1"/>
      <c r="D6" s="1">
        <v>0</v>
      </c>
      <c r="E6" s="1">
        <v>0</v>
      </c>
      <c r="F6" s="1">
        <v>351315</v>
      </c>
      <c r="G6" s="1">
        <v>374738</v>
      </c>
      <c r="H6" s="1">
        <v>1606</v>
      </c>
      <c r="I6" s="1">
        <v>1766</v>
      </c>
      <c r="J6" s="1"/>
      <c r="K6" s="1"/>
      <c r="L6" s="1">
        <v>24132</v>
      </c>
      <c r="M6" s="1">
        <v>26616</v>
      </c>
      <c r="N6" s="1">
        <v>25773</v>
      </c>
      <c r="O6" s="1">
        <v>28258</v>
      </c>
      <c r="P6" s="1">
        <v>176804</v>
      </c>
      <c r="Q6" s="1">
        <v>204346</v>
      </c>
      <c r="R6" s="1"/>
      <c r="S6" s="1"/>
      <c r="T6" s="1">
        <v>297126</v>
      </c>
      <c r="U6" s="1">
        <v>320884</v>
      </c>
      <c r="V6" s="1">
        <v>876756</v>
      </c>
      <c r="W6" s="1">
        <v>956608</v>
      </c>
    </row>
    <row r="7" spans="1:23">
      <c r="A7" s="22" t="s">
        <v>31</v>
      </c>
      <c r="B7" s="1"/>
      <c r="C7" s="1"/>
      <c r="D7" s="1">
        <v>16090</v>
      </c>
      <c r="E7" s="1">
        <v>17376</v>
      </c>
      <c r="F7" s="1">
        <v>278846</v>
      </c>
      <c r="G7" s="1">
        <v>290710</v>
      </c>
      <c r="H7" s="1">
        <v>36231</v>
      </c>
      <c r="I7" s="1">
        <v>38961</v>
      </c>
      <c r="J7" s="1">
        <v>50469</v>
      </c>
      <c r="K7" s="1">
        <v>54125</v>
      </c>
      <c r="L7" s="1"/>
      <c r="M7" s="1"/>
      <c r="N7" s="1">
        <v>35681</v>
      </c>
      <c r="O7" s="1">
        <v>38650</v>
      </c>
      <c r="P7" s="1">
        <v>170352</v>
      </c>
      <c r="Q7" s="1">
        <v>190536</v>
      </c>
      <c r="R7" s="1">
        <v>149011</v>
      </c>
      <c r="S7" s="1">
        <v>159615</v>
      </c>
      <c r="T7" s="1">
        <v>37646</v>
      </c>
      <c r="U7" s="1">
        <v>40546</v>
      </c>
      <c r="V7" s="1">
        <v>774326</v>
      </c>
      <c r="W7" s="1">
        <v>830519</v>
      </c>
    </row>
    <row r="8" spans="1:23">
      <c r="A8" s="22" t="s">
        <v>29</v>
      </c>
      <c r="B8" s="1"/>
      <c r="C8" s="1"/>
      <c r="D8" s="1">
        <v>2841</v>
      </c>
      <c r="E8" s="1">
        <v>3200</v>
      </c>
      <c r="F8" s="1">
        <v>30732</v>
      </c>
      <c r="G8" s="1">
        <v>34895</v>
      </c>
      <c r="H8" s="1">
        <v>40</v>
      </c>
      <c r="I8" s="1">
        <v>47</v>
      </c>
      <c r="J8" s="1"/>
      <c r="K8" s="1"/>
      <c r="L8" s="1">
        <v>2738</v>
      </c>
      <c r="M8" s="1">
        <v>3165</v>
      </c>
      <c r="N8" s="1"/>
      <c r="O8" s="1"/>
      <c r="P8" s="1">
        <v>13035</v>
      </c>
      <c r="Q8" s="1">
        <v>19437</v>
      </c>
      <c r="R8" s="1"/>
      <c r="S8" s="1"/>
      <c r="T8" s="1">
        <v>24768</v>
      </c>
      <c r="U8" s="1">
        <v>28862</v>
      </c>
      <c r="V8" s="1">
        <v>74154</v>
      </c>
      <c r="W8" s="1">
        <v>89606</v>
      </c>
    </row>
    <row r="9" spans="1:23">
      <c r="A9" s="22" t="s">
        <v>28</v>
      </c>
      <c r="B9" s="1"/>
      <c r="C9" s="1"/>
      <c r="D9" s="1">
        <v>5201</v>
      </c>
      <c r="E9" s="1">
        <v>5821</v>
      </c>
      <c r="F9" s="1">
        <v>6430</v>
      </c>
      <c r="G9" s="1">
        <v>7096</v>
      </c>
      <c r="H9" s="1"/>
      <c r="I9" s="1"/>
      <c r="J9" s="1">
        <v>2351</v>
      </c>
      <c r="K9" s="1">
        <v>2659</v>
      </c>
      <c r="L9" s="1"/>
      <c r="M9" s="1"/>
      <c r="N9" s="1"/>
      <c r="O9" s="1"/>
      <c r="P9" s="1">
        <v>2254</v>
      </c>
      <c r="Q9" s="1">
        <v>3613</v>
      </c>
      <c r="R9" s="1"/>
      <c r="S9" s="1"/>
      <c r="T9" s="1">
        <v>1153</v>
      </c>
      <c r="U9" s="1">
        <v>1332</v>
      </c>
      <c r="V9" s="1">
        <v>17389</v>
      </c>
      <c r="W9" s="1">
        <v>20521</v>
      </c>
    </row>
    <row r="10" spans="1:23">
      <c r="A10" s="22" t="s">
        <v>37</v>
      </c>
      <c r="B10" s="1"/>
      <c r="C10" s="1"/>
      <c r="D10" s="1"/>
      <c r="E10" s="1"/>
      <c r="F10" s="1">
        <v>85360</v>
      </c>
      <c r="G10" s="1">
        <v>92962</v>
      </c>
      <c r="H10" s="1">
        <v>5861</v>
      </c>
      <c r="I10" s="1">
        <v>6679</v>
      </c>
      <c r="J10" s="1">
        <v>9942</v>
      </c>
      <c r="K10" s="1">
        <v>11408</v>
      </c>
      <c r="L10" s="1"/>
      <c r="M10" s="1"/>
      <c r="N10" s="1">
        <v>26343</v>
      </c>
      <c r="O10" s="1">
        <v>29016</v>
      </c>
      <c r="P10" s="1">
        <v>47882</v>
      </c>
      <c r="Q10" s="1">
        <v>61445</v>
      </c>
      <c r="R10" s="1">
        <v>50251</v>
      </c>
      <c r="S10" s="1">
        <v>56929</v>
      </c>
      <c r="T10" s="1">
        <v>1633</v>
      </c>
      <c r="U10" s="1">
        <v>1873</v>
      </c>
      <c r="V10" s="1">
        <v>227272</v>
      </c>
      <c r="W10" s="1">
        <v>260312</v>
      </c>
    </row>
    <row r="11" spans="1:23">
      <c r="A11" s="22" t="s">
        <v>34</v>
      </c>
      <c r="B11" s="1"/>
      <c r="C11" s="1"/>
      <c r="D11" s="1"/>
      <c r="E11" s="1"/>
      <c r="F11" s="1">
        <v>95524</v>
      </c>
      <c r="G11" s="1">
        <v>104294</v>
      </c>
      <c r="H11" s="1">
        <v>10141</v>
      </c>
      <c r="I11" s="1">
        <v>11383</v>
      </c>
      <c r="J11" s="1">
        <v>51</v>
      </c>
      <c r="K11" s="1">
        <v>59</v>
      </c>
      <c r="L11" s="1"/>
      <c r="M11" s="1"/>
      <c r="N11" s="1"/>
      <c r="O11" s="1"/>
      <c r="P11" s="1">
        <v>47199</v>
      </c>
      <c r="Q11" s="1">
        <v>60397</v>
      </c>
      <c r="R11" s="1">
        <v>84487</v>
      </c>
      <c r="S11" s="1">
        <v>93321</v>
      </c>
      <c r="T11" s="1">
        <v>102</v>
      </c>
      <c r="U11" s="1">
        <v>119</v>
      </c>
      <c r="V11" s="1">
        <v>237504</v>
      </c>
      <c r="W11" s="1">
        <v>269573</v>
      </c>
    </row>
    <row r="12" spans="1:23">
      <c r="A12" s="22" t="s">
        <v>33</v>
      </c>
      <c r="B12" s="1"/>
      <c r="C12" s="1"/>
      <c r="D12" s="1"/>
      <c r="E12" s="1"/>
      <c r="F12" s="1">
        <v>6430</v>
      </c>
      <c r="G12" s="1">
        <v>7023</v>
      </c>
      <c r="H12" s="1">
        <v>3008</v>
      </c>
      <c r="I12" s="1">
        <v>3432</v>
      </c>
      <c r="J12" s="1">
        <v>1320</v>
      </c>
      <c r="K12" s="1">
        <v>1533</v>
      </c>
      <c r="L12" s="1"/>
      <c r="M12" s="1"/>
      <c r="N12" s="1"/>
      <c r="O12" s="1"/>
      <c r="P12" s="1">
        <v>3796</v>
      </c>
      <c r="Q12" s="1">
        <v>5141</v>
      </c>
      <c r="R12" s="1">
        <v>1353</v>
      </c>
      <c r="S12" s="1">
        <v>1566</v>
      </c>
      <c r="T12" s="1">
        <v>1892</v>
      </c>
      <c r="U12" s="1">
        <v>2177</v>
      </c>
      <c r="V12" s="1">
        <v>17799</v>
      </c>
      <c r="W12" s="1">
        <v>20872</v>
      </c>
    </row>
    <row r="13" spans="1:23">
      <c r="A13" s="22" t="s">
        <v>36</v>
      </c>
      <c r="B13" s="1"/>
      <c r="C13" s="1"/>
      <c r="D13" s="1">
        <v>7578</v>
      </c>
      <c r="E13" s="1">
        <v>8477</v>
      </c>
      <c r="F13" s="1">
        <v>47410</v>
      </c>
      <c r="G13" s="1">
        <v>50449</v>
      </c>
      <c r="H13" s="1">
        <v>13363</v>
      </c>
      <c r="I13" s="1">
        <v>15000</v>
      </c>
      <c r="J13" s="1">
        <v>10220</v>
      </c>
      <c r="K13" s="1">
        <v>11759</v>
      </c>
      <c r="L13" s="1"/>
      <c r="M13" s="1"/>
      <c r="N13" s="1">
        <v>8792</v>
      </c>
      <c r="O13" s="1">
        <v>10034</v>
      </c>
      <c r="P13" s="1">
        <v>28393</v>
      </c>
      <c r="Q13" s="1">
        <v>36450</v>
      </c>
      <c r="R13" s="1">
        <v>9584</v>
      </c>
      <c r="S13" s="1">
        <v>11014</v>
      </c>
      <c r="T13" s="1">
        <v>6551</v>
      </c>
      <c r="U13" s="1">
        <v>7499</v>
      </c>
      <c r="V13" s="1">
        <v>131891</v>
      </c>
      <c r="W13" s="1">
        <v>150682</v>
      </c>
    </row>
    <row r="14" spans="1:23">
      <c r="A14" s="22" t="s">
        <v>35</v>
      </c>
      <c r="B14" s="1"/>
      <c r="C14" s="1"/>
      <c r="D14" s="1">
        <v>5958</v>
      </c>
      <c r="E14" s="1">
        <v>6709</v>
      </c>
      <c r="F14" s="1">
        <v>36558</v>
      </c>
      <c r="G14" s="1">
        <v>39539</v>
      </c>
      <c r="H14" s="1">
        <v>2882</v>
      </c>
      <c r="I14" s="1">
        <v>3311</v>
      </c>
      <c r="J14" s="1">
        <v>23035</v>
      </c>
      <c r="K14" s="1">
        <v>25948</v>
      </c>
      <c r="L14" s="1"/>
      <c r="M14" s="1"/>
      <c r="N14" s="1"/>
      <c r="O14" s="1"/>
      <c r="P14" s="1">
        <v>30732</v>
      </c>
      <c r="Q14" s="1">
        <v>39618</v>
      </c>
      <c r="R14" s="1">
        <v>324</v>
      </c>
      <c r="S14" s="1">
        <v>373</v>
      </c>
      <c r="T14" s="1">
        <v>26854</v>
      </c>
      <c r="U14" s="1">
        <v>29570</v>
      </c>
      <c r="V14" s="1">
        <v>126343</v>
      </c>
      <c r="W14" s="1">
        <v>145068</v>
      </c>
    </row>
    <row r="15" spans="1:23">
      <c r="A15" s="22" t="s">
        <v>38</v>
      </c>
      <c r="B15" s="1"/>
      <c r="C15" s="1"/>
      <c r="D15" s="1">
        <v>2131</v>
      </c>
      <c r="E15" s="1">
        <v>2599</v>
      </c>
      <c r="F15" s="1">
        <v>2131</v>
      </c>
      <c r="G15" s="1">
        <v>2598</v>
      </c>
      <c r="H15" s="1"/>
      <c r="I15" s="1"/>
      <c r="J15" s="1">
        <v>4311</v>
      </c>
      <c r="K15" s="1">
        <v>4994</v>
      </c>
      <c r="L15" s="1"/>
      <c r="M15" s="1"/>
      <c r="N15" s="1"/>
      <c r="O15" s="1"/>
      <c r="P15" s="1">
        <v>0</v>
      </c>
      <c r="Q15" s="1">
        <v>0</v>
      </c>
      <c r="R15" s="1">
        <v>0</v>
      </c>
      <c r="S15" s="1">
        <v>0</v>
      </c>
      <c r="T15" s="1"/>
      <c r="U15" s="1"/>
      <c r="V15" s="1">
        <v>8573</v>
      </c>
      <c r="W15" s="1">
        <v>10191</v>
      </c>
    </row>
    <row r="16" spans="1:23">
      <c r="A16" s="22" t="s">
        <v>23</v>
      </c>
      <c r="B16" s="1">
        <v>2352950</v>
      </c>
      <c r="C16" s="1">
        <v>2595027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>
        <v>2352950</v>
      </c>
      <c r="W16" s="1">
        <v>2595027</v>
      </c>
    </row>
    <row r="17" spans="1:23">
      <c r="A17" s="22" t="s">
        <v>25</v>
      </c>
      <c r="B17" s="1"/>
      <c r="C17" s="1"/>
      <c r="D17" s="1">
        <v>9326</v>
      </c>
      <c r="E17" s="1">
        <v>10110</v>
      </c>
      <c r="F17" s="1">
        <v>394752</v>
      </c>
      <c r="G17" s="1">
        <v>419169</v>
      </c>
      <c r="H17" s="1">
        <v>1647</v>
      </c>
      <c r="I17" s="1">
        <v>1810</v>
      </c>
      <c r="J17" s="1">
        <v>25844</v>
      </c>
      <c r="K17" s="1">
        <v>25844</v>
      </c>
      <c r="L17" s="1">
        <v>28228</v>
      </c>
      <c r="M17" s="1">
        <v>30677</v>
      </c>
      <c r="N17" s="1">
        <v>25772</v>
      </c>
      <c r="O17" s="1">
        <v>28257</v>
      </c>
      <c r="P17" s="1">
        <v>203463</v>
      </c>
      <c r="Q17" s="1">
        <v>229922</v>
      </c>
      <c r="R17" s="1">
        <v>2018</v>
      </c>
      <c r="S17" s="1">
        <v>2224</v>
      </c>
      <c r="T17" s="1">
        <v>325114</v>
      </c>
      <c r="U17" s="1">
        <v>349349</v>
      </c>
      <c r="V17" s="1">
        <v>1016164</v>
      </c>
      <c r="W17" s="1">
        <v>1097362</v>
      </c>
    </row>
    <row r="18" spans="1:23">
      <c r="A18" s="22" t="s">
        <v>27</v>
      </c>
      <c r="B18" s="1"/>
      <c r="C18" s="1"/>
      <c r="D18" s="1">
        <v>1116</v>
      </c>
      <c r="E18" s="1">
        <v>1261</v>
      </c>
      <c r="F18" s="1">
        <v>4311</v>
      </c>
      <c r="G18" s="1">
        <v>4635</v>
      </c>
      <c r="H18" s="1"/>
      <c r="I18" s="1"/>
      <c r="J18" s="1">
        <v>23184</v>
      </c>
      <c r="K18" s="1">
        <v>23492</v>
      </c>
      <c r="L18" s="1">
        <v>1006</v>
      </c>
      <c r="M18" s="1">
        <v>1158</v>
      </c>
      <c r="N18" s="1"/>
      <c r="O18" s="1"/>
      <c r="P18" s="1">
        <v>5167</v>
      </c>
      <c r="Q18" s="1">
        <v>8458</v>
      </c>
      <c r="R18" s="1">
        <v>2019</v>
      </c>
      <c r="S18" s="1">
        <v>2225</v>
      </c>
      <c r="T18" s="1">
        <v>74</v>
      </c>
      <c r="U18" s="1">
        <v>87</v>
      </c>
      <c r="V18" s="1">
        <v>36877</v>
      </c>
      <c r="W18" s="1">
        <v>41316</v>
      </c>
    </row>
    <row r="19" spans="1:23">
      <c r="A19" s="22" t="s">
        <v>66</v>
      </c>
      <c r="B19" s="1">
        <v>2352950</v>
      </c>
      <c r="C19" s="1">
        <v>2595027</v>
      </c>
      <c r="D19" s="1">
        <v>50241</v>
      </c>
      <c r="E19" s="1">
        <v>55553</v>
      </c>
      <c r="F19" s="1">
        <v>1339799</v>
      </c>
      <c r="G19" s="1">
        <v>1428108</v>
      </c>
      <c r="H19" s="1">
        <v>74779</v>
      </c>
      <c r="I19" s="1">
        <v>82389</v>
      </c>
      <c r="J19" s="1">
        <v>150727</v>
      </c>
      <c r="K19" s="1">
        <v>161821</v>
      </c>
      <c r="L19" s="1">
        <v>56104</v>
      </c>
      <c r="M19" s="1">
        <v>61616</v>
      </c>
      <c r="N19" s="1">
        <v>122361</v>
      </c>
      <c r="O19" s="1">
        <v>134215</v>
      </c>
      <c r="P19" s="1">
        <v>729077</v>
      </c>
      <c r="Q19" s="1">
        <v>859363</v>
      </c>
      <c r="R19" s="1">
        <v>299047</v>
      </c>
      <c r="S19" s="1">
        <v>327267</v>
      </c>
      <c r="T19" s="1">
        <v>722913</v>
      </c>
      <c r="U19" s="1">
        <v>782298</v>
      </c>
      <c r="V19" s="1">
        <v>5897998</v>
      </c>
      <c r="W19" s="1">
        <v>6487657</v>
      </c>
    </row>
    <row r="22" spans="1:23">
      <c r="B22" t="s">
        <v>60</v>
      </c>
    </row>
    <row r="23" spans="1:23">
      <c r="B23" t="s">
        <v>14</v>
      </c>
      <c r="C23" s="1"/>
      <c r="D23" s="1" t="s">
        <v>21</v>
      </c>
      <c r="E23" s="1"/>
      <c r="F23" s="1" t="s">
        <v>15</v>
      </c>
      <c r="G23" s="1"/>
      <c r="H23" s="1" t="s">
        <v>17</v>
      </c>
      <c r="I23" s="1"/>
      <c r="J23" s="1" t="s">
        <v>12</v>
      </c>
      <c r="K23" s="1"/>
      <c r="L23" s="1" t="s">
        <v>18</v>
      </c>
      <c r="M23" s="1"/>
      <c r="N23" s="1" t="s">
        <v>20</v>
      </c>
      <c r="O23" s="1"/>
      <c r="P23" s="1" t="s">
        <v>22</v>
      </c>
      <c r="Q23" s="1"/>
      <c r="R23" s="1" t="s">
        <v>16</v>
      </c>
      <c r="S23" s="1"/>
      <c r="T23" s="1" t="s">
        <v>19</v>
      </c>
      <c r="U23" s="1"/>
      <c r="V23" s="1" t="s">
        <v>61</v>
      </c>
      <c r="W23" s="1" t="s">
        <v>62</v>
      </c>
    </row>
    <row r="24" spans="1:23">
      <c r="A24" t="s">
        <v>63</v>
      </c>
      <c r="B24" t="s">
        <v>64</v>
      </c>
      <c r="C24" t="s">
        <v>65</v>
      </c>
      <c r="D24" t="s">
        <v>64</v>
      </c>
      <c r="E24" t="s">
        <v>65</v>
      </c>
      <c r="F24" t="s">
        <v>64</v>
      </c>
      <c r="G24" t="s">
        <v>65</v>
      </c>
      <c r="H24" t="s">
        <v>64</v>
      </c>
      <c r="I24" t="s">
        <v>65</v>
      </c>
      <c r="J24" t="s">
        <v>64</v>
      </c>
      <c r="K24" t="s">
        <v>65</v>
      </c>
      <c r="L24" t="s">
        <v>64</v>
      </c>
      <c r="M24" t="s">
        <v>65</v>
      </c>
      <c r="N24" t="s">
        <v>64</v>
      </c>
      <c r="O24" t="s">
        <v>65</v>
      </c>
      <c r="P24" t="s">
        <v>64</v>
      </c>
      <c r="Q24" t="s">
        <v>65</v>
      </c>
      <c r="R24" t="s">
        <v>64</v>
      </c>
      <c r="S24" t="s">
        <v>65</v>
      </c>
      <c r="T24" t="s">
        <v>64</v>
      </c>
      <c r="U24" t="s">
        <v>65</v>
      </c>
    </row>
    <row r="25" spans="1:23">
      <c r="A25" t="s">
        <v>30</v>
      </c>
      <c r="D25">
        <v>0</v>
      </c>
      <c r="E25">
        <v>0</v>
      </c>
      <c r="F25">
        <v>351315</v>
      </c>
      <c r="G25">
        <v>374738</v>
      </c>
      <c r="H25">
        <v>1606</v>
      </c>
      <c r="I25">
        <v>1766</v>
      </c>
      <c r="L25">
        <v>24132</v>
      </c>
      <c r="M25">
        <v>26616</v>
      </c>
      <c r="N25">
        <v>25773</v>
      </c>
      <c r="O25">
        <v>28258</v>
      </c>
      <c r="P25">
        <v>176804</v>
      </c>
      <c r="Q25">
        <v>204346</v>
      </c>
      <c r="T25">
        <v>297126</v>
      </c>
      <c r="U25">
        <v>320884</v>
      </c>
      <c r="V25">
        <v>876756</v>
      </c>
      <c r="W25">
        <v>956608</v>
      </c>
    </row>
    <row r="26" spans="1:23">
      <c r="A26" t="s">
        <v>31</v>
      </c>
      <c r="D26">
        <v>16090</v>
      </c>
      <c r="E26">
        <v>17376</v>
      </c>
      <c r="F26">
        <v>278846</v>
      </c>
      <c r="G26">
        <v>290710</v>
      </c>
      <c r="H26">
        <v>36231</v>
      </c>
      <c r="I26">
        <v>38961</v>
      </c>
      <c r="J26">
        <v>50469</v>
      </c>
      <c r="K26">
        <v>54125</v>
      </c>
      <c r="N26">
        <v>35681</v>
      </c>
      <c r="O26">
        <v>38650</v>
      </c>
      <c r="P26">
        <v>170352</v>
      </c>
      <c r="Q26">
        <v>190536</v>
      </c>
      <c r="R26">
        <v>149011</v>
      </c>
      <c r="S26">
        <v>159615</v>
      </c>
      <c r="T26">
        <v>37646</v>
      </c>
      <c r="U26">
        <v>40546</v>
      </c>
      <c r="V26">
        <v>774326</v>
      </c>
      <c r="W26">
        <v>830519</v>
      </c>
    </row>
    <row r="27" spans="1:23">
      <c r="A27" t="s">
        <v>29</v>
      </c>
      <c r="D27">
        <v>2841</v>
      </c>
      <c r="E27">
        <v>3200</v>
      </c>
      <c r="F27">
        <v>30732</v>
      </c>
      <c r="G27">
        <v>34895</v>
      </c>
      <c r="H27">
        <v>40</v>
      </c>
      <c r="I27">
        <v>47</v>
      </c>
      <c r="L27">
        <v>2738</v>
      </c>
      <c r="M27">
        <v>3165</v>
      </c>
      <c r="P27">
        <v>13035</v>
      </c>
      <c r="Q27">
        <v>19437</v>
      </c>
      <c r="T27">
        <v>24768</v>
      </c>
      <c r="U27">
        <v>28862</v>
      </c>
      <c r="V27">
        <v>74154</v>
      </c>
      <c r="W27">
        <v>89606</v>
      </c>
    </row>
    <row r="28" spans="1:23">
      <c r="A28" t="s">
        <v>28</v>
      </c>
      <c r="D28">
        <v>5201</v>
      </c>
      <c r="E28">
        <v>5821</v>
      </c>
      <c r="F28">
        <v>6430</v>
      </c>
      <c r="G28">
        <v>7096</v>
      </c>
      <c r="J28">
        <v>2351</v>
      </c>
      <c r="K28">
        <v>2659</v>
      </c>
      <c r="P28">
        <v>2254</v>
      </c>
      <c r="Q28">
        <v>3613</v>
      </c>
      <c r="T28">
        <v>1153</v>
      </c>
      <c r="U28">
        <v>1332</v>
      </c>
      <c r="V28">
        <v>17389</v>
      </c>
      <c r="W28">
        <v>20521</v>
      </c>
    </row>
    <row r="29" spans="1:23">
      <c r="A29" t="s">
        <v>37</v>
      </c>
      <c r="F29">
        <v>85360</v>
      </c>
      <c r="G29">
        <v>92962</v>
      </c>
      <c r="H29">
        <v>5861</v>
      </c>
      <c r="I29">
        <v>6679</v>
      </c>
      <c r="J29">
        <v>9942</v>
      </c>
      <c r="K29">
        <v>11408</v>
      </c>
      <c r="N29">
        <v>26343</v>
      </c>
      <c r="O29">
        <v>29016</v>
      </c>
      <c r="P29">
        <v>47882</v>
      </c>
      <c r="Q29">
        <v>61445</v>
      </c>
      <c r="R29">
        <v>50251</v>
      </c>
      <c r="S29">
        <v>56929</v>
      </c>
      <c r="T29">
        <v>1633</v>
      </c>
      <c r="U29">
        <v>1873</v>
      </c>
      <c r="V29">
        <v>227272</v>
      </c>
      <c r="W29">
        <v>260312</v>
      </c>
    </row>
    <row r="30" spans="1:23">
      <c r="A30" t="s">
        <v>34</v>
      </c>
      <c r="F30">
        <v>95524</v>
      </c>
      <c r="G30">
        <v>104294</v>
      </c>
      <c r="H30">
        <v>10141</v>
      </c>
      <c r="I30">
        <v>11383</v>
      </c>
      <c r="J30">
        <v>51</v>
      </c>
      <c r="K30">
        <v>59</v>
      </c>
      <c r="P30">
        <v>47199</v>
      </c>
      <c r="Q30">
        <v>60397</v>
      </c>
      <c r="R30">
        <v>84487</v>
      </c>
      <c r="S30">
        <v>93321</v>
      </c>
      <c r="T30">
        <v>102</v>
      </c>
      <c r="U30">
        <v>119</v>
      </c>
      <c r="V30">
        <v>237504</v>
      </c>
      <c r="W30">
        <v>269573</v>
      </c>
    </row>
    <row r="31" spans="1:23">
      <c r="A31" t="s">
        <v>33</v>
      </c>
      <c r="F31">
        <v>6430</v>
      </c>
      <c r="G31">
        <v>7023</v>
      </c>
      <c r="H31">
        <v>3008</v>
      </c>
      <c r="I31">
        <v>3432</v>
      </c>
      <c r="J31">
        <v>1320</v>
      </c>
      <c r="K31">
        <v>1533</v>
      </c>
      <c r="P31">
        <v>3796</v>
      </c>
      <c r="Q31">
        <v>5141</v>
      </c>
      <c r="R31">
        <v>1353</v>
      </c>
      <c r="S31">
        <v>1566</v>
      </c>
      <c r="T31">
        <v>1892</v>
      </c>
      <c r="U31">
        <v>2177</v>
      </c>
      <c r="V31">
        <v>17799</v>
      </c>
      <c r="W31">
        <v>20872</v>
      </c>
    </row>
    <row r="32" spans="1:23">
      <c r="A32" t="s">
        <v>36</v>
      </c>
      <c r="D32">
        <v>7578</v>
      </c>
      <c r="E32">
        <v>8477</v>
      </c>
      <c r="F32">
        <v>47410</v>
      </c>
      <c r="G32">
        <v>50449</v>
      </c>
      <c r="H32">
        <v>13363</v>
      </c>
      <c r="I32">
        <v>15000</v>
      </c>
      <c r="J32">
        <v>10220</v>
      </c>
      <c r="K32">
        <v>11759</v>
      </c>
      <c r="N32">
        <v>8792</v>
      </c>
      <c r="O32">
        <v>10034</v>
      </c>
      <c r="P32">
        <v>28393</v>
      </c>
      <c r="Q32">
        <v>36450</v>
      </c>
      <c r="R32">
        <v>9584</v>
      </c>
      <c r="S32">
        <v>11014</v>
      </c>
      <c r="T32">
        <v>6551</v>
      </c>
      <c r="U32">
        <v>7499</v>
      </c>
      <c r="V32">
        <v>131891</v>
      </c>
      <c r="W32">
        <v>150682</v>
      </c>
    </row>
    <row r="33" spans="1:23">
      <c r="A33" t="s">
        <v>35</v>
      </c>
      <c r="D33">
        <v>5958</v>
      </c>
      <c r="E33">
        <v>6709</v>
      </c>
      <c r="F33">
        <v>36558</v>
      </c>
      <c r="G33">
        <v>39539</v>
      </c>
      <c r="H33">
        <v>2882</v>
      </c>
      <c r="I33">
        <v>3311</v>
      </c>
      <c r="J33">
        <v>23035</v>
      </c>
      <c r="K33">
        <v>25948</v>
      </c>
      <c r="P33">
        <v>30732</v>
      </c>
      <c r="Q33">
        <v>39618</v>
      </c>
      <c r="R33">
        <v>324</v>
      </c>
      <c r="S33">
        <v>373</v>
      </c>
      <c r="T33">
        <v>26854</v>
      </c>
      <c r="U33">
        <v>29570</v>
      </c>
      <c r="V33">
        <v>126343</v>
      </c>
      <c r="W33">
        <v>145068</v>
      </c>
    </row>
    <row r="34" spans="1:23">
      <c r="A34" t="s">
        <v>38</v>
      </c>
      <c r="D34">
        <v>2131</v>
      </c>
      <c r="E34">
        <v>2599</v>
      </c>
      <c r="F34">
        <v>2131</v>
      </c>
      <c r="G34">
        <v>2598</v>
      </c>
      <c r="J34">
        <v>4311</v>
      </c>
      <c r="K34">
        <v>4994</v>
      </c>
      <c r="P34">
        <v>0</v>
      </c>
      <c r="Q34">
        <v>0</v>
      </c>
      <c r="R34">
        <v>0</v>
      </c>
      <c r="S34">
        <v>0</v>
      </c>
      <c r="V34">
        <v>8573</v>
      </c>
      <c r="W34">
        <v>10191</v>
      </c>
    </row>
    <row r="35" spans="1:23">
      <c r="A35" t="s">
        <v>23</v>
      </c>
      <c r="B35">
        <v>2352950</v>
      </c>
      <c r="C35">
        <v>2595027</v>
      </c>
      <c r="V35">
        <v>2352950</v>
      </c>
      <c r="W35">
        <v>2595027</v>
      </c>
    </row>
    <row r="36" spans="1:23">
      <c r="A36" t="s">
        <v>25</v>
      </c>
      <c r="D36">
        <v>9326</v>
      </c>
      <c r="E36">
        <v>10110</v>
      </c>
      <c r="F36">
        <v>394752</v>
      </c>
      <c r="G36">
        <v>419169</v>
      </c>
      <c r="H36">
        <v>1647</v>
      </c>
      <c r="I36">
        <v>1810</v>
      </c>
      <c r="J36">
        <v>25844</v>
      </c>
      <c r="K36">
        <v>25844</v>
      </c>
      <c r="L36">
        <v>28228</v>
      </c>
      <c r="M36">
        <v>30677</v>
      </c>
      <c r="N36">
        <v>25772</v>
      </c>
      <c r="O36">
        <v>28257</v>
      </c>
      <c r="P36">
        <v>203463</v>
      </c>
      <c r="Q36">
        <v>229922</v>
      </c>
      <c r="R36">
        <v>2018</v>
      </c>
      <c r="S36">
        <v>2224</v>
      </c>
      <c r="T36">
        <v>325114</v>
      </c>
      <c r="U36">
        <v>349349</v>
      </c>
      <c r="V36">
        <v>1016164</v>
      </c>
      <c r="W36">
        <v>1097362</v>
      </c>
    </row>
    <row r="37" spans="1:23">
      <c r="A37" t="s">
        <v>27</v>
      </c>
      <c r="D37">
        <v>1116</v>
      </c>
      <c r="E37">
        <v>1261</v>
      </c>
      <c r="F37">
        <v>4311</v>
      </c>
      <c r="G37">
        <v>4635</v>
      </c>
      <c r="J37">
        <v>23184</v>
      </c>
      <c r="K37">
        <v>23492</v>
      </c>
      <c r="L37">
        <v>1006</v>
      </c>
      <c r="M37">
        <v>1158</v>
      </c>
      <c r="P37">
        <v>5167</v>
      </c>
      <c r="Q37">
        <v>8458</v>
      </c>
      <c r="R37">
        <v>2019</v>
      </c>
      <c r="S37">
        <v>2225</v>
      </c>
      <c r="T37">
        <v>74</v>
      </c>
      <c r="U37">
        <v>87</v>
      </c>
      <c r="V37">
        <v>36877</v>
      </c>
      <c r="W37">
        <v>41316</v>
      </c>
    </row>
    <row r="38" spans="1:23">
      <c r="A38" t="s">
        <v>66</v>
      </c>
      <c r="B38">
        <v>2352950</v>
      </c>
      <c r="C38">
        <v>2595027</v>
      </c>
      <c r="D38">
        <v>50241</v>
      </c>
      <c r="E38">
        <v>55553</v>
      </c>
      <c r="F38">
        <v>1339799</v>
      </c>
      <c r="G38">
        <v>1428108</v>
      </c>
      <c r="H38">
        <v>74779</v>
      </c>
      <c r="I38">
        <v>82389</v>
      </c>
      <c r="J38">
        <v>150727</v>
      </c>
      <c r="K38">
        <v>161821</v>
      </c>
      <c r="L38">
        <v>56104</v>
      </c>
      <c r="M38">
        <v>61616</v>
      </c>
      <c r="N38">
        <v>122361</v>
      </c>
      <c r="O38">
        <v>134215</v>
      </c>
      <c r="P38">
        <v>729077</v>
      </c>
      <c r="Q38">
        <v>859363</v>
      </c>
      <c r="R38">
        <v>299047</v>
      </c>
      <c r="S38">
        <v>327267</v>
      </c>
      <c r="T38">
        <v>722913</v>
      </c>
      <c r="U38">
        <v>782298</v>
      </c>
      <c r="V38">
        <v>5897998</v>
      </c>
      <c r="W38">
        <v>6487657</v>
      </c>
    </row>
    <row r="41" spans="1:23">
      <c r="B41" s="7">
        <f>B26+B36</f>
        <v>0</v>
      </c>
      <c r="C41" s="7">
        <f t="shared" ref="C41:U41" si="0">C26+C36</f>
        <v>0</v>
      </c>
      <c r="D41" s="7">
        <f t="shared" si="0"/>
        <v>25416</v>
      </c>
      <c r="E41" s="7">
        <f t="shared" si="0"/>
        <v>27486</v>
      </c>
      <c r="F41" s="7">
        <f t="shared" si="0"/>
        <v>673598</v>
      </c>
      <c r="G41" s="7">
        <f t="shared" si="0"/>
        <v>709879</v>
      </c>
      <c r="H41" s="7">
        <f t="shared" si="0"/>
        <v>37878</v>
      </c>
      <c r="I41" s="7">
        <f t="shared" si="0"/>
        <v>40771</v>
      </c>
      <c r="J41" s="7">
        <f t="shared" si="0"/>
        <v>76313</v>
      </c>
      <c r="K41" s="7">
        <f t="shared" si="0"/>
        <v>79969</v>
      </c>
      <c r="L41" s="7">
        <f t="shared" si="0"/>
        <v>28228</v>
      </c>
      <c r="M41" s="7">
        <f t="shared" si="0"/>
        <v>30677</v>
      </c>
      <c r="N41" s="7">
        <f t="shared" si="0"/>
        <v>61453</v>
      </c>
      <c r="O41" s="7">
        <f t="shared" si="0"/>
        <v>66907</v>
      </c>
      <c r="P41" s="7">
        <f t="shared" si="0"/>
        <v>373815</v>
      </c>
      <c r="Q41" s="7">
        <f t="shared" si="0"/>
        <v>420458</v>
      </c>
      <c r="R41" s="7">
        <f t="shared" si="0"/>
        <v>151029</v>
      </c>
      <c r="S41" s="7">
        <f t="shared" si="0"/>
        <v>161839</v>
      </c>
      <c r="T41" s="7">
        <f t="shared" si="0"/>
        <v>362760</v>
      </c>
      <c r="U41" s="7">
        <f t="shared" si="0"/>
        <v>389895</v>
      </c>
      <c r="V41" s="7">
        <f>V26+V36-F41-B41</f>
        <v>1116892</v>
      </c>
      <c r="W41" s="7">
        <f>W26+W36-G41-C41</f>
        <v>1218002</v>
      </c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Param</vt:lpstr>
      <vt:lpstr>Dim secteurs</vt:lpstr>
      <vt:lpstr>Dim produits</vt:lpstr>
      <vt:lpstr>ter1</vt:lpstr>
      <vt:lpstr>data</vt:lpstr>
      <vt:lpstr>min_max</vt:lpstr>
      <vt:lpstr>other_constraints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Cecile Cordier</dc:creator>
  <cp:lastModifiedBy>julie</cp:lastModifiedBy>
  <cp:revision>2</cp:revision>
  <dcterms:created xsi:type="dcterms:W3CDTF">2018-07-26T12:07:05Z</dcterms:created>
  <dcterms:modified xsi:type="dcterms:W3CDTF">2022-01-20T18:07:19Z</dcterms:modified>
</cp:coreProperties>
</file>