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ate1904="1"/>
  <mc:AlternateContent xmlns:mc="http://schemas.openxmlformats.org/markup-compatibility/2006">
    <mc:Choice Requires="x15">
      <x15ac:absPath xmlns:x15ac="http://schemas.microsoft.com/office/spreadsheetml/2010/11/ac" url="D:\AFMFilieres\dev_terriflux\mfadata\ForetBois\Savoie\v2\"/>
    </mc:Choice>
  </mc:AlternateContent>
  <xr:revisionPtr revIDLastSave="0" documentId="13_ncr:1_{19FE35CF-CBA3-4F0C-B7F0-6798CE92AC65}" xr6:coauthVersionLast="47" xr6:coauthVersionMax="47" xr10:uidLastSave="{00000000-0000-0000-0000-000000000000}"/>
  <bookViews>
    <workbookView xWindow="-98" yWindow="-98" windowWidth="28996" windowHeight="15796" tabRatio="999" activeTab="5" xr2:uid="{00000000-000D-0000-FFFF-FFFF00000000}"/>
  </bookViews>
  <sheets>
    <sheet name="Fonctionnalités" sheetId="1" r:id="rId1"/>
    <sheet name="Etiquettes" sheetId="2" r:id="rId2"/>
    <sheet name="Produits" sheetId="3" r:id="rId3"/>
    <sheet name="Secteurs" sheetId="4" r:id="rId4"/>
    <sheet name="Echanges territoires" sheetId="5" r:id="rId5"/>
    <sheet name="Table emplois ressources" sheetId="6" r:id="rId6"/>
    <sheet name="Données" sheetId="7" r:id="rId7"/>
    <sheet name="Min Max" sheetId="8" r:id="rId8"/>
    <sheet name="Contraintes" sheetId="9" r:id="rId9"/>
    <sheet name="Résultats" sheetId="10" r:id="rId10"/>
    <sheet name="Ai" sheetId="11" r:id="rId11"/>
    <sheet name="Analyses des résultats" sheetId="12" r:id="rId12"/>
    <sheet name="Guide de Lecture" sheetId="13" r:id="rId13"/>
    <sheet name="Pilotage" sheetId="14" r:id="rId14"/>
    <sheet name="IFN 2022" sheetId="15" r:id="rId15"/>
    <sheet name="DRAAF EAB" sheetId="16" r:id="rId16"/>
    <sheet name="Observ BE" sheetId="17" r:id="rId17"/>
    <sheet name="ASDER &amp; SYANE" sheetId="18" r:id="rId18"/>
    <sheet name="Etude chauf. 2014" sheetId="19" r:id="rId19"/>
    <sheet name="Enquête PEB" sheetId="20" r:id="rId20"/>
    <sheet name="Estimation PEB" sheetId="21" r:id="rId21"/>
    <sheet name="Memento FCBA" sheetId="22" r:id="rId22"/>
    <sheet name="Sitram Douanes" sheetId="23" r:id="rId23"/>
    <sheet name="Sitram TRM" sheetId="24" r:id="rId24"/>
    <sheet name="InfraDensité" sheetId="25" r:id="rId25"/>
    <sheet name="Retrait" sheetId="26" r:id="rId26"/>
  </sheets>
  <externalReferences>
    <externalReference r:id="rId27"/>
    <externalReference r:id="rId28"/>
  </externalReferences>
  <definedNames>
    <definedName name="_xlnm._FilterDatabase" localSheetId="22" hidden="1">'Sitram Douanes'!$A$1:$H$147</definedName>
    <definedName name="_xlnm._FilterDatabase" localSheetId="23" hidden="1">'Sitram TRM'!$A$1:$M$210</definedName>
    <definedName name="conversions_domestiques">[1]Conversions!$B$3:$R$42</definedName>
    <definedName name="conversions_echanges">[1]Conversions!$B$43:$R$50</definedName>
    <definedName name="facteurs" localSheetId="20">InfraDensité!#REF!</definedName>
    <definedName name="facteurs" localSheetId="21">Retrait!#REF!</definedName>
    <definedName name="facteurs">[2]Conversions!$K$3:$K$98</definedName>
    <definedName name="infra_d_f" localSheetId="20">InfraDensité!$C$23</definedName>
    <definedName name="infra_d_f" localSheetId="0">[2]Conversions!#REF!</definedName>
    <definedName name="infra_d_f" localSheetId="21">Retrait!#REF!</definedName>
    <definedName name="infra_d_f">[2]Conversions!#REF!</definedName>
    <definedName name="infra_d_f_bis">#REF!</definedName>
    <definedName name="infra_d_f_sankey">#REF!</definedName>
    <definedName name="infra_d_f2">#REF!</definedName>
    <definedName name="infra_d_r" localSheetId="20">InfraDensité!$C$24</definedName>
    <definedName name="infra_d_r" localSheetId="0">[2]Conversions!#REF!</definedName>
    <definedName name="infra_d_r" localSheetId="21">Retrait!#REF!</definedName>
    <definedName name="infra_d_r">#REF!</definedName>
    <definedName name="infra_d_r_sankey">#REF!</definedName>
    <definedName name="infra_d_r2">#REF!</definedName>
    <definedName name="local" localSheetId="20">InfraDensité!#REF!</definedName>
    <definedName name="local" localSheetId="21">Retrait!#REF!</definedName>
    <definedName name="local">[2]Conversions!$A$3:$A$98</definedName>
    <definedName name="produits" localSheetId="20">InfraDensité!#REF!</definedName>
    <definedName name="produits" localSheetId="21">Retrait!#REF!</definedName>
    <definedName name="produits">[2]Conversions!$B$3:$B$98</definedName>
    <definedName name="retrait_v_f" localSheetId="20">InfraDensité!#REF!</definedName>
    <definedName name="retrait_v_f" localSheetId="0">[2]Conversions!#REF!</definedName>
    <definedName name="retrait_v_f" localSheetId="21">Retrait!$E$23</definedName>
    <definedName name="retrait_v_f">#REF!</definedName>
    <definedName name="retrait_v_f_bis">#REF!</definedName>
    <definedName name="retrait_v_f_sankey">#REF!</definedName>
    <definedName name="retrait_v_f2">#REF!</definedName>
    <definedName name="retrait_v_r" localSheetId="20">InfraDensité!#REF!</definedName>
    <definedName name="retrait_v_r" localSheetId="0">[2]Conversions!#REF!</definedName>
    <definedName name="retrait_v_r" localSheetId="21">Retrait!$E$24</definedName>
    <definedName name="retrait_v_r">#REF!</definedName>
    <definedName name="retrait_v_r_bis">#REF!</definedName>
    <definedName name="retrait_v_r_sankey">#REF!</definedName>
    <definedName name="retrait_v_r2">#REF!</definedName>
    <definedName name="saturation">Pilotage!$C$27:$C$75</definedName>
    <definedName name="the_produits">Pilotage!$B$27:$B$75</definedName>
    <definedName name="unités" localSheetId="20">InfraDensité!#REF!</definedName>
    <definedName name="unités" localSheetId="21">Retrait!#REF!</definedName>
    <definedName name="unités">[2]Conversions!$J$3:$J$98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26" l="1"/>
  <c r="E21" i="26" s="1"/>
  <c r="D20" i="26"/>
  <c r="E20" i="26" s="1"/>
  <c r="E19" i="26"/>
  <c r="D19" i="26"/>
  <c r="D18" i="26"/>
  <c r="E18" i="26" s="1"/>
  <c r="D17" i="26"/>
  <c r="E17" i="26" s="1"/>
  <c r="D16" i="26"/>
  <c r="E16" i="26" s="1"/>
  <c r="D15" i="26"/>
  <c r="E15" i="26" s="1"/>
  <c r="D14" i="26"/>
  <c r="E14" i="26" s="1"/>
  <c r="E13" i="26"/>
  <c r="D13" i="26"/>
  <c r="E12" i="26"/>
  <c r="D12" i="26"/>
  <c r="D11" i="26"/>
  <c r="E11" i="26" s="1"/>
  <c r="D10" i="26"/>
  <c r="E10" i="26" s="1"/>
  <c r="D9" i="26"/>
  <c r="E9" i="26" s="1"/>
  <c r="D8" i="26"/>
  <c r="E8" i="26" s="1"/>
  <c r="E7" i="26"/>
  <c r="D7" i="26"/>
  <c r="D6" i="26"/>
  <c r="E6" i="26" s="1"/>
  <c r="D5" i="26"/>
  <c r="E5" i="26" s="1"/>
  <c r="D4" i="26"/>
  <c r="E4" i="26" s="1"/>
  <c r="D3" i="26"/>
  <c r="E3" i="26" s="1"/>
  <c r="C23" i="25"/>
  <c r="C21" i="25"/>
  <c r="C20" i="25"/>
  <c r="C19" i="25"/>
  <c r="C18" i="25"/>
  <c r="C17" i="25"/>
  <c r="C16" i="25"/>
  <c r="C15" i="25"/>
  <c r="C14" i="25"/>
  <c r="C13" i="25"/>
  <c r="C12" i="25"/>
  <c r="C11" i="25"/>
  <c r="C10" i="25"/>
  <c r="C9" i="25"/>
  <c r="C8" i="25"/>
  <c r="C7" i="25"/>
  <c r="C6" i="25"/>
  <c r="C24" i="25" s="1"/>
  <c r="C5" i="25"/>
  <c r="C4" i="25"/>
  <c r="C3" i="25"/>
  <c r="E2" i="21"/>
  <c r="E21" i="20"/>
  <c r="E6" i="16"/>
  <c r="E24" i="26" l="1"/>
  <c r="E23" i="26"/>
</calcChain>
</file>

<file path=xl/sharedStrings.xml><?xml version="1.0" encoding="utf-8"?>
<sst xmlns="http://schemas.openxmlformats.org/spreadsheetml/2006/main" count="12704" uniqueCount="2210">
  <si>
    <t>Fonctionnalités</t>
  </si>
  <si>
    <t>Valeur</t>
  </si>
  <si>
    <t>Description de la fonctionnalité</t>
  </si>
  <si>
    <t>max</t>
  </si>
  <si>
    <t>1000000</t>
  </si>
  <si>
    <t>Borne générale sur tous les
flux permettant d'éviter que
l'outil ne parte sur des
valeurs délirantes</t>
  </si>
  <si>
    <t>tol</t>
  </si>
  <si>
    <t>1</t>
  </si>
  <si>
    <t>Tolérance sur les contraintes</t>
  </si>
  <si>
    <t>Import Export</t>
  </si>
  <si>
    <t>Hors Pays de Savoie:Autres régions françaises:International</t>
  </si>
  <si>
    <t>Fonctionnalité pour le
diagramme de Sankey: flux
Import/Export reconnus et
traités différemment des
autres (imports en haut,
exports en bas etc.)</t>
  </si>
  <si>
    <t>Flux Maximum</t>
  </si>
  <si>
    <t>1500</t>
  </si>
  <si>
    <t>Sur le diagramme de Sankey,
au-delà de la valeur indiquée,
le flux ne grossit plus (le
stock de bois sur pied n'est
pas représenté à la même
échelle que l'incrément
annuel)</t>
  </si>
  <si>
    <t>Unité Equivalente</t>
  </si>
  <si>
    <t>k m3f</t>
  </si>
  <si>
    <t>Unité principale</t>
  </si>
  <si>
    <t>Version</t>
  </si>
  <si>
    <t>Fonctionnalité pour détecter
la version du fichier excel
qui a évolué au cours du temps
(et donc pour garder la
compatibilité avec les anciens
fichiers).</t>
  </si>
  <si>
    <t>Bilan matiére</t>
  </si>
  <si>
    <t>Nom du groupe d'étiquette</t>
  </si>
  <si>
    <t>Type d'étiquette</t>
  </si>
  <si>
    <t>Etiquettes</t>
  </si>
  <si>
    <t>Palette visible</t>
  </si>
  <si>
    <t>Palette de couleur</t>
  </si>
  <si>
    <t>Couleurs</t>
  </si>
  <si>
    <t>Type de noeud</t>
  </si>
  <si>
    <t>nodeTags</t>
  </si>
  <si>
    <t>produit:secteur:échange</t>
  </si>
  <si>
    <t>Sous-Filieres</t>
  </si>
  <si>
    <t>Bois bûche:Bois d'industrie:Bois d'œuvre:Connexes et Plaquettes:Forêt:Déchets</t>
  </si>
  <si>
    <t>Dimensions</t>
  </si>
  <si>
    <t>Primaire:Espéces:Usages:Echanges</t>
  </si>
  <si>
    <t>Type de donnée</t>
  </si>
  <si>
    <t>fluxTags</t>
  </si>
  <si>
    <t>Donnée calculée:Donnée collectée</t>
  </si>
  <si>
    <t>Niveau d'aggrégation</t>
  </si>
  <si>
    <t>Liste des produits</t>
  </si>
  <si>
    <t>Contraintes de conservation de la masse</t>
  </si>
  <si>
    <t>Affichage sur le diagramme de Sankey</t>
  </si>
  <si>
    <t>Couleur</t>
  </si>
  <si>
    <t>Définitions</t>
  </si>
  <si>
    <t>Bois hors forêt</t>
  </si>
  <si>
    <t>#008311</t>
  </si>
  <si>
    <t>Primaire</t>
  </si>
  <si>
    <t>Forêt</t>
  </si>
  <si>
    <t>Bois d'origine agricole (bosquets, haies, vergers, argroforesterie et autres formation arborées n'entrant pas dans la définition de la forêt) et urbain (taille, élagage, abattage en milieu urbain, bois vert des décheteries) …</t>
  </si>
  <si>
    <t>Bois sur pied</t>
  </si>
  <si>
    <t>Volume aérien total des arbres recensables (diamètre à 1,3m de haut supérieur à 7,5cm) en forêt et peupleraies (donc hors agricole et urbain)</t>
  </si>
  <si>
    <t>Bois sur pied F</t>
  </si>
  <si>
    <t>Espéces</t>
  </si>
  <si>
    <t>"Bois sur pied" mais F = feuilus uniquement</t>
  </si>
  <si>
    <t>Bois sur pied R</t>
  </si>
  <si>
    <t>"Bois sur pied" mais R = Résineux uniquement</t>
  </si>
  <si>
    <t>Bois rond</t>
  </si>
  <si>
    <t>Bois d'œuvre:Bois d'industrie:Bois bûche</t>
  </si>
  <si>
    <t>Bois exploité (sortie forêt) mais  non broyé</t>
  </si>
  <si>
    <t>Bois d'œuvre</t>
  </si>
  <si>
    <t>#4DB35D</t>
  </si>
  <si>
    <t>Bois à destination des scieries, tranchage, déroulage, y compris pour fabrication de merrains et traverses</t>
  </si>
  <si>
    <t>Bois d'œuvre F</t>
  </si>
  <si>
    <t>"Bois d'œuvre" mais F= feuillus uniquement</t>
  </si>
  <si>
    <t>Bois d'œuvre R</t>
  </si>
  <si>
    <t>"Bois d'œuvre" mais R = Résineux uniquement</t>
  </si>
  <si>
    <t>Bois d'industrie</t>
  </si>
  <si>
    <t>#6B93EB</t>
  </si>
  <si>
    <t>Bois à destination des industries de trituration (papier et panneaux) mais également poteaux, bois de mine, bois fibre, chimie du bois</t>
  </si>
  <si>
    <t>Bois d'industrie F</t>
  </si>
  <si>
    <t>"Bois d'industrie" mais F= feuillus uniquement</t>
  </si>
  <si>
    <t>Bois d'industrie R</t>
  </si>
  <si>
    <t>"Bois d'industrie" mais R = Résineux uniquement</t>
  </si>
  <si>
    <t>Bois bûche officiel</t>
  </si>
  <si>
    <t>#a28d7b</t>
  </si>
  <si>
    <t>Bois bûche</t>
  </si>
  <si>
    <t>Bois de chauffage vendu sous forme de bûches. Attention, ce produit ne comptabilise que celui du circuit commercial et non l'auto-approvisionnement et les circuits non  officiels.</t>
  </si>
  <si>
    <t>Sciages et autres</t>
  </si>
  <si>
    <t>Production des scieries et merandiers</t>
  </si>
  <si>
    <t>Sciages</t>
  </si>
  <si>
    <t>Bois sciés, éventuellement séchés, traités, rabotés, hors traverses et merrains</t>
  </si>
  <si>
    <t>Sciages F</t>
  </si>
  <si>
    <t>idem "Sciages" mais F= feuillus uniquement</t>
  </si>
  <si>
    <t>Sciages R</t>
  </si>
  <si>
    <t>idem "Sciages" mais R= résineux uniquement</t>
  </si>
  <si>
    <t>Traverses</t>
  </si>
  <si>
    <t>Traverses (pour chemin de fer en principe) produites par les scieries. Sont assimilés à des bois feuillus</t>
  </si>
  <si>
    <t>Merrains</t>
  </si>
  <si>
    <t>Merrains (pour tonnellerie). Sont assimilés à des bois feuillus.</t>
  </si>
  <si>
    <t>Connexes plaquettes déchets</t>
  </si>
  <si>
    <t>#EC7920</t>
  </si>
  <si>
    <t>Connexes et Plaquettes:Déchets</t>
  </si>
  <si>
    <t>Ensemble hétérogène regroupant connexes de 1ère transfo (sciures, écorces et chutes sous forme de plaquettes de scierie), plaquettes forestières et bois en fin de vie</t>
  </si>
  <si>
    <t>Connexes</t>
  </si>
  <si>
    <t>Connexes et Plaquettes</t>
  </si>
  <si>
    <t>Sous produits des industries de 1ère transformation uniquement, répartis entre écorces, sciure et chutes (plaquettes de scierie).</t>
  </si>
  <si>
    <t>Ecorces</t>
  </si>
  <si>
    <t>Ecorces séparées lors de la première transformation des bois (fait l'hypthèse qu'il n'y a pas de pertes d'écorces en forêt)</t>
  </si>
  <si>
    <t>Ecorces F</t>
  </si>
  <si>
    <t>idem "Ecorces" mais F= feuillus uniquement</t>
  </si>
  <si>
    <t>Ecorces R</t>
  </si>
  <si>
    <t>idem "Ecorces" mais R= résineux uniquement</t>
  </si>
  <si>
    <t>Connexes hors écorces</t>
  </si>
  <si>
    <t>"Connexes" sauf les "Ecorces"</t>
  </si>
  <si>
    <t>Sciures</t>
  </si>
  <si>
    <t>Sciures produites lors de la première transformation des bois</t>
  </si>
  <si>
    <t>Sciures F</t>
  </si>
  <si>
    <t>idem "Sciures" mais F= feuillus uniquement</t>
  </si>
  <si>
    <t>Sciures R</t>
  </si>
  <si>
    <t>idem "Sciures" mais R= résineux uniquement</t>
  </si>
  <si>
    <t>Plaquettes de scierie</t>
  </si>
  <si>
    <t>chutes de scieries (dosses non vendues, délignures), généralement broyées en plaquettes</t>
  </si>
  <si>
    <t>Plaquettes de scierie F</t>
  </si>
  <si>
    <t>idem "Plaquettes de scierie" mais F= feuillus uniquement</t>
  </si>
  <si>
    <t>Plaquettes de scierie R</t>
  </si>
  <si>
    <t>idem "Plaquettes de scierie" mais R= résineux uniquement</t>
  </si>
  <si>
    <t>Plaquettes forestières</t>
  </si>
  <si>
    <t>Déchets bois</t>
  </si>
  <si>
    <t>#a17f1a</t>
  </si>
  <si>
    <t>Déchets</t>
  </si>
  <si>
    <t>Bois en fin de vie issu des déchetteries, de la déconstruction etc… Sans différenciation selon son classement (bois propre ou plus ou moins souillé entraînant des classement ICPE différents des chaufferies l'utilisant)</t>
  </si>
  <si>
    <t>Granulés</t>
  </si>
  <si>
    <t>Palettes et emballages</t>
  </si>
  <si>
    <t>Panneaux placages contreplaqués</t>
  </si>
  <si>
    <t>Bois d'œuvre:Bois d'industrie</t>
  </si>
  <si>
    <t>Ensemble hétérogène regroupant les productions brutes (placage) et plus élaborées (contreplaqué) du déroulage-tranchage (alimenté en qualité BO supérieur) ainsi que celles des fabricants de panneaux (alimenté en BIBE)</t>
  </si>
  <si>
    <t>Placages</t>
  </si>
  <si>
    <t>Bois déroulé ou tranché (en faible épaisseur) vendu en l'état</t>
  </si>
  <si>
    <t>Contreplaqués</t>
  </si>
  <si>
    <t>Panneaux réalisé par contrecollages de feuilles minces</t>
  </si>
  <si>
    <t>Panneaux</t>
  </si>
  <si>
    <t>Panneaux de bois non massif et hors contreplaqué. Réalisés à partir de bois broyé plus ou moins finement.</t>
  </si>
  <si>
    <t>Panneaux particules</t>
  </si>
  <si>
    <t>Panneaux fibres</t>
  </si>
  <si>
    <t>Panneaux MDF</t>
  </si>
  <si>
    <t>Panneaux OSB</t>
  </si>
  <si>
    <t>Pâte à papier</t>
  </si>
  <si>
    <t>Pâte destinée à la fabrication de papier et issue de bois traité soit mécaniquement (et thermiquement) soit de manière chimique. L'usage de papier recyclé n'est pas prévu dans ce produit, il le sera plus a l'aval avec la fabrication de papier carton à partir de pâte et/ou de papier recyclé.</t>
  </si>
  <si>
    <t>Pâte à papier mécanique</t>
  </si>
  <si>
    <t>idem "Pâte à papier" mais uniquement issue d'un traitement mécanique  : bois feuillus généralement</t>
  </si>
  <si>
    <t>Pâte à papier chimique</t>
  </si>
  <si>
    <t>idem "Pâte à papier" mais uniquement issue d'un traitement chimique (au bisulfite , au bisulfite neutre, et au sulfate): bois résineux généralement</t>
  </si>
  <si>
    <t>Résidus de pâte à papier</t>
  </si>
  <si>
    <t>Résidus de la fabrication de la pâte à papier (solides ou liquides : liqueurs noires), susceptible de valorisation</t>
  </si>
  <si>
    <t>Papiers cartons</t>
  </si>
  <si>
    <t>Papier et carton produits par l'industrie papetière</t>
  </si>
  <si>
    <t>Papier à recycler</t>
  </si>
  <si>
    <t>Papier en fin de vie. Il s'agit de la collecte séparative du papier uniquement.</t>
  </si>
  <si>
    <t>Bois rond F hors BE</t>
  </si>
  <si>
    <t>idem "Bois rond" mais F= feuillus uniquement. Le BE F n'est pas identifié en tant que tel.</t>
  </si>
  <si>
    <t>cf ci-dessus</t>
  </si>
  <si>
    <t>Bois rond R hors BE</t>
  </si>
  <si>
    <t>idem "Bois rond" mais R= résineux uniquement. Le BE R n'est pas identifié en tant que tel.</t>
  </si>
  <si>
    <t>Combustibles chaudières collectives</t>
  </si>
  <si>
    <t>Usages</t>
  </si>
  <si>
    <t>Combustibles bois des chaudières collectives et industrielles et cogénérations</t>
  </si>
  <si>
    <t>Bois bûche ménages</t>
  </si>
  <si>
    <t>Bois bûche consommé par les ménages, passant par les circuits commerciaux ("Bois bûche officiel") ou non et bois agricole inclus (l'autoconsommation dans le monde agricole étant actuellement quasi le seul usage de ces bois agricole)</t>
  </si>
  <si>
    <t>Bois bûche circuit court</t>
  </si>
  <si>
    <t>Bois hors forêt circuit court</t>
  </si>
  <si>
    <t>Connexes F</t>
  </si>
  <si>
    <t>idem "Connexes" mais F= feuillus uniquement</t>
  </si>
  <si>
    <t>Connexes hors écorces F</t>
  </si>
  <si>
    <t>idem "Connexes hors écorces" mais F= feuillus uniquement</t>
  </si>
  <si>
    <t>idem "Sciure" mais F= feuillus uniquement</t>
  </si>
  <si>
    <t>Connexes R</t>
  </si>
  <si>
    <t>idem "Connexes" mais R= résineux uniquement</t>
  </si>
  <si>
    <t>Connexes hors écorces R</t>
  </si>
  <si>
    <t>idem "Connexes hors écorces" mais R= résineux uniquement</t>
  </si>
  <si>
    <t>idem "Sciure" mais R= résineux uniquement</t>
  </si>
  <si>
    <t>Connexes hors écorces et déchets</t>
  </si>
  <si>
    <t>Plaquettes</t>
  </si>
  <si>
    <t>Liste des secteurs</t>
  </si>
  <si>
    <t>Accroissement naturel</t>
  </si>
  <si>
    <t>grey</t>
  </si>
  <si>
    <t>Processus d'accroissement naturel du volume aérien des forêts régionales</t>
  </si>
  <si>
    <t>Stock initial</t>
  </si>
  <si>
    <t>Volume aérien total des forêts régionales mesuré dans le cadre de l'IFN, en début de période concernée</t>
  </si>
  <si>
    <t>Stock final</t>
  </si>
  <si>
    <t>Volume aérien total des forêts régionales mesuré dans le cadre de l'IFN, en fin de période concernée</t>
  </si>
  <si>
    <t>Mortalité</t>
  </si>
  <si>
    <t>Processus de mortalité du volume aérien des forêts régionales</t>
  </si>
  <si>
    <t>Exploitation forestière</t>
  </si>
  <si>
    <t>Forêt:Bois d'œuvre:Bois d'industrie:Bois bûche:Connexes et Plaquettes:Déchets</t>
  </si>
  <si>
    <t>Processus de coupe, débardage et sortie des bois forestiers, mais ne prend en compte que celle déclarée et donc ni  l'autoconsommation ni les circuits parallèles (marché noir, affouage…)</t>
  </si>
  <si>
    <t>Prélèvements</t>
  </si>
  <si>
    <t>Forêt:Bois d'œuvre:Bois d'industrie:Bois énergie et déchets</t>
  </si>
  <si>
    <t>Prélèvements en forêt (IFN)</t>
  </si>
  <si>
    <t>Forêt:Bois d'œuvre:Bois d'industrie:Bois bûche:Connexes et Plaquettes</t>
  </si>
  <si>
    <t>officiels (EAB)</t>
  </si>
  <si>
    <t>Auto-approvisionnement et circuits courts</t>
  </si>
  <si>
    <t>Forêt:Bois bûche</t>
  </si>
  <si>
    <t>non officiels</t>
  </si>
  <si>
    <t>Pertes de récolte</t>
  </si>
  <si>
    <t>pertes associées aux récoltes officielles ou non</t>
  </si>
  <si>
    <t>Scieries</t>
  </si>
  <si>
    <t>Unités sciant du bois pour produire des sciages et des connexes</t>
  </si>
  <si>
    <t>Scieries F</t>
  </si>
  <si>
    <t>Part de l'activité feuillus des scieries. Une scierie mixte participe donc simulanément à Scierie F et à Scierie R</t>
  </si>
  <si>
    <t>Scieries R</t>
  </si>
  <si>
    <t>Part de l'activité résineux des scieries</t>
  </si>
  <si>
    <t>Production de granulés</t>
  </si>
  <si>
    <t>Fabrication de granulés de chauffage. D'après les flux prévus, uniquement à partir de sciures de feuillus ou résineux.</t>
  </si>
  <si>
    <t>Usines de contreplaqués</t>
  </si>
  <si>
    <t>Unité de production de panneaux à partir de feuilles de bois issues du tranchage ou déroulage</t>
  </si>
  <si>
    <t>Usines de tranchage et déroulage</t>
  </si>
  <si>
    <t>Unités de tranchage et/ou déroulage de bois dont les produits font moins de x mm  d'épaisseurs</t>
  </si>
  <si>
    <t>Fabrication de pâte à papier</t>
  </si>
  <si>
    <t>Industries de panneaux et de pâte</t>
  </si>
  <si>
    <t>Fabrication de papiers cartons</t>
  </si>
  <si>
    <t>Fabrication de papier ou de carton à partir de pâte à papier ou de papier à recycler</t>
  </si>
  <si>
    <t>Fabrication d'emballages bois</t>
  </si>
  <si>
    <t>Fabrication d'emballages et palettes à partir de bois issus de sciages, généralement de qualité inférieure.</t>
  </si>
  <si>
    <t>Valorisation énergétique</t>
  </si>
  <si>
    <t>Bois bûche:Connexes et Plaquettes:Déchets</t>
  </si>
  <si>
    <t>Tous usages énergétiques du bois (forestier ou non), connexes, granulés et déchets bois.</t>
  </si>
  <si>
    <t>Chauffage ménages</t>
  </si>
  <si>
    <t>Bois bûche:Connexes et Plaquettes</t>
  </si>
  <si>
    <t>Consommation de BE (sous toutes formes) par les ménages</t>
  </si>
  <si>
    <t>Chauffage industriel et collectif</t>
  </si>
  <si>
    <t>Toute valorisation énergétique hors chauffage des ménages (y.c. cogénération)</t>
  </si>
  <si>
    <t>Chaufferies sup 1 MW</t>
  </si>
  <si>
    <t>Chaufferies inf 1 MW</t>
  </si>
  <si>
    <t>Consommation</t>
  </si>
  <si>
    <t>Bois d'œuvre:Bois d'industrie:Connexes et Plaquettes</t>
  </si>
  <si>
    <t>Consommation intermédaire ou finale</t>
  </si>
  <si>
    <t>Addition au stock</t>
  </si>
  <si>
    <t>Echanges</t>
  </si>
  <si>
    <t>Les colonnes E et F permettent de spécifier que l'addition au stock se calcule comme le stock final moins le stock initial.</t>
  </si>
  <si>
    <t>Liste des échanges</t>
  </si>
  <si>
    <t>Hors Pays de Savoie</t>
  </si>
  <si>
    <t>Primaire:Echanges</t>
  </si>
  <si>
    <t>Reste du monde par rapport à la région considérée donc autres pays et autres régions</t>
  </si>
  <si>
    <t>International</t>
  </si>
  <si>
    <t>Ensemble des pays étrangers</t>
  </si>
  <si>
    <t>Autres régions françaises</t>
  </si>
  <si>
    <t>Ensemble des régions françaises à l'exception de Grand-Est</t>
  </si>
  <si>
    <t>Exportations nettes</t>
  </si>
  <si>
    <t>Les colonnes E et F permettent de spécifier que les exportations nettes sont les exportations moins les importations</t>
  </si>
  <si>
    <t>Importations nettes</t>
  </si>
  <si>
    <t>Les colonnes E et F permettent de spécifier que les importations nettes sont les importations moins les exportations</t>
  </si>
  <si>
    <t>Origine</t>
  </si>
  <si>
    <t>Destination</t>
  </si>
  <si>
    <t>Quantité naturelle</t>
  </si>
  <si>
    <t>Unité naturelle</t>
  </si>
  <si>
    <t>Facteur de conversion</t>
  </si>
  <si>
    <t>Incertitude</t>
  </si>
  <si>
    <t>Source</t>
  </si>
  <si>
    <t>Hypothèses</t>
  </si>
  <si>
    <t>56912.754</t>
  </si>
  <si>
    <t>1000 m3</t>
  </si>
  <si>
    <t>IFN (2014-2018)</t>
  </si>
  <si>
    <t>1000 m3 aérien</t>
  </si>
  <si>
    <t>72619.3</t>
  </si>
  <si>
    <t>369.812</t>
  </si>
  <si>
    <t>IFN (2009-2018)</t>
  </si>
  <si>
    <t>1048.849</t>
  </si>
  <si>
    <t>1411.422</t>
  </si>
  <si>
    <t>1610.627</t>
  </si>
  <si>
    <t>263.8413568431421</t>
  </si>
  <si>
    <t>395.2699407137635</t>
  </si>
  <si>
    <t>13.108</t>
  </si>
  <si>
    <t>1000 m3 bois rond</t>
  </si>
  <si>
    <t>DRAAF EAB 2019</t>
  </si>
  <si>
    <t>57.062</t>
  </si>
  <si>
    <t>1000 t</t>
  </si>
  <si>
    <t>Observatoire BE 2020</t>
  </si>
  <si>
    <t>11.208</t>
  </si>
  <si>
    <t>10.294</t>
  </si>
  <si>
    <t>362.267</t>
  </si>
  <si>
    <t>298.2</t>
  </si>
  <si>
    <t>Sitram (trm, vnf)</t>
  </si>
  <si>
    <t>2.152</t>
  </si>
  <si>
    <t>Sitram (douanes)</t>
  </si>
  <si>
    <t>1.806</t>
  </si>
  <si>
    <t>38.422</t>
  </si>
  <si>
    <t>63.0</t>
  </si>
  <si>
    <t>étude PEB-ASDER-PRIORITERRE 2014</t>
  </si>
  <si>
    <t>243.0</t>
  </si>
  <si>
    <t>150.0</t>
  </si>
  <si>
    <t>6.285</t>
  </si>
  <si>
    <t>0.667</t>
  </si>
  <si>
    <t>SYANE &amp; ASDER</t>
  </si>
  <si>
    <t>29.671</t>
  </si>
  <si>
    <t>176.943</t>
  </si>
  <si>
    <t>13.691</t>
  </si>
  <si>
    <t>0.0</t>
  </si>
  <si>
    <t>Enquête PEB</t>
  </si>
  <si>
    <t>89.734</t>
  </si>
  <si>
    <t>4.302</t>
  </si>
  <si>
    <t>3.0</t>
  </si>
  <si>
    <t>DRAAF EAB 2018</t>
  </si>
  <si>
    <t>1.458</t>
  </si>
  <si>
    <t>202.075</t>
  </si>
  <si>
    <t>17.605</t>
  </si>
  <si>
    <t>2.0</t>
  </si>
  <si>
    <t>234.23</t>
  </si>
  <si>
    <t>22.2595</t>
  </si>
  <si>
    <t>10.819</t>
  </si>
  <si>
    <t>1000 m3 de sciage</t>
  </si>
  <si>
    <t>Estimation PEB 2020</t>
  </si>
  <si>
    <t>1.881</t>
  </si>
  <si>
    <t>7.926</t>
  </si>
  <si>
    <t>1.435</t>
  </si>
  <si>
    <t>70.076</t>
  </si>
  <si>
    <t>SYANE &amp; ASDER + enquête PEB</t>
  </si>
  <si>
    <t>61.401</t>
  </si>
  <si>
    <t>9.406</t>
  </si>
  <si>
    <t>250.0</t>
  </si>
  <si>
    <t>43.0</t>
  </si>
  <si>
    <t>5.305</t>
  </si>
  <si>
    <t>0.035</t>
  </si>
  <si>
    <t>0.5</t>
  </si>
  <si>
    <t>44.0</t>
  </si>
  <si>
    <t>Enquête PEB (Propellet)</t>
  </si>
  <si>
    <t>10.0</t>
  </si>
  <si>
    <t>Mémento FCBA</t>
  </si>
  <si>
    <t>14.334</t>
  </si>
  <si>
    <t>98.3915</t>
  </si>
  <si>
    <t>6.4185</t>
  </si>
  <si>
    <t>32.0</t>
  </si>
  <si>
    <t>6.879</t>
  </si>
  <si>
    <t>34.0</t>
  </si>
  <si>
    <t>34.032</t>
  </si>
  <si>
    <t>0.56</t>
  </si>
  <si>
    <t>0.899</t>
  </si>
  <si>
    <t>1.3</t>
  </si>
  <si>
    <t>70.0</t>
  </si>
  <si>
    <t>85.0</t>
  </si>
  <si>
    <t>45.0</t>
  </si>
  <si>
    <t>18.8795</t>
  </si>
  <si>
    <t>55.076</t>
  </si>
  <si>
    <t>165.0</t>
  </si>
  <si>
    <t>235.0</t>
  </si>
  <si>
    <t>200.0</t>
  </si>
  <si>
    <t>8.7</t>
  </si>
  <si>
    <t>71.482</t>
  </si>
  <si>
    <t>SYANE &amp; ASDER + Enquête PEB</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</si>
  <si>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</si>
  <si>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</si>
  <si>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</si>
  <si>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</si>
  <si>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</si>
  <si>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</si>
  <si>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</si>
  <si>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</si>
  <si>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nette109</t>
  </si>
  <si>
    <t>*</t>
  </si>
  <si>
    <t>nette112</t>
  </si>
  <si>
    <t>Valeur de sortie du modèle</t>
  </si>
  <si>
    <t>Borne inférieure des variables libres</t>
  </si>
  <si>
    <t>Borne supérieure des variables libres</t>
  </si>
  <si>
    <t>Donnée calculée</t>
  </si>
  <si>
    <t>Donnée collectée</t>
  </si>
  <si>
    <t>contrainte id</t>
  </si>
  <si>
    <t>min</t>
  </si>
  <si>
    <t>type</t>
  </si>
  <si>
    <t>var id</t>
  </si>
  <si>
    <t>nom var</t>
  </si>
  <si>
    <t>coef</t>
  </si>
  <si>
    <t>etc.</t>
  </si>
  <si>
    <t>aggregation</t>
  </si>
  <si>
    <t>Accroissement naturel -&gt; Bois sur pied</t>
  </si>
  <si>
    <t>Accroissement naturel -&gt; Bois sur pied F</t>
  </si>
  <si>
    <t>Accroissement naturel -&gt; Bois sur pied R</t>
  </si>
  <si>
    <t>Stock initial -&gt; Bois sur pied</t>
  </si>
  <si>
    <t>Stock initial -&gt; Bois sur pied F</t>
  </si>
  <si>
    <t>Stock initial -&gt; Bois sur pied R</t>
  </si>
  <si>
    <t>Addition au stock -&gt; Bois sur pied</t>
  </si>
  <si>
    <t>Addition au stock -&gt; Bois sur pied F</t>
  </si>
  <si>
    <t>Addition au stock -&gt; Bois sur pied R</t>
  </si>
  <si>
    <t>Exploitation forestière -&gt; Bois rond</t>
  </si>
  <si>
    <t>Exploitation forestière -&gt; Bois d'œuvre</t>
  </si>
  <si>
    <t>Exploitation forestière -&gt; Bois d'industrie</t>
  </si>
  <si>
    <t>Exploitation forestière -&gt; Bois bûche officiel</t>
  </si>
  <si>
    <t>Prélèvements -&gt; Bois rond</t>
  </si>
  <si>
    <t>Prélèvements -&gt; Bois d'œuvre</t>
  </si>
  <si>
    <t>Prélèvements -&gt; Bois d'industrie</t>
  </si>
  <si>
    <t>Prélèvements -&gt; Bois bûche officiel</t>
  </si>
  <si>
    <t>Hors Pays de Savoie -&gt; Bois rond</t>
  </si>
  <si>
    <t>International -&gt; Bois rond</t>
  </si>
  <si>
    <t>Autres régions françaises -&gt; Bois rond</t>
  </si>
  <si>
    <t>Hors Pays de Savoie -&gt; Bois d'œuvre</t>
  </si>
  <si>
    <t>Hors Pays de Savoie -&gt; Bois d'industrie</t>
  </si>
  <si>
    <t>Hors Pays de Savoie -&gt; Bois bûche officiel</t>
  </si>
  <si>
    <t>International -&gt; Bois d'œuvre</t>
  </si>
  <si>
    <t>International -&gt; Bois d'industrie</t>
  </si>
  <si>
    <t>International -&gt; Bois bûche officiel</t>
  </si>
  <si>
    <t>Autres régions françaises -&gt; Bois d'œuvre</t>
  </si>
  <si>
    <t>Autres régions françaises -&gt; Bois d'industrie</t>
  </si>
  <si>
    <t>Autres régions françaises -&gt; Bois bûche officiel</t>
  </si>
  <si>
    <t>Importations nettes -&gt; Bois rond</t>
  </si>
  <si>
    <t>Importations nettes -&gt; Bois d'œuvre</t>
  </si>
  <si>
    <t>Importations nettes -&gt; Bois d'industrie</t>
  </si>
  <si>
    <t>Importations nettes -&gt; Bois bûche officiel</t>
  </si>
  <si>
    <t>Exploitation forestière -&gt; Bois d'œuvre F</t>
  </si>
  <si>
    <t>Exploitation forestière -&gt; Bois d'œuvre R</t>
  </si>
  <si>
    <t>Prélèvements -&gt; Bois d'œuvre F</t>
  </si>
  <si>
    <t>Prélèvements -&gt; Bois d'œuvre R</t>
  </si>
  <si>
    <t>Hors Pays de Savoie -&gt; Bois d'œuvre F</t>
  </si>
  <si>
    <t>Hors Pays de Savoie -&gt; Bois d'œuvre R</t>
  </si>
  <si>
    <t>International -&gt; Bois d'œuvre F</t>
  </si>
  <si>
    <t>International -&gt; Bois d'œuvre R</t>
  </si>
  <si>
    <t>Autres régions françaises -&gt; Bois d'œuvre F</t>
  </si>
  <si>
    <t>Autres régions françaises -&gt; Bois d'œuvre R</t>
  </si>
  <si>
    <t>Importations nettes -&gt; Bois d'œuvre F</t>
  </si>
  <si>
    <t>Importations nettes -&gt; Bois d'œuvre R</t>
  </si>
  <si>
    <t>Exploitation forestière -&gt; Bois d'industrie F</t>
  </si>
  <si>
    <t>Exploitation forestière -&gt; Bois d'industrie R</t>
  </si>
  <si>
    <t>Prélèvements -&gt; Bois d'industrie F</t>
  </si>
  <si>
    <t>Prélèvements -&gt; Bois d'industrie R</t>
  </si>
  <si>
    <t>Hors Pays de Savoie -&gt; Bois d'industrie F</t>
  </si>
  <si>
    <t>Hors Pays de Savoie -&gt; Bois d'industrie R</t>
  </si>
  <si>
    <t>International -&gt; Bois d'industrie F</t>
  </si>
  <si>
    <t>International -&gt; Bois d'industrie R</t>
  </si>
  <si>
    <t>Autres régions françaises -&gt; Bois d'industrie F</t>
  </si>
  <si>
    <t>Autres régions françaises -&gt; Bois d'industrie R</t>
  </si>
  <si>
    <t>Importations nettes -&gt; Bois d'industrie F</t>
  </si>
  <si>
    <t>Importations nettes -&gt; Bois d'industrie R</t>
  </si>
  <si>
    <t>Scieries -&gt; Sciages et autres</t>
  </si>
  <si>
    <t>Scieries F -&gt; Sciages et autres</t>
  </si>
  <si>
    <t>Scieries R -&gt; Sciages et autres</t>
  </si>
  <si>
    <t>Scieries -&gt; Sciages</t>
  </si>
  <si>
    <t>Scieries -&gt; Traverses</t>
  </si>
  <si>
    <t>Scieries -&gt; Merrains</t>
  </si>
  <si>
    <t>Scieries F -&gt; Sciages</t>
  </si>
  <si>
    <t>Scieries F -&gt; Traverses</t>
  </si>
  <si>
    <t>Scieries F -&gt; Merrains</t>
  </si>
  <si>
    <t>Scieries R -&gt; Sciages</t>
  </si>
  <si>
    <t>Hors Pays de Savoie -&gt; Sciages et autres</t>
  </si>
  <si>
    <t>International -&gt; Sciages et autres</t>
  </si>
  <si>
    <t>Autres régions françaises -&gt; Sciages et autres</t>
  </si>
  <si>
    <t>Hors Pays de Savoie -&gt; Sciages</t>
  </si>
  <si>
    <t>Hors Pays de Savoie -&gt; Traverses</t>
  </si>
  <si>
    <t>Hors Pays de Savoie -&gt; Merrains</t>
  </si>
  <si>
    <t>International -&gt; Sciages</t>
  </si>
  <si>
    <t>International -&gt; Traverses</t>
  </si>
  <si>
    <t>Autres régions françaises -&gt; Sciages</t>
  </si>
  <si>
    <t>Autres régions françaises -&gt; Traverses</t>
  </si>
  <si>
    <t>Autres régions françaises -&gt; Merrains</t>
  </si>
  <si>
    <t>Importations nettes -&gt; Sciages et autres</t>
  </si>
  <si>
    <t>Importations nettes -&gt; Sciages</t>
  </si>
  <si>
    <t>Importations nettes -&gt; Traverses</t>
  </si>
  <si>
    <t>Importations nettes -&gt; Merrains</t>
  </si>
  <si>
    <t>Scieries -&gt; Sciages F</t>
  </si>
  <si>
    <t>Scieries -&gt; Sciages R</t>
  </si>
  <si>
    <t>Scieries F -&gt; Sciages F</t>
  </si>
  <si>
    <t>Scieries R -&gt; Sciages R</t>
  </si>
  <si>
    <t>Hors Pays de Savoie -&gt; Sciages F</t>
  </si>
  <si>
    <t>Hors Pays de Savoie -&gt; Sciages R</t>
  </si>
  <si>
    <t>International -&gt; Sciages F</t>
  </si>
  <si>
    <t>International -&gt; Sciages R</t>
  </si>
  <si>
    <t>Autres régions françaises -&gt; Sciages F</t>
  </si>
  <si>
    <t>Autres régions françaises -&gt; Sciages R</t>
  </si>
  <si>
    <t>Importations nettes -&gt; Sciages F</t>
  </si>
  <si>
    <t>Importations nettes -&gt; Sciages R</t>
  </si>
  <si>
    <t>Exploitation forestière -&gt; Connexes plaquettes déchets</t>
  </si>
  <si>
    <t>Exploitation forestière -&gt; Plaquettes forestières</t>
  </si>
  <si>
    <t>Prélèvements -&gt; Connexes plaquettes déchets</t>
  </si>
  <si>
    <t>Prélèvements -&gt; Plaquettes forestières</t>
  </si>
  <si>
    <t>Scieries -&gt; Connexes plaquettes déchets</t>
  </si>
  <si>
    <t>Scieries F -&gt; Connexes plaquettes déchets</t>
  </si>
  <si>
    <t>Scieries R -&gt; Connexes plaquettes déchets</t>
  </si>
  <si>
    <t>Scieries -&gt; Connexes</t>
  </si>
  <si>
    <t>Scieries F -&gt; Connexes</t>
  </si>
  <si>
    <t>Scieries R -&gt; Connexes</t>
  </si>
  <si>
    <t>Usines de contreplaqués -&gt; Connexes plaquettes déchets</t>
  </si>
  <si>
    <t>Usines de contreplaqués -&gt; Connexes</t>
  </si>
  <si>
    <t>Usines de tranchage et déroulage -&gt; Connexes plaquettes déchets</t>
  </si>
  <si>
    <t>Usines de tranchage et déroulage -&gt; Connexes</t>
  </si>
  <si>
    <t>Fabrication de pâte à papier -&gt; Connexes plaquettes déchets</t>
  </si>
  <si>
    <t>Fabrication de pâte à papier -&gt; Connexes</t>
  </si>
  <si>
    <t>Consommation -&gt; Connexes plaquettes déchets</t>
  </si>
  <si>
    <t>Consommation -&gt; Déchets bois</t>
  </si>
  <si>
    <t>Hors Pays de Savoie -&gt; Connexes plaquettes déchets</t>
  </si>
  <si>
    <t>International -&gt; Connexes plaquettes déchets</t>
  </si>
  <si>
    <t>Autres régions françaises -&gt; Connexes plaquettes déchets</t>
  </si>
  <si>
    <t>Hors Pays de Savoie -&gt; Connexes</t>
  </si>
  <si>
    <t>Hors Pays de Savoie -&gt; Plaquettes forestières</t>
  </si>
  <si>
    <t>Hors Pays de Savoie -&gt; Déchets bois</t>
  </si>
  <si>
    <t>International -&gt; Connexes</t>
  </si>
  <si>
    <t>International -&gt; Plaquettes forestières</t>
  </si>
  <si>
    <t>International -&gt; Déchets bois</t>
  </si>
  <si>
    <t>Autres régions françaises -&gt; Connexes</t>
  </si>
  <si>
    <t>Autres régions françaises -&gt; Plaquettes forestières</t>
  </si>
  <si>
    <t>Autres régions françaises -&gt; Déchets bois</t>
  </si>
  <si>
    <t>Importations nettes -&gt; Connexes plaquettes déchets</t>
  </si>
  <si>
    <t>Importations nettes -&gt; Connexes</t>
  </si>
  <si>
    <t>Importations nettes -&gt; Plaquettes forestières</t>
  </si>
  <si>
    <t>Importations nettes -&gt; Déchets bois</t>
  </si>
  <si>
    <t>Scieries -&gt; Ecorces</t>
  </si>
  <si>
    <t>Scieries -&gt; Connexes hors écorces</t>
  </si>
  <si>
    <t>Scieries F -&gt; Ecorces</t>
  </si>
  <si>
    <t>Scieries F -&gt; Connexes hors écorces</t>
  </si>
  <si>
    <t>Scieries R -&gt; Ecorces</t>
  </si>
  <si>
    <t>Scieries R -&gt; Connexes hors écorces</t>
  </si>
  <si>
    <t>Usines de contreplaqués -&gt; Ecorces</t>
  </si>
  <si>
    <t>Usines de tranchage et déroulage -&gt; Ecorces</t>
  </si>
  <si>
    <t>Usines de tranchage et déroulage -&gt; Connexes hors écorces</t>
  </si>
  <si>
    <t>Fabrication de pâte à papier -&gt; Ecorces</t>
  </si>
  <si>
    <t>Hors Pays de Savoie -&gt; Ecorces</t>
  </si>
  <si>
    <t>Hors Pays de Savoie -&gt; Connexes hors écorces</t>
  </si>
  <si>
    <t>International -&gt; Ecorces</t>
  </si>
  <si>
    <t>International -&gt; Connexes hors écorces</t>
  </si>
  <si>
    <t>Autres régions françaises -&gt; Ecorces</t>
  </si>
  <si>
    <t>Autres régions françaises -&gt; Connexes hors écorces</t>
  </si>
  <si>
    <t>Importations nettes -&gt; Ecorces</t>
  </si>
  <si>
    <t>Importations nettes -&gt; Connexes hors écorces</t>
  </si>
  <si>
    <t>Scieries -&gt; Ecorces F</t>
  </si>
  <si>
    <t>Scieries -&gt; Ecorces R</t>
  </si>
  <si>
    <t>Scieries F -&gt; Ecorces F</t>
  </si>
  <si>
    <t>Scieries R -&gt; Ecorces R</t>
  </si>
  <si>
    <t>Usines de contreplaqués -&gt; Ecorces F</t>
  </si>
  <si>
    <t>Usines de contreplaqués -&gt; Ecorces R</t>
  </si>
  <si>
    <t>Usines de tranchage et déroulage -&gt; Ecorces F</t>
  </si>
  <si>
    <t>Usines de tranchage et déroulage -&gt; Ecorces R</t>
  </si>
  <si>
    <t>Fabrication de pâte à papier -&gt; Ecorces F</t>
  </si>
  <si>
    <t>Fabrication de pâte à papier -&gt; Ecorces R</t>
  </si>
  <si>
    <t>Hors Pays de Savoie -&gt; Ecorces F</t>
  </si>
  <si>
    <t>Hors Pays de Savoie -&gt; Ecorces R</t>
  </si>
  <si>
    <t>International -&gt; Ecorces F</t>
  </si>
  <si>
    <t>International -&gt; Ecorces R</t>
  </si>
  <si>
    <t>Autres régions françaises -&gt; Ecorces F</t>
  </si>
  <si>
    <t>Autres régions françaises -&gt; Ecorces R</t>
  </si>
  <si>
    <t>Importations nettes -&gt; Ecorces F</t>
  </si>
  <si>
    <t>Importations nettes -&gt; Ecorces R</t>
  </si>
  <si>
    <t>Scieries -&gt; Sciures</t>
  </si>
  <si>
    <t>Scieries -&gt; Plaquettes de scierie</t>
  </si>
  <si>
    <t>Scieries F -&gt; Sciures</t>
  </si>
  <si>
    <t>Scieries F -&gt; Plaquettes de scierie</t>
  </si>
  <si>
    <t>Scieries R -&gt; Sciures</t>
  </si>
  <si>
    <t>Scieries R -&gt; Plaquettes de scierie</t>
  </si>
  <si>
    <t>Usines de tranchage et déroulage -&gt; Sciures</t>
  </si>
  <si>
    <t>Usines de tranchage et déroulage -&gt; Plaquettes de scierie</t>
  </si>
  <si>
    <t>Hors Pays de Savoie -&gt; Sciures</t>
  </si>
  <si>
    <t>Hors Pays de Savoie -&gt; Plaquettes de scierie</t>
  </si>
  <si>
    <t>International -&gt; Sciures</t>
  </si>
  <si>
    <t>International -&gt; Plaquettes de scierie</t>
  </si>
  <si>
    <t>Autres régions françaises -&gt; Sciures</t>
  </si>
  <si>
    <t>Autres régions françaises -&gt; Plaquettes de scierie</t>
  </si>
  <si>
    <t>Importations nettes -&gt; Sciures</t>
  </si>
  <si>
    <t>Importations nettes -&gt; Plaquettes de scierie</t>
  </si>
  <si>
    <t>Scieries -&gt; Sciures F</t>
  </si>
  <si>
    <t>Scieries -&gt; Sciures R</t>
  </si>
  <si>
    <t>Scieries F -&gt; Sciures F</t>
  </si>
  <si>
    <t>Scieries R -&gt; Sciures R</t>
  </si>
  <si>
    <t>Usines de tranchage et déroulage -&gt; Sciures F</t>
  </si>
  <si>
    <t>Usines de tranchage et déroulage -&gt; Sciures R</t>
  </si>
  <si>
    <t>Hors Pays de Savoie -&gt; Sciures F</t>
  </si>
  <si>
    <t>Hors Pays de Savoie -&gt; Sciures R</t>
  </si>
  <si>
    <t>International -&gt; Sciures F</t>
  </si>
  <si>
    <t>International -&gt; Sciures R</t>
  </si>
  <si>
    <t>Autres régions françaises -&gt; Sciures F</t>
  </si>
  <si>
    <t>Autres régions françaises -&gt; Sciures R</t>
  </si>
  <si>
    <t>Importations nettes -&gt; Sciures F</t>
  </si>
  <si>
    <t>Importations nettes -&gt; Sciures R</t>
  </si>
  <si>
    <t>Scieries -&gt; Plaquettes de scierie F</t>
  </si>
  <si>
    <t>Scieries F -&gt; Plaquettes de scierie F</t>
  </si>
  <si>
    <t>Hors Pays de Savoie -&gt; Plaquettes de scierie F</t>
  </si>
  <si>
    <t>International -&gt; Plaquettes de scierie F</t>
  </si>
  <si>
    <t>Autres régions françaises -&gt; Plaquettes de scierie F</t>
  </si>
  <si>
    <t>Scieries -&gt; Plaquettes de scierie R</t>
  </si>
  <si>
    <t>Scieries R -&gt; Plaquettes de scierie R</t>
  </si>
  <si>
    <t>Hors Pays de Savoie -&gt; Plaquettes de scierie R</t>
  </si>
  <si>
    <t>International -&gt; Plaquettes de scierie R</t>
  </si>
  <si>
    <t>Autres régions françaises -&gt; Plaquettes de scierie R</t>
  </si>
  <si>
    <t>Hors Pays de Savoie -&gt; Granulés</t>
  </si>
  <si>
    <t>International -&gt; Granulés</t>
  </si>
  <si>
    <t>Autres régions françaises -&gt; Granulés</t>
  </si>
  <si>
    <t>Hors Pays de Savoie -&gt; Palettes et emballages</t>
  </si>
  <si>
    <t>International -&gt; Palettes et emballages</t>
  </si>
  <si>
    <t>Autres régions françaises -&gt; Palettes et emballages</t>
  </si>
  <si>
    <t>Usines de contreplaqués -&gt; Panneaux placages contreplaqués</t>
  </si>
  <si>
    <t>Usines de contreplaqués -&gt; Contreplaqués</t>
  </si>
  <si>
    <t>Usines de tranchage et déroulage -&gt; Panneaux placages contreplaqués</t>
  </si>
  <si>
    <t>Usines de tranchage et déroulage -&gt; Placages</t>
  </si>
  <si>
    <t>Hors Pays de Savoie -&gt; Panneaux placages contreplaqués</t>
  </si>
  <si>
    <t>International -&gt; Panneaux placages contreplaqués</t>
  </si>
  <si>
    <t>Autres régions françaises -&gt; Panneaux placages contreplaqués</t>
  </si>
  <si>
    <t>Hors Pays de Savoie -&gt; Placages</t>
  </si>
  <si>
    <t>Hors Pays de Savoie -&gt; Contreplaqués</t>
  </si>
  <si>
    <t>Hors Pays de Savoie -&gt; Panneaux</t>
  </si>
  <si>
    <t>International -&gt; Placages</t>
  </si>
  <si>
    <t>International -&gt; Contreplaqués</t>
  </si>
  <si>
    <t>International -&gt; Panneaux</t>
  </si>
  <si>
    <t>Autres régions françaises -&gt; Placages</t>
  </si>
  <si>
    <t>Autres régions françaises -&gt; Contreplaqués</t>
  </si>
  <si>
    <t>Autres régions françaises -&gt; Panneaux</t>
  </si>
  <si>
    <t>Importations nettes -&gt; Panneaux placages contreplaqués</t>
  </si>
  <si>
    <t>Importations nettes -&gt; Placages</t>
  </si>
  <si>
    <t>Importations nettes -&gt; Contreplaqués</t>
  </si>
  <si>
    <t>Importations nettes -&gt; Panneaux</t>
  </si>
  <si>
    <t>Hors Pays de Savoie -&gt; Panneaux particules</t>
  </si>
  <si>
    <t>Hors Pays de Savoie -&gt; Panneaux fibres</t>
  </si>
  <si>
    <t>Hors Pays de Savoie -&gt; Panneaux MDF</t>
  </si>
  <si>
    <t>Hors Pays de Savoie -&gt; Panneaux OSB</t>
  </si>
  <si>
    <t>International -&gt; Panneaux particules</t>
  </si>
  <si>
    <t>International -&gt; Panneaux fibres</t>
  </si>
  <si>
    <t>International -&gt; Panneaux MDF</t>
  </si>
  <si>
    <t>International -&gt; Panneaux OSB</t>
  </si>
  <si>
    <t>Autres régions françaises -&gt; Panneaux particules</t>
  </si>
  <si>
    <t>Autres régions françaises -&gt; Panneaux fibres</t>
  </si>
  <si>
    <t>Autres régions françaises -&gt; Panneaux MDF</t>
  </si>
  <si>
    <t>Autres régions françaises -&gt; Panneaux OSB</t>
  </si>
  <si>
    <t>Importations nettes -&gt; Panneaux particules</t>
  </si>
  <si>
    <t>Importations nettes -&gt; Panneaux fibres</t>
  </si>
  <si>
    <t>Importations nettes -&gt; Panneaux MDF</t>
  </si>
  <si>
    <t>Importations nettes -&gt; Panneaux OSB</t>
  </si>
  <si>
    <t>Fabrication de pâte à papier -&gt; Pâte à papier</t>
  </si>
  <si>
    <t>Fabrication de pâte à papier -&gt; Pâte à papier mécanique</t>
  </si>
  <si>
    <t>Fabrication de pâte à papier -&gt; Pâte à papier chimique</t>
  </si>
  <si>
    <t>Hors Pays de Savoie -&gt; Pâte à papier</t>
  </si>
  <si>
    <t>International -&gt; Pâte à papier</t>
  </si>
  <si>
    <t>Autres régions françaises -&gt; Pâte à papier</t>
  </si>
  <si>
    <t>Hors Pays de Savoie -&gt; Pâte à papier mécanique</t>
  </si>
  <si>
    <t>Hors Pays de Savoie -&gt; Pâte à papier chimique</t>
  </si>
  <si>
    <t>International -&gt; Pâte à papier mécanique</t>
  </si>
  <si>
    <t>International -&gt; Pâte à papier chimique</t>
  </si>
  <si>
    <t>Autres régions françaises -&gt; Pâte à papier mécanique</t>
  </si>
  <si>
    <t>Autres régions françaises -&gt; Pâte à papier chimique</t>
  </si>
  <si>
    <t>Importations nettes -&gt; Pâte à papier</t>
  </si>
  <si>
    <t>Importations nettes -&gt; Pâte à papier mécanique</t>
  </si>
  <si>
    <t>Importations nettes -&gt; Pâte à papier chimique</t>
  </si>
  <si>
    <t>Hors Pays de Savoie -&gt; Papiers cartons</t>
  </si>
  <si>
    <t>International -&gt; Papiers cartons</t>
  </si>
  <si>
    <t>Autres régions françaises -&gt; Papiers cartons</t>
  </si>
  <si>
    <t>Hors Pays de Savoie -&gt; Papier à recycler</t>
  </si>
  <si>
    <t>International -&gt; Papier à recycler</t>
  </si>
  <si>
    <t>Autres régions françaises -&gt; Papier à recycler</t>
  </si>
  <si>
    <t>Exploitation forestière -&gt; Bois rond F hors BE</t>
  </si>
  <si>
    <t>Prélèvements -&gt; Bois rond F hors BE</t>
  </si>
  <si>
    <t>Hors Pays de Savoie -&gt; Bois rond F hors BE</t>
  </si>
  <si>
    <t>International -&gt; Bois rond F hors BE</t>
  </si>
  <si>
    <t>Autres régions françaises -&gt; Bois rond F hors BE</t>
  </si>
  <si>
    <t>Importations nettes -&gt; Bois rond F hors BE</t>
  </si>
  <si>
    <t>Exploitation forestière -&gt; Bois rond R hors BE</t>
  </si>
  <si>
    <t>Prélèvements -&gt; Bois rond R hors BE</t>
  </si>
  <si>
    <t>Hors Pays de Savoie -&gt; Bois rond R hors BE</t>
  </si>
  <si>
    <t>International -&gt; Bois rond R hors BE</t>
  </si>
  <si>
    <t>Autres régions françaises -&gt; Bois rond R hors BE</t>
  </si>
  <si>
    <t>Importations nettes -&gt; Bois rond R hors BE</t>
  </si>
  <si>
    <t>Exploitation forestière -&gt; Combustibles chaudières collectives</t>
  </si>
  <si>
    <t>Prélèvements -&gt; Combustibles chaudières collectives</t>
  </si>
  <si>
    <t>Scieries -&gt; Combustibles chaudières collectives</t>
  </si>
  <si>
    <t>Scieries F -&gt; Combustibles chaudières collectives</t>
  </si>
  <si>
    <t>Scieries R -&gt; Combustibles chaudières collectives</t>
  </si>
  <si>
    <t>Production de granulés -&gt; Granulés</t>
  </si>
  <si>
    <t>Production de granulés -&gt; Combustibles chaudières collectives</t>
  </si>
  <si>
    <t>Usines de tranchage et déroulage -&gt; Combustibles chaudières collectives</t>
  </si>
  <si>
    <t>Consommation -&gt; Combustibles chaudières collectives</t>
  </si>
  <si>
    <t>Hors Pays de Savoie -&gt; Combustibles chaudières collectives</t>
  </si>
  <si>
    <t>International -&gt; Combustibles chaudières collectives</t>
  </si>
  <si>
    <t>Autres régions françaises -&gt; Combustibles chaudières collectives</t>
  </si>
  <si>
    <t>Importations nettes -&gt; Granulés</t>
  </si>
  <si>
    <t>Importations nettes -&gt; Combustibles chaudières collectives</t>
  </si>
  <si>
    <t>Exploitation forestière -&gt; Bois bûche ménages</t>
  </si>
  <si>
    <t>Prélèvements -&gt; Bois bûche ménages</t>
  </si>
  <si>
    <t>Auto-approvisionnement et circuits courts -&gt; Bois bûche ménages</t>
  </si>
  <si>
    <t>Prélèvements -&gt; Bois bûche circuit court</t>
  </si>
  <si>
    <t>Prélèvements -&gt; Bois hors forêt circuit court</t>
  </si>
  <si>
    <t>Auto-approvisionnement et circuits courts -&gt; Bois bûche circuit court</t>
  </si>
  <si>
    <t>Auto-approvisionnement et circuits courts -&gt; Bois hors forêt circuit court</t>
  </si>
  <si>
    <t>Hors Pays de Savoie -&gt; Bois bûche ménages</t>
  </si>
  <si>
    <t>International -&gt; Bois bûche ménages</t>
  </si>
  <si>
    <t>Autres régions françaises -&gt; Bois bûche ménages</t>
  </si>
  <si>
    <t>Importations nettes -&gt; Bois bûche ménages</t>
  </si>
  <si>
    <t>Scieries -&gt; Connexes F</t>
  </si>
  <si>
    <t>Scieries F -&gt; Connexes F</t>
  </si>
  <si>
    <t>Scieries -&gt; Connexes hors écorces F</t>
  </si>
  <si>
    <t>Scieries F -&gt; Connexes hors écorces F</t>
  </si>
  <si>
    <t>Usines de contreplaqués -&gt; Connexes F</t>
  </si>
  <si>
    <t>Usines de tranchage et déroulage -&gt; Connexes F</t>
  </si>
  <si>
    <t>Usines de tranchage et déroulage -&gt; Connexes hors écorces F</t>
  </si>
  <si>
    <t>Fabrication de pâte à papier -&gt; Connexes F</t>
  </si>
  <si>
    <t>Hors Pays de Savoie -&gt; Connexes F</t>
  </si>
  <si>
    <t>International -&gt; Connexes F</t>
  </si>
  <si>
    <t>Autres régions françaises -&gt; Connexes F</t>
  </si>
  <si>
    <t>Hors Pays de Savoie -&gt; Connexes hors écorces F</t>
  </si>
  <si>
    <t>International -&gt; Connexes hors écorces F</t>
  </si>
  <si>
    <t>Autres régions françaises -&gt; Connexes hors écorces F</t>
  </si>
  <si>
    <t>Importations nettes -&gt; Connexes F</t>
  </si>
  <si>
    <t>Importations nettes -&gt; Connexes hors écorces F</t>
  </si>
  <si>
    <t>Usines de tranchage et déroulage -&gt; Plaquettes de scierie F</t>
  </si>
  <si>
    <t>Importations nettes -&gt; Plaquettes de scierie F</t>
  </si>
  <si>
    <t>Scieries -&gt; Connexes R</t>
  </si>
  <si>
    <t>Scieries R -&gt; Connexes R</t>
  </si>
  <si>
    <t>Scieries -&gt; Connexes hors écorces R</t>
  </si>
  <si>
    <t>Scieries R -&gt; Connexes hors écorces R</t>
  </si>
  <si>
    <t>Usines de contreplaqués -&gt; Connexes R</t>
  </si>
  <si>
    <t>Usines de tranchage et déroulage -&gt; Connexes R</t>
  </si>
  <si>
    <t>Usines de tranchage et déroulage -&gt; Connexes hors écorces R</t>
  </si>
  <si>
    <t>Fabrication de pâte à papier -&gt; Connexes R</t>
  </si>
  <si>
    <t>Hors Pays de Savoie -&gt; Connexes R</t>
  </si>
  <si>
    <t>International -&gt; Connexes R</t>
  </si>
  <si>
    <t>Autres régions françaises -&gt; Connexes R</t>
  </si>
  <si>
    <t>Hors Pays de Savoie -&gt; Connexes hors écorces R</t>
  </si>
  <si>
    <t>International -&gt; Connexes hors écorces R</t>
  </si>
  <si>
    <t>Autres régions françaises -&gt; Connexes hors écorces R</t>
  </si>
  <si>
    <t>Importations nettes -&gt; Connexes R</t>
  </si>
  <si>
    <t>Importations nettes -&gt; Connexes hors écorces R</t>
  </si>
  <si>
    <t>Usines de tranchage et déroulage -&gt; Plaquettes de scierie R</t>
  </si>
  <si>
    <t>Importations nettes -&gt; Plaquettes de scierie R</t>
  </si>
  <si>
    <t>Scieries -&gt; Connexes hors écorces et déchets</t>
  </si>
  <si>
    <t>Scieries F -&gt; Connexes hors écorces et déchets</t>
  </si>
  <si>
    <t>Scieries R -&gt; Connexes hors écorces et déchets</t>
  </si>
  <si>
    <t>Usines de tranchage et déroulage -&gt; Connexes hors écorces et déchets</t>
  </si>
  <si>
    <t>Consommation -&gt; Connexes hors écorces et déchets</t>
  </si>
  <si>
    <t>Hors Pays de Savoie -&gt; Connexes hors écorces et déchets</t>
  </si>
  <si>
    <t>International -&gt; Connexes hors écorces et déchets</t>
  </si>
  <si>
    <t>Autres régions françaises -&gt; Connexes hors écorces et déchets</t>
  </si>
  <si>
    <t>Importations nettes -&gt; Connexes hors écorces et déchets</t>
  </si>
  <si>
    <t>Exploitation forestière -&gt; Plaquettes</t>
  </si>
  <si>
    <t>Prélèvements -&gt; Plaquettes</t>
  </si>
  <si>
    <t>Scieries -&gt; Plaquettes</t>
  </si>
  <si>
    <t>Scieries F -&gt; Plaquettes</t>
  </si>
  <si>
    <t>Scieries R -&gt; Plaquettes</t>
  </si>
  <si>
    <t>Usines de tranchage et déroulage -&gt; Plaquettes</t>
  </si>
  <si>
    <t>Hors Pays de Savoie -&gt; Plaquettes</t>
  </si>
  <si>
    <t>International -&gt; Plaquettes</t>
  </si>
  <si>
    <t>Autres régions françaises -&gt; Plaquettes</t>
  </si>
  <si>
    <t>Importations nettes -&gt; Plaquettes</t>
  </si>
  <si>
    <t>Bois hors forêt -&gt; Prélèvements</t>
  </si>
  <si>
    <t>Bois hors forêt -&gt; Auto-approvisionnement et circuits courts</t>
  </si>
  <si>
    <t>Bois sur pied -&gt; Stock final</t>
  </si>
  <si>
    <t>Bois sur pied F -&gt; Stock final</t>
  </si>
  <si>
    <t>Bois sur pied R -&gt; Stock final</t>
  </si>
  <si>
    <t>Bois sur pied -&gt; Mortalité</t>
  </si>
  <si>
    <t>Bois sur pied F -&gt; Mortalité</t>
  </si>
  <si>
    <t>Bois sur pied R -&gt; Mortalité</t>
  </si>
  <si>
    <t>Bois sur pied -&gt; Exploitation forestière</t>
  </si>
  <si>
    <t>Bois sur pied F -&gt; Exploitation forestière</t>
  </si>
  <si>
    <t>Bois sur pied R -&gt; Exploitation forestière</t>
  </si>
  <si>
    <t>Bois sur pied -&gt; Prélèvements</t>
  </si>
  <si>
    <t>Bois sur pied F -&gt; Prélèvements</t>
  </si>
  <si>
    <t>Bois sur pied R -&gt; Prélèvements</t>
  </si>
  <si>
    <t>Bois sur pied -&gt; Auto-approvisionnement et circuits courts</t>
  </si>
  <si>
    <t>Bois sur pied -&gt; Pertes de récolte</t>
  </si>
  <si>
    <t>Bois sur pied F -&gt; Auto-approvisionnement et circuits courts</t>
  </si>
  <si>
    <t>Bois sur pied R -&gt; Auto-approvisionnement et circuits courts</t>
  </si>
  <si>
    <t>Bois sur pied F -&gt; Pertes de récolte</t>
  </si>
  <si>
    <t>Bois sur pied R -&gt; Pertes de récolte</t>
  </si>
  <si>
    <t>Bois sur pied -&gt; Addition au stock</t>
  </si>
  <si>
    <t>Bois sur pied F -&gt; Addition au stock</t>
  </si>
  <si>
    <t>Bois sur pied R -&gt; Addition au stock</t>
  </si>
  <si>
    <t>Bois rond -&gt; Scieries</t>
  </si>
  <si>
    <t>Bois d'œuvre -&gt; Scieries</t>
  </si>
  <si>
    <t>Bois rond -&gt; Scieries F</t>
  </si>
  <si>
    <t>Bois rond -&gt; Scieries R</t>
  </si>
  <si>
    <t>Bois d'œuvre -&gt; Scieries F</t>
  </si>
  <si>
    <t>Bois d'œuvre -&gt; Scieries R</t>
  </si>
  <si>
    <t>Bois rond -&gt; Usines de contreplaqués</t>
  </si>
  <si>
    <t>Bois d'œuvre -&gt; Usines de contreplaqués</t>
  </si>
  <si>
    <t>Bois rond -&gt; Usines de tranchage et déroulage</t>
  </si>
  <si>
    <t>Bois d'œuvre -&gt; Usines de tranchage et déroulage</t>
  </si>
  <si>
    <t>Bois rond -&gt; Fabrication de pâte à papier</t>
  </si>
  <si>
    <t>Bois d'industrie -&gt; Fabrication de pâte à papier</t>
  </si>
  <si>
    <t>Bois rond -&gt; Fabrication d'emballages bois</t>
  </si>
  <si>
    <t>Bois d'œuvre -&gt; Fabrication d'emballages bois</t>
  </si>
  <si>
    <t>Bois rond -&gt; Valorisation énergétique</t>
  </si>
  <si>
    <t>Bois bûche officiel -&gt; Valorisation énergétique</t>
  </si>
  <si>
    <t>Bois rond -&gt; Chauffage ménages</t>
  </si>
  <si>
    <t>Bois bûche officiel -&gt; Chauffage ménages</t>
  </si>
  <si>
    <t>Bois rond -&gt; Hors Pays de Savoie</t>
  </si>
  <si>
    <t>Bois d'œuvre -&gt; Hors Pays de Savoie</t>
  </si>
  <si>
    <t>Bois d'industrie -&gt; Hors Pays de Savoie</t>
  </si>
  <si>
    <t>Bois bûche officiel -&gt; Hors Pays de Savoie</t>
  </si>
  <si>
    <t>Bois rond -&gt; International</t>
  </si>
  <si>
    <t>Bois rond -&gt; Autres régions françaises</t>
  </si>
  <si>
    <t>Bois d'œuvre -&gt; International</t>
  </si>
  <si>
    <t>Bois d'industrie -&gt; International</t>
  </si>
  <si>
    <t>Bois bûche officiel -&gt; International</t>
  </si>
  <si>
    <t>Bois d'œuvre -&gt; Autres régions françaises</t>
  </si>
  <si>
    <t>Bois d'industrie -&gt; Autres régions françaises</t>
  </si>
  <si>
    <t>Bois bûche officiel -&gt; Autres régions françaises</t>
  </si>
  <si>
    <t>Bois rond -&gt; Exportations nettes</t>
  </si>
  <si>
    <t>Bois d'œuvre -&gt; Exportations nettes</t>
  </si>
  <si>
    <t>Bois d'industrie -&gt; Exportations nettes</t>
  </si>
  <si>
    <t>Bois bûche officiel -&gt; Exportations nettes</t>
  </si>
  <si>
    <t>Bois d'œuvre F -&gt; Scieries</t>
  </si>
  <si>
    <t>Bois d'œuvre R -&gt; Scieries</t>
  </si>
  <si>
    <t>Bois d'œuvre F -&gt; Scieries F</t>
  </si>
  <si>
    <t>Bois d'œuvre R -&gt; Scieries R</t>
  </si>
  <si>
    <t>Bois d'œuvre F -&gt; Usines de contreplaqués</t>
  </si>
  <si>
    <t>Bois d'œuvre R -&gt; Usines de contreplaqués</t>
  </si>
  <si>
    <t>Bois d'œuvre F -&gt; Usines de tranchage et déroulage</t>
  </si>
  <si>
    <t>Bois d'œuvre R -&gt; Usines de tranchage et déroulage</t>
  </si>
  <si>
    <t>Bois d'œuvre F -&gt; Fabrication d'emballages bois</t>
  </si>
  <si>
    <t>Bois d'œuvre R -&gt; Fabrication d'emballages bois</t>
  </si>
  <si>
    <t>Bois d'œuvre F -&gt; Hors Pays de Savoie</t>
  </si>
  <si>
    <t>Bois d'œuvre R -&gt; Hors Pays de Savoie</t>
  </si>
  <si>
    <t>Bois d'œuvre F -&gt; International</t>
  </si>
  <si>
    <t>Bois d'œuvre R -&gt; International</t>
  </si>
  <si>
    <t>Bois d'œuvre F -&gt; Autres régions françaises</t>
  </si>
  <si>
    <t>Bois d'œuvre R -&gt; Autres régions françaises</t>
  </si>
  <si>
    <t>Bois d'œuvre F -&gt; Exportations nettes</t>
  </si>
  <si>
    <t>Bois d'œuvre R -&gt; Exportations nettes</t>
  </si>
  <si>
    <t>Bois d'industrie F -&gt; Fabrication de pâte à papier</t>
  </si>
  <si>
    <t>Bois d'industrie R -&gt; Fabrication de pâte à papier</t>
  </si>
  <si>
    <t>Bois d'industrie F -&gt; Hors Pays de Savoie</t>
  </si>
  <si>
    <t>Bois d'industrie R -&gt; Hors Pays de Savoie</t>
  </si>
  <si>
    <t>Bois d'industrie F -&gt; International</t>
  </si>
  <si>
    <t>Bois d'industrie R -&gt; International</t>
  </si>
  <si>
    <t>Bois d'industrie F -&gt; Autres régions françaises</t>
  </si>
  <si>
    <t>Bois d'industrie R -&gt; Autres régions françaises</t>
  </si>
  <si>
    <t>Bois d'industrie F -&gt; Exportations nettes</t>
  </si>
  <si>
    <t>Bois d'industrie R -&gt; Exportations nettes</t>
  </si>
  <si>
    <t>Sciages et autres -&gt; Fabrication d'emballages bois</t>
  </si>
  <si>
    <t>Sciages -&gt; Fabrication d'emballages bois</t>
  </si>
  <si>
    <t>Sciages et autres -&gt; Consommation</t>
  </si>
  <si>
    <t>Sciages -&gt; Consommation</t>
  </si>
  <si>
    <t>Traverses -&gt; Consommation</t>
  </si>
  <si>
    <t>Merrains -&gt; Consommation</t>
  </si>
  <si>
    <t>Sciages et autres -&gt; Hors Pays de Savoie</t>
  </si>
  <si>
    <t>Sciages -&gt; Hors Pays de Savoie</t>
  </si>
  <si>
    <t>Traverses -&gt; Hors Pays de Savoie</t>
  </si>
  <si>
    <t>Merrains -&gt; Hors Pays de Savoie</t>
  </si>
  <si>
    <t>Sciages et autres -&gt; International</t>
  </si>
  <si>
    <t>Sciages et autres -&gt; Autres régions françaises</t>
  </si>
  <si>
    <t>Sciages -&gt; International</t>
  </si>
  <si>
    <t>Traverses -&gt; International</t>
  </si>
  <si>
    <t>Sciages -&gt; Autres régions françaises</t>
  </si>
  <si>
    <t>Traverses -&gt; Autres régions françaises</t>
  </si>
  <si>
    <t>Merrains -&gt; Autres régions françaises</t>
  </si>
  <si>
    <t>Sciages et autres -&gt; Exportations nettes</t>
  </si>
  <si>
    <t>Sciages -&gt; Exportations nettes</t>
  </si>
  <si>
    <t>Traverses -&gt; Exportations nettes</t>
  </si>
  <si>
    <t>Merrains -&gt; Exportations nettes</t>
  </si>
  <si>
    <t>Sciages F -&gt; Fabrication d'emballages bois</t>
  </si>
  <si>
    <t>Sciages R -&gt; Fabrication d'emballages bois</t>
  </si>
  <si>
    <t>Sciages F -&gt; Consommation</t>
  </si>
  <si>
    <t>Sciages R -&gt; Consommation</t>
  </si>
  <si>
    <t>Sciages F -&gt; Hors Pays de Savoie</t>
  </si>
  <si>
    <t>Sciages R -&gt; Hors Pays de Savoie</t>
  </si>
  <si>
    <t>Sciages F -&gt; International</t>
  </si>
  <si>
    <t>Sciages R -&gt; International</t>
  </si>
  <si>
    <t>Sciages F -&gt; Autres régions françaises</t>
  </si>
  <si>
    <t>Sciages R -&gt; Autres régions françaises</t>
  </si>
  <si>
    <t>Sciages F -&gt; Exportations nettes</t>
  </si>
  <si>
    <t>Sciages R -&gt; Exportations nettes</t>
  </si>
  <si>
    <t>Connexes plaquettes déchets -&gt; Production de granulés</t>
  </si>
  <si>
    <t>Connexes -&gt; Production de granulés</t>
  </si>
  <si>
    <t>Connexes plaquettes déchets -&gt; Fabrication de pâte à papier</t>
  </si>
  <si>
    <t>Connexes -&gt; Fabrication de pâte à papier</t>
  </si>
  <si>
    <t>Connexes plaquettes déchets -&gt; Fabrication d'emballages bois</t>
  </si>
  <si>
    <t>Déchets bois -&gt; Fabrication d'emballages bois</t>
  </si>
  <si>
    <t>Connexes plaquettes déchets -&gt; Valorisation énergétique</t>
  </si>
  <si>
    <t>Connexes -&gt; Valorisation énergétique</t>
  </si>
  <si>
    <t>Plaquettes forestières -&gt; Valorisation énergétique</t>
  </si>
  <si>
    <t>Déchets bois -&gt; Valorisation énergétique</t>
  </si>
  <si>
    <t>Connexes plaquettes déchets -&gt; Chauffage ménages</t>
  </si>
  <si>
    <t>Connexes plaquettes déchets -&gt; Chauffage industriel et collectif</t>
  </si>
  <si>
    <t>Connexes -&gt; Chauffage ménages</t>
  </si>
  <si>
    <t>Plaquettes forestières -&gt; Chauffage ménages</t>
  </si>
  <si>
    <t>Connexes -&gt; Chauffage industriel et collectif</t>
  </si>
  <si>
    <t>Plaquettes forestières -&gt; Chauffage industriel et collectif</t>
  </si>
  <si>
    <t>Déchets bois -&gt; Chauffage industriel et collectif</t>
  </si>
  <si>
    <t>Connexes plaquettes déchets -&gt; Chaufferies sup 1 MW</t>
  </si>
  <si>
    <t>Connexes plaquettes déchets -&gt; Chaufferies inf 1 MW</t>
  </si>
  <si>
    <t>Connexes -&gt; Chaufferies sup 1 MW</t>
  </si>
  <si>
    <t>Plaquettes forestières -&gt; Chaufferies sup 1 MW</t>
  </si>
  <si>
    <t>Déchets bois -&gt; Chaufferies sup 1 MW</t>
  </si>
  <si>
    <t>Connexes -&gt; Chaufferies inf 1 MW</t>
  </si>
  <si>
    <t>Plaquettes forestières -&gt; Chaufferies inf 1 MW</t>
  </si>
  <si>
    <t>Déchets bois -&gt; Chaufferies inf 1 MW</t>
  </si>
  <si>
    <t>Connexes plaquettes déchets -&gt; Consommation</t>
  </si>
  <si>
    <t>Connexes -&gt; Consommation</t>
  </si>
  <si>
    <t>Connexes plaquettes déchets -&gt; Hors Pays de Savoie</t>
  </si>
  <si>
    <t>Connexes -&gt; Hors Pays de Savoie</t>
  </si>
  <si>
    <t>Plaquettes forestières -&gt; Hors Pays de Savoie</t>
  </si>
  <si>
    <t>Déchets bois -&gt; Hors Pays de Savoie</t>
  </si>
  <si>
    <t>Connexes plaquettes déchets -&gt; International</t>
  </si>
  <si>
    <t>Connexes plaquettes déchets -&gt; Autres régions françaises</t>
  </si>
  <si>
    <t>Connexes -&gt; International</t>
  </si>
  <si>
    <t>Plaquettes forestières -&gt; International</t>
  </si>
  <si>
    <t>Déchets bois -&gt; International</t>
  </si>
  <si>
    <t>Connexes -&gt; Autres régions françaises</t>
  </si>
  <si>
    <t>Plaquettes forestières -&gt; Autres régions françaises</t>
  </si>
  <si>
    <t>Déchets bois -&gt; Autres régions françaises</t>
  </si>
  <si>
    <t>Connexes plaquettes déchets -&gt; Exportations nettes</t>
  </si>
  <si>
    <t>Connexes -&gt; Exportations nettes</t>
  </si>
  <si>
    <t>Plaquettes forestières -&gt; Exportations nettes</t>
  </si>
  <si>
    <t>Déchets bois -&gt; Exportations nettes</t>
  </si>
  <si>
    <t>Connexes hors écorces -&gt; Production de granulés</t>
  </si>
  <si>
    <t>Connexes hors écorces -&gt; Fabrication de pâte à papier</t>
  </si>
  <si>
    <t>Ecorces -&gt; Valorisation énergétique</t>
  </si>
  <si>
    <t>Connexes hors écorces -&gt; Valorisation énergétique</t>
  </si>
  <si>
    <t>Connexes hors écorces -&gt; Chauffage ménages</t>
  </si>
  <si>
    <t>Ecorces -&gt; Chauffage industriel et collectif</t>
  </si>
  <si>
    <t>Connexes hors écorces -&gt; Chauffage industriel et collectif</t>
  </si>
  <si>
    <t>Ecorces -&gt; Chaufferies sup 1 MW</t>
  </si>
  <si>
    <t>Connexes hors écorces -&gt; Chaufferies sup 1 MW</t>
  </si>
  <si>
    <t>Ecorces -&gt; Chaufferies inf 1 MW</t>
  </si>
  <si>
    <t>Connexes hors écorces -&gt; Chaufferies inf 1 MW</t>
  </si>
  <si>
    <t>Ecorces -&gt; Consommation</t>
  </si>
  <si>
    <t>Connexes hors écorces -&gt; Consommation</t>
  </si>
  <si>
    <t>Ecorces -&gt; Hors Pays de Savoie</t>
  </si>
  <si>
    <t>Connexes hors écorces -&gt; Hors Pays de Savoie</t>
  </si>
  <si>
    <t>Ecorces -&gt; International</t>
  </si>
  <si>
    <t>Connexes hors écorces -&gt; International</t>
  </si>
  <si>
    <t>Ecorces -&gt; Autres régions françaises</t>
  </si>
  <si>
    <t>Connexes hors écorces -&gt; Autres régions françaises</t>
  </si>
  <si>
    <t>Ecorces -&gt; Exportations nettes</t>
  </si>
  <si>
    <t>Connexes hors écorces -&gt; Exportations nettes</t>
  </si>
  <si>
    <t>Ecorces F -&gt; Valorisation énergétique</t>
  </si>
  <si>
    <t>Ecorces R -&gt; Valorisation énergétique</t>
  </si>
  <si>
    <t>Ecorces F -&gt; Chauffage industriel et collectif</t>
  </si>
  <si>
    <t>Ecorces R -&gt; Chauffage industriel et collectif</t>
  </si>
  <si>
    <t>Ecorces F -&gt; Chaufferies sup 1 MW</t>
  </si>
  <si>
    <t>Ecorces R -&gt; Chaufferies sup 1 MW</t>
  </si>
  <si>
    <t>Ecorces F -&gt; Chaufferies inf 1 MW</t>
  </si>
  <si>
    <t>Ecorces R -&gt; Chaufferies inf 1 MW</t>
  </si>
  <si>
    <t>Ecorces F -&gt; Consommation</t>
  </si>
  <si>
    <t>Ecorces R -&gt; Consommation</t>
  </si>
  <si>
    <t>Ecorces F -&gt; Hors Pays de Savoie</t>
  </si>
  <si>
    <t>Ecorces R -&gt; Hors Pays de Savoie</t>
  </si>
  <si>
    <t>Ecorces F -&gt; International</t>
  </si>
  <si>
    <t>Ecorces R -&gt; International</t>
  </si>
  <si>
    <t>Ecorces F -&gt; Autres régions françaises</t>
  </si>
  <si>
    <t>Ecorces R -&gt; Autres régions françaises</t>
  </si>
  <si>
    <t>Ecorces F -&gt; Exportations nettes</t>
  </si>
  <si>
    <t>Ecorces R -&gt; Exportations nettes</t>
  </si>
  <si>
    <t>Sciures -&gt; Production de granulés</t>
  </si>
  <si>
    <t>Sciures -&gt; Fabrication de pâte à papier</t>
  </si>
  <si>
    <t>Plaquettes de scierie -&gt; Fabrication de pâte à papier</t>
  </si>
  <si>
    <t>Plaquettes de scierie -&gt; Valorisation énergétique</t>
  </si>
  <si>
    <t>Plaquettes de scierie -&gt; Chauffage ménages</t>
  </si>
  <si>
    <t>Plaquettes de scierie -&gt; Chauffage industriel et collectif</t>
  </si>
  <si>
    <t>Plaquettes de scierie -&gt; Chaufferies sup 1 MW</t>
  </si>
  <si>
    <t>Plaquettes de scierie -&gt; Chaufferies inf 1 MW</t>
  </si>
  <si>
    <t>Sciures -&gt; Consommation</t>
  </si>
  <si>
    <t>Plaquettes de scierie -&gt; Consommation</t>
  </si>
  <si>
    <t>Sciures -&gt; Hors Pays de Savoie</t>
  </si>
  <si>
    <t>Plaquettes de scierie -&gt; Hors Pays de Savoie</t>
  </si>
  <si>
    <t>Sciures -&gt; International</t>
  </si>
  <si>
    <t>Plaquettes de scierie -&gt; International</t>
  </si>
  <si>
    <t>Sciures -&gt; Autres régions françaises</t>
  </si>
  <si>
    <t>Plaquettes de scierie -&gt; Autres régions françaises</t>
  </si>
  <si>
    <t>Sciures -&gt; Exportations nettes</t>
  </si>
  <si>
    <t>Plaquettes de scierie -&gt; Exportations nettes</t>
  </si>
  <si>
    <t>Sciures F -&gt; Production de granulés</t>
  </si>
  <si>
    <t>Sciures R -&gt; Production de granulés</t>
  </si>
  <si>
    <t>Sciures F -&gt; Fabrication de pâte à papier</t>
  </si>
  <si>
    <t>Sciures R -&gt; Fabrication de pâte à papier</t>
  </si>
  <si>
    <t>Sciures F -&gt; Consommation</t>
  </si>
  <si>
    <t>Sciures R -&gt; Consommation</t>
  </si>
  <si>
    <t>Sciures F -&gt; Hors Pays de Savoie</t>
  </si>
  <si>
    <t>Sciures R -&gt; Hors Pays de Savoie</t>
  </si>
  <si>
    <t>Sciures F -&gt; International</t>
  </si>
  <si>
    <t>Sciures R -&gt; International</t>
  </si>
  <si>
    <t>Sciures F -&gt; Autres régions françaises</t>
  </si>
  <si>
    <t>Sciures R -&gt; Autres régions françaises</t>
  </si>
  <si>
    <t>Sciures F -&gt; Exportations nettes</t>
  </si>
  <si>
    <t>Sciures R -&gt; Exportations nettes</t>
  </si>
  <si>
    <t>Plaquettes de scierie F -&gt; Valorisation énergétique</t>
  </si>
  <si>
    <t>Plaquettes de scierie F -&gt; Chauffage ménages</t>
  </si>
  <si>
    <t>Plaquettes de scierie F -&gt; Chauffage industriel et collectif</t>
  </si>
  <si>
    <t>Plaquettes de scierie F -&gt; Chaufferies sup 1 MW</t>
  </si>
  <si>
    <t>Plaquettes de scierie F -&gt; Chaufferies inf 1 MW</t>
  </si>
  <si>
    <t>Plaquettes de scierie F -&gt; Hors Pays de Savoie</t>
  </si>
  <si>
    <t>Plaquettes de scierie F -&gt; International</t>
  </si>
  <si>
    <t>Plaquettes de scierie F -&gt; Autres régions françaises</t>
  </si>
  <si>
    <t>Plaquettes de scierie R -&gt; Valorisation énergétique</t>
  </si>
  <si>
    <t>Plaquettes de scierie R -&gt; Chauffage ménages</t>
  </si>
  <si>
    <t>Plaquettes de scierie R -&gt; Chauffage industriel et collectif</t>
  </si>
  <si>
    <t>Plaquettes de scierie R -&gt; Chaufferies sup 1 MW</t>
  </si>
  <si>
    <t>Plaquettes de scierie R -&gt; Chaufferies inf 1 MW</t>
  </si>
  <si>
    <t>Plaquettes de scierie R -&gt; Hors Pays de Savoie</t>
  </si>
  <si>
    <t>Plaquettes de scierie R -&gt; International</t>
  </si>
  <si>
    <t>Plaquettes de scierie R -&gt; Autres régions françaises</t>
  </si>
  <si>
    <t>Granulés -&gt; Valorisation énergétique</t>
  </si>
  <si>
    <t>Granulés -&gt; Chauffage ménages</t>
  </si>
  <si>
    <t>Granulés -&gt; Chauffage industriel et collectif</t>
  </si>
  <si>
    <t>Granulés -&gt; Chaufferies inf 1 MW</t>
  </si>
  <si>
    <t>Granulés -&gt; Hors Pays de Savoie</t>
  </si>
  <si>
    <t>Granulés -&gt; International</t>
  </si>
  <si>
    <t>Granulés -&gt; Autres régions françaises</t>
  </si>
  <si>
    <t>Palettes et emballages -&gt; Hors Pays de Savoie</t>
  </si>
  <si>
    <t>Palettes et emballages -&gt; International</t>
  </si>
  <si>
    <t>Palettes et emballages -&gt; Autres régions françaises</t>
  </si>
  <si>
    <t>Panneaux placages contreplaqués -&gt; Usines de contreplaqués</t>
  </si>
  <si>
    <t>Placages -&gt; Usines de contreplaqués</t>
  </si>
  <si>
    <t>Panneaux placages contreplaqués -&gt; Consommation</t>
  </si>
  <si>
    <t>Contreplaqués -&gt; Consommation</t>
  </si>
  <si>
    <t>Panneaux -&gt; Consommation</t>
  </si>
  <si>
    <t>Panneaux placages contreplaqués -&gt; Hors Pays de Savoie</t>
  </si>
  <si>
    <t>Placages -&gt; Hors Pays de Savoie</t>
  </si>
  <si>
    <t>Contreplaqués -&gt; Hors Pays de Savoie</t>
  </si>
  <si>
    <t>Panneaux -&gt; Hors Pays de Savoie</t>
  </si>
  <si>
    <t>Panneaux placages contreplaqués -&gt; International</t>
  </si>
  <si>
    <t>Panneaux placages contreplaqués -&gt; Autres régions françaises</t>
  </si>
  <si>
    <t>Placages -&gt; International</t>
  </si>
  <si>
    <t>Contreplaqués -&gt; International</t>
  </si>
  <si>
    <t>Panneaux -&gt; International</t>
  </si>
  <si>
    <t>Placages -&gt; Autres régions françaises</t>
  </si>
  <si>
    <t>Contreplaqués -&gt; Autres régions françaises</t>
  </si>
  <si>
    <t>Panneaux -&gt; Autres régions françaises</t>
  </si>
  <si>
    <t>Panneaux placages contreplaqués -&gt; Exportations nettes</t>
  </si>
  <si>
    <t>Placages -&gt; Exportations nettes</t>
  </si>
  <si>
    <t>Contreplaqués -&gt; Exportations nettes</t>
  </si>
  <si>
    <t>Panneaux -&gt; Exportations nettes</t>
  </si>
  <si>
    <t>Panneaux particules -&gt; Consommation</t>
  </si>
  <si>
    <t>Panneaux fibres -&gt; Consommation</t>
  </si>
  <si>
    <t>Panneaux MDF -&gt; Consommation</t>
  </si>
  <si>
    <t>Panneaux OSB -&gt; Consommation</t>
  </si>
  <si>
    <t>Panneaux particules -&gt; Hors Pays de Savoie</t>
  </si>
  <si>
    <t>Panneaux fibres -&gt; Hors Pays de Savoie</t>
  </si>
  <si>
    <t>Panneaux MDF -&gt; Hors Pays de Savoie</t>
  </si>
  <si>
    <t>Panneaux OSB -&gt; Hors Pays de Savoie</t>
  </si>
  <si>
    <t>Panneaux particules -&gt; International</t>
  </si>
  <si>
    <t>Panneaux fibres -&gt; International</t>
  </si>
  <si>
    <t>Panneaux MDF -&gt; International</t>
  </si>
  <si>
    <t>Panneaux OSB -&gt; International</t>
  </si>
  <si>
    <t>Panneaux particules -&gt; Autres régions françaises</t>
  </si>
  <si>
    <t>Panneaux fibres -&gt; Autres régions françaises</t>
  </si>
  <si>
    <t>Panneaux MDF -&gt; Autres régions françaises</t>
  </si>
  <si>
    <t>Panneaux OSB -&gt; Autres régions françaises</t>
  </si>
  <si>
    <t>Panneaux particules -&gt; Exportations nettes</t>
  </si>
  <si>
    <t>Panneaux fibres -&gt; Exportations nettes</t>
  </si>
  <si>
    <t>Panneaux MDF -&gt; Exportations nettes</t>
  </si>
  <si>
    <t>Panneaux OSB -&gt; Exportations nettes</t>
  </si>
  <si>
    <t>Pâte à papier -&gt; Fabrication de papiers cartons</t>
  </si>
  <si>
    <t>Pâte à papier mécanique -&gt; Fabrication de papiers cartons</t>
  </si>
  <si>
    <t>Pâte à papier chimique -&gt; Fabrication de papiers cartons</t>
  </si>
  <si>
    <t>Pâte à papier -&gt; Hors Pays de Savoie</t>
  </si>
  <si>
    <t>Pâte à papier mécanique -&gt; Hors Pays de Savoie</t>
  </si>
  <si>
    <t>Pâte à papier chimique -&gt; Hors Pays de Savoie</t>
  </si>
  <si>
    <t>Pâte à papier -&gt; International</t>
  </si>
  <si>
    <t>Pâte à papier -&gt; Autres régions françaises</t>
  </si>
  <si>
    <t>Pâte à papier mécanique -&gt; International</t>
  </si>
  <si>
    <t>Pâte à papier chimique -&gt; International</t>
  </si>
  <si>
    <t>Pâte à papier mécanique -&gt; Autres régions françaises</t>
  </si>
  <si>
    <t>Pâte à papier chimique -&gt; Autres régions françaises</t>
  </si>
  <si>
    <t>Pâte à papier -&gt; Exportations nettes</t>
  </si>
  <si>
    <t>Pâte à papier mécanique -&gt; Exportations nettes</t>
  </si>
  <si>
    <t>Pâte à papier chimique -&gt; Exportations nettes</t>
  </si>
  <si>
    <t>Papiers cartons -&gt; Hors Pays de Savoie</t>
  </si>
  <si>
    <t>Papiers cartons -&gt; International</t>
  </si>
  <si>
    <t>Papiers cartons -&gt; Autres régions françaises</t>
  </si>
  <si>
    <t>Papier à recycler -&gt; Hors Pays de Savoie</t>
  </si>
  <si>
    <t>Papier à recycler -&gt; International</t>
  </si>
  <si>
    <t>Papier à recycler -&gt; Autres régions françaises</t>
  </si>
  <si>
    <t>Bois rond F hors BE -&gt; Scieries</t>
  </si>
  <si>
    <t>Bois rond F hors BE -&gt; Scieries F</t>
  </si>
  <si>
    <t>Bois rond F hors BE -&gt; Usines de contreplaqués</t>
  </si>
  <si>
    <t>Bois rond F hors BE -&gt; Usines de tranchage et déroulage</t>
  </si>
  <si>
    <t>Bois rond F hors BE -&gt; Fabrication de pâte à papier</t>
  </si>
  <si>
    <t>Bois rond F hors BE -&gt; Fabrication d'emballages bois</t>
  </si>
  <si>
    <t>Bois rond F hors BE -&gt; Hors Pays de Savoie</t>
  </si>
  <si>
    <t>Bois rond F hors BE -&gt; International</t>
  </si>
  <si>
    <t>Bois rond F hors BE -&gt; Autres régions françaises</t>
  </si>
  <si>
    <t>Bois rond F hors BE -&gt; Exportations nettes</t>
  </si>
  <si>
    <t>Bois rond R hors BE -&gt; Scieries</t>
  </si>
  <si>
    <t>Bois rond R hors BE -&gt; Scieries R</t>
  </si>
  <si>
    <t>Bois rond R hors BE -&gt; Usines de contreplaqués</t>
  </si>
  <si>
    <t>Bois rond R hors BE -&gt; Usines de tranchage et déroulage</t>
  </si>
  <si>
    <t>Bois rond R hors BE -&gt; Fabrication de pâte à papier</t>
  </si>
  <si>
    <t>Bois rond R hors BE -&gt; Fabrication d'emballages bois</t>
  </si>
  <si>
    <t>Bois rond R hors BE -&gt; Hors Pays de Savoie</t>
  </si>
  <si>
    <t>Bois rond R hors BE -&gt; International</t>
  </si>
  <si>
    <t>Bois rond R hors BE -&gt; Autres régions françaises</t>
  </si>
  <si>
    <t>Bois rond R hors BE -&gt; Exportations nettes</t>
  </si>
  <si>
    <t>Combustibles chaudières collectives -&gt; Fabrication de pâte à papier</t>
  </si>
  <si>
    <t>Combustibles chaudières collectives -&gt; Fabrication d'emballages bois</t>
  </si>
  <si>
    <t>Combustibles chaudières collectives -&gt; Valorisation énergétique</t>
  </si>
  <si>
    <t>Combustibles chaudières collectives -&gt; Chauffage ménages</t>
  </si>
  <si>
    <t>Combustibles chaudières collectives -&gt; Chauffage industriel et collectif</t>
  </si>
  <si>
    <t>Combustibles chaudières collectives -&gt; Chaufferies sup 1 MW</t>
  </si>
  <si>
    <t>Combustibles chaudières collectives -&gt; Chaufferies inf 1 MW</t>
  </si>
  <si>
    <t>Combustibles chaudières collectives -&gt; Consommation</t>
  </si>
  <si>
    <t>Combustibles chaudières collectives -&gt; Hors Pays de Savoie</t>
  </si>
  <si>
    <t>Combustibles chaudières collectives -&gt; International</t>
  </si>
  <si>
    <t>Combustibles chaudières collectives -&gt; Autres régions françaises</t>
  </si>
  <si>
    <t>Granulés -&gt; Exportations nettes</t>
  </si>
  <si>
    <t>Combustibles chaudières collectives -&gt; Exportations nettes</t>
  </si>
  <si>
    <t>Bois bûche ménages -&gt; Valorisation énergétique</t>
  </si>
  <si>
    <t>Bois bûche circuit court -&gt; Valorisation énergétique</t>
  </si>
  <si>
    <t>Bois hors forêt circuit court -&gt; Valorisation énergétique</t>
  </si>
  <si>
    <t>Bois bûche ménages -&gt; Chauffage ménages</t>
  </si>
  <si>
    <t>Bois bûche circuit court -&gt; Chauffage ménages</t>
  </si>
  <si>
    <t>Bois hors forêt circuit court -&gt; Chauffage ménages</t>
  </si>
  <si>
    <t>Bois bûche ménages -&gt; Hors Pays de Savoie</t>
  </si>
  <si>
    <t>Bois bûche ménages -&gt; International</t>
  </si>
  <si>
    <t>Bois bûche ménages -&gt; Autres régions françaises</t>
  </si>
  <si>
    <t>Bois bûche ménages -&gt; Exportations nettes</t>
  </si>
  <si>
    <t>Connexes F -&gt; Production de granulés</t>
  </si>
  <si>
    <t>Connexes hors écorces F -&gt; Production de granulés</t>
  </si>
  <si>
    <t>Connexes F -&gt; Fabrication de pâte à papier</t>
  </si>
  <si>
    <t>Connexes hors écorces F -&gt; Fabrication de pâte à papier</t>
  </si>
  <si>
    <t>Connexes F -&gt; Valorisation énergétique</t>
  </si>
  <si>
    <t>Connexes hors écorces F -&gt; Valorisation énergétique</t>
  </si>
  <si>
    <t>Connexes F -&gt; Chauffage ménages</t>
  </si>
  <si>
    <t>Connexes F -&gt; Chauffage industriel et collectif</t>
  </si>
  <si>
    <t>Connexes hors écorces F -&gt; Chauffage ménages</t>
  </si>
  <si>
    <t>Connexes hors écorces F -&gt; Chauffage industriel et collectif</t>
  </si>
  <si>
    <t>Connexes F -&gt; Chaufferies sup 1 MW</t>
  </si>
  <si>
    <t>Connexes F -&gt; Chaufferies inf 1 MW</t>
  </si>
  <si>
    <t>Connexes hors écorces F -&gt; Chaufferies sup 1 MW</t>
  </si>
  <si>
    <t>Connexes hors écorces F -&gt; Chaufferies inf 1 MW</t>
  </si>
  <si>
    <t>Connexes F -&gt; Consommation</t>
  </si>
  <si>
    <t>Connexes hors écorces F -&gt; Consommation</t>
  </si>
  <si>
    <t>Connexes F -&gt; Hors Pays de Savoie</t>
  </si>
  <si>
    <t>Connexes hors écorces F -&gt; Hors Pays de Savoie</t>
  </si>
  <si>
    <t>Connexes F -&gt; International</t>
  </si>
  <si>
    <t>Connexes F -&gt; Autres régions françaises</t>
  </si>
  <si>
    <t>Connexes hors écorces F -&gt; International</t>
  </si>
  <si>
    <t>Connexes hors écorces F -&gt; Autres régions françaises</t>
  </si>
  <si>
    <t>Connexes F -&gt; Exportations nettes</t>
  </si>
  <si>
    <t>Connexes hors écorces F -&gt; Exportations nettes</t>
  </si>
  <si>
    <t>Plaquettes de scierie F -&gt; Fabrication de pâte à papier</t>
  </si>
  <si>
    <t>Plaquettes de scierie F -&gt; Consommation</t>
  </si>
  <si>
    <t>Plaquettes de scierie F -&gt; Exportations nettes</t>
  </si>
  <si>
    <t>Connexes R -&gt; Production de granulés</t>
  </si>
  <si>
    <t>Connexes hors écorces R -&gt; Production de granulés</t>
  </si>
  <si>
    <t>Connexes R -&gt; Fabrication de pâte à papier</t>
  </si>
  <si>
    <t>Connexes hors écorces R -&gt; Fabrication de pâte à papier</t>
  </si>
  <si>
    <t>Connexes R -&gt; Valorisation énergétique</t>
  </si>
  <si>
    <t>Connexes hors écorces R -&gt; Valorisation énergétique</t>
  </si>
  <si>
    <t>Connexes R -&gt; Chauffage ménages</t>
  </si>
  <si>
    <t>Connexes R -&gt; Chauffage industriel et collectif</t>
  </si>
  <si>
    <t>Connexes hors écorces R -&gt; Chauffage ménages</t>
  </si>
  <si>
    <t>Connexes hors écorces R -&gt; Chauffage industriel et collectif</t>
  </si>
  <si>
    <t>Connexes R -&gt; Chaufferies sup 1 MW</t>
  </si>
  <si>
    <t>Connexes R -&gt; Chaufferies inf 1 MW</t>
  </si>
  <si>
    <t>Connexes hors écorces R -&gt; Chaufferies sup 1 MW</t>
  </si>
  <si>
    <t>Connexes hors écorces R -&gt; Chaufferies inf 1 MW</t>
  </si>
  <si>
    <t>Connexes R -&gt; Consommation</t>
  </si>
  <si>
    <t>Connexes hors écorces R -&gt; Consommation</t>
  </si>
  <si>
    <t>Connexes R -&gt; Hors Pays de Savoie</t>
  </si>
  <si>
    <t>Connexes hors écorces R -&gt; Hors Pays de Savoie</t>
  </si>
  <si>
    <t>Connexes R -&gt; International</t>
  </si>
  <si>
    <t>Connexes R -&gt; Autres régions françaises</t>
  </si>
  <si>
    <t>Connexes hors écorces R -&gt; International</t>
  </si>
  <si>
    <t>Connexes hors écorces R -&gt; Autres régions françaises</t>
  </si>
  <si>
    <t>Connexes R -&gt; Exportations nettes</t>
  </si>
  <si>
    <t>Connexes hors écorces R -&gt; Exportations nettes</t>
  </si>
  <si>
    <t>Plaquettes de scierie R -&gt; Fabrication de pâte à papier</t>
  </si>
  <si>
    <t>Plaquettes de scierie R -&gt; Consommation</t>
  </si>
  <si>
    <t>Plaquettes de scierie R -&gt; Exportations nettes</t>
  </si>
  <si>
    <t>Connexes hors écorces et déchets -&gt; Production de granulés</t>
  </si>
  <si>
    <t>Connexes hors écorces et déchets -&gt; Fabrication de pâte à papier</t>
  </si>
  <si>
    <t>Connexes hors écorces et déchets -&gt; Fabrication d'emballages bois</t>
  </si>
  <si>
    <t>Connexes hors écorces et déchets -&gt; Valorisation énergétique</t>
  </si>
  <si>
    <t>Connexes hors écorces et déchets -&gt; Chauffage ménages</t>
  </si>
  <si>
    <t>Connexes hors écorces et déchets -&gt; Chauffage industriel et collectif</t>
  </si>
  <si>
    <t>Connexes hors écorces et déchets -&gt; Chaufferies sup 1 MW</t>
  </si>
  <si>
    <t>Connexes hors écorces et déchets -&gt; Chaufferies inf 1 MW</t>
  </si>
  <si>
    <t>Connexes hors écorces et déchets -&gt; Consommation</t>
  </si>
  <si>
    <t>Connexes hors écorces et déchets -&gt; Hors Pays de Savoie</t>
  </si>
  <si>
    <t>Connexes hors écorces et déchets -&gt; International</t>
  </si>
  <si>
    <t>Connexes hors écorces et déchets -&gt; Autres régions françaises</t>
  </si>
  <si>
    <t>Connexes hors écorces et déchets -&gt; Exportations nettes</t>
  </si>
  <si>
    <t>Plaquettes -&gt; Fabrication de pâte à papier</t>
  </si>
  <si>
    <t>Plaquettes -&gt; Valorisation énergétique</t>
  </si>
  <si>
    <t>Plaquettes -&gt; Chauffage ménages</t>
  </si>
  <si>
    <t>Plaquettes -&gt; Chauffage industriel et collectif</t>
  </si>
  <si>
    <t>Plaquettes -&gt; Chaufferies sup 1 MW</t>
  </si>
  <si>
    <t>Plaquettes -&gt; Chaufferies inf 1 MW</t>
  </si>
  <si>
    <t>Plaquettes -&gt; Consommation</t>
  </si>
  <si>
    <t>Plaquettes -&gt; Hors Pays de Savoie</t>
  </si>
  <si>
    <t>Plaquettes -&gt; International</t>
  </si>
  <si>
    <t>Plaquettes -&gt; Autres régions françaises</t>
  </si>
  <si>
    <t>Plaquettes -&gt; Exportations nettes</t>
  </si>
  <si>
    <t>nodes</t>
  </si>
  <si>
    <t>Fabrication d'emballages bois -&gt; Palettes et emballages</t>
  </si>
  <si>
    <t>Palettes et emballages -&gt; Consommation</t>
  </si>
  <si>
    <t>Fabrication de papiers cartons -&gt; Papiers cartons</t>
  </si>
  <si>
    <t>Papiers cartons -&gt; Consommation</t>
  </si>
  <si>
    <t>Consommation -&gt; Papier à recycler</t>
  </si>
  <si>
    <t>Papier à recycler -&gt; Fabrication de papiers cartons</t>
  </si>
  <si>
    <t>Fabrication de pâte à papier -&gt; Résidus de pâte à papier</t>
  </si>
  <si>
    <t>other</t>
  </si>
  <si>
    <t>Palettes et emballages -&gt; Exportations nettes</t>
  </si>
  <si>
    <t>Papiers cartons -&gt; Exportations nettes</t>
  </si>
  <si>
    <t>Papier à recycler -&gt; Exportations nettes</t>
  </si>
  <si>
    <t>Importations nettes -&gt; Palettes et emballages</t>
  </si>
  <si>
    <t>Importations nettes -&gt; Papiers cartons</t>
  </si>
  <si>
    <t>Importations nettes -&gt; Papier à recycler</t>
  </si>
  <si>
    <t>ineq</t>
  </si>
  <si>
    <t>Valeur d'entrée</t>
  </si>
  <si>
    <t>Incertitude d'entrée</t>
  </si>
  <si>
    <t>sigma in %</t>
  </si>
  <si>
    <t>Minimum d'entrée</t>
  </si>
  <si>
    <t>Maximum d'entrée</t>
  </si>
  <si>
    <t>Ecart entrée/sortie exprimé en nombre d'écart-type</t>
  </si>
  <si>
    <t>Ai</t>
  </si>
  <si>
    <t>Type de variable</t>
  </si>
  <si>
    <t xml:space="preserve">0 - 649 - </t>
  </si>
  <si>
    <t>déterminé</t>
  </si>
  <si>
    <t xml:space="preserve">1 - 2 - 649 - </t>
  </si>
  <si>
    <t xml:space="preserve">2 - 3 - </t>
  </si>
  <si>
    <t>déterminé pp</t>
  </si>
  <si>
    <t xml:space="preserve">0 - 650 - </t>
  </si>
  <si>
    <t>mesuré</t>
  </si>
  <si>
    <t xml:space="preserve">1 - 4 - 650 - </t>
  </si>
  <si>
    <t xml:space="preserve">3 - 4 - </t>
  </si>
  <si>
    <t xml:space="preserve">0 - 651 - </t>
  </si>
  <si>
    <t xml:space="preserve">1 - 5 - 651 - </t>
  </si>
  <si>
    <t xml:space="preserve">3 - 5 - </t>
  </si>
  <si>
    <t xml:space="preserve">6 - 7 - 652 - </t>
  </si>
  <si>
    <t xml:space="preserve">7 - 8 - </t>
  </si>
  <si>
    <t xml:space="preserve">9 - 10 - 735 - 788 - </t>
  </si>
  <si>
    <t xml:space="preserve">9 - 11 - 652 - </t>
  </si>
  <si>
    <t>redondant</t>
  </si>
  <si>
    <t xml:space="preserve">9 - 12 - 652 - </t>
  </si>
  <si>
    <t xml:space="preserve">13 - 788 - </t>
  </si>
  <si>
    <t xml:space="preserve">6 - 14 - 15 - 653 - 726 - </t>
  </si>
  <si>
    <t xml:space="preserve">8 - 15 - 16 - </t>
  </si>
  <si>
    <t xml:space="preserve">10 - 17 - 18 - 736 - 789 - </t>
  </si>
  <si>
    <t xml:space="preserve">11 - 17 - 19 - 653 - </t>
  </si>
  <si>
    <t>libre</t>
  </si>
  <si>
    <t xml:space="preserve">12 - 17 - 20 - 653 - </t>
  </si>
  <si>
    <t xml:space="preserve">13 - 21 - 789 - </t>
  </si>
  <si>
    <t xml:space="preserve">14 - 22 - 189 - 654 - 707 - 848 - 851 - </t>
  </si>
  <si>
    <t xml:space="preserve">16 - 22 - 191 - </t>
  </si>
  <si>
    <t xml:space="preserve">18 - 23 - 193 - 737 - 790 - </t>
  </si>
  <si>
    <t xml:space="preserve">19 - 23 - 194 - 654 - </t>
  </si>
  <si>
    <t xml:space="preserve">20 - 23 - 195 - 654 - </t>
  </si>
  <si>
    <t xml:space="preserve">21 - 196 - 790 - </t>
  </si>
  <si>
    <t xml:space="preserve">14 - 24 - 197 - 655 - 707 - 849 - 852 - </t>
  </si>
  <si>
    <t xml:space="preserve">16 - 24 - 199 - </t>
  </si>
  <si>
    <t xml:space="preserve">18 - 25 - 201 - 738 - 791 - </t>
  </si>
  <si>
    <t xml:space="preserve">19 - 25 - 202 - 655 - </t>
  </si>
  <si>
    <t xml:space="preserve">20 - 25 - 203 - 655 - </t>
  </si>
  <si>
    <t xml:space="preserve">21 - 204 - 791 - </t>
  </si>
  <si>
    <t xml:space="preserve">6 - 26 - 27 - 656 - 726 - </t>
  </si>
  <si>
    <t xml:space="preserve">8 - 27 - 28 - </t>
  </si>
  <si>
    <t xml:space="preserve">10 - 29 - 30 - 739 - 792 - </t>
  </si>
  <si>
    <t xml:space="preserve">11 - 29 - 31 - 656 - </t>
  </si>
  <si>
    <t xml:space="preserve">12 - 29 - 32 - 656 - </t>
  </si>
  <si>
    <t xml:space="preserve">13 - 33 - 792 - </t>
  </si>
  <si>
    <t xml:space="preserve">26 - 34 - 189 - 657 - 707 - 848 - 851 - </t>
  </si>
  <si>
    <t xml:space="preserve">28 - 34 - 191 - </t>
  </si>
  <si>
    <t xml:space="preserve">30 - 35 - 193 - 740 - 793 - </t>
  </si>
  <si>
    <t xml:space="preserve">31 - 35 - 194 - 657 - </t>
  </si>
  <si>
    <t xml:space="preserve">32 - 35 - 195 - 657 - </t>
  </si>
  <si>
    <t xml:space="preserve">33 - 196 - 793 - </t>
  </si>
  <si>
    <t xml:space="preserve">26 - 36 - 197 - 658 - 707 - 849 - 852 - </t>
  </si>
  <si>
    <t xml:space="preserve">28 - 36 - 199 - </t>
  </si>
  <si>
    <t xml:space="preserve">30 - 37 - 201 - 741 - 794 - </t>
  </si>
  <si>
    <t xml:space="preserve">31 - 37 - 202 - 658 - </t>
  </si>
  <si>
    <t xml:space="preserve">32 - 37 - 203 - 658 - </t>
  </si>
  <si>
    <t xml:space="preserve">33 - 204 - 794 - </t>
  </si>
  <si>
    <t xml:space="preserve">6 - 38 - 220 - 659 - 707 - 726 - 853 - </t>
  </si>
  <si>
    <t xml:space="preserve">8 - 38 - 222 - </t>
  </si>
  <si>
    <t xml:space="preserve">10 - 39 - 225 - 742 - 795 - </t>
  </si>
  <si>
    <t xml:space="preserve">11 - 39 - 226 - 659 - </t>
  </si>
  <si>
    <t xml:space="preserve">12 - 39 - 227 - 659 - </t>
  </si>
  <si>
    <t xml:space="preserve">13 - 228 - 795 - </t>
  </si>
  <si>
    <t xml:space="preserve">40 - 41 - </t>
  </si>
  <si>
    <t xml:space="preserve">40 - 42 - 660 - 841 - 845 - </t>
  </si>
  <si>
    <t xml:space="preserve">40 - 43 - 660 - </t>
  </si>
  <si>
    <t xml:space="preserve">44 - 45 - 743 - 796 - </t>
  </si>
  <si>
    <t xml:space="preserve">44 - 46 - 660 - </t>
  </si>
  <si>
    <t xml:space="preserve">44 - 47 - 660 - </t>
  </si>
  <si>
    <t xml:space="preserve">48 - 796 - </t>
  </si>
  <si>
    <t xml:space="preserve">41 - 49 - 50 - </t>
  </si>
  <si>
    <t xml:space="preserve">42 - 49 - 51 - 661 - </t>
  </si>
  <si>
    <t xml:space="preserve">43 - 49 - 52 - 661 - </t>
  </si>
  <si>
    <t xml:space="preserve">45 - 53 - 54 - 744 - 797 - </t>
  </si>
  <si>
    <t xml:space="preserve">46 - 53 - 55 - 661 - </t>
  </si>
  <si>
    <t xml:space="preserve">47 - 53 - 56 - 661 - </t>
  </si>
  <si>
    <t xml:space="preserve">48 - 57 - 797 - </t>
  </si>
  <si>
    <t xml:space="preserve">50 - 58 - 709 - </t>
  </si>
  <si>
    <t xml:space="preserve">51 - 58 - 662 - 710 - </t>
  </si>
  <si>
    <t xml:space="preserve">54 - 59 - 745 - 798 - </t>
  </si>
  <si>
    <t xml:space="preserve">55 - 59 - 662 - </t>
  </si>
  <si>
    <t xml:space="preserve">56 - 59 - 662 - </t>
  </si>
  <si>
    <t xml:space="preserve">57 - 798 - </t>
  </si>
  <si>
    <t xml:space="preserve">50 - 60 - 709 - </t>
  </si>
  <si>
    <t xml:space="preserve">52 - 60 - 663 - 711 - 718 - </t>
  </si>
  <si>
    <t xml:space="preserve">54 - 61 - 746 - 799 - </t>
  </si>
  <si>
    <t xml:space="preserve">55 - 61 - 663 - </t>
  </si>
  <si>
    <t xml:space="preserve">56 - 61 - 663 - </t>
  </si>
  <si>
    <t xml:space="preserve">57 - 799 - </t>
  </si>
  <si>
    <t xml:space="preserve">41 - 62 - 709 - </t>
  </si>
  <si>
    <t xml:space="preserve">42 - 62 - 664 - 710 - </t>
  </si>
  <si>
    <t xml:space="preserve">45 - 63 - 747 - 800 - </t>
  </si>
  <si>
    <t xml:space="preserve">46 - 63 - 664 - </t>
  </si>
  <si>
    <t xml:space="preserve">47 - 63 - 664 - </t>
  </si>
  <si>
    <t xml:space="preserve">48 - 800 - </t>
  </si>
  <si>
    <t xml:space="preserve">41 - 64 - 709 - </t>
  </si>
  <si>
    <t xml:space="preserve">42 - 64 - 665 - 710 - </t>
  </si>
  <si>
    <t xml:space="preserve">45 - 65 - 748 - 801 - </t>
  </si>
  <si>
    <t xml:space="preserve">47 - 65 - 665 - </t>
  </si>
  <si>
    <t xml:space="preserve">48 - 801 - </t>
  </si>
  <si>
    <t xml:space="preserve">66 - 67 - 666 - </t>
  </si>
  <si>
    <t xml:space="preserve">67 - 68 - </t>
  </si>
  <si>
    <t xml:space="preserve">69 - 70 - </t>
  </si>
  <si>
    <t>libre pp</t>
  </si>
  <si>
    <t xml:space="preserve">69 - 71 - 666 - </t>
  </si>
  <si>
    <t xml:space="preserve">69 - 72 - 666 - </t>
  </si>
  <si>
    <t xml:space="preserve">73 - 666 - </t>
  </si>
  <si>
    <t xml:space="preserve">74 - 666 - </t>
  </si>
  <si>
    <t xml:space="preserve">75 - 666 - </t>
  </si>
  <si>
    <t xml:space="preserve">76 - 666 - </t>
  </si>
  <si>
    <t>libre unbounded</t>
  </si>
  <si>
    <t xml:space="preserve">77 - 78 - 749 - 802 - </t>
  </si>
  <si>
    <t xml:space="preserve">77 - 79 - 666 - </t>
  </si>
  <si>
    <t xml:space="preserve">77 - 80 - 666 - </t>
  </si>
  <si>
    <t xml:space="preserve">81 - 802 - </t>
  </si>
  <si>
    <t xml:space="preserve">70 - 82 - 83 - </t>
  </si>
  <si>
    <t xml:space="preserve">71 - 82 - 84 - 667 - </t>
  </si>
  <si>
    <t xml:space="preserve">72 - 82 - 85 - 667 - </t>
  </si>
  <si>
    <t xml:space="preserve">73 - 86 - 667 - </t>
  </si>
  <si>
    <t xml:space="preserve">74 - 87 - 667 - </t>
  </si>
  <si>
    <t xml:space="preserve">75 - 88 - 667 - </t>
  </si>
  <si>
    <t xml:space="preserve">78 - 89 - 90 - 750 - 803 - </t>
  </si>
  <si>
    <t xml:space="preserve">79 - 89 - 91 - 667 - </t>
  </si>
  <si>
    <t xml:space="preserve">80 - 89 - 92 - 667 - </t>
  </si>
  <si>
    <t xml:space="preserve">81 - 93 - 803 - </t>
  </si>
  <si>
    <t xml:space="preserve">83 - 94 - 95 - </t>
  </si>
  <si>
    <t xml:space="preserve">84 - 94 - 96 - 668 - </t>
  </si>
  <si>
    <t xml:space="preserve">85 - 94 - 97 - 668 - </t>
  </si>
  <si>
    <t xml:space="preserve">86 - 98 - 668 - </t>
  </si>
  <si>
    <t xml:space="preserve">87 - 99 - 668 - </t>
  </si>
  <si>
    <t xml:space="preserve">88 - 100 - 668 - </t>
  </si>
  <si>
    <t xml:space="preserve">90 - 101 - 102 - 751 - 804 - </t>
  </si>
  <si>
    <t xml:space="preserve">91 - 101 - 103 - 668 - </t>
  </si>
  <si>
    <t xml:space="preserve">92 - 101 - 104 - 668 - </t>
  </si>
  <si>
    <t xml:space="preserve">93 - 105 - 804 - </t>
  </si>
  <si>
    <t xml:space="preserve">95 - 106 - 232 - 709 - </t>
  </si>
  <si>
    <t xml:space="preserve">96 - 106 - 233 - 669 - 710 - 721 - </t>
  </si>
  <si>
    <t xml:space="preserve">98 - 234 - 669 - 713 - 733 - </t>
  </si>
  <si>
    <t xml:space="preserve">99 - 235 - 669 - 714 - 728 - 730 - 731 - 732 - </t>
  </si>
  <si>
    <t xml:space="preserve">100 - 236 - 669 - 715 - 723 - </t>
  </si>
  <si>
    <t xml:space="preserve">102 - 107 - 238 - 752 - 805 - </t>
  </si>
  <si>
    <t xml:space="preserve">103 - 107 - 239 - 669 - </t>
  </si>
  <si>
    <t xml:space="preserve">104 - 107 - 240 - 669 - </t>
  </si>
  <si>
    <t xml:space="preserve">105 - 241 - 805 - </t>
  </si>
  <si>
    <t xml:space="preserve">95 - 108 - 252 - 709 - </t>
  </si>
  <si>
    <t xml:space="preserve">97 - 108 - 253 - 670 - 711 - 722 - </t>
  </si>
  <si>
    <t xml:space="preserve">98 - 254 - 670 - 713 - 734 - </t>
  </si>
  <si>
    <t xml:space="preserve">99 - 255 - 670 - 714 - </t>
  </si>
  <si>
    <t xml:space="preserve">100 - 256 - 670 - 715 - 724 - </t>
  </si>
  <si>
    <t xml:space="preserve">102 - 109 - 258 - 753 - 806 - </t>
  </si>
  <si>
    <t xml:space="preserve">103 - 109 - 259 - 670 - </t>
  </si>
  <si>
    <t xml:space="preserve">104 - 109 - 260 - 670 - </t>
  </si>
  <si>
    <t xml:space="preserve">105 - 261 - 806 - </t>
  </si>
  <si>
    <t xml:space="preserve">83 - 110 - 111 - 112 - 272 - </t>
  </si>
  <si>
    <t xml:space="preserve">84 - 110 - 113 - 114 - 273 - 671 - </t>
  </si>
  <si>
    <t xml:space="preserve">85 - 110 - 115 - 116 - 274 - 671 - </t>
  </si>
  <si>
    <t xml:space="preserve">87 - 117 - 118 - 275 - 671 - </t>
  </si>
  <si>
    <t xml:space="preserve">90 - 119 - 120 - 121 - 278 - 754 - 807 - </t>
  </si>
  <si>
    <t xml:space="preserve">91 - 119 - 122 - 123 - 279 - 671 - </t>
  </si>
  <si>
    <t xml:space="preserve">92 - 119 - 124 - 125 - 280 - 671 - </t>
  </si>
  <si>
    <t xml:space="preserve">93 - 126 - 127 - 281 - 807 - </t>
  </si>
  <si>
    <t xml:space="preserve">111 - 112 - 128 - 129 - 130 - </t>
  </si>
  <si>
    <t xml:space="preserve">113 - 114 - 128 - 131 - 132 - 672 - </t>
  </si>
  <si>
    <t xml:space="preserve">115 - 116 - 128 - 133 - 134 - 672 - </t>
  </si>
  <si>
    <t xml:space="preserve">117 - 118 - 135 - 136 - 672 - </t>
  </si>
  <si>
    <t xml:space="preserve">120 - 121 - 137 - 138 - 139 - 755 - 808 - </t>
  </si>
  <si>
    <t xml:space="preserve">122 - 123 - 137 - 140 - 141 - 672 - </t>
  </si>
  <si>
    <t xml:space="preserve">124 - 125 - 137 - 142 - 143 - 672 - </t>
  </si>
  <si>
    <t xml:space="preserve">126 - 127 - 144 - 145 - 808 - </t>
  </si>
  <si>
    <t xml:space="preserve">129 - 130 - 146 - 243 - 709 - </t>
  </si>
  <si>
    <t xml:space="preserve">131 - 132 - 146 - 244 - 673 - 710 - </t>
  </si>
  <si>
    <t xml:space="preserve">135 - 136 - 245 - 673 - 714 - </t>
  </si>
  <si>
    <t xml:space="preserve">138 - 139 - 147 - 247 - 756 - 809 - </t>
  </si>
  <si>
    <t xml:space="preserve">140 - 141 - 147 - 248 - 673 - </t>
  </si>
  <si>
    <t xml:space="preserve">142 - 143 - 147 - 249 - 673 - </t>
  </si>
  <si>
    <t xml:space="preserve">144 - 145 - 250 - 809 - </t>
  </si>
  <si>
    <t xml:space="preserve">129 - 130 - 148 - 263 - 709 - </t>
  </si>
  <si>
    <t xml:space="preserve">133 - 134 - 148 - 264 - 674 - 711 - </t>
  </si>
  <si>
    <t xml:space="preserve">135 - 136 - 265 - 674 - 714 - </t>
  </si>
  <si>
    <t xml:space="preserve">138 - 139 - 149 - 267 - 757 - 810 - </t>
  </si>
  <si>
    <t xml:space="preserve">140 - 141 - 149 - 268 - 674 - </t>
  </si>
  <si>
    <t xml:space="preserve">142 - 143 - 149 - 269 - 674 - </t>
  </si>
  <si>
    <t xml:space="preserve">144 - 145 - 270 - 810 - </t>
  </si>
  <si>
    <t xml:space="preserve">111 - 112 - 150 - 209 - 286 - 709 - </t>
  </si>
  <si>
    <t xml:space="preserve">113 - 114 - 150 - 210 - 287 - 675 - 710 - </t>
  </si>
  <si>
    <t xml:space="preserve">115 - 116 - 150 - 211 - 288 - 675 - 711 - </t>
  </si>
  <si>
    <t xml:space="preserve">117 - 118 - 213 - 289 - 675 - 714 - </t>
  </si>
  <si>
    <t xml:space="preserve">120 - 121 - 151 - 216 - 291 - 758 - 811 - </t>
  </si>
  <si>
    <t xml:space="preserve">122 - 123 - 151 - 217 - 292 - 675 - </t>
  </si>
  <si>
    <t xml:space="preserve">124 - 125 - 151 - 218 - 293 - 675 - </t>
  </si>
  <si>
    <t xml:space="preserve">126 - 127 - 219 - 294 - 811 - </t>
  </si>
  <si>
    <t xml:space="preserve">152 - 243 - 709 - </t>
  </si>
  <si>
    <t xml:space="preserve">152 - 244 - 676 - 710 - 719 - </t>
  </si>
  <si>
    <t xml:space="preserve">245 - 676 - 714 - </t>
  </si>
  <si>
    <t xml:space="preserve">153 - 247 - 759 - 812 - </t>
  </si>
  <si>
    <t xml:space="preserve">153 - 248 - 676 - </t>
  </si>
  <si>
    <t xml:space="preserve">153 - 249 - 676 - </t>
  </si>
  <si>
    <t xml:space="preserve">250 - 812 - </t>
  </si>
  <si>
    <t xml:space="preserve">154 - 263 - 709 - </t>
  </si>
  <si>
    <t xml:space="preserve">154 - 264 - 677 - 711 - 720 - </t>
  </si>
  <si>
    <t xml:space="preserve">265 - 677 - 714 - </t>
  </si>
  <si>
    <t xml:space="preserve">155 - 267 - 760 - 813 - </t>
  </si>
  <si>
    <t xml:space="preserve">155 - 268 - 677 - </t>
  </si>
  <si>
    <t xml:space="preserve">155 - 269 - 677 - </t>
  </si>
  <si>
    <t xml:space="preserve">270 - 813 - </t>
  </si>
  <si>
    <t xml:space="preserve">66 - 156 - 205 - 282 - 678 - 707 - </t>
  </si>
  <si>
    <t xml:space="preserve">68 - 156 - 207 - 284 - </t>
  </si>
  <si>
    <t xml:space="preserve">78 - 157 - 216 - 291 - 761 - 814 - </t>
  </si>
  <si>
    <t xml:space="preserve">79 - 157 - 217 - 292 - 678 - </t>
  </si>
  <si>
    <t xml:space="preserve">80 - 157 - 218 - 293 - 678 - </t>
  </si>
  <si>
    <t xml:space="preserve">81 - 219 - 294 - 814 - </t>
  </si>
  <si>
    <t xml:space="preserve">76 - 214 - 276 - 679 - </t>
  </si>
  <si>
    <t xml:space="preserve">78 - 158 - 216 - 278 - 762 - 815 - </t>
  </si>
  <si>
    <t xml:space="preserve">79 - 158 - 217 - 279 - 679 - </t>
  </si>
  <si>
    <t xml:space="preserve">80 - 158 - 218 - 280 - 679 - </t>
  </si>
  <si>
    <t xml:space="preserve">81 - 219 - 281 - 815 - </t>
  </si>
  <si>
    <t xml:space="preserve">212 - 680 - 712 - </t>
  </si>
  <si>
    <t xml:space="preserve">159 - 216 - 763 - 816 - </t>
  </si>
  <si>
    <t xml:space="preserve">159 - 217 - 680 - </t>
  </si>
  <si>
    <t xml:space="preserve">159 - 218 - 680 - </t>
  </si>
  <si>
    <t xml:space="preserve">219 - 816 - </t>
  </si>
  <si>
    <t xml:space="preserve">681 - 717 - </t>
  </si>
  <si>
    <t xml:space="preserve">160 - 764 - 817 - </t>
  </si>
  <si>
    <t xml:space="preserve">160 - 681 - </t>
  </si>
  <si>
    <t xml:space="preserve">817 - </t>
  </si>
  <si>
    <t xml:space="preserve">161 - 682 - </t>
  </si>
  <si>
    <t xml:space="preserve">162 - 682 - </t>
  </si>
  <si>
    <t xml:space="preserve">163 - 164 - 765 - 818 - </t>
  </si>
  <si>
    <t xml:space="preserve">163 - 165 - 682 - </t>
  </si>
  <si>
    <t xml:space="preserve">163 - 166 - 682 - </t>
  </si>
  <si>
    <t xml:space="preserve">167 - 818 - </t>
  </si>
  <si>
    <t xml:space="preserve">162 - 683 - 714 - </t>
  </si>
  <si>
    <t xml:space="preserve">164 - 168 - 766 - 819 - </t>
  </si>
  <si>
    <t xml:space="preserve">165 - 168 - 683 - </t>
  </si>
  <si>
    <t xml:space="preserve">166 - 168 - 683 - </t>
  </si>
  <si>
    <t xml:space="preserve">167 - 819 - </t>
  </si>
  <si>
    <t xml:space="preserve">161 - 684 - 713 - </t>
  </si>
  <si>
    <t xml:space="preserve">164 - 169 - 767 - 820 - </t>
  </si>
  <si>
    <t xml:space="preserve">165 - 169 - 684 - </t>
  </si>
  <si>
    <t xml:space="preserve">166 - 169 - 684 - </t>
  </si>
  <si>
    <t xml:space="preserve">167 - 820 - </t>
  </si>
  <si>
    <t xml:space="preserve">164 - 170 - 171 - 768 - 821 - </t>
  </si>
  <si>
    <t xml:space="preserve">165 - 170 - 172 - 685 - </t>
  </si>
  <si>
    <t xml:space="preserve">166 - 170 - 173 - 685 - </t>
  </si>
  <si>
    <t xml:space="preserve">167 - 174 - 821 - </t>
  </si>
  <si>
    <t xml:space="preserve">171 - 175 - 769 - 822 - </t>
  </si>
  <si>
    <t xml:space="preserve">172 - 175 - 686 - </t>
  </si>
  <si>
    <t xml:space="preserve">173 - 175 - 686 - </t>
  </si>
  <si>
    <t xml:space="preserve">174 - 822 - </t>
  </si>
  <si>
    <t xml:space="preserve">171 - 176 - 770 - 823 - </t>
  </si>
  <si>
    <t xml:space="preserve">172 - 176 - 687 - </t>
  </si>
  <si>
    <t xml:space="preserve">173 - 176 - 687 - </t>
  </si>
  <si>
    <t xml:space="preserve">174 - 823 - </t>
  </si>
  <si>
    <t xml:space="preserve">171 - 177 - 771 - 824 - </t>
  </si>
  <si>
    <t xml:space="preserve">172 - 177 - 688 - </t>
  </si>
  <si>
    <t xml:space="preserve">173 - 177 - 688 - </t>
  </si>
  <si>
    <t xml:space="preserve">174 - 824 - </t>
  </si>
  <si>
    <t xml:space="preserve">171 - 178 - 772 - 825 - </t>
  </si>
  <si>
    <t xml:space="preserve">172 - 178 - 689 - </t>
  </si>
  <si>
    <t xml:space="preserve">173 - 178 - 689 - </t>
  </si>
  <si>
    <t xml:space="preserve">174 - 825 - </t>
  </si>
  <si>
    <t xml:space="preserve">179 - 690 - </t>
  </si>
  <si>
    <t xml:space="preserve">180 - 181 - 773 - 826 - </t>
  </si>
  <si>
    <t xml:space="preserve">180 - 182 - 690 - </t>
  </si>
  <si>
    <t xml:space="preserve">180 - 183 - 690 - </t>
  </si>
  <si>
    <t xml:space="preserve">184 - 826 - </t>
  </si>
  <si>
    <t xml:space="preserve">179 - 691 - 715 - 842 - 846 - </t>
  </si>
  <si>
    <t xml:space="preserve">181 - 185 - 774 - 827 - </t>
  </si>
  <si>
    <t xml:space="preserve">182 - 185 - 691 - </t>
  </si>
  <si>
    <t xml:space="preserve">183 - 185 - 691 - </t>
  </si>
  <si>
    <t xml:space="preserve">184 - 827 - </t>
  </si>
  <si>
    <t xml:space="preserve">179 - 692 - 715 - 843 - 847 - </t>
  </si>
  <si>
    <t xml:space="preserve">181 - 186 - 775 - 828 - </t>
  </si>
  <si>
    <t xml:space="preserve">182 - 186 - 692 - </t>
  </si>
  <si>
    <t xml:space="preserve">183 - 186 - 692 - </t>
  </si>
  <si>
    <t xml:space="preserve">184 - 828 - </t>
  </si>
  <si>
    <t xml:space="preserve">715 - 842 - 843 - 846 - 847 - </t>
  </si>
  <si>
    <t xml:space="preserve">693 - 716 - 844 - 850 - </t>
  </si>
  <si>
    <t xml:space="preserve">187 - 776 - 829 - </t>
  </si>
  <si>
    <t xml:space="preserve">187 - 693 - </t>
  </si>
  <si>
    <t xml:space="preserve">829 - </t>
  </si>
  <si>
    <t xml:space="preserve">694 - 725 - </t>
  </si>
  <si>
    <t xml:space="preserve">188 - 777 - 830 - </t>
  </si>
  <si>
    <t xml:space="preserve">188 - 694 - </t>
  </si>
  <si>
    <t xml:space="preserve">830 - </t>
  </si>
  <si>
    <t xml:space="preserve">189 - 190 - 695 - </t>
  </si>
  <si>
    <t xml:space="preserve">190 - 191 - </t>
  </si>
  <si>
    <t xml:space="preserve">192 - 193 - 778 - 831 - </t>
  </si>
  <si>
    <t xml:space="preserve">192 - 194 - 695 - </t>
  </si>
  <si>
    <t xml:space="preserve">192 - 195 - 695 - </t>
  </si>
  <si>
    <t xml:space="preserve">196 - 831 - </t>
  </si>
  <si>
    <t xml:space="preserve">197 - 198 - 696 - </t>
  </si>
  <si>
    <t xml:space="preserve">198 - 199 - </t>
  </si>
  <si>
    <t xml:space="preserve">200 - 201 - 779 - 832 - </t>
  </si>
  <si>
    <t xml:space="preserve">200 - 202 - 696 - </t>
  </si>
  <si>
    <t xml:space="preserve">200 - 203 - 696 - </t>
  </si>
  <si>
    <t xml:space="preserve">204 - 832 - </t>
  </si>
  <si>
    <t xml:space="preserve">205 - 206 - 697 - </t>
  </si>
  <si>
    <t xml:space="preserve">206 - 207 - </t>
  </si>
  <si>
    <t xml:space="preserve">208 - 209 - </t>
  </si>
  <si>
    <t xml:space="preserve">208 - 210 - 697 - </t>
  </si>
  <si>
    <t xml:space="preserve">208 - 211 - 697 - </t>
  </si>
  <si>
    <t xml:space="preserve">212 - 697 - </t>
  </si>
  <si>
    <t xml:space="preserve">213 - 697 - </t>
  </si>
  <si>
    <t xml:space="preserve">214 - 697 - </t>
  </si>
  <si>
    <t xml:space="preserve">215 - 216 - 780 - 833 - </t>
  </si>
  <si>
    <t xml:space="preserve">215 - 217 - 697 - </t>
  </si>
  <si>
    <t xml:space="preserve">215 - 218 - 697 - </t>
  </si>
  <si>
    <t xml:space="preserve">219 - 833 - </t>
  </si>
  <si>
    <t xml:space="preserve">220 - 221 - 698 - </t>
  </si>
  <si>
    <t xml:space="preserve">221 - 222 - </t>
  </si>
  <si>
    <t xml:space="preserve">221 - 223 - 698 - </t>
  </si>
  <si>
    <t xml:space="preserve">224 - 225 - 781 - 834 - </t>
  </si>
  <si>
    <t xml:space="preserve">224 - 226 - 698 - </t>
  </si>
  <si>
    <t xml:space="preserve">224 - 227 - 698 - </t>
  </si>
  <si>
    <t xml:space="preserve">228 - 834 - </t>
  </si>
  <si>
    <t xml:space="preserve">222 - 229 - </t>
  </si>
  <si>
    <t xml:space="preserve">223 - 229 - 699 - 708 - </t>
  </si>
  <si>
    <t xml:space="preserve">222 - 230 - </t>
  </si>
  <si>
    <t xml:space="preserve">223 - 230 - 700 - 708 - 727 - </t>
  </si>
  <si>
    <t xml:space="preserve">231 - 232 - </t>
  </si>
  <si>
    <t xml:space="preserve">231 - 233 - 701 - </t>
  </si>
  <si>
    <t xml:space="preserve">234 - 701 - </t>
  </si>
  <si>
    <t xml:space="preserve">235 - 701 - </t>
  </si>
  <si>
    <t xml:space="preserve">236 - 701 - </t>
  </si>
  <si>
    <t xml:space="preserve">237 - 238 - 782 - 835 - </t>
  </si>
  <si>
    <t xml:space="preserve">237 - 239 - 701 - </t>
  </si>
  <si>
    <t xml:space="preserve">237 - 240 - 701 - </t>
  </si>
  <si>
    <t xml:space="preserve">241 - 835 - </t>
  </si>
  <si>
    <t xml:space="preserve">232 - 242 - 243 - </t>
  </si>
  <si>
    <t xml:space="preserve">233 - 242 - 244 - 702 - 719 - </t>
  </si>
  <si>
    <t xml:space="preserve">235 - 245 - 702 - </t>
  </si>
  <si>
    <t xml:space="preserve">238 - 246 - 247 - 783 - 836 - </t>
  </si>
  <si>
    <t xml:space="preserve">239 - 246 - 248 - 702 - </t>
  </si>
  <si>
    <t xml:space="preserve">240 - 246 - 249 - 702 - </t>
  </si>
  <si>
    <t xml:space="preserve">241 - 250 - 836 - </t>
  </si>
  <si>
    <t xml:space="preserve">251 - 252 - </t>
  </si>
  <si>
    <t xml:space="preserve">251 - 253 - 703 - </t>
  </si>
  <si>
    <t xml:space="preserve">254 - 703 - </t>
  </si>
  <si>
    <t xml:space="preserve">255 - 703 - </t>
  </si>
  <si>
    <t xml:space="preserve">256 - 703 - </t>
  </si>
  <si>
    <t xml:space="preserve">257 - 258 - 784 - 837 - </t>
  </si>
  <si>
    <t xml:space="preserve">257 - 259 - 703 - </t>
  </si>
  <si>
    <t xml:space="preserve">257 - 260 - 703 - </t>
  </si>
  <si>
    <t xml:space="preserve">261 - 837 - </t>
  </si>
  <si>
    <t xml:space="preserve">252 - 262 - 263 - </t>
  </si>
  <si>
    <t xml:space="preserve">253 - 262 - 264 - 704 - 720 - </t>
  </si>
  <si>
    <t xml:space="preserve">255 - 265 - 704 - </t>
  </si>
  <si>
    <t xml:space="preserve">258 - 266 - 267 - 785 - 838 - </t>
  </si>
  <si>
    <t xml:space="preserve">259 - 266 - 268 - 704 - </t>
  </si>
  <si>
    <t xml:space="preserve">260 - 266 - 269 - 704 - </t>
  </si>
  <si>
    <t xml:space="preserve">261 - 270 - 838 - </t>
  </si>
  <si>
    <t xml:space="preserve">271 - 272 - </t>
  </si>
  <si>
    <t xml:space="preserve">271 - 273 - 705 - </t>
  </si>
  <si>
    <t xml:space="preserve">271 - 274 - 705 - </t>
  </si>
  <si>
    <t xml:space="preserve">275 - 705 - </t>
  </si>
  <si>
    <t xml:space="preserve">276 - 705 - </t>
  </si>
  <si>
    <t xml:space="preserve">277 - 278 - 786 - 839 - </t>
  </si>
  <si>
    <t xml:space="preserve">277 - 279 - 705 - </t>
  </si>
  <si>
    <t xml:space="preserve">277 - 280 - 705 - </t>
  </si>
  <si>
    <t xml:space="preserve">281 - 839 - </t>
  </si>
  <si>
    <t xml:space="preserve">282 - 283 - 706 - </t>
  </si>
  <si>
    <t xml:space="preserve">283 - 284 - </t>
  </si>
  <si>
    <t xml:space="preserve">285 - 286 - </t>
  </si>
  <si>
    <t xml:space="preserve">285 - 287 - 706 - </t>
  </si>
  <si>
    <t xml:space="preserve">285 - 288 - 706 - </t>
  </si>
  <si>
    <t xml:space="preserve">289 - 706 - </t>
  </si>
  <si>
    <t xml:space="preserve">290 - 291 - 787 - 840 - </t>
  </si>
  <si>
    <t xml:space="preserve">290 - 292 - 706 - </t>
  </si>
  <si>
    <t xml:space="preserve">290 - 293 - 706 - </t>
  </si>
  <si>
    <t xml:space="preserve">294 - 840 - </t>
  </si>
  <si>
    <t xml:space="preserve">295 - </t>
  </si>
  <si>
    <t xml:space="preserve">295 - 708 - 727 - </t>
  </si>
  <si>
    <t xml:space="preserve">296 - 304 - 649 - </t>
  </si>
  <si>
    <t xml:space="preserve">297 - 649 - </t>
  </si>
  <si>
    <t xml:space="preserve">298 - 300 - 649 - </t>
  </si>
  <si>
    <t xml:space="preserve">299 - 300 - </t>
  </si>
  <si>
    <t xml:space="preserve">300 - 301 - 649 - 726 - </t>
  </si>
  <si>
    <t xml:space="preserve">300 - 302 - 649 - 726 - </t>
  </si>
  <si>
    <t xml:space="preserve">303 - 304 - </t>
  </si>
  <si>
    <t xml:space="preserve">296 - 306 - 650 - </t>
  </si>
  <si>
    <t xml:space="preserve">297 - 650 - </t>
  </si>
  <si>
    <t xml:space="preserve">298 - 305 - 650 - 707 - 848 - </t>
  </si>
  <si>
    <t xml:space="preserve">299 - 305 - </t>
  </si>
  <si>
    <t xml:space="preserve">301 - 305 - 650 - 708 - 851 - </t>
  </si>
  <si>
    <t xml:space="preserve">302 - 305 - 650 - 851 - </t>
  </si>
  <si>
    <t xml:space="preserve">303 - 306 - </t>
  </si>
  <si>
    <t xml:space="preserve">296 - 308 - 651 - </t>
  </si>
  <si>
    <t xml:space="preserve">297 - 651 - </t>
  </si>
  <si>
    <t xml:space="preserve">298 - 307 - 651 - 707 - 849 - </t>
  </si>
  <si>
    <t xml:space="preserve">299 - 307 - </t>
  </si>
  <si>
    <t xml:space="preserve">301 - 307 - 651 - 708 - 852 - </t>
  </si>
  <si>
    <t xml:space="preserve">302 - 307 - 651 - 852 - </t>
  </si>
  <si>
    <t xml:space="preserve">303 - 308 - </t>
  </si>
  <si>
    <t xml:space="preserve">309 - 310 - </t>
  </si>
  <si>
    <t xml:space="preserve">310 - 311 - 652 - </t>
  </si>
  <si>
    <t xml:space="preserve">310 - 312 - 652 - </t>
  </si>
  <si>
    <t xml:space="preserve">313 - 652 - </t>
  </si>
  <si>
    <t xml:space="preserve">314 - 652 - </t>
  </si>
  <si>
    <t xml:space="preserve">315 - 652 - </t>
  </si>
  <si>
    <t xml:space="preserve">316 - 652 - </t>
  </si>
  <si>
    <t xml:space="preserve">317 - 318 - </t>
  </si>
  <si>
    <t xml:space="preserve">318 - 319 - 652 - </t>
  </si>
  <si>
    <t xml:space="preserve">320 - 321 - 735 - 788 - </t>
  </si>
  <si>
    <t xml:space="preserve">321 - 322 - 652 - </t>
  </si>
  <si>
    <t xml:space="preserve">321 - 323 - 652 - </t>
  </si>
  <si>
    <t xml:space="preserve">324 - 735 - </t>
  </si>
  <si>
    <t xml:space="preserve">309 - 325 - 326 - </t>
  </si>
  <si>
    <t xml:space="preserve">311 - 326 - 327 - 653 - </t>
  </si>
  <si>
    <t xml:space="preserve">312 - 326 - 328 - 653 - </t>
  </si>
  <si>
    <t xml:space="preserve">313 - 329 - 653 - </t>
  </si>
  <si>
    <t xml:space="preserve">314 - 330 - 653 - </t>
  </si>
  <si>
    <t xml:space="preserve">316 - 331 - 653 - </t>
  </si>
  <si>
    <t xml:space="preserve">320 - 332 - 333 - 736 - 789 - </t>
  </si>
  <si>
    <t xml:space="preserve">322 - 333 - 334 - 653 - </t>
  </si>
  <si>
    <t xml:space="preserve">323 - 333 - 335 - 653 - </t>
  </si>
  <si>
    <t xml:space="preserve">324 - 336 - 736 - </t>
  </si>
  <si>
    <t xml:space="preserve">325 - 337 - 510 - 709 - </t>
  </si>
  <si>
    <t xml:space="preserve">327 - 337 - 512 - 654 - 710 - 721 - 841 - 845 - </t>
  </si>
  <si>
    <t xml:space="preserve">329 - 513 - 654 - 713 - 733 - </t>
  </si>
  <si>
    <t xml:space="preserve">330 - 514 - 654 - 714 - 729 - 731 - </t>
  </si>
  <si>
    <t xml:space="preserve">331 - 516 - 654 - 717 - </t>
  </si>
  <si>
    <t xml:space="preserve">332 - 338 - 517 - 737 - 790 - </t>
  </si>
  <si>
    <t xml:space="preserve">334 - 338 - 519 - 654 - </t>
  </si>
  <si>
    <t xml:space="preserve">335 - 338 - 520 - 654 - </t>
  </si>
  <si>
    <t xml:space="preserve">336 - 521 - 737 - </t>
  </si>
  <si>
    <t xml:space="preserve">325 - 339 - 522 - 709 - </t>
  </si>
  <si>
    <t xml:space="preserve">328 - 339 - 524 - 655 - 711 - 718 - 722 - </t>
  </si>
  <si>
    <t xml:space="preserve">329 - 525 - 655 - 713 - 734 - </t>
  </si>
  <si>
    <t xml:space="preserve">330 - 526 - 655 - 714 - 730 - 732 - </t>
  </si>
  <si>
    <t xml:space="preserve">331 - 528 - 655 - 717 - </t>
  </si>
  <si>
    <t xml:space="preserve">332 - 340 - 529 - 738 - 791 - </t>
  </si>
  <si>
    <t xml:space="preserve">334 - 340 - 531 - 655 - </t>
  </si>
  <si>
    <t xml:space="preserve">335 - 340 - 532 - 655 - </t>
  </si>
  <si>
    <t xml:space="preserve">336 - 533 - 738 - </t>
  </si>
  <si>
    <t xml:space="preserve">315 - 341 - 656 - </t>
  </si>
  <si>
    <t xml:space="preserve">320 - 342 - 343 - 739 - 792 - </t>
  </si>
  <si>
    <t xml:space="preserve">322 - 343 - 344 - 656 - </t>
  </si>
  <si>
    <t xml:space="preserve">323 - 343 - 345 - 656 - </t>
  </si>
  <si>
    <t xml:space="preserve">324 - 346 - 739 - </t>
  </si>
  <si>
    <t xml:space="preserve">341 - 515 - 657 - 715 - 723 - </t>
  </si>
  <si>
    <t xml:space="preserve">342 - 347 - 517 - 740 - 793 - </t>
  </si>
  <si>
    <t xml:space="preserve">344 - 347 - 519 - 657 - </t>
  </si>
  <si>
    <t xml:space="preserve">345 - 347 - 520 - 657 - </t>
  </si>
  <si>
    <t xml:space="preserve">346 - 521 - 740 - </t>
  </si>
  <si>
    <t xml:space="preserve">341 - 527 - 658 - 715 - 724 - </t>
  </si>
  <si>
    <t xml:space="preserve">342 - 348 - 529 - 741 - 794 - </t>
  </si>
  <si>
    <t xml:space="preserve">344 - 348 - 531 - 658 - </t>
  </si>
  <si>
    <t xml:space="preserve">345 - 348 - 532 - 658 - </t>
  </si>
  <si>
    <t xml:space="preserve">346 - 533 - 741 - </t>
  </si>
  <si>
    <t xml:space="preserve">317 - 349 - 549 - </t>
  </si>
  <si>
    <t xml:space="preserve">319 - 349 - 551 - 659 - 853 - </t>
  </si>
  <si>
    <t xml:space="preserve">320 - 350 - 552 - 742 - 795 - </t>
  </si>
  <si>
    <t xml:space="preserve">322 - 350 - 554 - 659 - </t>
  </si>
  <si>
    <t xml:space="preserve">323 - 350 - 555 - 659 - </t>
  </si>
  <si>
    <t xml:space="preserve">324 - 556 - 742 - </t>
  </si>
  <si>
    <t xml:space="preserve">351 - 660 - </t>
  </si>
  <si>
    <t xml:space="preserve">352 - 660 - </t>
  </si>
  <si>
    <t xml:space="preserve">353 - 354 - 743 - 796 - </t>
  </si>
  <si>
    <t xml:space="preserve">354 - 355 - 660 - </t>
  </si>
  <si>
    <t xml:space="preserve">354 - 356 - 660 - </t>
  </si>
  <si>
    <t xml:space="preserve">357 - 743 - </t>
  </si>
  <si>
    <t xml:space="preserve">351 - 358 - 661 - </t>
  </si>
  <si>
    <t xml:space="preserve">352 - 359 - 661 - </t>
  </si>
  <si>
    <t xml:space="preserve">353 - 360 - 361 - 744 - 797 - </t>
  </si>
  <si>
    <t xml:space="preserve">355 - 361 - 362 - 661 - </t>
  </si>
  <si>
    <t xml:space="preserve">356 - 361 - 363 - 661 - </t>
  </si>
  <si>
    <t xml:space="preserve">357 - 364 - 744 - </t>
  </si>
  <si>
    <t xml:space="preserve">358 - 662 - 717 - </t>
  </si>
  <si>
    <t xml:space="preserve">359 - 662 - </t>
  </si>
  <si>
    <t xml:space="preserve">360 - 365 - 745 - 798 - </t>
  </si>
  <si>
    <t xml:space="preserve">362 - 365 - 662 - </t>
  </si>
  <si>
    <t xml:space="preserve">363 - 365 - 662 - </t>
  </si>
  <si>
    <t xml:space="preserve">364 - 745 - </t>
  </si>
  <si>
    <t xml:space="preserve">358 - 663 - 717 - </t>
  </si>
  <si>
    <t xml:space="preserve">359 - 663 - </t>
  </si>
  <si>
    <t xml:space="preserve">360 - 366 - 746 - 799 - </t>
  </si>
  <si>
    <t xml:space="preserve">362 - 366 - 663 - </t>
  </si>
  <si>
    <t xml:space="preserve">363 - 366 - 663 - </t>
  </si>
  <si>
    <t xml:space="preserve">364 - 746 - </t>
  </si>
  <si>
    <t xml:space="preserve">352 - 664 - </t>
  </si>
  <si>
    <t xml:space="preserve">353 - 367 - 747 - 800 - </t>
  </si>
  <si>
    <t xml:space="preserve">355 - 367 - 664 - </t>
  </si>
  <si>
    <t xml:space="preserve">356 - 367 - 664 - </t>
  </si>
  <si>
    <t xml:space="preserve">357 - 747 - </t>
  </si>
  <si>
    <t xml:space="preserve">352 - 665 - </t>
  </si>
  <si>
    <t xml:space="preserve">353 - 368 - 748 - 801 - </t>
  </si>
  <si>
    <t xml:space="preserve">356 - 368 - 665 - </t>
  </si>
  <si>
    <t xml:space="preserve">357 - 748 - </t>
  </si>
  <si>
    <t xml:space="preserve">369 - 666 - </t>
  </si>
  <si>
    <t xml:space="preserve">370 - 666 - </t>
  </si>
  <si>
    <t xml:space="preserve">371 - 666 - </t>
  </si>
  <si>
    <t xml:space="preserve">372 - 373 - </t>
  </si>
  <si>
    <t>libre pp unbounded</t>
  </si>
  <si>
    <t xml:space="preserve">373 - 374 - 666 - </t>
  </si>
  <si>
    <t xml:space="preserve">373 - 375 - 376 - </t>
  </si>
  <si>
    <t xml:space="preserve">376 - 377 - 666 - </t>
  </si>
  <si>
    <t xml:space="preserve">376 - 378 - 666 - </t>
  </si>
  <si>
    <t xml:space="preserve">379 - 666 - </t>
  </si>
  <si>
    <t xml:space="preserve">380 - 381 - 749 - 802 - </t>
  </si>
  <si>
    <t xml:space="preserve">381 - 382 - 666 - </t>
  </si>
  <si>
    <t xml:space="preserve">381 - 383 - 666 - </t>
  </si>
  <si>
    <t xml:space="preserve">384 - 749 - </t>
  </si>
  <si>
    <t xml:space="preserve">369 - 385 - 667 - </t>
  </si>
  <si>
    <t xml:space="preserve">370 - 386 - 667 - </t>
  </si>
  <si>
    <t xml:space="preserve">372 - 387 - 388 - </t>
  </si>
  <si>
    <t xml:space="preserve">374 - 388 - 389 - 667 - </t>
  </si>
  <si>
    <t xml:space="preserve">375 - 388 - 390 - 391 - </t>
  </si>
  <si>
    <t xml:space="preserve">377 - 391 - 392 - 667 - </t>
  </si>
  <si>
    <t xml:space="preserve">378 - 391 - 393 - 667 - </t>
  </si>
  <si>
    <t xml:space="preserve">379 - 394 - 667 - </t>
  </si>
  <si>
    <t xml:space="preserve">380 - 395 - 396 - 750 - 803 - </t>
  </si>
  <si>
    <t xml:space="preserve">382 - 396 - 397 - 667 - </t>
  </si>
  <si>
    <t xml:space="preserve">383 - 396 - 398 - 667 - </t>
  </si>
  <si>
    <t xml:space="preserve">384 - 399 - 750 - </t>
  </si>
  <si>
    <t xml:space="preserve">387 - 400 - 401 - </t>
  </si>
  <si>
    <t xml:space="preserve">390 - 401 - 402 - 403 - </t>
  </si>
  <si>
    <t xml:space="preserve">392 - 403 - 404 - 668 - </t>
  </si>
  <si>
    <t xml:space="preserve">393 - 403 - 405 - 668 - </t>
  </si>
  <si>
    <t xml:space="preserve">394 - 406 - 668 - </t>
  </si>
  <si>
    <t xml:space="preserve">395 - 407 - 408 - 751 - 804 - </t>
  </si>
  <si>
    <t xml:space="preserve">397 - 408 - 409 - 668 - </t>
  </si>
  <si>
    <t xml:space="preserve">398 - 408 - 410 - 668 - </t>
  </si>
  <si>
    <t xml:space="preserve">399 - 411 - 751 - </t>
  </si>
  <si>
    <t xml:space="preserve">400 - 412 - 561 - </t>
  </si>
  <si>
    <t xml:space="preserve">402 - 412 - 413 - 564 - </t>
  </si>
  <si>
    <t xml:space="preserve">404 - 413 - 566 - 669 - </t>
  </si>
  <si>
    <t xml:space="preserve">405 - 413 - 567 - 669 - </t>
  </si>
  <si>
    <t xml:space="preserve">406 - 568 - 669 - </t>
  </si>
  <si>
    <t xml:space="preserve">407 - 414 - 569 - 752 - 805 - </t>
  </si>
  <si>
    <t xml:space="preserve">409 - 414 - 571 - 669 - </t>
  </si>
  <si>
    <t xml:space="preserve">410 - 414 - 572 - 669 - </t>
  </si>
  <si>
    <t xml:space="preserve">411 - 573 - 752 - </t>
  </si>
  <si>
    <t xml:space="preserve">400 - 415 - 591 - </t>
  </si>
  <si>
    <t xml:space="preserve">402 - 415 - 416 - 594 - </t>
  </si>
  <si>
    <t xml:space="preserve">404 - 416 - 596 - 670 - </t>
  </si>
  <si>
    <t xml:space="preserve">405 - 416 - 597 - 670 - </t>
  </si>
  <si>
    <t xml:space="preserve">406 - 598 - 670 - </t>
  </si>
  <si>
    <t xml:space="preserve">407 - 417 - 599 - 753 - 806 - </t>
  </si>
  <si>
    <t xml:space="preserve">409 - 417 - 601 - 670 - </t>
  </si>
  <si>
    <t xml:space="preserve">410 - 417 - 602 - 670 - </t>
  </si>
  <si>
    <t xml:space="preserve">411 - 603 - 753 - </t>
  </si>
  <si>
    <t xml:space="preserve">385 - 418 - 419 - 619 - 671 - </t>
  </si>
  <si>
    <t xml:space="preserve">386 - 420 - 421 - 620 - 671 - </t>
  </si>
  <si>
    <t xml:space="preserve">387 - 422 - 423 - 424 - 622 - </t>
  </si>
  <si>
    <t xml:space="preserve">389 - 424 - 425 - 426 - 624 - 671 - </t>
  </si>
  <si>
    <t xml:space="preserve">390 - 424 - 427 - 428 - 429 - 625 - </t>
  </si>
  <si>
    <t xml:space="preserve">392 - 429 - 430 - 431 - 627 - 671 - </t>
  </si>
  <si>
    <t xml:space="preserve">393 - 429 - 432 - 433 - 628 - 671 - </t>
  </si>
  <si>
    <t xml:space="preserve">394 - 434 - 435 - 629 - 671 - </t>
  </si>
  <si>
    <t xml:space="preserve">395 - 436 - 437 - 438 - 630 - 754 - 807 - </t>
  </si>
  <si>
    <t xml:space="preserve">397 - 438 - 439 - 440 - 632 - 671 - </t>
  </si>
  <si>
    <t xml:space="preserve">398 - 438 - 441 - 442 - 633 - 671 - </t>
  </si>
  <si>
    <t xml:space="preserve">399 - 443 - 444 - 634 - 754 - </t>
  </si>
  <si>
    <t xml:space="preserve">418 - 419 - 445 - 446 - 672 - </t>
  </si>
  <si>
    <t xml:space="preserve">420 - 421 - 447 - 448 - 672 - </t>
  </si>
  <si>
    <t xml:space="preserve">434 - 435 - 449 - 450 - 672 - </t>
  </si>
  <si>
    <t xml:space="preserve">436 - 437 - 451 - 452 - 453 - 755 - 808 - </t>
  </si>
  <si>
    <t xml:space="preserve">439 - 440 - 453 - 454 - 455 - 672 - </t>
  </si>
  <si>
    <t xml:space="preserve">441 - 442 - 453 - 456 - 457 - 672 - </t>
  </si>
  <si>
    <t xml:space="preserve">443 - 444 - 458 - 459 - 755 - </t>
  </si>
  <si>
    <t xml:space="preserve">445 - 446 - 574 - 673 - 712 - </t>
  </si>
  <si>
    <t xml:space="preserve">447 - 448 - 575 - 673 - 715 - </t>
  </si>
  <si>
    <t xml:space="preserve">449 - 450 - 583 - 673 - </t>
  </si>
  <si>
    <t xml:space="preserve">451 - 452 - 460 - 584 - 756 - 809 - </t>
  </si>
  <si>
    <t xml:space="preserve">454 - 455 - 460 - 586 - 673 - </t>
  </si>
  <si>
    <t xml:space="preserve">456 - 457 - 460 - 587 - 673 - </t>
  </si>
  <si>
    <t xml:space="preserve">458 - 459 - 588 - 756 - </t>
  </si>
  <si>
    <t xml:space="preserve">445 - 446 - 604 - 674 - 712 - </t>
  </si>
  <si>
    <t xml:space="preserve">447 - 448 - 605 - 674 - 715 - </t>
  </si>
  <si>
    <t xml:space="preserve">449 - 450 - 613 - 674 - </t>
  </si>
  <si>
    <t xml:space="preserve">451 - 452 - 461 - 614 - 757 - 810 - </t>
  </si>
  <si>
    <t xml:space="preserve">454 - 455 - 461 - 616 - 674 - </t>
  </si>
  <si>
    <t xml:space="preserve">456 - 457 - 461 - 617 - 674 - </t>
  </si>
  <si>
    <t xml:space="preserve">458 - 459 - 618 - 757 - </t>
  </si>
  <si>
    <t xml:space="preserve">420 - 421 - 534 - 635 - 675 - 715 - </t>
  </si>
  <si>
    <t xml:space="preserve">422 - 423 - 462 - 536 - 636 - </t>
  </si>
  <si>
    <t xml:space="preserve">425 - 426 - 462 - 538 - 638 - 675 - </t>
  </si>
  <si>
    <t xml:space="preserve">427 - 428 - 462 - 463 - 539 - 639 - </t>
  </si>
  <si>
    <t xml:space="preserve">430 - 431 - 463 - 541 - 641 - 675 - </t>
  </si>
  <si>
    <t xml:space="preserve">432 - 433 - 463 - 542 - 642 - 675 - </t>
  </si>
  <si>
    <t xml:space="preserve">434 - 435 - 543 - 643 - 675 - </t>
  </si>
  <si>
    <t xml:space="preserve">436 - 437 - 464 - 544 - 644 - 758 - 811 - </t>
  </si>
  <si>
    <t xml:space="preserve">439 - 440 - 464 - 546 - 646 - 675 - </t>
  </si>
  <si>
    <t xml:space="preserve">441 - 442 - 464 - 547 - 647 - 675 - </t>
  </si>
  <si>
    <t xml:space="preserve">443 - 444 - 548 - 648 - 758 - </t>
  </si>
  <si>
    <t xml:space="preserve">575 - 676 - 715 - </t>
  </si>
  <si>
    <t xml:space="preserve">465 - 576 - </t>
  </si>
  <si>
    <t xml:space="preserve">465 - 578 - 676 - </t>
  </si>
  <si>
    <t xml:space="preserve">465 - 466 - 579 - </t>
  </si>
  <si>
    <t xml:space="preserve">466 - 581 - 676 - </t>
  </si>
  <si>
    <t xml:space="preserve">466 - 582 - 676 - </t>
  </si>
  <si>
    <t xml:space="preserve">583 - 676 - </t>
  </si>
  <si>
    <t xml:space="preserve">467 - 584 - 759 - 812 - </t>
  </si>
  <si>
    <t xml:space="preserve">467 - 586 - 676 - </t>
  </si>
  <si>
    <t xml:space="preserve">467 - 587 - 676 - </t>
  </si>
  <si>
    <t xml:space="preserve">588 - 759 - </t>
  </si>
  <si>
    <t xml:space="preserve">605 - 677 - 715 - </t>
  </si>
  <si>
    <t xml:space="preserve">468 - 606 - </t>
  </si>
  <si>
    <t xml:space="preserve">468 - 608 - 677 - </t>
  </si>
  <si>
    <t xml:space="preserve">468 - 469 - 609 - </t>
  </si>
  <si>
    <t xml:space="preserve">469 - 611 - 677 - </t>
  </si>
  <si>
    <t xml:space="preserve">469 - 612 - 677 - </t>
  </si>
  <si>
    <t xml:space="preserve">613 - 677 - </t>
  </si>
  <si>
    <t xml:space="preserve">470 - 614 - 760 - 813 - </t>
  </si>
  <si>
    <t xml:space="preserve">470 - 616 - 677 - </t>
  </si>
  <si>
    <t xml:space="preserve">470 - 617 - 677 - </t>
  </si>
  <si>
    <t xml:space="preserve">618 - 760 - </t>
  </si>
  <si>
    <t xml:space="preserve">372 - 471 - 536 - 636 - </t>
  </si>
  <si>
    <t xml:space="preserve">374 - 471 - 538 - 638 - 678 - </t>
  </si>
  <si>
    <t xml:space="preserve">375 - 471 - 472 - 539 - 639 - </t>
  </si>
  <si>
    <t xml:space="preserve">377 - 472 - 541 - 641 - 678 - </t>
  </si>
  <si>
    <t xml:space="preserve">378 - 472 - 542 - 642 - 678 - </t>
  </si>
  <si>
    <t xml:space="preserve">380 - 473 - 544 - 644 - 761 - 814 - </t>
  </si>
  <si>
    <t xml:space="preserve">382 - 473 - 546 - 646 - 678 - </t>
  </si>
  <si>
    <t xml:space="preserve">383 - 473 - 547 - 647 - 678 - </t>
  </si>
  <si>
    <t xml:space="preserve">384 - 548 - 648 - 761 - </t>
  </si>
  <si>
    <t xml:space="preserve">371 - 535 - 621 - 679 - 717 - </t>
  </si>
  <si>
    <t xml:space="preserve">372 - 474 - 536 - 622 - </t>
  </si>
  <si>
    <t xml:space="preserve">375 - 474 - 475 - 539 - 625 - </t>
  </si>
  <si>
    <t xml:space="preserve">377 - 475 - 541 - 627 - 679 - </t>
  </si>
  <si>
    <t xml:space="preserve">378 - 475 - 542 - 628 - 679 - </t>
  </si>
  <si>
    <t xml:space="preserve">380 - 476 - 544 - 630 - 762 - 815 - </t>
  </si>
  <si>
    <t xml:space="preserve">382 - 476 - 546 - 632 - 679 - </t>
  </si>
  <si>
    <t xml:space="preserve">383 - 476 - 547 - 633 - 679 - </t>
  </si>
  <si>
    <t xml:space="preserve">384 - 548 - 634 - 762 - </t>
  </si>
  <si>
    <t xml:space="preserve">477 - 536 - </t>
  </si>
  <si>
    <t xml:space="preserve">477 - 538 - 680 - </t>
  </si>
  <si>
    <t xml:space="preserve">477 - 478 - 539 - </t>
  </si>
  <si>
    <t xml:space="preserve">478 - 542 - 680 - </t>
  </si>
  <si>
    <t xml:space="preserve">479 - 544 - 763 - 816 - </t>
  </si>
  <si>
    <t xml:space="preserve">479 - 546 - 680 - </t>
  </si>
  <si>
    <t xml:space="preserve">479 - 547 - 680 - </t>
  </si>
  <si>
    <t xml:space="preserve">548 - 763 - </t>
  </si>
  <si>
    <t xml:space="preserve">681 - </t>
  </si>
  <si>
    <t xml:space="preserve">480 - 764 - 817 - </t>
  </si>
  <si>
    <t xml:space="preserve">480 - 681 - </t>
  </si>
  <si>
    <t xml:space="preserve">764 - </t>
  </si>
  <si>
    <t xml:space="preserve">481 - 682 - </t>
  </si>
  <si>
    <t xml:space="preserve">482 - 682 - </t>
  </si>
  <si>
    <t xml:space="preserve">483 - 484 - 765 - 818 - </t>
  </si>
  <si>
    <t xml:space="preserve">484 - 485 - 682 - </t>
  </si>
  <si>
    <t xml:space="preserve">484 - 486 - 682 - </t>
  </si>
  <si>
    <t xml:space="preserve">487 - 765 - </t>
  </si>
  <si>
    <t xml:space="preserve">481 - 683 - 713 - </t>
  </si>
  <si>
    <t xml:space="preserve">483 - 488 - 766 - 819 - </t>
  </si>
  <si>
    <t xml:space="preserve">485 - 488 - 683 - </t>
  </si>
  <si>
    <t xml:space="preserve">486 - 488 - 683 - </t>
  </si>
  <si>
    <t xml:space="preserve">487 - 766 - </t>
  </si>
  <si>
    <t xml:space="preserve">482 - 684 - </t>
  </si>
  <si>
    <t xml:space="preserve">483 - 489 - 767 - 820 - </t>
  </si>
  <si>
    <t xml:space="preserve">485 - 489 - 684 - </t>
  </si>
  <si>
    <t xml:space="preserve">486 - 489 - 684 - </t>
  </si>
  <si>
    <t xml:space="preserve">487 - 767 - </t>
  </si>
  <si>
    <t xml:space="preserve">482 - 490 - 685 - </t>
  </si>
  <si>
    <t xml:space="preserve">483 - 491 - 492 - 768 - 821 - </t>
  </si>
  <si>
    <t xml:space="preserve">485 - 492 - 493 - 685 - </t>
  </si>
  <si>
    <t xml:space="preserve">486 - 492 - 494 - 685 - </t>
  </si>
  <si>
    <t xml:space="preserve">487 - 495 - 768 - </t>
  </si>
  <si>
    <t xml:space="preserve">490 - 686 - </t>
  </si>
  <si>
    <t xml:space="preserve">491 - 496 - 769 - 822 - </t>
  </si>
  <si>
    <t xml:space="preserve">493 - 496 - 686 - </t>
  </si>
  <si>
    <t xml:space="preserve">494 - 496 - 686 - </t>
  </si>
  <si>
    <t xml:space="preserve">495 - 769 - </t>
  </si>
  <si>
    <t xml:space="preserve">490 - 687 - </t>
  </si>
  <si>
    <t xml:space="preserve">491 - 497 - 770 - 823 - </t>
  </si>
  <si>
    <t xml:space="preserve">493 - 497 - 687 - </t>
  </si>
  <si>
    <t xml:space="preserve">494 - 497 - 687 - </t>
  </si>
  <si>
    <t xml:space="preserve">495 - 770 - </t>
  </si>
  <si>
    <t xml:space="preserve">490 - 688 - </t>
  </si>
  <si>
    <t xml:space="preserve">491 - 498 - 771 - 824 - </t>
  </si>
  <si>
    <t xml:space="preserve">493 - 498 - 688 - </t>
  </si>
  <si>
    <t xml:space="preserve">494 - 498 - 688 - </t>
  </si>
  <si>
    <t xml:space="preserve">495 - 771 - </t>
  </si>
  <si>
    <t xml:space="preserve">490 - 689 - </t>
  </si>
  <si>
    <t xml:space="preserve">491 - 499 - 772 - 825 - </t>
  </si>
  <si>
    <t xml:space="preserve">493 - 499 - 689 - </t>
  </si>
  <si>
    <t xml:space="preserve">494 - 499 - 689 - </t>
  </si>
  <si>
    <t xml:space="preserve">495 - 772 - </t>
  </si>
  <si>
    <t xml:space="preserve">500 - 690 - </t>
  </si>
  <si>
    <t xml:space="preserve">501 - 502 - 773 - 826 - </t>
  </si>
  <si>
    <t xml:space="preserve">502 - 503 - 690 - </t>
  </si>
  <si>
    <t xml:space="preserve">502 - 504 - 690 - </t>
  </si>
  <si>
    <t xml:space="preserve">505 - 773 - </t>
  </si>
  <si>
    <t xml:space="preserve">500 - 691 - 716 - </t>
  </si>
  <si>
    <t xml:space="preserve">501 - 506 - 774 - 827 - </t>
  </si>
  <si>
    <t xml:space="preserve">503 - 506 - 691 - </t>
  </si>
  <si>
    <t xml:space="preserve">504 - 506 - 691 - </t>
  </si>
  <si>
    <t xml:space="preserve">505 - 774 - </t>
  </si>
  <si>
    <t xml:space="preserve">500 - 692 - 716 - </t>
  </si>
  <si>
    <t xml:space="preserve">501 - 507 - 775 - 828 - </t>
  </si>
  <si>
    <t xml:space="preserve">503 - 507 - 692 - </t>
  </si>
  <si>
    <t xml:space="preserve">504 - 507 - 692 - </t>
  </si>
  <si>
    <t xml:space="preserve">505 - 775 - </t>
  </si>
  <si>
    <t xml:space="preserve">693 - 725 - </t>
  </si>
  <si>
    <t xml:space="preserve">508 - 776 - 829 - </t>
  </si>
  <si>
    <t xml:space="preserve">508 - 693 - </t>
  </si>
  <si>
    <t xml:space="preserve">776 - </t>
  </si>
  <si>
    <t xml:space="preserve">694 - 716 - 844 - 850 - </t>
  </si>
  <si>
    <t xml:space="preserve">509 - 777 - 830 - </t>
  </si>
  <si>
    <t xml:space="preserve">509 - 694 - </t>
  </si>
  <si>
    <t xml:space="preserve">777 - </t>
  </si>
  <si>
    <t xml:space="preserve">510 - 511 - </t>
  </si>
  <si>
    <t xml:space="preserve">511 - 512 - 695 - </t>
  </si>
  <si>
    <t xml:space="preserve">513 - 695 - </t>
  </si>
  <si>
    <t xml:space="preserve">514 - 695 - </t>
  </si>
  <si>
    <t xml:space="preserve">515 - 695 - </t>
  </si>
  <si>
    <t xml:space="preserve">516 - 695 - </t>
  </si>
  <si>
    <t xml:space="preserve">517 - 518 - 778 - 831 - </t>
  </si>
  <si>
    <t xml:space="preserve">518 - 519 - 695 - </t>
  </si>
  <si>
    <t xml:space="preserve">518 - 520 - 695 - </t>
  </si>
  <si>
    <t xml:space="preserve">521 - 778 - </t>
  </si>
  <si>
    <t xml:space="preserve">522 - 523 - </t>
  </si>
  <si>
    <t xml:space="preserve">523 - 524 - 696 - </t>
  </si>
  <si>
    <t xml:space="preserve">525 - 696 - </t>
  </si>
  <si>
    <t xml:space="preserve">526 - 696 - </t>
  </si>
  <si>
    <t xml:space="preserve">527 - 696 - </t>
  </si>
  <si>
    <t xml:space="preserve">528 - 696 - </t>
  </si>
  <si>
    <t xml:space="preserve">529 - 530 - 779 - 832 - </t>
  </si>
  <si>
    <t xml:space="preserve">530 - 531 - 696 - </t>
  </si>
  <si>
    <t xml:space="preserve">530 - 532 - 696 - </t>
  </si>
  <si>
    <t xml:space="preserve">533 - 779 - </t>
  </si>
  <si>
    <t xml:space="preserve">534 - 697 - </t>
  </si>
  <si>
    <t xml:space="preserve">535 - 697 - </t>
  </si>
  <si>
    <t xml:space="preserve">536 - 537 - </t>
  </si>
  <si>
    <t xml:space="preserve">537 - 538 - 697 - </t>
  </si>
  <si>
    <t xml:space="preserve">537 - 539 - 540 - </t>
  </si>
  <si>
    <t xml:space="preserve">540 - 541 - 697 - </t>
  </si>
  <si>
    <t xml:space="preserve">540 - 542 - 697 - </t>
  </si>
  <si>
    <t xml:space="preserve">543 - 697 - </t>
  </si>
  <si>
    <t xml:space="preserve">544 - 545 - 780 - 833 - </t>
  </si>
  <si>
    <t xml:space="preserve">545 - 546 - 697 - </t>
  </si>
  <si>
    <t xml:space="preserve">545 - 547 - 697 - </t>
  </si>
  <si>
    <t xml:space="preserve">548 - 780 - </t>
  </si>
  <si>
    <t xml:space="preserve">549 - 550 - </t>
  </si>
  <si>
    <t xml:space="preserve">550 - 551 - 698 - </t>
  </si>
  <si>
    <t xml:space="preserve">552 - 553 - 781 - 834 - </t>
  </si>
  <si>
    <t xml:space="preserve">553 - 554 - 698 - </t>
  </si>
  <si>
    <t xml:space="preserve">553 - 555 - 698 - </t>
  </si>
  <si>
    <t xml:space="preserve">556 - 781 - </t>
  </si>
  <si>
    <t xml:space="preserve">549 - 557 - </t>
  </si>
  <si>
    <t xml:space="preserve">551 - 557 - 699 - </t>
  </si>
  <si>
    <t xml:space="preserve">549 - 558 - </t>
  </si>
  <si>
    <t xml:space="preserve">551 - 558 - 700 - </t>
  </si>
  <si>
    <t xml:space="preserve">559 - 701 - </t>
  </si>
  <si>
    <t xml:space="preserve">560 - 701 - </t>
  </si>
  <si>
    <t xml:space="preserve">561 - 562 - </t>
  </si>
  <si>
    <t xml:space="preserve">562 - 563 - 701 - </t>
  </si>
  <si>
    <t xml:space="preserve">562 - 564 - 565 - </t>
  </si>
  <si>
    <t xml:space="preserve">565 - 566 - 701 - </t>
  </si>
  <si>
    <t xml:space="preserve">565 - 567 - 701 - </t>
  </si>
  <si>
    <t xml:space="preserve">568 - 701 - </t>
  </si>
  <si>
    <t xml:space="preserve">569 - 570 - 782 - 835 - </t>
  </si>
  <si>
    <t xml:space="preserve">570 - 571 - 701 - </t>
  </si>
  <si>
    <t xml:space="preserve">570 - 572 - 701 - </t>
  </si>
  <si>
    <t xml:space="preserve">573 - 782 - </t>
  </si>
  <si>
    <t xml:space="preserve">559 - 574 - 702 - </t>
  </si>
  <si>
    <t xml:space="preserve">560 - 575 - 702 - </t>
  </si>
  <si>
    <t xml:space="preserve">561 - 576 - 577 - </t>
  </si>
  <si>
    <t xml:space="preserve">563 - 577 - 578 - 702 - </t>
  </si>
  <si>
    <t xml:space="preserve">564 - 577 - 579 - 580 - </t>
  </si>
  <si>
    <t xml:space="preserve">566 - 580 - 581 - 702 - </t>
  </si>
  <si>
    <t xml:space="preserve">567 - 580 - 582 - 702 - </t>
  </si>
  <si>
    <t xml:space="preserve">568 - 583 - 702 - </t>
  </si>
  <si>
    <t xml:space="preserve">569 - 584 - 585 - 783 - 836 - </t>
  </si>
  <si>
    <t xml:space="preserve">571 - 585 - 586 - 702 - </t>
  </si>
  <si>
    <t xml:space="preserve">572 - 585 - 587 - 702 - </t>
  </si>
  <si>
    <t xml:space="preserve">573 - 588 - 783 - </t>
  </si>
  <si>
    <t xml:space="preserve">589 - 703 - </t>
  </si>
  <si>
    <t xml:space="preserve">590 - 703 - </t>
  </si>
  <si>
    <t xml:space="preserve">591 - 592 - </t>
  </si>
  <si>
    <t xml:space="preserve">592 - 593 - 703 - </t>
  </si>
  <si>
    <t xml:space="preserve">592 - 594 - 595 - </t>
  </si>
  <si>
    <t xml:space="preserve">595 - 596 - 703 - </t>
  </si>
  <si>
    <t xml:space="preserve">595 - 597 - 703 - </t>
  </si>
  <si>
    <t xml:space="preserve">598 - 703 - </t>
  </si>
  <si>
    <t xml:space="preserve">599 - 600 - 784 - 837 - </t>
  </si>
  <si>
    <t xml:space="preserve">600 - 601 - 703 - </t>
  </si>
  <si>
    <t xml:space="preserve">600 - 602 - 703 - </t>
  </si>
  <si>
    <t xml:space="preserve">603 - 784 - </t>
  </si>
  <si>
    <t xml:space="preserve">589 - 604 - 704 - </t>
  </si>
  <si>
    <t xml:space="preserve">590 - 605 - 704 - </t>
  </si>
  <si>
    <t xml:space="preserve">591 - 606 - 607 - </t>
  </si>
  <si>
    <t xml:space="preserve">593 - 607 - 608 - 704 - </t>
  </si>
  <si>
    <t xml:space="preserve">594 - 607 - 609 - 610 - </t>
  </si>
  <si>
    <t xml:space="preserve">596 - 610 - 611 - 704 - </t>
  </si>
  <si>
    <t xml:space="preserve">597 - 610 - 612 - 704 - </t>
  </si>
  <si>
    <t xml:space="preserve">598 - 613 - 704 - </t>
  </si>
  <si>
    <t xml:space="preserve">599 - 614 - 615 - 785 - 838 - </t>
  </si>
  <si>
    <t xml:space="preserve">601 - 615 - 616 - 704 - </t>
  </si>
  <si>
    <t xml:space="preserve">602 - 615 - 617 - 704 - </t>
  </si>
  <si>
    <t xml:space="preserve">603 - 618 - 785 - </t>
  </si>
  <si>
    <t xml:space="preserve">619 - 705 - </t>
  </si>
  <si>
    <t xml:space="preserve">620 - 705 - </t>
  </si>
  <si>
    <t xml:space="preserve">621 - 705 - </t>
  </si>
  <si>
    <t xml:space="preserve">622 - 623 - </t>
  </si>
  <si>
    <t xml:space="preserve">623 - 624 - 705 - </t>
  </si>
  <si>
    <t xml:space="preserve">623 - 625 - 626 - </t>
  </si>
  <si>
    <t xml:space="preserve">626 - 627 - 705 - </t>
  </si>
  <si>
    <t xml:space="preserve">626 - 628 - 705 - </t>
  </si>
  <si>
    <t xml:space="preserve">629 - 705 - </t>
  </si>
  <si>
    <t xml:space="preserve">630 - 631 - 786 - 839 - </t>
  </si>
  <si>
    <t xml:space="preserve">631 - 632 - 705 - </t>
  </si>
  <si>
    <t xml:space="preserve">631 - 633 - 705 - </t>
  </si>
  <si>
    <t xml:space="preserve">634 - 786 - </t>
  </si>
  <si>
    <t xml:space="preserve">635 - 706 - </t>
  </si>
  <si>
    <t xml:space="preserve">636 - 637 - </t>
  </si>
  <si>
    <t xml:space="preserve">637 - 638 - 706 - </t>
  </si>
  <si>
    <t xml:space="preserve">637 - 639 - 640 - </t>
  </si>
  <si>
    <t xml:space="preserve">640 - 641 - 706 - </t>
  </si>
  <si>
    <t xml:space="preserve">640 - 642 - 706 - </t>
  </si>
  <si>
    <t xml:space="preserve">643 - 706 - </t>
  </si>
  <si>
    <t xml:space="preserve">644 - 645 - 787 - 840 - </t>
  </si>
  <si>
    <t xml:space="preserve">645 - 646 - 706 - </t>
  </si>
  <si>
    <t xml:space="preserve">645 - 647 - 706 - </t>
  </si>
  <si>
    <t xml:space="preserve">648 - 787 - </t>
  </si>
  <si>
    <t>Source :</t>
  </si>
  <si>
    <t>Pole excellence bois</t>
  </si>
  <si>
    <t>Version du modèle :</t>
  </si>
  <si>
    <t>Forêt-Bois 2.0 : Pays de Savoie</t>
  </si>
  <si>
    <t>Mise en ligne :</t>
  </si>
  <si>
    <t>Contact :</t>
  </si>
  <si>
    <t>t.guiraudie@poleexcellencebois.fr</t>
  </si>
  <si>
    <t>Organisation du classeur excel</t>
  </si>
  <si>
    <t>Les onglets suivants définissent la structure du modèle :</t>
  </si>
  <si>
    <t>Paramètres</t>
  </si>
  <si>
    <t>Produits</t>
  </si>
  <si>
    <t>Secteurs</t>
  </si>
  <si>
    <t>Flux pouvant exister</t>
  </si>
  <si>
    <t>Le remplissage des données initiales s'effectue dans les onglets suivants :</t>
  </si>
  <si>
    <t>Données</t>
  </si>
  <si>
    <t xml:space="preserve">min max </t>
  </si>
  <si>
    <t>Contraintes</t>
  </si>
  <si>
    <t>Conversions</t>
  </si>
  <si>
    <t>Les résultats réconciliés sont disponibles dans les onglets :</t>
  </si>
  <si>
    <t>Résultats FR</t>
  </si>
  <si>
    <t>2 onglets de tableaux emplois ressources (ter) exprimés en 1000 m3 équivalent bois fibre (m3f)</t>
  </si>
  <si>
    <t>Navigation dans l'onglet résultats</t>
  </si>
  <si>
    <t>Utiliser les filtres pour accéder aux données souhaitées :</t>
  </si>
  <si>
    <t>par produit</t>
  </si>
  <si>
    <t>par secteur</t>
  </si>
  <si>
    <t>par origine (produit ou secteur)</t>
  </si>
  <si>
    <t>par destination (produit ou secteur)</t>
  </si>
  <si>
    <t>Les importations et exportations sont des secteurs.</t>
  </si>
  <si>
    <t>"International" = échanges internationaux.</t>
  </si>
  <si>
    <t>"Importations/Exportations nettes" = échanges nets avec le reste du monde</t>
  </si>
  <si>
    <t>NB</t>
  </si>
  <si>
    <t>Des commentaires peuvent être faits sur chaque onglet, notamment sur :</t>
  </si>
  <si>
    <t>Existence d’informations plus fiables ou complémentaires (données, incertitudes, intervalles plausibles [min,max]…)</t>
  </si>
  <si>
    <t>Points de vigilance sur des résultats a priori peu vraisemblables,</t>
  </si>
  <si>
    <t>Hypothèses de calcul des facteurs de conversion (taux d’humidité des produits etc.)</t>
  </si>
  <si>
    <t>Besoins de conversion dans des unités spécifiques</t>
  </si>
  <si>
    <t>Besoins en termes de visualisation des résultats</t>
  </si>
  <si>
    <t>Autres…</t>
  </si>
  <si>
    <t xml:space="preserve"> (en fonction des prélèvements dans les Savoie - EAB 2019)</t>
  </si>
  <si>
    <t>essence</t>
  </si>
  <si>
    <t>Pondération feuillus</t>
  </si>
  <si>
    <t xml:space="preserve">Pondération résineux
 </t>
  </si>
  <si>
    <t>hêtre</t>
  </si>
  <si>
    <t>chêne</t>
  </si>
  <si>
    <t>orme</t>
  </si>
  <si>
    <t>frêne</t>
  </si>
  <si>
    <t>chataigner</t>
  </si>
  <si>
    <t>charme</t>
  </si>
  <si>
    <t>bouleau</t>
  </si>
  <si>
    <t>noyer</t>
  </si>
  <si>
    <t>merisier</t>
  </si>
  <si>
    <t>peuplier</t>
  </si>
  <si>
    <t>aulne</t>
  </si>
  <si>
    <t>érable</t>
  </si>
  <si>
    <t>tilleul</t>
  </si>
  <si>
    <t>sapin</t>
  </si>
  <si>
    <t>épicéa</t>
  </si>
  <si>
    <t>pin maritime</t>
  </si>
  <si>
    <t>pin sylvestre</t>
  </si>
  <si>
    <t>douglas</t>
  </si>
  <si>
    <t>mélèze</t>
  </si>
  <si>
    <t>Pourcentage F/R</t>
  </si>
  <si>
    <t>humidité sur brute</t>
  </si>
  <si>
    <t>Local</t>
  </si>
  <si>
    <t>&gt; saturation</t>
  </si>
  <si>
    <t>Denisté du papier (t/m3)</t>
  </si>
  <si>
    <t>Inventaire Forestier National 2018</t>
  </si>
  <si>
    <t>Période</t>
  </si>
  <si>
    <t>Quantité</t>
  </si>
  <si>
    <t>Unité d'origine</t>
  </si>
  <si>
    <t>Commentaire</t>
  </si>
  <si>
    <t>moy 2018</t>
  </si>
  <si>
    <t>Bois sur pied F (peupliers)</t>
  </si>
  <si>
    <t>Bois sur pied F (hors peupliers)</t>
  </si>
  <si>
    <t>moy 2011-2020</t>
  </si>
  <si>
    <t>email envoyé à Antoine Colin pour avoir les dernières données IFN vendredi 07,01,2022</t>
  </si>
  <si>
    <t>DRAAF - Enquète Annuel de Branche 2019</t>
  </si>
  <si>
    <t>Isère vers Savoie</t>
  </si>
  <si>
    <t>80% de l'Isère vers la Savoie et un peu de l'Ain vers la Haute Savoie</t>
  </si>
  <si>
    <t>Estimation de 1639 m3 de feuillus sciés en Savoie pour arriver à 2000 m3 de feuillus sciés en PdS</t>
  </si>
  <si>
    <t>en attente des données sur référentiel Savoie + Haute-Savoie par DRAAF Frédéric Fontvieille. Email envoyé le 07.01.2022</t>
  </si>
  <si>
    <t>Observatoire Bois déchiqueté 2020</t>
  </si>
  <si>
    <t>Multitrans représente la moitié des ventes, dont 25 kt vendu à société d'exploitation ou leur société d'appro</t>
  </si>
  <si>
    <t>Ventes de Savoie Pan : 5 kt direct MOa et 10 kt à société d'exploitation (ENGIE, Dalkia, Idex…) ou leur société d'appro (SOVEN, ENERBIO, BEF…)</t>
  </si>
  <si>
    <t>Données de l'ASDER et du SYANE sur consommation de bois énergie</t>
  </si>
  <si>
    <t>Etude PEB-ASDER-PRIORITERRE 2014 sur le chauffage domestique</t>
  </si>
  <si>
    <t>Etude chauffage domestique PEB+ASDER+PRIORITERRE 2014</t>
  </si>
  <si>
    <t>Données enquêtés par le PEB</t>
  </si>
  <si>
    <t>Info des fabricants de pâte et papetiers</t>
  </si>
  <si>
    <t>RDM conso 600 000 MAP de connexes résineux pour carton = 150 kt de connexes</t>
  </si>
  <si>
    <t>Ecorce</t>
  </si>
  <si>
    <t>Chaufferies industrielle</t>
  </si>
  <si>
    <t>RDM Cascades (écorce)</t>
  </si>
  <si>
    <t>Bois A recyclé</t>
  </si>
  <si>
    <t>RDM Cascades (Bois A recyclé)</t>
  </si>
  <si>
    <t>Connexes de scierie</t>
  </si>
  <si>
    <t>Alpin Pellet</t>
  </si>
  <si>
    <t>75 000 tonnes de connexes de scierie à 50% d'humidité (70% sciure et 30% plaquettes) pour production de 40000 tonnes de granulés</t>
  </si>
  <si>
    <t>Eric Vial Propellet</t>
  </si>
  <si>
    <t>Lalliard</t>
  </si>
  <si>
    <t>Alterbois</t>
  </si>
  <si>
    <t>Enquête tél PEB</t>
  </si>
  <si>
    <t>PDL produit 1,3 kt de pâte à papier chimique à base de lin et de chanvre</t>
  </si>
  <si>
    <t>RdM produit 70 kt de pâte auto consommée</t>
  </si>
  <si>
    <t>RdM = 50 kt; PDL = 35 kt</t>
  </si>
  <si>
    <t>DS Smith importe 45 kt de papier à recycler pour produire du carton ondulé</t>
  </si>
  <si>
    <t>Pas de vente de pâte à papier</t>
  </si>
  <si>
    <t>70 kt auto consommée de RdM + 50 kt importé de RdM + 35 kt importé de PDL + 10 kt de recyclage + chanvre de PDL</t>
  </si>
  <si>
    <t>PDL produit 40 kt de papier, RdM produit 150 kt de carton, DS Smith produit 45 kt de carton ondulé</t>
  </si>
  <si>
    <t>???</t>
  </si>
  <si>
    <t>PDL vend toute sa production hors PdS = 40 kt</t>
  </si>
  <si>
    <t>PDL recycle 20% dans leur production soit 8700 t de papier</t>
  </si>
  <si>
    <t>Eurolamellé=30km3 + Sivalbp=24km3 + Lignalpes=70km3 + estimation de 26km3 importé par les scieurs, autres raboteurs, menuisiers, charpentiers…</t>
  </si>
  <si>
    <t>à la louche : 150 km3 importés + 100 km3 de production locale, consommée localement (charpente, (ameublement), embalage, revêtements…)</t>
  </si>
  <si>
    <t>Pas d'exports de sciages feuillus car pas de sciage de feuillus</t>
  </si>
  <si>
    <t>Pas d'usine de CP en pays de Savoie</t>
  </si>
  <si>
    <t>annee</t>
  </si>
  <si>
    <t>code_reg</t>
  </si>
  <si>
    <t>reg</t>
  </si>
  <si>
    <t>code_pays</t>
  </si>
  <si>
    <t>pays</t>
  </si>
  <si>
    <t>produit_modele</t>
  </si>
  <si>
    <t>tonnes</t>
  </si>
  <si>
    <t>flux</t>
  </si>
  <si>
    <t>Savoie et Haute-Savoie</t>
  </si>
  <si>
    <t>France - Monaco</t>
  </si>
  <si>
    <t>IMPORT</t>
  </si>
  <si>
    <t>Belgique</t>
  </si>
  <si>
    <t>Luxembourg</t>
  </si>
  <si>
    <t>Pays-Bas</t>
  </si>
  <si>
    <t>Italie</t>
  </si>
  <si>
    <t>Royaume Uni</t>
  </si>
  <si>
    <t>Irlande</t>
  </si>
  <si>
    <t>Danemark</t>
  </si>
  <si>
    <t>Autriche</t>
  </si>
  <si>
    <t>Suisse</t>
  </si>
  <si>
    <t>Suède</t>
  </si>
  <si>
    <t>Finlande</t>
  </si>
  <si>
    <t>Lettonie</t>
  </si>
  <si>
    <t>Lituanie</t>
  </si>
  <si>
    <t>Ukraine</t>
  </si>
  <si>
    <t>Pologne</t>
  </si>
  <si>
    <t>Allemagne</t>
  </si>
  <si>
    <t>République Tchèque</t>
  </si>
  <si>
    <t>Slovaquie</t>
  </si>
  <si>
    <t>Espagne</t>
  </si>
  <si>
    <t>Portugal</t>
  </si>
  <si>
    <t>Turquie</t>
  </si>
  <si>
    <t>Croatie</t>
  </si>
  <si>
    <t>Tunisie</t>
  </si>
  <si>
    <t>Sierra-Leone</t>
  </si>
  <si>
    <t>Cameroun</t>
  </si>
  <si>
    <t>Gabon</t>
  </si>
  <si>
    <t>USA - Porto Rico</t>
  </si>
  <si>
    <t>Canada</t>
  </si>
  <si>
    <t>Brésil</t>
  </si>
  <si>
    <t>Uruguay</t>
  </si>
  <si>
    <t>Chili</t>
  </si>
  <si>
    <t>EXPORT</t>
  </si>
  <si>
    <t>Belarus</t>
  </si>
  <si>
    <t>Russie</t>
  </si>
  <si>
    <t>Roumanie</t>
  </si>
  <si>
    <t>Bulgarie</t>
  </si>
  <si>
    <t>Maroc</t>
  </si>
  <si>
    <t>Egypte</t>
  </si>
  <si>
    <t>République d'Afrique du Sud</t>
  </si>
  <si>
    <t>Israel</t>
  </si>
  <si>
    <t>code_reg_cht</t>
  </si>
  <si>
    <t>reg_cht</t>
  </si>
  <si>
    <t>code_reg_decht</t>
  </si>
  <si>
    <t>reg_decht</t>
  </si>
  <si>
    <t>nb_obs</t>
  </si>
  <si>
    <t>uncert</t>
  </si>
  <si>
    <t>Île-de-France</t>
  </si>
  <si>
    <t>Centre-Val de Loire</t>
  </si>
  <si>
    <t>Bourgogne-Franche-Comté</t>
  </si>
  <si>
    <t>Normandie</t>
  </si>
  <si>
    <t>Hauts-de-France</t>
  </si>
  <si>
    <t>Grand Est</t>
  </si>
  <si>
    <t>Nouvelle-Aquitaine</t>
  </si>
  <si>
    <t>Occitanie</t>
  </si>
  <si>
    <t>Provence-Alpes-Côte d'Azur</t>
  </si>
  <si>
    <t>Auvergne-Rhône-Alpes hors Savoie et Haute-Savoie</t>
  </si>
  <si>
    <t>2017_2018</t>
  </si>
  <si>
    <t>Pays de la Loire</t>
  </si>
  <si>
    <t>Bretagne</t>
  </si>
  <si>
    <t xml:space="preserve"> (source : https://agritrop.cirad.fr/589166)</t>
  </si>
  <si>
    <t>http://www.afpia-estnord.fr/fichiers/download/Article%20Bernard%20Le%20Bouvet.pdf</t>
  </si>
  <si>
    <t xml:space="preserve">masse volumique 15% hs </t>
  </si>
  <si>
    <t>infra-densité 
(masse sèche / volume vert)</t>
  </si>
  <si>
    <t>Moyenne F</t>
  </si>
  <si>
    <t>infra_d_f</t>
  </si>
  <si>
    <t>Moyenne R</t>
  </si>
  <si>
    <t>infra_d_r</t>
  </si>
  <si>
    <t xml:space="preserve">Retrait total
</t>
  </si>
  <si>
    <t>retrait volumique (%) 
par % d'humidité 
sur sec</t>
  </si>
  <si>
    <t xml:space="preserve">tangentiel 
</t>
  </si>
  <si>
    <t xml:space="preserve">radial 
</t>
  </si>
  <si>
    <t xml:space="preserve"> 
volumique
</t>
  </si>
  <si>
    <t>retrait_v_f</t>
  </si>
  <si>
    <t>retrait_v_r</t>
  </si>
  <si>
    <t>Flux en forêt</t>
  </si>
  <si>
    <t>Scieries, tranchage, déroulage</t>
  </si>
  <si>
    <t>Trituration</t>
  </si>
  <si>
    <t>Bois énergie</t>
  </si>
  <si>
    <t>Conso</t>
  </si>
  <si>
    <t>Echanges régionaux et internationaux</t>
  </si>
  <si>
    <t>Ressources. Ce tableau définit les flux de produits (lignes ci-dessous) générables par les secteurs (colonnes ci-contre). Contient 1 si le flux peut exister. En bleu si une donnée d'entrée est fournie au modèle.</t>
  </si>
  <si>
    <t>Emplois. Ce tableau définit les flux de produits (lignes ci-dessous) consommables par les secteurs (colonnes ci-contre). Contient 1 si le flux peut exister. En bleu si une donnée d'entrée est fournie au modèle.</t>
  </si>
  <si>
    <t>Usines de tranchage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</si>
</sst>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Verdana"/>
    </font>
    <font>
      <sz val="11"/>
      <color theme="1"/>
      <name val="Calibri"/>
      <family val="2"/>
      <scheme val="minor"/>
    </font>
    <font>
      <b/>
      <sz val="10"/>
      <name val="Verdana"/>
      <family val="2"/>
    </font>
    <font>
      <sz val="10"/>
      <name val="Verdana"/>
      <family val="2"/>
    </font>
    <font>
      <sz val="10"/>
      <name val="Verdana"/>
      <family val="2"/>
    </font>
    <font>
      <sz val="10"/>
      <name val="Courier"/>
      <family val="1"/>
    </font>
    <font>
      <sz val="10"/>
      <color theme="4" tint="-0.249977111117893"/>
      <name val="Verdana"/>
      <family val="2"/>
    </font>
    <font>
      <sz val="14"/>
      <name val="Verdana"/>
      <family val="2"/>
    </font>
    <font>
      <sz val="16"/>
      <name val="Verdana"/>
      <family val="2"/>
    </font>
    <font>
      <b/>
      <sz val="11"/>
      <name val="Calibri"/>
    </font>
    <font>
      <u/>
      <sz val="10"/>
      <color theme="10"/>
      <name val="Verdana"/>
    </font>
    <font>
      <b/>
      <sz val="12"/>
      <name val="Verdana"/>
      <family val="2"/>
    </font>
    <font>
      <sz val="10"/>
      <color theme="1"/>
      <name val="Verdana"/>
      <family val="2"/>
    </font>
    <font>
      <b/>
      <sz val="10"/>
      <color rgb="FFFFFFFF"/>
      <name val="Verdana"/>
    </font>
  </fonts>
  <fills count="12">
    <fill>
      <patternFill patternType="none"/>
    </fill>
    <fill>
      <patternFill patternType="gray125"/>
    </fill>
    <fill>
      <patternFill patternType="solid">
        <fgColor theme="4" tint="0.39997558519241921"/>
        <bgColor indexed="64"/>
      </patternFill>
    </fill>
    <fill>
      <patternFill patternType="solid">
        <fgColor theme="6" tint="0.79998168889431442"/>
        <bgColor indexed="64"/>
      </patternFill>
    </fill>
    <fill>
      <patternFill patternType="solid">
        <fgColor rgb="FF92D050"/>
        <bgColor indexed="64"/>
      </patternFill>
    </fill>
    <fill>
      <patternFill patternType="solid">
        <fgColor indexed="2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799939"/>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diagonal/>
    </border>
    <border>
      <left/>
      <right style="thin">
        <color auto="1"/>
      </right>
      <top style="thin">
        <color auto="1"/>
      </top>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theme="7" tint="-0.499984740745262"/>
      </bottom>
      <diagonal/>
    </border>
    <border>
      <left style="thin">
        <color auto="1"/>
      </left>
      <right style="thin">
        <color auto="1"/>
      </right>
      <top style="thin">
        <color auto="1"/>
      </top>
      <bottom style="thin">
        <color auto="1"/>
      </bottom>
      <diagonal/>
    </border>
    <border>
      <left style="slantDashDot">
        <color auto="1"/>
      </left>
      <right style="slantDashDot">
        <color auto="1"/>
      </right>
      <top style="slantDashDot">
        <color auto="1"/>
      </top>
      <bottom/>
      <diagonal/>
    </border>
    <border>
      <left/>
      <right/>
      <top style="slantDashDot">
        <color auto="1"/>
      </top>
      <bottom/>
      <diagonal/>
    </border>
    <border>
      <left/>
      <right style="slantDashDot">
        <color auto="1"/>
      </right>
      <top style="slantDashDot">
        <color auto="1"/>
      </top>
      <bottom/>
      <diagonal/>
    </border>
    <border>
      <left style="slantDashDot">
        <color auto="1"/>
      </left>
      <right style="slantDashDot">
        <color auto="1"/>
      </right>
      <top style="slantDashDot">
        <color auto="1"/>
      </top>
      <bottom style="medium">
        <color indexed="64"/>
      </bottom>
      <diagonal/>
    </border>
    <border>
      <left/>
      <right style="slantDashDot">
        <color auto="1"/>
      </right>
      <top style="slantDashDot">
        <color auto="1"/>
      </top>
      <bottom style="medium">
        <color indexed="64"/>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medium">
        <color indexed="64"/>
      </left>
      <right style="thin">
        <color auto="1"/>
      </right>
      <top/>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bottom style="medium">
        <color indexed="64"/>
      </bottom>
      <diagonal/>
    </border>
    <border>
      <left style="thin">
        <color auto="1"/>
      </left>
      <right style="slantDashDot">
        <color auto="1"/>
      </right>
      <top/>
      <bottom/>
      <diagonal/>
    </border>
    <border>
      <left style="thin">
        <color auto="1"/>
      </left>
      <right/>
      <top style="medium">
        <color indexed="64"/>
      </top>
      <bottom/>
      <diagonal/>
    </border>
    <border>
      <left style="thin">
        <color auto="1"/>
      </left>
      <right/>
      <top/>
      <bottom style="medium">
        <color indexed="64"/>
      </bottom>
      <diagonal/>
    </border>
  </borders>
  <cellStyleXfs count="6">
    <xf numFmtId="0" fontId="0" fillId="0" borderId="0"/>
    <xf numFmtId="9" fontId="4" fillId="0" borderId="0"/>
    <xf numFmtId="0" fontId="4" fillId="0" borderId="0"/>
    <xf numFmtId="9" fontId="4" fillId="0" borderId="0"/>
    <xf numFmtId="0" fontId="1" fillId="0" borderId="0"/>
    <xf numFmtId="0" fontId="10" fillId="0" borderId="0"/>
  </cellStyleXfs>
  <cellXfs count="247">
    <xf numFmtId="0" fontId="0" fillId="0" borderId="0" xfId="0"/>
    <xf numFmtId="0" fontId="3" fillId="5" borderId="0" xfId="2" applyFont="1" applyFill="1"/>
    <xf numFmtId="0" fontId="3" fillId="4" borderId="0" xfId="2" applyFont="1" applyFill="1"/>
    <xf numFmtId="2" fontId="0" fillId="0" borderId="0" xfId="3" applyNumberFormat="1" applyFont="1"/>
    <xf numFmtId="0" fontId="3" fillId="4" borderId="15" xfId="2" applyFont="1" applyFill="1" applyBorder="1" applyAlignment="1">
      <alignment vertical="top" wrapText="1"/>
    </xf>
    <xf numFmtId="9" fontId="3" fillId="0" borderId="15" xfId="2" applyNumberFormat="1" applyFont="1" applyBorder="1"/>
    <xf numFmtId="1" fontId="3" fillId="4" borderId="8" xfId="2" applyNumberFormat="1" applyFont="1" applyFill="1" applyBorder="1"/>
    <xf numFmtId="9" fontId="5" fillId="0" borderId="8" xfId="2" applyNumberFormat="1" applyFont="1" applyBorder="1"/>
    <xf numFmtId="0" fontId="2" fillId="0" borderId="1" xfId="2" applyFont="1" applyBorder="1" applyAlignment="1">
      <alignment vertical="center"/>
    </xf>
    <xf numFmtId="0" fontId="2" fillId="0" borderId="13" xfId="2" applyFont="1" applyBorder="1" applyAlignment="1">
      <alignment vertical="center" wrapText="1"/>
    </xf>
    <xf numFmtId="0" fontId="2" fillId="0" borderId="12" xfId="2" applyFont="1" applyBorder="1" applyAlignment="1">
      <alignment vertical="center" wrapText="1"/>
    </xf>
    <xf numFmtId="0" fontId="3" fillId="0" borderId="13" xfId="2" applyFont="1" applyBorder="1" applyAlignment="1">
      <alignment vertical="center" wrapText="1"/>
    </xf>
    <xf numFmtId="0" fontId="3" fillId="0" borderId="3" xfId="2" applyFont="1" applyBorder="1"/>
    <xf numFmtId="0" fontId="3" fillId="0" borderId="5" xfId="2" applyFont="1" applyBorder="1"/>
    <xf numFmtId="9" fontId="0" fillId="3" borderId="2" xfId="3" applyFont="1" applyFill="1" applyBorder="1"/>
    <xf numFmtId="0" fontId="3" fillId="0" borderId="6" xfId="2" applyFont="1" applyBorder="1"/>
    <xf numFmtId="9" fontId="0" fillId="3" borderId="3" xfId="3" applyFont="1" applyFill="1" applyBorder="1"/>
    <xf numFmtId="0" fontId="3" fillId="0" borderId="7" xfId="2" applyFont="1" applyBorder="1"/>
    <xf numFmtId="9" fontId="0" fillId="3" borderId="4" xfId="3" applyFont="1" applyFill="1" applyBorder="1"/>
    <xf numFmtId="0" fontId="6" fillId="0" borderId="0" xfId="2" applyFont="1"/>
    <xf numFmtId="0" fontId="2" fillId="3" borderId="5" xfId="2" applyFont="1" applyFill="1" applyBorder="1"/>
    <xf numFmtId="0" fontId="2" fillId="3" borderId="2" xfId="2" applyFont="1" applyFill="1" applyBorder="1"/>
    <xf numFmtId="9" fontId="2" fillId="3" borderId="10" xfId="3" applyFont="1" applyFill="1" applyBorder="1"/>
    <xf numFmtId="0" fontId="2" fillId="3" borderId="7" xfId="2" applyFont="1" applyFill="1" applyBorder="1"/>
    <xf numFmtId="0" fontId="2" fillId="3" borderId="4" xfId="2" applyFont="1" applyFill="1" applyBorder="1"/>
    <xf numFmtId="9" fontId="2" fillId="3" borderId="11" xfId="3" applyFont="1" applyFill="1" applyBorder="1"/>
    <xf numFmtId="0" fontId="3" fillId="0" borderId="2" xfId="2" applyFont="1" applyBorder="1" applyAlignment="1">
      <alignment vertical="center" wrapText="1"/>
    </xf>
    <xf numFmtId="0" fontId="3" fillId="0" borderId="4" xfId="2" applyFont="1" applyBorder="1"/>
    <xf numFmtId="1" fontId="3" fillId="4" borderId="0" xfId="2" applyNumberFormat="1" applyFont="1" applyFill="1"/>
    <xf numFmtId="9" fontId="5" fillId="0" borderId="0" xfId="2" applyNumberFormat="1" applyFont="1"/>
    <xf numFmtId="9" fontId="0" fillId="0" borderId="0" xfId="3" applyFont="1"/>
    <xf numFmtId="0" fontId="3" fillId="6" borderId="0" xfId="0" applyFont="1" applyFill="1"/>
    <xf numFmtId="0" fontId="0" fillId="0" borderId="0" xfId="0" applyAlignment="1">
      <alignment horizontal="center" vertical="center"/>
    </xf>
    <xf numFmtId="0" fontId="3" fillId="0" borderId="0" xfId="0" applyFont="1"/>
    <xf numFmtId="2" fontId="0" fillId="0" borderId="0" xfId="0" applyNumberFormat="1"/>
    <xf numFmtId="9" fontId="0" fillId="0" borderId="0" xfId="0" applyNumberFormat="1"/>
    <xf numFmtId="0" fontId="3" fillId="0" borderId="0" xfId="2" applyFont="1"/>
    <xf numFmtId="9" fontId="3" fillId="0" borderId="0" xfId="2" applyNumberFormat="1" applyFont="1"/>
    <xf numFmtId="0" fontId="3" fillId="0" borderId="0" xfId="0" applyFont="1" applyAlignment="1">
      <alignment wrapText="1"/>
    </xf>
    <xf numFmtId="0" fontId="0" fillId="0" borderId="0" xfId="0" applyAlignment="1">
      <alignment wrapText="1"/>
    </xf>
    <xf numFmtId="0" fontId="0" fillId="0" borderId="0" xfId="0" applyAlignment="1">
      <alignment vertical="center"/>
    </xf>
    <xf numFmtId="0" fontId="3" fillId="0" borderId="0" xfId="0" applyFont="1" applyAlignment="1">
      <alignment vertical="center"/>
    </xf>
    <xf numFmtId="9" fontId="4" fillId="0" borderId="0" xfId="1"/>
    <xf numFmtId="9" fontId="4" fillId="0" borderId="0" xfId="1" applyAlignment="1">
      <alignment vertical="center"/>
    </xf>
    <xf numFmtId="9" fontId="3" fillId="0" borderId="0" xfId="1" applyFont="1" applyAlignment="1">
      <alignment vertical="center"/>
    </xf>
    <xf numFmtId="2" fontId="0" fillId="0" borderId="0" xfId="0" applyNumberFormat="1" applyAlignment="1">
      <alignment vertical="center"/>
    </xf>
    <xf numFmtId="2" fontId="3" fillId="0" borderId="0" xfId="0" applyNumberFormat="1" applyFont="1" applyAlignment="1">
      <alignment vertical="center"/>
    </xf>
    <xf numFmtId="9" fontId="0" fillId="10" borderId="5" xfId="3" applyFont="1" applyFill="1" applyBorder="1" applyAlignment="1">
      <alignment horizontal="right"/>
    </xf>
    <xf numFmtId="9" fontId="0" fillId="10" borderId="10" xfId="3" applyFont="1" applyFill="1" applyBorder="1" applyAlignment="1">
      <alignment horizontal="right"/>
    </xf>
    <xf numFmtId="0" fontId="3" fillId="10" borderId="5" xfId="2" applyFont="1" applyFill="1" applyBorder="1"/>
    <xf numFmtId="9" fontId="0" fillId="10" borderId="6" xfId="3" applyFont="1" applyFill="1" applyBorder="1" applyAlignment="1">
      <alignment horizontal="right"/>
    </xf>
    <xf numFmtId="9" fontId="0" fillId="10" borderId="9" xfId="3" applyFont="1" applyFill="1" applyBorder="1" applyAlignment="1">
      <alignment horizontal="right"/>
    </xf>
    <xf numFmtId="0" fontId="3" fillId="10" borderId="6" xfId="2" applyFont="1" applyFill="1" applyBorder="1"/>
    <xf numFmtId="9" fontId="0" fillId="10" borderId="7" xfId="3" applyFont="1" applyFill="1" applyBorder="1" applyAlignment="1">
      <alignment horizontal="right"/>
    </xf>
    <xf numFmtId="9" fontId="0" fillId="10" borderId="11" xfId="3" applyFont="1" applyFill="1" applyBorder="1" applyAlignment="1">
      <alignment horizontal="right"/>
    </xf>
    <xf numFmtId="0" fontId="3" fillId="10" borderId="7" xfId="2" applyFont="1" applyFill="1" applyBorder="1"/>
    <xf numFmtId="1" fontId="3" fillId="8" borderId="10" xfId="2" applyNumberFormat="1" applyFont="1" applyFill="1" applyBorder="1"/>
    <xf numFmtId="1" fontId="3" fillId="8" borderId="9" xfId="2" applyNumberFormat="1" applyFont="1" applyFill="1" applyBorder="1"/>
    <xf numFmtId="1" fontId="3" fillId="8" borderId="11" xfId="2" applyNumberFormat="1" applyFont="1" applyFill="1" applyBorder="1"/>
    <xf numFmtId="2" fontId="2" fillId="9" borderId="15" xfId="2" applyNumberFormat="1" applyFont="1" applyFill="1" applyBorder="1"/>
    <xf numFmtId="2" fontId="2" fillId="9" borderId="8" xfId="2" applyNumberFormat="1" applyFont="1" applyFill="1" applyBorder="1"/>
    <xf numFmtId="9" fontId="0" fillId="7" borderId="5" xfId="3" applyFont="1" applyFill="1" applyBorder="1"/>
    <xf numFmtId="9" fontId="0" fillId="7" borderId="15" xfId="3" applyFont="1" applyFill="1" applyBorder="1"/>
    <xf numFmtId="9" fontId="0" fillId="7" borderId="6" xfId="3" applyFont="1" applyFill="1" applyBorder="1"/>
    <xf numFmtId="9" fontId="0" fillId="7" borderId="7" xfId="3" applyFont="1" applyFill="1" applyBorder="1"/>
    <xf numFmtId="9" fontId="0" fillId="7" borderId="8" xfId="3" applyFont="1" applyFill="1" applyBorder="1"/>
    <xf numFmtId="0" fontId="2" fillId="0" borderId="12" xfId="2" applyFont="1" applyBorder="1" applyAlignment="1">
      <alignment vertical="top" wrapText="1"/>
    </xf>
    <xf numFmtId="0" fontId="2" fillId="0" borderId="13" xfId="2" applyFont="1" applyBorder="1" applyAlignment="1">
      <alignment vertical="top" wrapText="1"/>
    </xf>
    <xf numFmtId="0" fontId="2" fillId="0" borderId="1" xfId="2" applyFont="1" applyBorder="1" applyAlignment="1">
      <alignment vertical="top"/>
    </xf>
    <xf numFmtId="0" fontId="2" fillId="0" borderId="10" xfId="2" applyFont="1" applyBorder="1" applyAlignment="1">
      <alignment vertical="center" wrapText="1"/>
    </xf>
    <xf numFmtId="9" fontId="0" fillId="7" borderId="0" xfId="3" applyFont="1" applyFill="1"/>
    <xf numFmtId="0" fontId="2" fillId="0" borderId="14" xfId="2" applyFont="1" applyBorder="1" applyAlignment="1">
      <alignment vertical="center" wrapText="1"/>
    </xf>
    <xf numFmtId="0" fontId="2" fillId="0" borderId="0" xfId="0" applyFont="1"/>
    <xf numFmtId="0" fontId="9" fillId="0" borderId="1" xfId="0" applyFont="1" applyBorder="1" applyAlignment="1">
      <alignment horizontal="center" vertical="top"/>
    </xf>
    <xf numFmtId="0" fontId="1" fillId="0" borderId="0" xfId="4"/>
    <xf numFmtId="0" fontId="9" fillId="0" borderId="1" xfId="4" applyFont="1" applyBorder="1" applyAlignment="1">
      <alignment horizontal="center" vertical="top"/>
    </xf>
    <xf numFmtId="0" fontId="11" fillId="0" borderId="0" xfId="0" applyFont="1"/>
    <xf numFmtId="15" fontId="0" fillId="0" borderId="0" xfId="0" applyNumberFormat="1"/>
    <xf numFmtId="0" fontId="10" fillId="0" borderId="0" xfId="5" applyAlignment="1" applyProtection="1">
      <alignment vertical="top"/>
      <protection locked="0"/>
    </xf>
    <xf numFmtId="0" fontId="0" fillId="0" borderId="0" xfId="0" applyAlignment="1">
      <alignment horizontal="left" indent="1"/>
    </xf>
    <xf numFmtId="0" fontId="3" fillId="0" borderId="20" xfId="0" applyFont="1" applyBorder="1"/>
    <xf numFmtId="0" fontId="3" fillId="0" borderId="20" xfId="0" applyFont="1" applyBorder="1" applyAlignment="1">
      <alignment horizontal="center"/>
    </xf>
    <xf numFmtId="0" fontId="2" fillId="0" borderId="22" xfId="0" applyFont="1" applyBorder="1" applyAlignment="1">
      <alignment vertical="center" wrapText="1"/>
    </xf>
    <xf numFmtId="0" fontId="0" fillId="0" borderId="17" xfId="0" applyBorder="1" applyAlignment="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0" fillId="0" borderId="20" xfId="0" applyBorder="1" applyAlignment="1">
      <alignment vertical="center" wrapText="1"/>
    </xf>
    <xf numFmtId="0" fontId="0" fillId="0" borderId="19" xfId="0" applyBorder="1" applyAlignment="1">
      <alignment vertical="center" wrapText="1"/>
    </xf>
    <xf numFmtId="0" fontId="3" fillId="0" borderId="25" xfId="0" applyFont="1" applyBorder="1" applyAlignment="1">
      <alignment vertical="center" wrapText="1"/>
    </xf>
    <xf numFmtId="0" fontId="3" fillId="0" borderId="23" xfId="0" applyFont="1" applyBorder="1" applyAlignment="1">
      <alignment vertical="center" wrapText="1"/>
    </xf>
    <xf numFmtId="0" fontId="0" fillId="0" borderId="18" xfId="0" applyBorder="1" applyAlignment="1">
      <alignment vertical="center" wrapText="1"/>
    </xf>
    <xf numFmtId="0" fontId="12" fillId="0" borderId="17" xfId="0" applyFont="1" applyBorder="1" applyAlignment="1">
      <alignment vertical="center" wrapText="1"/>
    </xf>
    <xf numFmtId="0" fontId="12" fillId="0" borderId="23" xfId="0" applyFont="1" applyBorder="1" applyAlignment="1">
      <alignment vertical="center" wrapText="1"/>
    </xf>
    <xf numFmtId="0" fontId="12" fillId="0" borderId="24" xfId="0" applyFont="1" applyBorder="1" applyAlignment="1">
      <alignment vertical="center" wrapText="1"/>
    </xf>
    <xf numFmtId="0" fontId="0" fillId="0" borderId="22" xfId="0" applyBorder="1"/>
    <xf numFmtId="1" fontId="0" fillId="0" borderId="26" xfId="0" applyNumberFormat="1" applyBorder="1"/>
    <xf numFmtId="1" fontId="0" fillId="0" borderId="27" xfId="0" applyNumberFormat="1" applyBorder="1"/>
    <xf numFmtId="1" fontId="0" fillId="0" borderId="28" xfId="0" applyNumberFormat="1" applyBorder="1"/>
    <xf numFmtId="1" fontId="0" fillId="0" borderId="22" xfId="0" applyNumberFormat="1" applyBorder="1"/>
    <xf numFmtId="1" fontId="12" fillId="0" borderId="26" xfId="0" applyNumberFormat="1" applyFont="1" applyBorder="1"/>
    <xf numFmtId="1" fontId="12" fillId="0" borderId="27" xfId="0" applyNumberFormat="1" applyFont="1" applyBorder="1"/>
    <xf numFmtId="1" fontId="12" fillId="0" borderId="28" xfId="0" applyNumberFormat="1" applyFont="1" applyBorder="1"/>
    <xf numFmtId="0" fontId="0" fillId="0" borderId="29" xfId="0" applyBorder="1"/>
    <xf numFmtId="1" fontId="0" fillId="0" borderId="30" xfId="0" applyNumberFormat="1" applyBorder="1"/>
    <xf numFmtId="1" fontId="0" fillId="0" borderId="0" xfId="0" applyNumberFormat="1"/>
    <xf numFmtId="1" fontId="0" fillId="0" borderId="31" xfId="0" applyNumberFormat="1" applyBorder="1"/>
    <xf numFmtId="1" fontId="0" fillId="0" borderId="29" xfId="0" applyNumberFormat="1" applyBorder="1"/>
    <xf numFmtId="1" fontId="12" fillId="0" borderId="30" xfId="0" applyNumberFormat="1" applyFont="1" applyBorder="1"/>
    <xf numFmtId="1" fontId="12" fillId="0" borderId="0" xfId="0" applyNumberFormat="1" applyFont="1"/>
    <xf numFmtId="1" fontId="12" fillId="0" borderId="31" xfId="0" applyNumberFormat="1" applyFont="1" applyBorder="1"/>
    <xf numFmtId="0" fontId="3" fillId="0" borderId="29" xfId="0" applyFont="1" applyBorder="1" applyAlignment="1">
      <alignment horizontal="left" indent="1"/>
    </xf>
    <xf numFmtId="1" fontId="0" fillId="2" borderId="30" xfId="0" applyNumberFormat="1" applyFill="1" applyBorder="1"/>
    <xf numFmtId="1" fontId="0" fillId="2" borderId="0" xfId="0" applyNumberFormat="1" applyFill="1"/>
    <xf numFmtId="0" fontId="0" fillId="0" borderId="32" xfId="0" applyBorder="1" applyAlignment="1">
      <alignment horizontal="left" indent="1"/>
    </xf>
    <xf numFmtId="1" fontId="0" fillId="2" borderId="33" xfId="0" applyNumberFormat="1" applyFill="1" applyBorder="1"/>
    <xf numFmtId="1" fontId="0" fillId="2" borderId="34" xfId="0" applyNumberFormat="1" applyFill="1" applyBorder="1"/>
    <xf numFmtId="1" fontId="0" fillId="0" borderId="34" xfId="0" applyNumberFormat="1" applyBorder="1"/>
    <xf numFmtId="1" fontId="0" fillId="0" borderId="35" xfId="0" applyNumberFormat="1" applyBorder="1"/>
    <xf numFmtId="1" fontId="0" fillId="0" borderId="32" xfId="0" applyNumberFormat="1" applyBorder="1"/>
    <xf numFmtId="1" fontId="0" fillId="0" borderId="33" xfId="0" applyNumberFormat="1" applyBorder="1"/>
    <xf numFmtId="1" fontId="12" fillId="0" borderId="33" xfId="0" applyNumberFormat="1" applyFont="1" applyBorder="1"/>
    <xf numFmtId="1" fontId="12" fillId="0" borderId="34" xfId="0" applyNumberFormat="1" applyFont="1" applyBorder="1"/>
    <xf numFmtId="1" fontId="12" fillId="0" borderId="35" xfId="0" applyNumberFormat="1" applyFont="1" applyBorder="1"/>
    <xf numFmtId="1" fontId="12" fillId="2" borderId="26" xfId="0" applyNumberFormat="1" applyFont="1" applyFill="1" applyBorder="1"/>
    <xf numFmtId="1" fontId="12" fillId="2" borderId="27" xfId="0" applyNumberFormat="1" applyFont="1" applyFill="1" applyBorder="1"/>
    <xf numFmtId="0" fontId="3" fillId="0" borderId="29" xfId="0" applyFont="1" applyBorder="1" applyAlignment="1">
      <alignment horizontal="left"/>
    </xf>
    <xf numFmtId="0" fontId="3" fillId="0" borderId="32" xfId="0" applyFont="1" applyBorder="1" applyAlignment="1">
      <alignment horizontal="left"/>
    </xf>
    <xf numFmtId="0" fontId="0" fillId="0" borderId="29" xfId="0" applyBorder="1" applyAlignment="1">
      <alignment horizontal="left" indent="1"/>
    </xf>
    <xf numFmtId="1" fontId="0" fillId="2" borderId="29" xfId="0" applyNumberFormat="1" applyFill="1" applyBorder="1"/>
    <xf numFmtId="1" fontId="0" fillId="2" borderId="32" xfId="0" applyNumberFormat="1" applyFill="1" applyBorder="1"/>
    <xf numFmtId="0" fontId="0" fillId="0" borderId="22" xfId="0" applyBorder="1" applyAlignment="1">
      <alignment horizontal="left"/>
    </xf>
    <xf numFmtId="0" fontId="3" fillId="0" borderId="29" xfId="0" applyFont="1" applyBorder="1" applyAlignment="1">
      <alignment horizontal="left" vertical="center" wrapText="1" indent="1"/>
    </xf>
    <xf numFmtId="0" fontId="3" fillId="0" borderId="32" xfId="0" applyFont="1" applyBorder="1" applyAlignment="1">
      <alignment horizontal="left" vertical="center" wrapText="1" indent="1"/>
    </xf>
    <xf numFmtId="0" fontId="0" fillId="0" borderId="20" xfId="0" applyBorder="1"/>
    <xf numFmtId="1" fontId="0" fillId="0" borderId="36" xfId="0" applyNumberFormat="1" applyBorder="1"/>
    <xf numFmtId="1" fontId="0" fillId="0" borderId="18" xfId="0" applyNumberFormat="1" applyBorder="1"/>
    <xf numFmtId="1" fontId="0" fillId="0" borderId="21" xfId="0" applyNumberFormat="1" applyBorder="1"/>
    <xf numFmtId="1" fontId="0" fillId="0" borderId="20" xfId="0" applyNumberFormat="1" applyBorder="1"/>
    <xf numFmtId="1" fontId="12" fillId="0" borderId="36" xfId="0" applyNumberFormat="1" applyFont="1" applyBorder="1"/>
    <xf numFmtId="1" fontId="12" fillId="0" borderId="18" xfId="0" applyNumberFormat="1" applyFont="1" applyBorder="1"/>
    <xf numFmtId="1" fontId="12" fillId="0" borderId="21" xfId="0" applyNumberFormat="1" applyFont="1" applyBorder="1"/>
    <xf numFmtId="0" fontId="3" fillId="0" borderId="22" xfId="0" applyFont="1" applyBorder="1"/>
    <xf numFmtId="0" fontId="3" fillId="0" borderId="29" xfId="0" applyFont="1" applyBorder="1" applyAlignment="1">
      <alignment horizontal="left" indent="2"/>
    </xf>
    <xf numFmtId="0" fontId="0" fillId="0" borderId="29" xfId="0" applyBorder="1" applyAlignment="1">
      <alignment horizontal="left" indent="2"/>
    </xf>
    <xf numFmtId="0" fontId="3" fillId="0" borderId="29" xfId="0" applyFont="1" applyBorder="1" applyAlignment="1">
      <alignment horizontal="left" indent="3"/>
    </xf>
    <xf numFmtId="1" fontId="0" fillId="2" borderId="18" xfId="0" applyNumberFormat="1" applyFill="1" applyBorder="1"/>
    <xf numFmtId="1" fontId="12" fillId="2" borderId="36" xfId="0" applyNumberFormat="1" applyFont="1" applyFill="1" applyBorder="1"/>
    <xf numFmtId="1" fontId="12" fillId="2" borderId="18" xfId="0" applyNumberFormat="1" applyFont="1" applyFill="1" applyBorder="1"/>
    <xf numFmtId="0" fontId="3" fillId="0" borderId="32" xfId="0" applyFont="1" applyBorder="1" applyAlignment="1">
      <alignment horizontal="left" indent="2"/>
    </xf>
    <xf numFmtId="1" fontId="12" fillId="2" borderId="30" xfId="0" applyNumberFormat="1" applyFont="1" applyFill="1" applyBorder="1"/>
    <xf numFmtId="1" fontId="12" fillId="2" borderId="0" xfId="0" applyNumberFormat="1" applyFont="1" applyFill="1"/>
    <xf numFmtId="0" fontId="0" fillId="0" borderId="32" xfId="0" applyBorder="1"/>
    <xf numFmtId="1" fontId="0" fillId="0" borderId="37" xfId="0" applyNumberFormat="1" applyBorder="1"/>
    <xf numFmtId="1" fontId="12" fillId="2" borderId="33" xfId="0" applyNumberFormat="1" applyFont="1" applyFill="1" applyBorder="1"/>
    <xf numFmtId="1" fontId="12" fillId="2" borderId="34" xfId="0" applyNumberFormat="1" applyFont="1" applyFill="1" applyBorder="1"/>
    <xf numFmtId="0" fontId="0" fillId="0" borderId="18" xfId="0" applyBorder="1"/>
    <xf numFmtId="0" fontId="0" fillId="0" borderId="0" xfId="0"/>
    <xf numFmtId="0" fontId="3" fillId="0" borderId="0" xfId="2" applyFont="1" applyAlignment="1">
      <alignment horizontal="center"/>
    </xf>
    <xf numFmtId="0" fontId="3" fillId="0" borderId="0" xfId="2" applyFont="1" applyAlignment="1">
      <alignment vertical="center"/>
    </xf>
    <xf numFmtId="0" fontId="13" fillId="11" borderId="38" xfId="0" applyFont="1" applyFill="1" applyBorder="1" applyAlignment="1">
      <alignment wrapText="1"/>
    </xf>
    <xf numFmtId="0" fontId="13" fillId="11" borderId="38" xfId="0" applyFont="1" applyFill="1" applyBorder="1" applyAlignment="1">
      <alignment vertical="top" wrapText="1" shrinkToFit="1"/>
    </xf>
    <xf numFmtId="0" fontId="0" fillId="0" borderId="0" xfId="0"/>
    <xf numFmtId="0" fontId="3" fillId="0" borderId="17" xfId="0" applyFont="1" applyBorder="1" applyAlignment="1">
      <alignment horizontal="center"/>
    </xf>
    <xf numFmtId="0" fontId="0" fillId="0" borderId="18" xfId="0" applyBorder="1"/>
    <xf numFmtId="0" fontId="0" fillId="0" borderId="19" xfId="0" applyBorder="1"/>
    <xf numFmtId="0" fontId="3" fillId="0" borderId="19" xfId="0" applyFont="1" applyBorder="1" applyAlignment="1">
      <alignment horizontal="center"/>
    </xf>
    <xf numFmtId="0" fontId="3" fillId="0" borderId="20" xfId="0" applyFont="1" applyBorder="1" applyAlignment="1">
      <alignment horizontal="center" wrapText="1"/>
    </xf>
    <xf numFmtId="0" fontId="0" fillId="0" borderId="21" xfId="0" applyBorder="1"/>
    <xf numFmtId="0" fontId="3" fillId="0" borderId="18" xfId="0" applyFont="1" applyBorder="1" applyAlignment="1">
      <alignment horizontal="center"/>
    </xf>
    <xf numFmtId="0" fontId="12" fillId="0" borderId="21" xfId="0" applyFont="1" applyBorder="1" applyAlignment="1">
      <alignment horizontal="center"/>
    </xf>
    <xf numFmtId="0" fontId="0" fillId="0" borderId="8" xfId="0" applyBorder="1" applyAlignment="1">
      <alignment horizontal="center"/>
    </xf>
    <xf numFmtId="0" fontId="0" fillId="0" borderId="8" xfId="0" applyBorder="1"/>
    <xf numFmtId="0" fontId="8" fillId="0" borderId="0" xfId="0" applyFont="1" applyAlignment="1">
      <alignment horizontal="center"/>
    </xf>
    <xf numFmtId="0" fontId="0" fillId="0" borderId="0" xfId="0"/>
    <xf numFmtId="0" fontId="7" fillId="0" borderId="0" xfId="0" applyFont="1" applyAlignment="1">
      <alignment horizontal="center"/>
    </xf>
    <xf numFmtId="0" fontId="3" fillId="0" borderId="0" xfId="2" applyFont="1" applyAlignment="1">
      <alignment horizontal="center"/>
    </xf>
    <xf numFmtId="0" fontId="3" fillId="0" borderId="0" xfId="2" applyFont="1" applyAlignment="1">
      <alignment vertical="center"/>
    </xf>
    <xf numFmtId="0" fontId="2" fillId="3" borderId="16" xfId="2" applyFont="1" applyFill="1" applyBorder="1" applyAlignment="1">
      <alignment horizontal="center" vertical="center" wrapText="1"/>
    </xf>
    <xf numFmtId="0" fontId="0" fillId="0" borderId="4" xfId="0" applyBorder="1"/>
    <xf numFmtId="0" fontId="3" fillId="0" borderId="7" xfId="2" applyFont="1" applyBorder="1" applyAlignment="1">
      <alignment horizontal="center" vertical="center" wrapText="1"/>
    </xf>
    <xf numFmtId="0" fontId="3" fillId="0" borderId="39" xfId="0" applyFont="1" applyBorder="1" applyAlignment="1">
      <alignment horizontal="center"/>
    </xf>
    <xf numFmtId="0" fontId="0" fillId="0" borderId="40" xfId="0" applyBorder="1"/>
    <xf numFmtId="0" fontId="0" fillId="0" borderId="41" xfId="0" applyBorder="1"/>
    <xf numFmtId="0" fontId="3" fillId="0" borderId="39" xfId="0" applyFont="1" applyBorder="1"/>
    <xf numFmtId="0" fontId="0" fillId="0" borderId="40" xfId="0" applyBorder="1"/>
    <xf numFmtId="0" fontId="3" fillId="0" borderId="42" xfId="0" applyFont="1" applyBorder="1" applyAlignment="1">
      <alignment horizontal="center"/>
    </xf>
    <xf numFmtId="0" fontId="0" fillId="0" borderId="43" xfId="0" applyBorder="1"/>
    <xf numFmtId="0" fontId="3" fillId="0" borderId="39" xfId="0" applyFont="1" applyBorder="1" applyAlignment="1">
      <alignment horizontal="center"/>
    </xf>
    <xf numFmtId="0" fontId="12" fillId="0" borderId="39" xfId="0" applyFont="1" applyBorder="1" applyAlignment="1">
      <alignment horizontal="center"/>
    </xf>
    <xf numFmtId="0" fontId="2" fillId="0" borderId="20" xfId="0" applyFont="1" applyBorder="1" applyAlignment="1">
      <alignment vertical="center" wrapText="1"/>
    </xf>
    <xf numFmtId="0" fontId="0" fillId="0" borderId="44" xfId="0" applyBorder="1" applyAlignment="1">
      <alignment vertical="center" wrapText="1"/>
    </xf>
    <xf numFmtId="0" fontId="0" fillId="0" borderId="45" xfId="0" applyBorder="1" applyAlignment="1">
      <alignment vertical="center" wrapText="1"/>
    </xf>
    <xf numFmtId="0" fontId="0" fillId="0" borderId="46" xfId="0" applyBorder="1" applyAlignment="1">
      <alignment vertical="center" wrapText="1"/>
    </xf>
    <xf numFmtId="0" fontId="0" fillId="0" borderId="28" xfId="0" applyBorder="1" applyAlignment="1">
      <alignment vertical="center" wrapText="1"/>
    </xf>
    <xf numFmtId="0" fontId="0" fillId="0" borderId="25" xfId="0" applyBorder="1" applyAlignment="1">
      <alignment vertical="center" wrapText="1"/>
    </xf>
    <xf numFmtId="0" fontId="3" fillId="0" borderId="36" xfId="0" applyFont="1" applyBorder="1" applyAlignment="1">
      <alignment vertical="center" wrapText="1"/>
    </xf>
    <xf numFmtId="0" fontId="3" fillId="0" borderId="45" xfId="0" applyFont="1" applyBorder="1" applyAlignment="1">
      <alignment vertical="center" wrapText="1"/>
    </xf>
    <xf numFmtId="0" fontId="0" fillId="0" borderId="22" xfId="0" applyBorder="1" applyAlignment="1">
      <alignment vertical="center" wrapText="1"/>
    </xf>
    <xf numFmtId="0" fontId="12" fillId="0" borderId="25" xfId="0" applyFont="1" applyBorder="1" applyAlignment="1">
      <alignment vertical="center" wrapText="1"/>
    </xf>
    <xf numFmtId="0" fontId="12" fillId="0" borderId="45" xfId="0" applyFont="1" applyBorder="1" applyAlignment="1">
      <alignment vertical="center" wrapText="1"/>
    </xf>
    <xf numFmtId="0" fontId="12" fillId="0" borderId="46" xfId="0" applyFont="1" applyBorder="1" applyAlignment="1">
      <alignment vertical="center" wrapText="1"/>
    </xf>
    <xf numFmtId="1" fontId="0" fillId="0" borderId="19" xfId="0" applyNumberFormat="1" applyBorder="1"/>
    <xf numFmtId="1" fontId="0" fillId="0" borderId="23" xfId="0" applyNumberFormat="1" applyBorder="1"/>
    <xf numFmtId="1" fontId="0" fillId="0" borderId="24" xfId="0" applyNumberFormat="1" applyBorder="1"/>
    <xf numFmtId="1" fontId="0" fillId="0" borderId="17" xfId="0" applyNumberFormat="1" applyBorder="1"/>
    <xf numFmtId="1" fontId="12" fillId="0" borderId="19" xfId="0" applyNumberFormat="1" applyFont="1" applyBorder="1"/>
    <xf numFmtId="1" fontId="12" fillId="0" borderId="23" xfId="0" applyNumberFormat="1" applyFont="1" applyBorder="1"/>
    <xf numFmtId="1" fontId="12" fillId="0" borderId="24" xfId="0" applyNumberFormat="1" applyFont="1" applyBorder="1"/>
    <xf numFmtId="1" fontId="0" fillId="0" borderId="44" xfId="0" applyNumberFormat="1" applyBorder="1"/>
    <xf numFmtId="1" fontId="0" fillId="0" borderId="45" xfId="0" applyNumberFormat="1" applyBorder="1"/>
    <xf numFmtId="1" fontId="0" fillId="0" borderId="46" xfId="0" applyNumberFormat="1" applyBorder="1"/>
    <xf numFmtId="1" fontId="0" fillId="0" borderId="25" xfId="0" applyNumberFormat="1" applyBorder="1"/>
    <xf numFmtId="1" fontId="12" fillId="0" borderId="44" xfId="0" applyNumberFormat="1" applyFont="1" applyBorder="1"/>
    <xf numFmtId="1" fontId="12" fillId="0" borderId="45" xfId="0" applyNumberFormat="1" applyFont="1" applyBorder="1"/>
    <xf numFmtId="1" fontId="12" fillId="0" borderId="46" xfId="0" applyNumberFormat="1" applyFont="1" applyBorder="1"/>
    <xf numFmtId="1" fontId="0" fillId="0" borderId="9" xfId="0" applyNumberFormat="1" applyBorder="1"/>
    <xf numFmtId="1" fontId="0" fillId="0" borderId="3" xfId="0" applyNumberFormat="1" applyBorder="1"/>
    <xf numFmtId="1" fontId="0" fillId="2" borderId="3" xfId="0" applyNumberFormat="1" applyFill="1" applyBorder="1"/>
    <xf numFmtId="1" fontId="0" fillId="0" borderId="47" xfId="0" applyNumberFormat="1" applyBorder="1"/>
    <xf numFmtId="1" fontId="0" fillId="0" borderId="48" xfId="0" applyNumberFormat="1" applyBorder="1"/>
    <xf numFmtId="1" fontId="12" fillId="0" borderId="9" xfId="0" applyNumberFormat="1" applyFont="1" applyBorder="1"/>
    <xf numFmtId="1" fontId="12" fillId="0" borderId="3" xfId="0" applyNumberFormat="1" applyFont="1" applyBorder="1"/>
    <xf numFmtId="1" fontId="12" fillId="0" borderId="47" xfId="0" applyNumberFormat="1" applyFont="1" applyBorder="1"/>
    <xf numFmtId="1" fontId="0" fillId="0" borderId="49" xfId="0" applyNumberFormat="1" applyBorder="1"/>
    <xf numFmtId="1" fontId="0" fillId="0" borderId="50" xfId="0" applyNumberFormat="1" applyBorder="1"/>
    <xf numFmtId="1" fontId="0" fillId="2" borderId="50" xfId="0" applyNumberFormat="1" applyFill="1" applyBorder="1"/>
    <xf numFmtId="1" fontId="0" fillId="0" borderId="51" xfId="0" applyNumberFormat="1" applyBorder="1"/>
    <xf numFmtId="1" fontId="0" fillId="0" borderId="52" xfId="0" applyNumberFormat="1" applyBorder="1"/>
    <xf numFmtId="1" fontId="12" fillId="0" borderId="49" xfId="0" applyNumberFormat="1" applyFont="1" applyBorder="1"/>
    <xf numFmtId="1" fontId="12" fillId="0" borderId="50" xfId="0" applyNumberFormat="1" applyFont="1" applyBorder="1"/>
    <xf numFmtId="1" fontId="12" fillId="0" borderId="51" xfId="0" applyNumberFormat="1" applyFont="1" applyBorder="1"/>
    <xf numFmtId="1" fontId="12" fillId="2" borderId="44" xfId="0" applyNumberFormat="1" applyFont="1" applyFill="1" applyBorder="1"/>
    <xf numFmtId="1" fontId="12" fillId="2" borderId="45" xfId="0" applyNumberFormat="1" applyFont="1" applyFill="1" applyBorder="1"/>
    <xf numFmtId="1" fontId="0" fillId="2" borderId="26" xfId="0" applyNumberFormat="1" applyFill="1" applyBorder="1"/>
    <xf numFmtId="1" fontId="0" fillId="2" borderId="45" xfId="0" applyNumberFormat="1" applyFill="1" applyBorder="1"/>
    <xf numFmtId="1" fontId="0" fillId="2" borderId="23" xfId="0" applyNumberFormat="1" applyFill="1" applyBorder="1"/>
    <xf numFmtId="1" fontId="12" fillId="2" borderId="19" xfId="0" applyNumberFormat="1" applyFont="1" applyFill="1" applyBorder="1"/>
    <xf numFmtId="1" fontId="12" fillId="2" borderId="23" xfId="0" applyNumberFormat="1" applyFont="1" applyFill="1" applyBorder="1"/>
    <xf numFmtId="1" fontId="12" fillId="0" borderId="3" xfId="0" applyNumberFormat="1" applyFont="1" applyBorder="1" applyAlignment="1">
      <alignment horizontal="right"/>
    </xf>
    <xf numFmtId="1" fontId="12" fillId="0" borderId="53" xfId="0" applyNumberFormat="1" applyFont="1" applyBorder="1"/>
    <xf numFmtId="1" fontId="12" fillId="2" borderId="9" xfId="0" applyNumberFormat="1" applyFont="1" applyFill="1" applyBorder="1"/>
    <xf numFmtId="1" fontId="12" fillId="2" borderId="3" xfId="0" applyNumberFormat="1" applyFont="1" applyFill="1" applyBorder="1"/>
    <xf numFmtId="1" fontId="0" fillId="0" borderId="54" xfId="0" applyNumberFormat="1" applyBorder="1"/>
    <xf numFmtId="1" fontId="0" fillId="0" borderId="6" xfId="0" applyNumberFormat="1" applyBorder="1"/>
    <xf numFmtId="1" fontId="0" fillId="0" borderId="55" xfId="0" applyNumberFormat="1" applyBorder="1"/>
    <xf numFmtId="1" fontId="12" fillId="2" borderId="49" xfId="0" applyNumberFormat="1" applyFont="1" applyFill="1" applyBorder="1"/>
    <xf numFmtId="1" fontId="12" fillId="2" borderId="50" xfId="0" applyNumberFormat="1" applyFont="1" applyFill="1" applyBorder="1"/>
  </cellXfs>
  <cellStyles count="6">
    <cellStyle name="Lien hypertexte" xfId="5" builtinId="8"/>
    <cellStyle name="Normal" xfId="0" builtinId="0"/>
    <cellStyle name="Normal 2" xfId="2" xr:uid="{00000000-0005-0000-0000-000002000000}"/>
    <cellStyle name="Normal 3" xfId="4" xr:uid="{00000000-0005-0000-0000-000004000000}"/>
    <cellStyle name="Pourcentage" xfId="1" builtinId="5"/>
    <cellStyle name="Pourcentage 2" xfId="3" xr:uid="{00000000-0005-0000-0000-000003000000}"/>
  </cellStyles>
  <dxfs count="53">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general" vertical="bottom" wrapText="1"/>
    </dxf>
    <dxf>
      <alignment horizontal="center" vertical="center"/>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center" vertical="center"/>
    </dxf>
    <dxf>
      <alignment horizontal="center" vertical="center"/>
    </dxf>
    <dxf>
      <alignment horizontal="general" vertical="bottom" wrapText="1"/>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general" vertical="center"/>
    </dxf>
    <dxf>
      <alignment horizontal="center" vertical="center"/>
    </dxf>
    <dxf>
      <alignment horizontal="center" vertical="center"/>
    </dxf>
    <dxf>
      <numFmt numFmtId="2" formatCode="0.00"/>
    </dxf>
    <dxf>
      <alignment horizontal="center" vertical="center"/>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ill>
        <patternFill patternType="solid">
          <fgColor rgb="FFCCCCCC"/>
          <bgColor rgb="FFCCCCCC"/>
        </patternFill>
      </fill>
    </dxf>
    <dxf>
      <font>
        <color rgb="FFD1DEEE"/>
      </font>
      <fill>
        <patternFill>
          <bgColor rgb="FFD1DEE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12700</xdr:colOff>
      <xdr:row>1</xdr:row>
      <xdr:rowOff>6350</xdr:rowOff>
    </xdr:from>
    <xdr:to>
      <xdr:col>5</xdr:col>
      <xdr:colOff>550862</xdr:colOff>
      <xdr:row>62</xdr:row>
      <xdr:rowOff>87312</xdr:rowOff>
    </xdr:to>
    <xdr:pic>
      <xdr:nvPicPr>
        <xdr:cNvPr id="2" name="Image 1" descr="screenshot_02.jpg">
          <a:extLst>
            <a:ext uri="{FF2B5EF4-FFF2-40B4-BE49-F238E27FC236}">
              <a16:creationId xmlns:a16="http://schemas.microsoft.com/office/drawing/2014/main" id="{00000000-0008-0000-1800-000002000000}"/>
            </a:ext>
          </a:extLst>
        </xdr:cNvPr>
        <xdr:cNvPicPr>
          <a:picLocks noChangeAspect="1"/>
        </xdr:cNvPicPr>
      </xdr:nvPicPr>
      <xdr:blipFill>
        <a:blip xmlns:r="http://schemas.openxmlformats.org/officeDocument/2006/relationships" r:embed="rId1"/>
        <a:stretch>
          <a:fillRect/>
        </a:stretch>
      </xdr:blipFill>
      <xdr:spPr>
        <a:xfrm>
          <a:off x="7308850" y="425450"/>
          <a:ext cx="3167062" cy="10206037"/>
        </a:xfrm>
        <a:prstGeom prst="rect">
          <a:avLst/>
        </a:prstGeom>
        <a:ln>
          <a:prstDash val="soli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1419225</xdr:colOff>
      <xdr:row>4</xdr:row>
      <xdr:rowOff>14287</xdr:rowOff>
    </xdr:from>
    <xdr:to>
      <xdr:col>7</xdr:col>
      <xdr:colOff>1325562</xdr:colOff>
      <xdr:row>68</xdr:row>
      <xdr:rowOff>14287</xdr:rowOff>
    </xdr:to>
    <xdr:pic>
      <xdr:nvPicPr>
        <xdr:cNvPr id="3" name="Image 2" descr="screenshot_01.jpg">
          <a:extLst>
            <a:ext uri="{FF2B5EF4-FFF2-40B4-BE49-F238E27FC236}">
              <a16:creationId xmlns:a16="http://schemas.microsoft.com/office/drawing/2014/main" id="{00000000-0008-0000-1900-000003000000}"/>
            </a:ext>
          </a:extLst>
        </xdr:cNvPr>
        <xdr:cNvPicPr>
          <a:picLocks noChangeAspect="1"/>
        </xdr:cNvPicPr>
      </xdr:nvPicPr>
      <xdr:blipFill>
        <a:blip xmlns:r="http://schemas.openxmlformats.org/officeDocument/2006/relationships" r:embed="rId1"/>
        <a:stretch>
          <a:fillRect/>
        </a:stretch>
      </xdr:blipFill>
      <xdr:spPr>
        <a:xfrm>
          <a:off x="10877550" y="1176337"/>
          <a:ext cx="3144837" cy="10363200"/>
        </a:xfrm>
        <a:prstGeom prst="rect">
          <a:avLst/>
        </a:prstGeom>
        <a:ln>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FMFilieres/dev_terriflux/su-model-sankey/sankeytools/server/exemples/GE_bois.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onversion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Q"/>
      <sheetName val="Pistes d'amélioration"/>
      <sheetName val="Paramètres"/>
      <sheetName val="Produits"/>
      <sheetName val="Secteurs"/>
      <sheetName val="Flux pouvant exister"/>
      <sheetName val="Données"/>
      <sheetName val="Min Max"/>
      <sheetName val="Contraintes"/>
      <sheetName val="Conversions"/>
    </sheetNames>
    <sheetDataSet>
      <sheetData sheetId="0"/>
      <sheetData sheetId="1"/>
      <sheetData sheetId="2"/>
      <sheetData sheetId="3"/>
      <sheetData sheetId="4"/>
      <sheetData sheetId="5"/>
      <sheetData sheetId="6"/>
      <sheetData sheetId="7"/>
      <sheetData sheetId="8"/>
      <sheetData sheetId="9">
        <row r="3">
          <cell r="B3" t="str">
            <v>Bois hors forêt</v>
          </cell>
          <cell r="D3" t="str">
            <v>&gt; saturation</v>
          </cell>
          <cell r="E3" t="str">
            <v>&gt; saturation</v>
          </cell>
          <cell r="H3">
            <v>0.5</v>
          </cell>
          <cell r="I3">
            <v>0.5</v>
          </cell>
          <cell r="J3">
            <v>0.47941199999999995</v>
          </cell>
          <cell r="N3">
            <v>0.70500000000000007</v>
          </cell>
          <cell r="O3">
            <v>1</v>
          </cell>
          <cell r="P3" t="str">
            <v>1000 m3</v>
          </cell>
          <cell r="Q3">
            <v>1</v>
          </cell>
          <cell r="R3">
            <v>1</v>
          </cell>
        </row>
        <row r="4">
          <cell r="B4" t="str">
            <v>Bois sur pied F</v>
          </cell>
          <cell r="D4" t="str">
            <v>&gt; saturation</v>
          </cell>
          <cell r="E4" t="str">
            <v>&gt; saturation</v>
          </cell>
          <cell r="H4">
            <v>1</v>
          </cell>
          <cell r="J4">
            <v>0.57488039999999996</v>
          </cell>
          <cell r="N4">
            <v>0.63</v>
          </cell>
          <cell r="O4">
            <v>1</v>
          </cell>
          <cell r="P4" t="str">
            <v>1000 m3</v>
          </cell>
          <cell r="Q4">
            <v>1</v>
          </cell>
          <cell r="R4">
            <v>1</v>
          </cell>
        </row>
        <row r="5">
          <cell r="B5" t="str">
            <v>Bois sur pied R</v>
          </cell>
          <cell r="D5" t="str">
            <v>&gt; saturation</v>
          </cell>
          <cell r="E5" t="str">
            <v>&gt; saturation</v>
          </cell>
          <cell r="I5">
            <v>1</v>
          </cell>
          <cell r="J5">
            <v>0.3839436</v>
          </cell>
          <cell r="N5">
            <v>0.78</v>
          </cell>
          <cell r="O5">
            <v>1</v>
          </cell>
          <cell r="P5" t="str">
            <v>1000 m3</v>
          </cell>
          <cell r="Q5">
            <v>1</v>
          </cell>
          <cell r="R5">
            <v>1</v>
          </cell>
        </row>
        <row r="6">
          <cell r="B6" t="str">
            <v>Bois rond</v>
          </cell>
          <cell r="D6" t="str">
            <v>&gt; saturation</v>
          </cell>
          <cell r="E6" t="str">
            <v>&gt; saturation</v>
          </cell>
          <cell r="H6">
            <v>0.2</v>
          </cell>
          <cell r="I6">
            <v>0.8</v>
          </cell>
          <cell r="J6">
            <v>0.42213096</v>
          </cell>
          <cell r="O6">
            <v>1</v>
          </cell>
          <cell r="P6" t="str">
            <v>1000 m3</v>
          </cell>
          <cell r="Q6">
            <v>1</v>
          </cell>
          <cell r="R6">
            <v>1</v>
          </cell>
        </row>
        <row r="7">
          <cell r="B7" t="str">
            <v>Bois d'œuvre F</v>
          </cell>
          <cell r="D7" t="str">
            <v>&gt; saturation</v>
          </cell>
          <cell r="E7" t="str">
            <v>&gt; saturation</v>
          </cell>
          <cell r="H7">
            <v>1</v>
          </cell>
          <cell r="J7">
            <v>0.57488039999999996</v>
          </cell>
          <cell r="O7">
            <v>1</v>
          </cell>
          <cell r="P7" t="str">
            <v>1000 m3</v>
          </cell>
          <cell r="Q7">
            <v>1</v>
          </cell>
          <cell r="R7">
            <v>1</v>
          </cell>
        </row>
        <row r="8">
          <cell r="B8" t="str">
            <v>Bois d'œuvre R</v>
          </cell>
          <cell r="D8" t="str">
            <v>&gt; saturation</v>
          </cell>
          <cell r="E8" t="str">
            <v>&gt; saturation</v>
          </cell>
          <cell r="I8">
            <v>1</v>
          </cell>
          <cell r="J8">
            <v>0.3839436</v>
          </cell>
          <cell r="O8">
            <v>1</v>
          </cell>
          <cell r="P8" t="str">
            <v>1000 m3</v>
          </cell>
          <cell r="Q8">
            <v>1</v>
          </cell>
          <cell r="R8">
            <v>1</v>
          </cell>
        </row>
        <row r="9">
          <cell r="B9" t="str">
            <v>Bois d'industrie</v>
          </cell>
          <cell r="C9" t="str">
            <v>utilisé par la trituration</v>
          </cell>
          <cell r="D9">
            <v>0.42899999999999999</v>
          </cell>
          <cell r="E9">
            <v>0.3</v>
          </cell>
          <cell r="H9">
            <v>0.2</v>
          </cell>
          <cell r="I9">
            <v>0.8</v>
          </cell>
          <cell r="J9">
            <v>0.42213096</v>
          </cell>
          <cell r="K9">
            <v>0.60304422857142859</v>
          </cell>
          <cell r="L9">
            <v>3.29</v>
          </cell>
          <cell r="M9">
            <v>1.984015512</v>
          </cell>
          <cell r="O9">
            <v>1</v>
          </cell>
          <cell r="P9" t="str">
            <v>1000 tonnes</v>
          </cell>
          <cell r="Q9">
            <v>1.658253163899658</v>
          </cell>
          <cell r="R9">
            <v>0.60304422857142859</v>
          </cell>
        </row>
        <row r="10">
          <cell r="B10" t="str">
            <v>Bois d'industrie F</v>
          </cell>
          <cell r="D10" t="str">
            <v>&gt; saturation</v>
          </cell>
          <cell r="E10" t="str">
            <v>&gt; saturation</v>
          </cell>
          <cell r="H10">
            <v>1</v>
          </cell>
          <cell r="J10">
            <v>0.57488039999999996</v>
          </cell>
          <cell r="O10">
            <v>1</v>
          </cell>
          <cell r="P10" t="str">
            <v>1000 m3</v>
          </cell>
          <cell r="Q10">
            <v>1</v>
          </cell>
          <cell r="R10">
            <v>1</v>
          </cell>
        </row>
        <row r="11">
          <cell r="B11" t="str">
            <v>Bois d'industrie R</v>
          </cell>
          <cell r="D11" t="str">
            <v>&gt; saturation</v>
          </cell>
          <cell r="E11" t="str">
            <v>&gt; saturation</v>
          </cell>
          <cell r="I11">
            <v>1</v>
          </cell>
          <cell r="J11">
            <v>0.3839436</v>
          </cell>
          <cell r="O11">
            <v>1</v>
          </cell>
          <cell r="P11" t="str">
            <v>1000 m3</v>
          </cell>
          <cell r="Q11">
            <v>1</v>
          </cell>
          <cell r="R11">
            <v>1</v>
          </cell>
        </row>
        <row r="12">
          <cell r="B12" t="str">
            <v>Bois bûche officiel</v>
          </cell>
          <cell r="D12" t="str">
            <v>&gt; saturation</v>
          </cell>
          <cell r="E12" t="str">
            <v>&gt; saturation</v>
          </cell>
          <cell r="H12">
            <v>1</v>
          </cell>
          <cell r="J12">
            <v>0.57488039999999996</v>
          </cell>
          <cell r="O12">
            <v>1</v>
          </cell>
          <cell r="P12" t="str">
            <v>1000 m3</v>
          </cell>
          <cell r="Q12">
            <v>1</v>
          </cell>
          <cell r="R12">
            <v>1</v>
          </cell>
        </row>
        <row r="13">
          <cell r="B13" t="str">
            <v>Bois bûche ménages</v>
          </cell>
          <cell r="D13">
            <v>0.3</v>
          </cell>
          <cell r="E13">
            <v>0.23</v>
          </cell>
          <cell r="H13">
            <v>0.2</v>
          </cell>
          <cell r="I13">
            <v>0.8</v>
          </cell>
          <cell r="J13">
            <v>0.42213096</v>
          </cell>
          <cell r="K13">
            <v>0.54822202597402592</v>
          </cell>
          <cell r="L13">
            <v>3.6890000000000001</v>
          </cell>
          <cell r="M13">
            <v>2.0223910538181817</v>
          </cell>
          <cell r="O13">
            <v>1</v>
          </cell>
          <cell r="P13" t="str">
            <v>1000 tonnes</v>
          </cell>
          <cell r="Q13">
            <v>1.8240784802896242</v>
          </cell>
          <cell r="R13">
            <v>0.54822202597402592</v>
          </cell>
        </row>
        <row r="14">
          <cell r="B14" t="str">
            <v>Plaquettes</v>
          </cell>
          <cell r="C14" t="str">
            <v>utilisées par les ménages</v>
          </cell>
          <cell r="D14">
            <v>0.55000000000000004</v>
          </cell>
          <cell r="E14">
            <v>0.35</v>
          </cell>
          <cell r="H14">
            <v>0.5</v>
          </cell>
          <cell r="I14">
            <v>0.5</v>
          </cell>
          <cell r="J14">
            <v>0.47941199999999995</v>
          </cell>
          <cell r="K14">
            <v>0.737556923076923</v>
          </cell>
          <cell r="L14">
            <v>3.0049999999999999</v>
          </cell>
          <cell r="M14">
            <v>2.2163585538461534</v>
          </cell>
          <cell r="P14" t="str">
            <v>1000 tonnes</v>
          </cell>
          <cell r="Q14">
            <v>1.3558275554220589</v>
          </cell>
          <cell r="R14">
            <v>0.737556923076923</v>
          </cell>
        </row>
        <row r="15">
          <cell r="B15" t="str">
            <v>Plaquettes forestières</v>
          </cell>
          <cell r="D15">
            <v>0.66700000000000004</v>
          </cell>
          <cell r="E15">
            <v>0.4</v>
          </cell>
          <cell r="H15">
            <v>0.2</v>
          </cell>
          <cell r="I15">
            <v>0.8</v>
          </cell>
          <cell r="J15">
            <v>0.42213096</v>
          </cell>
          <cell r="K15">
            <v>0.70355160000000005</v>
          </cell>
          <cell r="L15">
            <v>2.72</v>
          </cell>
          <cell r="M15">
            <v>1.9136603520000002</v>
          </cell>
          <cell r="P15" t="str">
            <v>1000 tonnes</v>
          </cell>
          <cell r="Q15">
            <v>1.4213598547711355</v>
          </cell>
          <cell r="R15">
            <v>0.70355160000000005</v>
          </cell>
        </row>
        <row r="16">
          <cell r="B16" t="str">
            <v>Traverses</v>
          </cell>
          <cell r="D16">
            <v>0.3</v>
          </cell>
          <cell r="E16">
            <v>0.23</v>
          </cell>
          <cell r="H16">
            <v>1</v>
          </cell>
          <cell r="J16">
            <v>0.57488039999999996</v>
          </cell>
          <cell r="K16">
            <v>0.74659792207792197</v>
          </cell>
          <cell r="L16">
            <v>3.6890000000000001</v>
          </cell>
          <cell r="M16">
            <v>2.7541997345454541</v>
          </cell>
          <cell r="O16">
            <v>1</v>
          </cell>
          <cell r="P16" t="str">
            <v>1000 m3</v>
          </cell>
          <cell r="Q16">
            <v>1</v>
          </cell>
          <cell r="R16">
            <v>1</v>
          </cell>
        </row>
        <row r="17">
          <cell r="B17" t="str">
            <v>Merrains</v>
          </cell>
          <cell r="D17">
            <v>0.3</v>
          </cell>
          <cell r="E17">
            <v>0.23</v>
          </cell>
          <cell r="H17">
            <v>1</v>
          </cell>
          <cell r="J17">
            <v>0.57488039999999996</v>
          </cell>
          <cell r="K17">
            <v>0.74659792207792197</v>
          </cell>
          <cell r="L17">
            <v>3.6890000000000001</v>
          </cell>
          <cell r="M17">
            <v>2.7541997345454541</v>
          </cell>
          <cell r="O17">
            <v>1</v>
          </cell>
          <cell r="P17" t="str">
            <v>1000 m3</v>
          </cell>
          <cell r="Q17">
            <v>1</v>
          </cell>
          <cell r="R17">
            <v>1</v>
          </cell>
        </row>
        <row r="18">
          <cell r="B18" t="str">
            <v>Sciages F</v>
          </cell>
          <cell r="D18">
            <v>0.3</v>
          </cell>
          <cell r="E18">
            <v>0.23</v>
          </cell>
          <cell r="H18">
            <v>1</v>
          </cell>
          <cell r="J18">
            <v>0.57488039999999996</v>
          </cell>
          <cell r="K18">
            <v>0.74659792207792197</v>
          </cell>
          <cell r="L18">
            <v>3.6890000000000001</v>
          </cell>
          <cell r="M18">
            <v>2.7541997345454541</v>
          </cell>
          <cell r="O18">
            <v>1</v>
          </cell>
          <cell r="P18" t="str">
            <v>1000 m3</v>
          </cell>
          <cell r="Q18">
            <v>1</v>
          </cell>
          <cell r="R18">
            <v>1</v>
          </cell>
        </row>
        <row r="19">
          <cell r="B19" t="str">
            <v>Sciages R</v>
          </cell>
          <cell r="D19" t="str">
            <v>&gt; saturation</v>
          </cell>
          <cell r="E19" t="str">
            <v>&gt; saturation</v>
          </cell>
          <cell r="I19">
            <v>1</v>
          </cell>
          <cell r="J19">
            <v>0.3839436</v>
          </cell>
          <cell r="O19">
            <v>1</v>
          </cell>
          <cell r="P19" t="str">
            <v>1000 m3</v>
          </cell>
          <cell r="Q19">
            <v>1</v>
          </cell>
          <cell r="R19">
            <v>1</v>
          </cell>
        </row>
        <row r="20">
          <cell r="B20" t="str">
            <v>Sciages et autres</v>
          </cell>
          <cell r="D20" t="str">
            <v>&gt; saturation</v>
          </cell>
          <cell r="E20" t="str">
            <v>&gt; saturation</v>
          </cell>
          <cell r="H20">
            <v>0.2</v>
          </cell>
          <cell r="I20">
            <v>0.8</v>
          </cell>
          <cell r="J20">
            <v>0.42213096</v>
          </cell>
          <cell r="O20">
            <v>1</v>
          </cell>
          <cell r="P20" t="str">
            <v>1000 m3</v>
          </cell>
          <cell r="Q20">
            <v>1</v>
          </cell>
          <cell r="R20">
            <v>1</v>
          </cell>
        </row>
        <row r="21">
          <cell r="B21" t="str">
            <v>Connexes</v>
          </cell>
          <cell r="D21">
            <v>0.42899999999999999</v>
          </cell>
          <cell r="E21">
            <v>0.3</v>
          </cell>
          <cell r="H21">
            <v>0.2</v>
          </cell>
          <cell r="I21">
            <v>0.8</v>
          </cell>
          <cell r="J21">
            <v>0.42213096</v>
          </cell>
          <cell r="K21">
            <v>0.60304422857142859</v>
          </cell>
          <cell r="L21">
            <v>3.29</v>
          </cell>
          <cell r="M21">
            <v>1.984015512</v>
          </cell>
          <cell r="P21" t="str">
            <v>1000 tonnes</v>
          </cell>
          <cell r="Q21">
            <v>1.658253163899658</v>
          </cell>
          <cell r="R21">
            <v>0.60304422857142859</v>
          </cell>
        </row>
        <row r="22">
          <cell r="B22" t="str">
            <v>Plaquettes de scierie</v>
          </cell>
          <cell r="D22">
            <v>0.42899999999999999</v>
          </cell>
          <cell r="E22">
            <v>0.3</v>
          </cell>
          <cell r="H22">
            <v>0.2</v>
          </cell>
          <cell r="I22">
            <v>0.8</v>
          </cell>
          <cell r="J22">
            <v>0.42213096</v>
          </cell>
          <cell r="K22">
            <v>0.60304422857142859</v>
          </cell>
          <cell r="L22">
            <v>3.29</v>
          </cell>
          <cell r="M22">
            <v>1.984015512</v>
          </cell>
          <cell r="P22" t="str">
            <v>1000 tonnes</v>
          </cell>
          <cell r="Q22">
            <v>1.658253163899658</v>
          </cell>
          <cell r="R22">
            <v>0.60304422857142859</v>
          </cell>
        </row>
        <row r="23">
          <cell r="B23" t="str">
            <v>Granulés</v>
          </cell>
          <cell r="D23">
            <v>7.0000000000000007E-2</v>
          </cell>
          <cell r="E23">
            <v>6.5420561000000002E-2</v>
          </cell>
          <cell r="H23">
            <v>0.2</v>
          </cell>
          <cell r="I23">
            <v>0.8</v>
          </cell>
          <cell r="J23">
            <v>0.42213096</v>
          </cell>
          <cell r="K23">
            <v>0.45168012732195367</v>
          </cell>
          <cell r="L23">
            <v>4.6271028022999996</v>
          </cell>
          <cell r="M23">
            <v>2.0899703828746325</v>
          </cell>
          <cell r="P23" t="str">
            <v>1000 tonnes</v>
          </cell>
          <cell r="Q23">
            <v>2.213956159481882</v>
          </cell>
          <cell r="R23">
            <v>0.45168012732195367</v>
          </cell>
        </row>
        <row r="24">
          <cell r="B24" t="str">
            <v>Combustibles chaudières collectives</v>
          </cell>
          <cell r="D24">
            <v>0.55000000000000004</v>
          </cell>
          <cell r="E24">
            <v>0.35</v>
          </cell>
          <cell r="H24">
            <v>0.2</v>
          </cell>
          <cell r="I24">
            <v>0.8</v>
          </cell>
          <cell r="J24">
            <v>0.42213096</v>
          </cell>
          <cell r="K24">
            <v>0.64943224615384609</v>
          </cell>
          <cell r="L24">
            <v>3.0049999999999999</v>
          </cell>
          <cell r="M24">
            <v>1.9515438996923073</v>
          </cell>
          <cell r="P24" t="str">
            <v>1000 tonnes</v>
          </cell>
          <cell r="Q24">
            <v>1.539806509335397</v>
          </cell>
          <cell r="R24">
            <v>0.64943224615384609</v>
          </cell>
        </row>
        <row r="25">
          <cell r="B25" t="str">
            <v>Connexes plaquettes déchets</v>
          </cell>
          <cell r="D25">
            <v>0.55000000000000004</v>
          </cell>
          <cell r="E25">
            <v>0.35</v>
          </cell>
          <cell r="H25">
            <v>0.2</v>
          </cell>
          <cell r="I25">
            <v>0.8</v>
          </cell>
          <cell r="J25">
            <v>0.42213096</v>
          </cell>
          <cell r="K25">
            <v>0.64943224615384609</v>
          </cell>
          <cell r="L25">
            <v>3.0049999999999999</v>
          </cell>
          <cell r="M25">
            <v>1.9515438996923073</v>
          </cell>
          <cell r="P25" t="str">
            <v>1000 tonnes</v>
          </cell>
          <cell r="Q25">
            <v>1.539806509335397</v>
          </cell>
          <cell r="R25">
            <v>0.64943224615384609</v>
          </cell>
        </row>
        <row r="26">
          <cell r="B26" t="str">
            <v>Connexes hors écorces et déchets</v>
          </cell>
          <cell r="C26" t="str">
            <v>utilisés par la trituration</v>
          </cell>
          <cell r="D26">
            <v>0.42899999999999999</v>
          </cell>
          <cell r="E26">
            <v>0.3</v>
          </cell>
          <cell r="H26">
            <v>0.2</v>
          </cell>
          <cell r="I26">
            <v>0.8</v>
          </cell>
          <cell r="J26">
            <v>0.42213096</v>
          </cell>
          <cell r="K26">
            <v>0.60304422857142859</v>
          </cell>
          <cell r="L26">
            <v>3.29</v>
          </cell>
          <cell r="M26">
            <v>1.984015512</v>
          </cell>
          <cell r="P26" t="str">
            <v>1000 tonnes</v>
          </cell>
          <cell r="Q26">
            <v>1.658253163899658</v>
          </cell>
          <cell r="R26">
            <v>0.60304422857142859</v>
          </cell>
        </row>
        <row r="27">
          <cell r="B27" t="str">
            <v>Palettes et emballages</v>
          </cell>
          <cell r="D27">
            <v>0.25</v>
          </cell>
          <cell r="E27">
            <v>0.2</v>
          </cell>
          <cell r="H27">
            <v>0.2</v>
          </cell>
          <cell r="I27">
            <v>0.8</v>
          </cell>
          <cell r="J27">
            <v>0.42213096</v>
          </cell>
          <cell r="K27">
            <v>0.52766369999999996</v>
          </cell>
          <cell r="L27">
            <v>3.86</v>
          </cell>
          <cell r="M27">
            <v>2.0367818819999997</v>
          </cell>
          <cell r="O27">
            <v>0.97793666666666668</v>
          </cell>
          <cell r="P27" t="str">
            <v>1000 tonnes</v>
          </cell>
          <cell r="Q27">
            <v>1.8951464730281808</v>
          </cell>
          <cell r="R27">
            <v>0.52766369999999996</v>
          </cell>
        </row>
        <row r="28">
          <cell r="B28" t="str">
            <v>Placages</v>
          </cell>
          <cell r="D28">
            <v>7.0000000000000007E-2</v>
          </cell>
          <cell r="E28">
            <v>6.5420561000000002E-2</v>
          </cell>
          <cell r="H28">
            <v>0.2</v>
          </cell>
          <cell r="I28">
            <v>0.8</v>
          </cell>
          <cell r="J28">
            <v>0.42213096</v>
          </cell>
          <cell r="K28">
            <v>0.45168012732195367</v>
          </cell>
          <cell r="L28">
            <v>4.6271028022999996</v>
          </cell>
          <cell r="M28">
            <v>2.0899703828746325</v>
          </cell>
          <cell r="O28">
            <v>0.89850866666666673</v>
          </cell>
          <cell r="P28" t="str">
            <v>1000 m3</v>
          </cell>
          <cell r="Q28">
            <v>1.1129553192957515</v>
          </cell>
          <cell r="R28">
            <v>0.89850866666666673</v>
          </cell>
        </row>
        <row r="29">
          <cell r="B29" t="str">
            <v>Contreplaqués</v>
          </cell>
          <cell r="D29">
            <v>7.0000000000000007E-2</v>
          </cell>
          <cell r="E29">
            <v>6.5420561000000002E-2</v>
          </cell>
          <cell r="F29">
            <v>7.6999999999999999E-2</v>
          </cell>
          <cell r="H29">
            <v>0.2</v>
          </cell>
          <cell r="I29">
            <v>0.8</v>
          </cell>
          <cell r="J29">
            <v>0.42213096</v>
          </cell>
          <cell r="K29">
            <v>0.4893609180086172</v>
          </cell>
          <cell r="L29">
            <v>4.6271028022999996</v>
          </cell>
          <cell r="M29">
            <v>2.2643232750537732</v>
          </cell>
          <cell r="O29">
            <v>0.97346551101480672</v>
          </cell>
          <cell r="P29" t="str">
            <v>1000 m3</v>
          </cell>
          <cell r="Q29">
            <v>1.0272577597099788</v>
          </cell>
          <cell r="R29">
            <v>0.97346551101480672</v>
          </cell>
        </row>
        <row r="30">
          <cell r="B30" t="str">
            <v>Panneaux</v>
          </cell>
          <cell r="D30">
            <v>7.0000000000000007E-2</v>
          </cell>
          <cell r="E30">
            <v>6.5420561000000002E-2</v>
          </cell>
          <cell r="F30">
            <v>3.9E-2</v>
          </cell>
          <cell r="G30">
            <v>0.71350000000000002</v>
          </cell>
          <cell r="H30">
            <v>0.2</v>
          </cell>
          <cell r="I30">
            <v>0.8</v>
          </cell>
          <cell r="J30">
            <v>0.42213096</v>
          </cell>
          <cell r="K30">
            <v>0.47042004749807731</v>
          </cell>
          <cell r="L30">
            <v>4.6271028022999996</v>
          </cell>
          <cell r="M30">
            <v>2.1766819200364527</v>
          </cell>
          <cell r="O30">
            <v>0.6720490358833614</v>
          </cell>
          <cell r="P30" t="str">
            <v>1000 m3</v>
          </cell>
          <cell r="Q30">
            <v>1.5235339311474572</v>
          </cell>
          <cell r="R30">
            <v>0.65636870932493441</v>
          </cell>
        </row>
        <row r="31">
          <cell r="B31" t="str">
            <v>Panneau de particules</v>
          </cell>
          <cell r="D31">
            <v>7.0000000000000007E-2</v>
          </cell>
          <cell r="E31">
            <v>6.5420561000000002E-2</v>
          </cell>
          <cell r="F31">
            <v>0.06</v>
          </cell>
          <cell r="G31">
            <v>0.65</v>
          </cell>
          <cell r="H31">
            <v>0.2</v>
          </cell>
          <cell r="I31">
            <v>0.8</v>
          </cell>
          <cell r="J31">
            <v>0.42213096</v>
          </cell>
          <cell r="K31">
            <v>0.48051077374675927</v>
          </cell>
          <cell r="L31">
            <v>4.6271028022999996</v>
          </cell>
          <cell r="M31">
            <v>2.2233727477389711</v>
          </cell>
          <cell r="O31">
            <v>0.73924734422578342</v>
          </cell>
          <cell r="P31" t="str">
            <v>1000 m3</v>
          </cell>
          <cell r="Q31">
            <v>1.3527272134434298</v>
          </cell>
          <cell r="R31">
            <v>0.73924734422578342</v>
          </cell>
        </row>
        <row r="32">
          <cell r="B32" t="str">
            <v>Panneau OSB</v>
          </cell>
          <cell r="D32">
            <v>7.0000000000000007E-2</v>
          </cell>
          <cell r="E32">
            <v>6.5420561000000002E-2</v>
          </cell>
          <cell r="G32">
            <v>0.85</v>
          </cell>
          <cell r="H32">
            <v>0.2</v>
          </cell>
          <cell r="I32">
            <v>0.8</v>
          </cell>
          <cell r="J32">
            <v>0.42213096</v>
          </cell>
          <cell r="K32">
            <v>0.45168012732195367</v>
          </cell>
          <cell r="L32">
            <v>4.6271028022999996</v>
          </cell>
          <cell r="M32">
            <v>2.0899703828746325</v>
          </cell>
          <cell r="O32">
            <v>0.53138838508465136</v>
          </cell>
          <cell r="P32" t="str">
            <v>1000 m3</v>
          </cell>
          <cell r="Q32">
            <v>1.8818627355595996</v>
          </cell>
          <cell r="R32">
            <v>0.53138838508465136</v>
          </cell>
        </row>
        <row r="33">
          <cell r="B33" t="str">
            <v>Panneau de fibres durs</v>
          </cell>
          <cell r="D33">
            <v>7.0000000000000007E-2</v>
          </cell>
          <cell r="E33">
            <v>6.5420561000000002E-2</v>
          </cell>
          <cell r="G33">
            <v>1</v>
          </cell>
          <cell r="H33">
            <v>0.2</v>
          </cell>
          <cell r="I33">
            <v>0.8</v>
          </cell>
          <cell r="J33">
            <v>0.42213096</v>
          </cell>
          <cell r="K33">
            <v>0.45168012732195367</v>
          </cell>
          <cell r="L33">
            <v>4.6271028022999996</v>
          </cell>
          <cell r="M33">
            <v>2.0899703828746325</v>
          </cell>
          <cell r="O33">
            <v>0.45168012732195367</v>
          </cell>
          <cell r="P33" t="str">
            <v>1000 m3</v>
          </cell>
          <cell r="Q33">
            <v>2.213956159481882</v>
          </cell>
          <cell r="R33">
            <v>0.45168012732195367</v>
          </cell>
        </row>
        <row r="34">
          <cell r="B34" t="str">
            <v>Panneau MDF</v>
          </cell>
          <cell r="D34">
            <v>7.0000000000000007E-2</v>
          </cell>
          <cell r="E34">
            <v>6.5420561000000002E-2</v>
          </cell>
          <cell r="G34">
            <v>0.78</v>
          </cell>
          <cell r="H34">
            <v>0.2</v>
          </cell>
          <cell r="I34">
            <v>0.8</v>
          </cell>
          <cell r="J34">
            <v>0.42213096</v>
          </cell>
          <cell r="K34">
            <v>0.45168012732195367</v>
          </cell>
          <cell r="L34">
            <v>4.6271028022999996</v>
          </cell>
          <cell r="M34">
            <v>2.0899703828746325</v>
          </cell>
          <cell r="O34">
            <v>0.57907708631019694</v>
          </cell>
          <cell r="P34" t="str">
            <v>1000 m3</v>
          </cell>
          <cell r="Q34">
            <v>1.7268858043958681</v>
          </cell>
          <cell r="R34">
            <v>0.57907708631019694</v>
          </cell>
        </row>
        <row r="35">
          <cell r="B35" t="str">
            <v>Panneaux placages contreplaqués</v>
          </cell>
          <cell r="D35">
            <v>7.0000000000000007E-2</v>
          </cell>
          <cell r="E35">
            <v>6.5420561000000002E-2</v>
          </cell>
          <cell r="F35">
            <v>3.9E-2</v>
          </cell>
          <cell r="G35">
            <v>0.71350000000000002</v>
          </cell>
          <cell r="H35">
            <v>0.2</v>
          </cell>
          <cell r="I35">
            <v>0.8</v>
          </cell>
          <cell r="J35">
            <v>0.42213096</v>
          </cell>
          <cell r="K35">
            <v>0.47042004749807731</v>
          </cell>
          <cell r="L35">
            <v>4.6271028022999996</v>
          </cell>
          <cell r="M35">
            <v>2.1766819200364527</v>
          </cell>
          <cell r="O35">
            <v>0.6720490358833614</v>
          </cell>
          <cell r="P35" t="str">
            <v>1000 tonnes</v>
          </cell>
          <cell r="Q35">
            <v>1.5235339311474572</v>
          </cell>
          <cell r="R35">
            <v>0.65636870932493441</v>
          </cell>
        </row>
        <row r="36">
          <cell r="B36" t="str">
            <v>Pâte à papier</v>
          </cell>
          <cell r="D36">
            <v>0.111</v>
          </cell>
          <cell r="E36">
            <v>0.1</v>
          </cell>
          <cell r="H36">
            <v>0.2</v>
          </cell>
          <cell r="I36">
            <v>0.8</v>
          </cell>
          <cell r="J36">
            <v>0.42213096</v>
          </cell>
          <cell r="K36">
            <v>0.46903439999999996</v>
          </cell>
          <cell r="L36">
            <v>4.43</v>
          </cell>
          <cell r="M36">
            <v>2.0778223919999999</v>
          </cell>
          <cell r="P36" t="str">
            <v>1000 tonnes</v>
          </cell>
          <cell r="Q36">
            <v>2.1320397821567032</v>
          </cell>
          <cell r="R36">
            <v>0.46903440000000002</v>
          </cell>
        </row>
        <row r="37">
          <cell r="B37" t="str">
            <v>Pâte à papier chimique</v>
          </cell>
          <cell r="D37">
            <v>0.111</v>
          </cell>
          <cell r="E37">
            <v>0.1</v>
          </cell>
          <cell r="H37">
            <v>0.2</v>
          </cell>
          <cell r="I37">
            <v>0.8</v>
          </cell>
          <cell r="J37">
            <v>0.42213096</v>
          </cell>
          <cell r="K37">
            <v>0.46903439999999996</v>
          </cell>
          <cell r="L37">
            <v>4.43</v>
          </cell>
          <cell r="M37">
            <v>2.0778223919999999</v>
          </cell>
          <cell r="P37" t="str">
            <v>1000 tonnes</v>
          </cell>
          <cell r="Q37">
            <v>2.1320397821567032</v>
          </cell>
          <cell r="R37">
            <v>0.46903440000000002</v>
          </cell>
        </row>
        <row r="38">
          <cell r="B38" t="str">
            <v>Pâte à papier mécanique</v>
          </cell>
          <cell r="D38">
            <v>0.111</v>
          </cell>
          <cell r="E38">
            <v>0.1</v>
          </cell>
          <cell r="H38">
            <v>0.2</v>
          </cell>
          <cell r="I38">
            <v>0.8</v>
          </cell>
          <cell r="J38">
            <v>0.42213096</v>
          </cell>
          <cell r="K38">
            <v>0.46903439999999996</v>
          </cell>
          <cell r="L38">
            <v>4.43</v>
          </cell>
          <cell r="M38">
            <v>2.0778223919999999</v>
          </cell>
          <cell r="P38" t="str">
            <v>1000 tonnes</v>
          </cell>
          <cell r="Q38">
            <v>2.1320397821567032</v>
          </cell>
          <cell r="R38">
            <v>0.46903440000000002</v>
          </cell>
        </row>
        <row r="39">
          <cell r="B39" t="str">
            <v>Résidus de pâte à papier</v>
          </cell>
          <cell r="D39">
            <v>0.111</v>
          </cell>
          <cell r="E39">
            <v>0.1</v>
          </cell>
          <cell r="H39">
            <v>0.2</v>
          </cell>
          <cell r="I39">
            <v>0.8</v>
          </cell>
          <cell r="J39">
            <v>0.42213096</v>
          </cell>
          <cell r="K39">
            <v>0.46903439999999996</v>
          </cell>
          <cell r="L39">
            <v>4.43</v>
          </cell>
          <cell r="M39">
            <v>2.0778223919999999</v>
          </cell>
          <cell r="P39" t="str">
            <v>1000 tonnes</v>
          </cell>
          <cell r="Q39">
            <v>2.1320397821567032</v>
          </cell>
          <cell r="R39">
            <v>0.46903440000000002</v>
          </cell>
        </row>
        <row r="40">
          <cell r="B40" t="str">
            <v>Papiers cartons</v>
          </cell>
          <cell r="D40">
            <v>7.0000000000000007E-2</v>
          </cell>
          <cell r="E40">
            <v>6.5420561000000002E-2</v>
          </cell>
          <cell r="F40">
            <v>0.1</v>
          </cell>
          <cell r="H40">
            <v>0.2</v>
          </cell>
          <cell r="I40">
            <v>0.8</v>
          </cell>
          <cell r="J40">
            <v>0.42213096</v>
          </cell>
          <cell r="K40">
            <v>0.50186680813550411</v>
          </cell>
          <cell r="L40">
            <v>4.6271028022999996</v>
          </cell>
          <cell r="M40">
            <v>2.3221893143051471</v>
          </cell>
          <cell r="P40" t="str">
            <v>1000 tonnes</v>
          </cell>
          <cell r="Q40">
            <v>1.9925605435336937</v>
          </cell>
          <cell r="R40">
            <v>0.50186680813550411</v>
          </cell>
        </row>
        <row r="41">
          <cell r="B41" t="str">
            <v>Papier à recycler</v>
          </cell>
          <cell r="D41">
            <v>7.0000000000000007E-2</v>
          </cell>
          <cell r="E41">
            <v>6.5420561000000002E-2</v>
          </cell>
          <cell r="F41">
            <v>0.1</v>
          </cell>
          <cell r="H41">
            <v>0.2</v>
          </cell>
          <cell r="I41">
            <v>0.8</v>
          </cell>
          <cell r="J41">
            <v>0.42213096</v>
          </cell>
          <cell r="K41">
            <v>0.50186680813550411</v>
          </cell>
          <cell r="L41">
            <v>4.6271028022999996</v>
          </cell>
          <cell r="M41">
            <v>2.3221893143051471</v>
          </cell>
          <cell r="P41" t="str">
            <v>1000 tonnes</v>
          </cell>
          <cell r="Q41">
            <v>1.9925605435336937</v>
          </cell>
          <cell r="R41">
            <v>0.50186680813550411</v>
          </cell>
        </row>
        <row r="42">
          <cell r="B42" t="str">
            <v>Déchets bois</v>
          </cell>
          <cell r="D42">
            <v>0.25</v>
          </cell>
          <cell r="E42">
            <v>0.2</v>
          </cell>
          <cell r="H42">
            <v>0.2</v>
          </cell>
          <cell r="I42">
            <v>0.8</v>
          </cell>
          <cell r="J42">
            <v>0.42213096</v>
          </cell>
          <cell r="K42">
            <v>0.52766369999999996</v>
          </cell>
          <cell r="L42">
            <v>3.86</v>
          </cell>
          <cell r="M42">
            <v>2.0367818819999997</v>
          </cell>
          <cell r="O42">
            <v>0.97793666666666668</v>
          </cell>
          <cell r="P42" t="str">
            <v>1000 tonnes</v>
          </cell>
          <cell r="Q42">
            <v>1.8951464730281808</v>
          </cell>
          <cell r="R42">
            <v>0.52766369999999996</v>
          </cell>
        </row>
        <row r="43">
          <cell r="B43" t="str">
            <v>Bois rond</v>
          </cell>
          <cell r="C43" t="str">
            <v>données sitram (fret)</v>
          </cell>
          <cell r="D43">
            <v>0.66700000000000004</v>
          </cell>
          <cell r="E43">
            <v>0.4</v>
          </cell>
          <cell r="H43">
            <v>0.2</v>
          </cell>
          <cell r="I43">
            <v>0.8</v>
          </cell>
          <cell r="J43">
            <v>0.42213096</v>
          </cell>
          <cell r="K43">
            <v>0.70355160000000005</v>
          </cell>
          <cell r="L43">
            <v>2.72</v>
          </cell>
          <cell r="M43">
            <v>1.9136603520000002</v>
          </cell>
          <cell r="O43">
            <v>1</v>
          </cell>
          <cell r="P43" t="str">
            <v>1000 tonnes</v>
          </cell>
          <cell r="Q43">
            <v>1.4213598547711355</v>
          </cell>
          <cell r="R43">
            <v>0.70355160000000005</v>
          </cell>
        </row>
        <row r="44">
          <cell r="B44" t="str">
            <v>Sciages et autres</v>
          </cell>
          <cell r="C44" t="str">
            <v>données sitram (fret)</v>
          </cell>
          <cell r="D44">
            <v>0.17647058823529413</v>
          </cell>
          <cell r="E44">
            <v>0.15</v>
          </cell>
          <cell r="H44">
            <v>0.2</v>
          </cell>
          <cell r="I44">
            <v>0.8</v>
          </cell>
          <cell r="J44">
            <v>0.42213096</v>
          </cell>
          <cell r="K44">
            <v>0.49662465882352941</v>
          </cell>
          <cell r="L44">
            <v>4.1449999999999996</v>
          </cell>
          <cell r="M44">
            <v>2.0585092108235292</v>
          </cell>
          <cell r="O44">
            <v>0.94549058823529408</v>
          </cell>
          <cell r="P44" t="str">
            <v>1000 tonnes</v>
          </cell>
          <cell r="Q44">
            <v>2.0135931275924421</v>
          </cell>
          <cell r="R44">
            <v>0.49662465882352935</v>
          </cell>
        </row>
        <row r="45">
          <cell r="B45" t="str">
            <v>Palettes et emballages</v>
          </cell>
          <cell r="C45" t="str">
            <v>données sitram (fret)</v>
          </cell>
          <cell r="D45">
            <v>0.25</v>
          </cell>
          <cell r="E45">
            <v>0.2</v>
          </cell>
          <cell r="H45">
            <v>0.2</v>
          </cell>
          <cell r="I45">
            <v>0.8</v>
          </cell>
          <cell r="J45">
            <v>0.42213096</v>
          </cell>
          <cell r="K45">
            <v>0.52766369999999996</v>
          </cell>
          <cell r="L45">
            <v>3.86</v>
          </cell>
          <cell r="M45">
            <v>2.0367818819999997</v>
          </cell>
          <cell r="O45">
            <v>0.97793666666666668</v>
          </cell>
          <cell r="P45" t="str">
            <v>1000 tonnes</v>
          </cell>
          <cell r="Q45">
            <v>1.8951464730281808</v>
          </cell>
          <cell r="R45">
            <v>0.52766369999999996</v>
          </cell>
        </row>
        <row r="46">
          <cell r="B46" t="str">
            <v>Connexes plaquettes déchets</v>
          </cell>
          <cell r="C46" t="str">
            <v>données sitram (fret)</v>
          </cell>
          <cell r="D46">
            <v>0.55000000000000004</v>
          </cell>
          <cell r="E46">
            <v>0.35</v>
          </cell>
          <cell r="H46">
            <v>0.2</v>
          </cell>
          <cell r="I46">
            <v>0.8</v>
          </cell>
          <cell r="J46">
            <v>0.42213096</v>
          </cell>
          <cell r="K46">
            <v>0.64943224615384609</v>
          </cell>
          <cell r="L46">
            <v>3.0049999999999999</v>
          </cell>
          <cell r="M46">
            <v>1.9515438996923073</v>
          </cell>
          <cell r="P46" t="str">
            <v>1000 tonnes</v>
          </cell>
          <cell r="Q46">
            <v>1.539806509335397</v>
          </cell>
          <cell r="R46">
            <v>0.64943224615384609</v>
          </cell>
        </row>
        <row r="47">
          <cell r="B47" t="str">
            <v>Panneaux placages contreplaqués</v>
          </cell>
          <cell r="C47" t="str">
            <v>données sitram (fret)</v>
          </cell>
          <cell r="D47">
            <v>7.0000000000000007E-2</v>
          </cell>
          <cell r="E47">
            <v>6.5420561000000002E-2</v>
          </cell>
          <cell r="F47">
            <v>3.9E-2</v>
          </cell>
          <cell r="G47">
            <v>0.71350000000000002</v>
          </cell>
          <cell r="H47">
            <v>0.2</v>
          </cell>
          <cell r="I47">
            <v>0.8</v>
          </cell>
          <cell r="J47">
            <v>0.42213096</v>
          </cell>
          <cell r="K47">
            <v>0.47042004749807731</v>
          </cell>
          <cell r="L47">
            <v>4.6271028022999996</v>
          </cell>
          <cell r="M47">
            <v>2.1766819200364527</v>
          </cell>
          <cell r="O47">
            <v>0.6720490358833614</v>
          </cell>
          <cell r="P47" t="str">
            <v>1000 tonnes</v>
          </cell>
          <cell r="Q47">
            <v>1.5235339311474572</v>
          </cell>
          <cell r="R47">
            <v>0.65636870932493441</v>
          </cell>
        </row>
        <row r="48">
          <cell r="B48" t="str">
            <v>Pâte à papier</v>
          </cell>
          <cell r="C48" t="str">
            <v>données sitram (fret)</v>
          </cell>
          <cell r="D48">
            <v>0.111</v>
          </cell>
          <cell r="E48">
            <v>0.1</v>
          </cell>
          <cell r="H48">
            <v>0.2</v>
          </cell>
          <cell r="I48">
            <v>0.8</v>
          </cell>
          <cell r="J48">
            <v>0.42213096</v>
          </cell>
          <cell r="K48">
            <v>0.46903439999999996</v>
          </cell>
          <cell r="L48">
            <v>4.43</v>
          </cell>
          <cell r="M48">
            <v>2.0778223919999999</v>
          </cell>
          <cell r="P48" t="str">
            <v>1000 tonnes</v>
          </cell>
          <cell r="Q48">
            <v>2.1320397821567032</v>
          </cell>
          <cell r="R48">
            <v>0.46903440000000002</v>
          </cell>
        </row>
        <row r="49">
          <cell r="B49" t="str">
            <v>Papiers cartons</v>
          </cell>
          <cell r="C49" t="str">
            <v>données sitram (fret)</v>
          </cell>
          <cell r="D49">
            <v>7.0000000000000007E-2</v>
          </cell>
          <cell r="E49">
            <v>6.5420561000000002E-2</v>
          </cell>
          <cell r="F49">
            <v>0.1</v>
          </cell>
          <cell r="H49">
            <v>0.2</v>
          </cell>
          <cell r="I49">
            <v>0.8</v>
          </cell>
          <cell r="J49">
            <v>0.42213096</v>
          </cell>
          <cell r="K49">
            <v>0.50186680813550411</v>
          </cell>
          <cell r="L49">
            <v>4.6271028022999996</v>
          </cell>
          <cell r="M49">
            <v>2.3221893143051471</v>
          </cell>
          <cell r="P49" t="str">
            <v>1000 tonnes</v>
          </cell>
          <cell r="Q49">
            <v>1.9925605435336937</v>
          </cell>
          <cell r="R49">
            <v>0.50186680813550411</v>
          </cell>
        </row>
        <row r="50">
          <cell r="B50" t="str">
            <v>Papier à recycler</v>
          </cell>
          <cell r="C50" t="str">
            <v>données sitram (fret)</v>
          </cell>
          <cell r="D50">
            <v>7.0000000000000007E-2</v>
          </cell>
          <cell r="E50">
            <v>6.5420561000000002E-2</v>
          </cell>
          <cell r="F50">
            <v>0.1</v>
          </cell>
          <cell r="H50">
            <v>0.2</v>
          </cell>
          <cell r="I50">
            <v>0.8</v>
          </cell>
          <cell r="J50">
            <v>0.42213096</v>
          </cell>
          <cell r="K50">
            <v>0.50186680813550411</v>
          </cell>
          <cell r="L50">
            <v>4.6271028022999996</v>
          </cell>
          <cell r="M50">
            <v>2.3221893143051471</v>
          </cell>
          <cell r="P50" t="str">
            <v>1000 tonnes</v>
          </cell>
          <cell r="Q50">
            <v>1.9925605435336937</v>
          </cell>
          <cell r="R50">
            <v>0.50186680813550411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ersions"/>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au1" displayName="Tableau1" ref="A4:G16" totalsRowShown="0" headerRowDxfId="42">
  <autoFilter ref="A4:G16" xr:uid="{00000000-0009-0000-0100-000001000000}"/>
  <tableColumns count="7">
    <tableColumn id="1" xr3:uid="{00000000-0010-0000-0000-000001000000}" name="Période"/>
    <tableColumn id="2" xr3:uid="{00000000-0010-0000-0000-000002000000}" name="Origine"/>
    <tableColumn id="3" xr3:uid="{00000000-0010-0000-0000-000003000000}" name="Destination"/>
    <tableColumn id="4" xr3:uid="{00000000-0010-0000-0000-000004000000}" name="Incertitude" dataCellStyle="Pourcentage"/>
    <tableColumn id="5" xr3:uid="{00000000-0010-0000-0000-000005000000}" name="Quantité" dataDxfId="41"/>
    <tableColumn id="6" xr3:uid="{00000000-0010-0000-0000-000006000000}" name="Unité d'origine"/>
    <tableColumn id="7" xr3:uid="{00000000-0010-0000-0000-000007000000}" name="Commentaire"/>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au16" displayName="Tableau16" ref="A4:G25" totalsRowShown="0" headerRowDxfId="40">
  <autoFilter ref="A4:G25" xr:uid="{00000000-0009-0000-0100-000002000000}"/>
  <tableColumns count="7">
    <tableColumn id="1" xr3:uid="{00000000-0010-0000-0100-000001000000}" name="Période"/>
    <tableColumn id="2" xr3:uid="{00000000-0010-0000-0100-000002000000}" name="Origine"/>
    <tableColumn id="3" xr3:uid="{00000000-0010-0000-0100-000003000000}" name="Destination"/>
    <tableColumn id="4" xr3:uid="{00000000-0010-0000-0100-000004000000}" name="Incertitude" dataCellStyle="Pourcentage"/>
    <tableColumn id="5" xr3:uid="{00000000-0010-0000-0100-000005000000}" name="Quantité"/>
    <tableColumn id="6" xr3:uid="{00000000-0010-0000-0100-000006000000}" name="Unité d'origine"/>
    <tableColumn id="7" xr3:uid="{00000000-0010-0000-0100-000007000000}" name="Commentaire"/>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au3" displayName="Tableau3" ref="A4:G39" totalsRowShown="0" headerRowDxfId="39">
  <autoFilter ref="A4:G39" xr:uid="{00000000-0009-0000-0100-000003000000}"/>
  <tableColumns count="7">
    <tableColumn id="1" xr3:uid="{00000000-0010-0000-0200-000001000000}" name="Période" dataDxfId="38"/>
    <tableColumn id="2" xr3:uid="{00000000-0010-0000-0200-000002000000}" name="Origine" dataDxfId="37"/>
    <tableColumn id="3" xr3:uid="{00000000-0010-0000-0200-000003000000}" name="Destination" dataDxfId="36"/>
    <tableColumn id="4" xr3:uid="{00000000-0010-0000-0200-000004000000}" name="Incertitude" dataDxfId="35" dataCellStyle="Pourcentage"/>
    <tableColumn id="5" xr3:uid="{00000000-0010-0000-0200-000005000000}" name="Quantité" dataDxfId="34"/>
    <tableColumn id="6" xr3:uid="{00000000-0010-0000-0200-000006000000}" name="Unité d'origine" dataDxfId="33"/>
    <tableColumn id="7" xr3:uid="{00000000-0010-0000-0200-000007000000}" name="Commentaire" dataDxfId="32"/>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au4" displayName="Tableau4" ref="A4:G40" totalsRowShown="0" headerRowDxfId="31">
  <autoFilter ref="A4:G40" xr:uid="{00000000-0009-0000-0100-000004000000}"/>
  <tableColumns count="7">
    <tableColumn id="1" xr3:uid="{00000000-0010-0000-0300-000001000000}" name="Période"/>
    <tableColumn id="2" xr3:uid="{00000000-0010-0000-0300-000002000000}" name="Origine"/>
    <tableColumn id="3" xr3:uid="{00000000-0010-0000-0300-000003000000}" name="Destination"/>
    <tableColumn id="4" xr3:uid="{00000000-0010-0000-0300-000004000000}" name="Incertitude" dataCellStyle="Pourcentage"/>
    <tableColumn id="5" xr3:uid="{00000000-0010-0000-0300-000005000000}" name="Quantité"/>
    <tableColumn id="6" xr3:uid="{00000000-0010-0000-0300-000006000000}" name="Unité d'origine"/>
    <tableColumn id="7" xr3:uid="{00000000-0010-0000-0300-000007000000}" name="Commentaire"/>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au6" displayName="Tableau6" ref="A4:G33" totalsRowShown="0" headerRowDxfId="30">
  <autoFilter ref="A4:G33" xr:uid="{00000000-0009-0000-0100-000005000000}"/>
  <tableColumns count="7">
    <tableColumn id="1" xr3:uid="{00000000-0010-0000-0400-000001000000}" name="Période"/>
    <tableColumn id="2" xr3:uid="{00000000-0010-0000-0400-000002000000}" name="Origine"/>
    <tableColumn id="3" xr3:uid="{00000000-0010-0000-0400-000003000000}" name="Destination"/>
    <tableColumn id="4" xr3:uid="{00000000-0010-0000-0400-000004000000}" name="Incertitude" dataCellStyle="Pourcentage"/>
    <tableColumn id="5" xr3:uid="{00000000-0010-0000-0400-000005000000}" name="Quantité"/>
    <tableColumn id="6" xr3:uid="{00000000-0010-0000-0400-000006000000}" name="Unité d'origine"/>
    <tableColumn id="7" xr3:uid="{00000000-0010-0000-0400-000007000000}" name="Commentaire"/>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au7" displayName="Tableau7" ref="A4:G35" totalsRowShown="0" headerRowDxfId="29">
  <autoFilter ref="A4:G35" xr:uid="{00000000-0009-0000-0100-000006000000}"/>
  <tableColumns count="7">
    <tableColumn id="1" xr3:uid="{00000000-0010-0000-0500-000001000000}" name="Période" dataDxfId="28"/>
    <tableColumn id="2" xr3:uid="{00000000-0010-0000-0500-000002000000}" name="Origine" dataDxfId="27"/>
    <tableColumn id="3" xr3:uid="{00000000-0010-0000-0500-000003000000}" name="Destination" dataDxfId="26"/>
    <tableColumn id="4" xr3:uid="{00000000-0010-0000-0500-000004000000}" name="Incertitude" dataDxfId="25" dataCellStyle="Pourcentage"/>
    <tableColumn id="5" xr3:uid="{00000000-0010-0000-0500-000005000000}" name="Quantité" dataDxfId="24"/>
    <tableColumn id="6" xr3:uid="{00000000-0010-0000-0500-000006000000}" name="Unité d'origine" dataDxfId="23"/>
    <tableColumn id="7" xr3:uid="{00000000-0010-0000-0500-000007000000}" name="Commentaire" dataDxfId="22"/>
  </tableColumns>
  <tableStyleInfo name="TableStyleMedium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au810" displayName="Tableau810" ref="A1:G18" totalsRowShown="0" headerRowDxfId="21">
  <autoFilter ref="A1:G18" xr:uid="{00000000-0009-0000-0100-000007000000}"/>
  <tableColumns count="7">
    <tableColumn id="1" xr3:uid="{00000000-0010-0000-0600-000001000000}" name="Période"/>
    <tableColumn id="2" xr3:uid="{00000000-0010-0000-0600-000002000000}" name="Origine"/>
    <tableColumn id="3" xr3:uid="{00000000-0010-0000-0600-000003000000}" name="Destination"/>
    <tableColumn id="4" xr3:uid="{00000000-0010-0000-0600-000004000000}" name="Incertitude" dataCellStyle="Pourcentage"/>
    <tableColumn id="5" xr3:uid="{00000000-0010-0000-0600-000005000000}" name="Quantité"/>
    <tableColumn id="6" xr3:uid="{00000000-0010-0000-0600-000006000000}" name="Unité d'origine"/>
    <tableColumn id="7" xr3:uid="{00000000-0010-0000-0600-000007000000}" name="Commentaire" dataDxfId="20"/>
  </tableColumns>
  <tableStyleInfo name="TableStyleMedium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au73" displayName="Tableau73" ref="A1:G33" totalsRowShown="0" headerRowDxfId="19">
  <autoFilter ref="A1:G33" xr:uid="{00000000-0009-0000-0100-000008000000}"/>
  <tableColumns count="7">
    <tableColumn id="1" xr3:uid="{00000000-0010-0000-0700-000001000000}" name="Période" dataDxfId="18"/>
    <tableColumn id="2" xr3:uid="{00000000-0010-0000-0700-000002000000}" name="Origine" dataDxfId="17"/>
    <tableColumn id="3" xr3:uid="{00000000-0010-0000-0700-000003000000}" name="Destination" dataDxfId="16"/>
    <tableColumn id="4" xr3:uid="{00000000-0010-0000-0700-000004000000}" name="Incertitude" dataDxfId="15" dataCellStyle="Pourcentage"/>
    <tableColumn id="5" xr3:uid="{00000000-0010-0000-0700-000005000000}" name="Quantité" dataDxfId="14"/>
    <tableColumn id="6" xr3:uid="{00000000-0010-0000-0700-000006000000}" name="Unité d'origine" dataDxfId="13"/>
    <tableColumn id="7" xr3:uid="{00000000-0010-0000-0700-000007000000}" name="Commentaire" dataDxfId="12"/>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hyperlink" Target="mailto:t.guiraudie@poleexcellencebois.fr" TargetMode="External"/></Relationships>
</file>

<file path=xl/worksheets/_rels/sheet15.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2.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3.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4.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5.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6.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7.xml"/></Relationships>
</file>

<file path=xl/worksheets/_rels/sheet22.xml.rels><?xml version="1.0" encoding="UTF-8" standalone="yes"?>
<Relationships xmlns="http://schemas.openxmlformats.org/package/2006/relationships"><Relationship Id="rId1" Type="http://schemas.openxmlformats.org/officeDocument/2006/relationships/table" Target="../tables/table8.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
  <sheetViews>
    <sheetView workbookViewId="0"/>
  </sheetViews>
  <sheetFormatPr baseColWidth="10" defaultColWidth="8.9375" defaultRowHeight="12.4" x14ac:dyDescent="0.3"/>
  <cols>
    <col min="1" max="2" width="20" style="156" customWidth="1"/>
    <col min="3" max="3" width="40" style="156" customWidth="1"/>
  </cols>
  <sheetData>
    <row r="1" spans="1:3" x14ac:dyDescent="0.3">
      <c r="A1" s="159" t="s">
        <v>0</v>
      </c>
      <c r="B1" s="159" t="s">
        <v>1</v>
      </c>
      <c r="C1" s="159" t="s">
        <v>2</v>
      </c>
    </row>
    <row r="2" spans="1:3" ht="49.5" x14ac:dyDescent="0.3">
      <c r="A2" s="39" t="s">
        <v>3</v>
      </c>
      <c r="B2" s="39" t="s">
        <v>4</v>
      </c>
      <c r="C2" s="39" t="s">
        <v>5</v>
      </c>
    </row>
    <row r="3" spans="1:3" x14ac:dyDescent="0.3">
      <c r="A3" s="39" t="s">
        <v>6</v>
      </c>
      <c r="B3" s="39" t="s">
        <v>7</v>
      </c>
      <c r="C3" s="39" t="s">
        <v>8</v>
      </c>
    </row>
    <row r="4" spans="1:3" ht="74.25" x14ac:dyDescent="0.3">
      <c r="A4" s="39" t="s">
        <v>9</v>
      </c>
      <c r="B4" s="39" t="s">
        <v>10</v>
      </c>
      <c r="C4" s="39" t="s">
        <v>11</v>
      </c>
    </row>
    <row r="5" spans="1:3" ht="86.65" x14ac:dyDescent="0.3">
      <c r="A5" s="39" t="s">
        <v>12</v>
      </c>
      <c r="B5" s="39" t="s">
        <v>13</v>
      </c>
      <c r="C5" s="39" t="s">
        <v>14</v>
      </c>
    </row>
    <row r="6" spans="1:3" x14ac:dyDescent="0.3">
      <c r="A6" s="39" t="s">
        <v>15</v>
      </c>
      <c r="B6" s="39" t="s">
        <v>16</v>
      </c>
      <c r="C6" s="39" t="s">
        <v>17</v>
      </c>
    </row>
    <row r="7" spans="1:3" ht="74.25" x14ac:dyDescent="0.3">
      <c r="A7" s="39" t="s">
        <v>18</v>
      </c>
      <c r="B7" s="39">
        <v>0.8</v>
      </c>
      <c r="C7" s="39" t="s">
        <v>19</v>
      </c>
    </row>
    <row r="8" spans="1:3" x14ac:dyDescent="0.3">
      <c r="A8" s="39" t="s">
        <v>20</v>
      </c>
      <c r="B8" s="39">
        <v>1</v>
      </c>
      <c r="C8" s="39"/>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8064A2"/>
  </sheetPr>
  <dimension ref="A1:F814"/>
  <sheetViews>
    <sheetView workbookViewId="0"/>
  </sheetViews>
  <sheetFormatPr baseColWidth="10" defaultColWidth="8.9375" defaultRowHeight="12.4" x14ac:dyDescent="0.3"/>
  <cols>
    <col min="1" max="6" width="20" style="156" customWidth="1"/>
  </cols>
  <sheetData>
    <row r="1" spans="1:6" ht="24.75" x14ac:dyDescent="0.3">
      <c r="A1" s="160" t="s">
        <v>240</v>
      </c>
      <c r="B1" s="160" t="s">
        <v>241</v>
      </c>
      <c r="C1" s="160" t="s">
        <v>348</v>
      </c>
      <c r="D1" s="160" t="s">
        <v>349</v>
      </c>
      <c r="E1" s="160" t="s">
        <v>350</v>
      </c>
      <c r="F1" s="160" t="s">
        <v>34</v>
      </c>
    </row>
    <row r="2" spans="1:6" x14ac:dyDescent="0.3">
      <c r="A2" t="s">
        <v>172</v>
      </c>
      <c r="B2" t="s">
        <v>48</v>
      </c>
      <c r="C2">
        <v>3020</v>
      </c>
      <c r="D2"/>
      <c r="E2"/>
      <c r="F2" t="s">
        <v>351</v>
      </c>
    </row>
    <row r="3" spans="1:6" x14ac:dyDescent="0.3">
      <c r="A3" t="s">
        <v>175</v>
      </c>
      <c r="B3" t="s">
        <v>48</v>
      </c>
      <c r="C3">
        <v>130000</v>
      </c>
      <c r="D3"/>
      <c r="E3"/>
      <c r="F3" t="s">
        <v>351</v>
      </c>
    </row>
    <row r="4" spans="1:6" x14ac:dyDescent="0.3">
      <c r="A4" t="s">
        <v>225</v>
      </c>
      <c r="B4" t="s">
        <v>48</v>
      </c>
      <c r="C4">
        <v>130000</v>
      </c>
      <c r="D4"/>
      <c r="E4"/>
      <c r="F4" t="s">
        <v>351</v>
      </c>
    </row>
    <row r="5" spans="1:6" x14ac:dyDescent="0.3">
      <c r="A5" t="s">
        <v>172</v>
      </c>
      <c r="B5" t="s">
        <v>50</v>
      </c>
      <c r="C5">
        <v>1410</v>
      </c>
      <c r="D5"/>
      <c r="E5"/>
      <c r="F5" t="s">
        <v>352</v>
      </c>
    </row>
    <row r="6" spans="1:6" x14ac:dyDescent="0.3">
      <c r="A6" t="s">
        <v>175</v>
      </c>
      <c r="B6" t="s">
        <v>50</v>
      </c>
      <c r="C6">
        <v>56900</v>
      </c>
      <c r="D6"/>
      <c r="E6"/>
      <c r="F6" t="s">
        <v>352</v>
      </c>
    </row>
    <row r="7" spans="1:6" x14ac:dyDescent="0.3">
      <c r="A7" t="s">
        <v>225</v>
      </c>
      <c r="B7" t="s">
        <v>50</v>
      </c>
      <c r="C7">
        <v>56900</v>
      </c>
      <c r="D7"/>
      <c r="E7"/>
      <c r="F7" t="s">
        <v>351</v>
      </c>
    </row>
    <row r="8" spans="1:6" x14ac:dyDescent="0.3">
      <c r="A8" t="s">
        <v>172</v>
      </c>
      <c r="B8" t="s">
        <v>53</v>
      </c>
      <c r="C8">
        <v>1610</v>
      </c>
      <c r="D8"/>
      <c r="E8"/>
      <c r="F8" t="s">
        <v>352</v>
      </c>
    </row>
    <row r="9" spans="1:6" x14ac:dyDescent="0.3">
      <c r="A9" t="s">
        <v>175</v>
      </c>
      <c r="B9" t="s">
        <v>53</v>
      </c>
      <c r="C9">
        <v>72700</v>
      </c>
      <c r="D9"/>
      <c r="E9"/>
      <c r="F9" t="s">
        <v>352</v>
      </c>
    </row>
    <row r="10" spans="1:6" x14ac:dyDescent="0.3">
      <c r="A10" t="s">
        <v>225</v>
      </c>
      <c r="B10" t="s">
        <v>53</v>
      </c>
      <c r="C10">
        <v>72700</v>
      </c>
      <c r="D10"/>
      <c r="E10"/>
      <c r="F10" t="s">
        <v>351</v>
      </c>
    </row>
    <row r="11" spans="1:6" x14ac:dyDescent="0.3">
      <c r="A11" t="s">
        <v>181</v>
      </c>
      <c r="B11" t="s">
        <v>55</v>
      </c>
      <c r="C11">
        <v>502</v>
      </c>
      <c r="D11"/>
      <c r="E11"/>
      <c r="F11" t="s">
        <v>351</v>
      </c>
    </row>
    <row r="12" spans="1:6" x14ac:dyDescent="0.3">
      <c r="A12" t="s">
        <v>184</v>
      </c>
      <c r="B12" t="s">
        <v>55</v>
      </c>
      <c r="C12">
        <v>502</v>
      </c>
      <c r="D12"/>
      <c r="E12"/>
      <c r="F12" t="s">
        <v>351</v>
      </c>
    </row>
    <row r="13" spans="1:6" x14ac:dyDescent="0.3">
      <c r="A13" t="s">
        <v>229</v>
      </c>
      <c r="B13" t="s">
        <v>55</v>
      </c>
      <c r="C13">
        <v>270</v>
      </c>
      <c r="D13"/>
      <c r="E13"/>
      <c r="F13" t="s">
        <v>351</v>
      </c>
    </row>
    <row r="14" spans="1:6" x14ac:dyDescent="0.3">
      <c r="A14" t="s">
        <v>232</v>
      </c>
      <c r="B14" t="s">
        <v>55</v>
      </c>
      <c r="C14">
        <v>1.93</v>
      </c>
      <c r="D14"/>
      <c r="E14"/>
      <c r="F14" t="s">
        <v>352</v>
      </c>
    </row>
    <row r="15" spans="1:6" x14ac:dyDescent="0.3">
      <c r="A15" t="s">
        <v>234</v>
      </c>
      <c r="B15" t="s">
        <v>55</v>
      </c>
      <c r="C15">
        <v>268</v>
      </c>
      <c r="D15"/>
      <c r="E15"/>
      <c r="F15" t="s">
        <v>352</v>
      </c>
    </row>
    <row r="16" spans="1:6" x14ac:dyDescent="0.3">
      <c r="A16" t="s">
        <v>238</v>
      </c>
      <c r="B16" t="s">
        <v>55</v>
      </c>
      <c r="C16">
        <v>-143</v>
      </c>
      <c r="D16"/>
      <c r="E16"/>
      <c r="F16" t="s">
        <v>351</v>
      </c>
    </row>
    <row r="17" spans="1:6" x14ac:dyDescent="0.3">
      <c r="A17" t="s">
        <v>181</v>
      </c>
      <c r="B17" t="s">
        <v>58</v>
      </c>
      <c r="C17">
        <v>478</v>
      </c>
      <c r="D17"/>
      <c r="E17"/>
      <c r="F17" t="s">
        <v>351</v>
      </c>
    </row>
    <row r="18" spans="1:6" x14ac:dyDescent="0.3">
      <c r="A18" t="s">
        <v>184</v>
      </c>
      <c r="B18" t="s">
        <v>58</v>
      </c>
      <c r="C18">
        <v>478</v>
      </c>
      <c r="D18"/>
      <c r="E18"/>
      <c r="F18" t="s">
        <v>351</v>
      </c>
    </row>
    <row r="19" spans="1:6" x14ac:dyDescent="0.3">
      <c r="A19" t="s">
        <v>229</v>
      </c>
      <c r="B19" t="s">
        <v>58</v>
      </c>
      <c r="C19">
        <v>58.8</v>
      </c>
      <c r="D19"/>
      <c r="E19"/>
      <c r="F19" t="s">
        <v>351</v>
      </c>
    </row>
    <row r="20" spans="1:6" x14ac:dyDescent="0.3">
      <c r="A20" t="s">
        <v>232</v>
      </c>
      <c r="B20" t="s">
        <v>58</v>
      </c>
      <c r="C20">
        <v>1.75</v>
      </c>
      <c r="D20">
        <v>0</v>
      </c>
      <c r="E20">
        <v>1.93</v>
      </c>
      <c r="F20" t="s">
        <v>351</v>
      </c>
    </row>
    <row r="21" spans="1:6" x14ac:dyDescent="0.3">
      <c r="A21" t="s">
        <v>234</v>
      </c>
      <c r="B21" t="s">
        <v>58</v>
      </c>
      <c r="C21">
        <v>57.1</v>
      </c>
      <c r="D21">
        <v>56.9</v>
      </c>
      <c r="E21">
        <v>58.8</v>
      </c>
      <c r="F21" t="s">
        <v>351</v>
      </c>
    </row>
    <row r="22" spans="1:6" x14ac:dyDescent="0.3">
      <c r="A22" t="s">
        <v>238</v>
      </c>
      <c r="B22" t="s">
        <v>58</v>
      </c>
      <c r="C22">
        <v>52.8</v>
      </c>
      <c r="D22"/>
      <c r="E22"/>
      <c r="F22" t="s">
        <v>351</v>
      </c>
    </row>
    <row r="23" spans="1:6" x14ac:dyDescent="0.3">
      <c r="A23" t="s">
        <v>181</v>
      </c>
      <c r="B23" t="s">
        <v>61</v>
      </c>
      <c r="C23">
        <v>11.9</v>
      </c>
      <c r="D23"/>
      <c r="E23"/>
      <c r="F23" t="s">
        <v>352</v>
      </c>
    </row>
    <row r="24" spans="1:6" x14ac:dyDescent="0.3">
      <c r="A24" t="s">
        <v>184</v>
      </c>
      <c r="B24" t="s">
        <v>61</v>
      </c>
      <c r="C24">
        <v>11.9</v>
      </c>
      <c r="D24"/>
      <c r="E24"/>
      <c r="F24" t="s">
        <v>351</v>
      </c>
    </row>
    <row r="25" spans="1:6" x14ac:dyDescent="0.3">
      <c r="A25" t="s">
        <v>229</v>
      </c>
      <c r="B25" t="s">
        <v>61</v>
      </c>
      <c r="C25">
        <v>2.41</v>
      </c>
      <c r="D25"/>
      <c r="E25"/>
      <c r="F25" t="s">
        <v>352</v>
      </c>
    </row>
    <row r="26" spans="1:6" x14ac:dyDescent="0.3">
      <c r="A26" t="s">
        <v>232</v>
      </c>
      <c r="B26" t="s">
        <v>61</v>
      </c>
      <c r="C26">
        <v>0.87</v>
      </c>
      <c r="D26">
        <v>0</v>
      </c>
      <c r="E26">
        <v>1.93</v>
      </c>
      <c r="F26" t="s">
        <v>351</v>
      </c>
    </row>
    <row r="27" spans="1:6" x14ac:dyDescent="0.3">
      <c r="A27" t="s">
        <v>234</v>
      </c>
      <c r="B27" t="s">
        <v>61</v>
      </c>
      <c r="C27">
        <v>1.54</v>
      </c>
      <c r="D27">
        <v>0.48</v>
      </c>
      <c r="E27">
        <v>2.41</v>
      </c>
      <c r="F27" t="s">
        <v>351</v>
      </c>
    </row>
    <row r="28" spans="1:6" x14ac:dyDescent="0.3">
      <c r="A28" t="s">
        <v>238</v>
      </c>
      <c r="B28" t="s">
        <v>61</v>
      </c>
      <c r="C28">
        <v>3.23</v>
      </c>
      <c r="D28"/>
      <c r="E28"/>
      <c r="F28" t="s">
        <v>351</v>
      </c>
    </row>
    <row r="29" spans="1:6" x14ac:dyDescent="0.3">
      <c r="A29" t="s">
        <v>181</v>
      </c>
      <c r="B29" t="s">
        <v>63</v>
      </c>
      <c r="C29">
        <v>466</v>
      </c>
      <c r="D29"/>
      <c r="E29"/>
      <c r="F29" t="s">
        <v>352</v>
      </c>
    </row>
    <row r="30" spans="1:6" x14ac:dyDescent="0.3">
      <c r="A30" t="s">
        <v>184</v>
      </c>
      <c r="B30" t="s">
        <v>63</v>
      </c>
      <c r="C30">
        <v>466</v>
      </c>
      <c r="D30"/>
      <c r="E30"/>
      <c r="F30" t="s">
        <v>351</v>
      </c>
    </row>
    <row r="31" spans="1:6" x14ac:dyDescent="0.3">
      <c r="A31" t="s">
        <v>229</v>
      </c>
      <c r="B31" t="s">
        <v>63</v>
      </c>
      <c r="C31">
        <v>56.4</v>
      </c>
      <c r="D31"/>
      <c r="E31"/>
      <c r="F31" t="s">
        <v>352</v>
      </c>
    </row>
    <row r="32" spans="1:6" x14ac:dyDescent="0.3">
      <c r="A32" t="s">
        <v>232</v>
      </c>
      <c r="B32" t="s">
        <v>63</v>
      </c>
      <c r="C32">
        <v>0.88</v>
      </c>
      <c r="D32">
        <v>0</v>
      </c>
      <c r="E32">
        <v>1.93</v>
      </c>
      <c r="F32" t="s">
        <v>351</v>
      </c>
    </row>
    <row r="33" spans="1:6" x14ac:dyDescent="0.3">
      <c r="A33" t="s">
        <v>234</v>
      </c>
      <c r="B33" t="s">
        <v>63</v>
      </c>
      <c r="C33">
        <v>55.5</v>
      </c>
      <c r="D33">
        <v>54.5</v>
      </c>
      <c r="E33">
        <v>56.4</v>
      </c>
      <c r="F33" t="s">
        <v>351</v>
      </c>
    </row>
    <row r="34" spans="1:6" x14ac:dyDescent="0.3">
      <c r="A34" t="s">
        <v>238</v>
      </c>
      <c r="B34" t="s">
        <v>63</v>
      </c>
      <c r="C34">
        <v>49.6</v>
      </c>
      <c r="D34"/>
      <c r="E34"/>
      <c r="F34" t="s">
        <v>351</v>
      </c>
    </row>
    <row r="35" spans="1:6" x14ac:dyDescent="0.3">
      <c r="A35" t="s">
        <v>181</v>
      </c>
      <c r="B35" t="s">
        <v>65</v>
      </c>
      <c r="C35">
        <v>7.99</v>
      </c>
      <c r="D35"/>
      <c r="E35"/>
      <c r="F35" t="s">
        <v>352</v>
      </c>
    </row>
    <row r="36" spans="1:6" x14ac:dyDescent="0.3">
      <c r="A36" t="s">
        <v>184</v>
      </c>
      <c r="B36" t="s">
        <v>65</v>
      </c>
      <c r="C36">
        <v>7.99</v>
      </c>
      <c r="D36"/>
      <c r="E36"/>
      <c r="F36" t="s">
        <v>351</v>
      </c>
    </row>
    <row r="37" spans="1:6" x14ac:dyDescent="0.3">
      <c r="A37" t="s">
        <v>229</v>
      </c>
      <c r="B37" t="s">
        <v>65</v>
      </c>
      <c r="C37">
        <v>0.05</v>
      </c>
      <c r="D37"/>
      <c r="E37"/>
      <c r="F37" t="s">
        <v>351</v>
      </c>
    </row>
    <row r="38" spans="1:6" x14ac:dyDescent="0.3">
      <c r="A38" t="s">
        <v>232</v>
      </c>
      <c r="B38" t="s">
        <v>65</v>
      </c>
      <c r="C38">
        <v>0.03</v>
      </c>
      <c r="D38">
        <v>0</v>
      </c>
      <c r="E38">
        <v>0.05</v>
      </c>
      <c r="F38" t="s">
        <v>351</v>
      </c>
    </row>
    <row r="39" spans="1:6" x14ac:dyDescent="0.3">
      <c r="A39" t="s">
        <v>234</v>
      </c>
      <c r="B39" t="s">
        <v>65</v>
      </c>
      <c r="C39">
        <v>0.03</v>
      </c>
      <c r="D39">
        <v>0</v>
      </c>
      <c r="E39">
        <v>0.05</v>
      </c>
      <c r="F39" t="s">
        <v>351</v>
      </c>
    </row>
    <row r="40" spans="1:6" x14ac:dyDescent="0.3">
      <c r="A40" t="s">
        <v>238</v>
      </c>
      <c r="B40" t="s">
        <v>65</v>
      </c>
      <c r="C40">
        <v>7.79</v>
      </c>
      <c r="D40"/>
      <c r="E40"/>
      <c r="F40" t="s">
        <v>351</v>
      </c>
    </row>
    <row r="41" spans="1:6" x14ac:dyDescent="0.3">
      <c r="A41" t="s">
        <v>181</v>
      </c>
      <c r="B41" t="s">
        <v>68</v>
      </c>
      <c r="C41">
        <v>2.64</v>
      </c>
      <c r="D41">
        <v>2.61</v>
      </c>
      <c r="E41">
        <v>2.66</v>
      </c>
      <c r="F41" t="s">
        <v>351</v>
      </c>
    </row>
    <row r="42" spans="1:6" x14ac:dyDescent="0.3">
      <c r="A42" t="s">
        <v>184</v>
      </c>
      <c r="B42" t="s">
        <v>68</v>
      </c>
      <c r="C42">
        <v>2.64</v>
      </c>
      <c r="D42">
        <v>2.61</v>
      </c>
      <c r="E42">
        <v>2.66</v>
      </c>
      <c r="F42" t="s">
        <v>351</v>
      </c>
    </row>
    <row r="43" spans="1:6" x14ac:dyDescent="0.3">
      <c r="A43" t="s">
        <v>229</v>
      </c>
      <c r="B43" t="s">
        <v>68</v>
      </c>
      <c r="C43">
        <v>0.03</v>
      </c>
      <c r="D43">
        <v>0</v>
      </c>
      <c r="E43">
        <v>0.05</v>
      </c>
      <c r="F43" t="s">
        <v>351</v>
      </c>
    </row>
    <row r="44" spans="1:6" x14ac:dyDescent="0.3">
      <c r="A44" t="s">
        <v>232</v>
      </c>
      <c r="B44" t="s">
        <v>68</v>
      </c>
      <c r="C44">
        <v>0.01</v>
      </c>
      <c r="D44">
        <v>0</v>
      </c>
      <c r="E44">
        <v>0.05</v>
      </c>
      <c r="F44" t="s">
        <v>351</v>
      </c>
    </row>
    <row r="45" spans="1:6" x14ac:dyDescent="0.3">
      <c r="A45" t="s">
        <v>234</v>
      </c>
      <c r="B45" t="s">
        <v>68</v>
      </c>
      <c r="C45">
        <v>0.01</v>
      </c>
      <c r="D45">
        <v>0</v>
      </c>
      <c r="E45">
        <v>0.05</v>
      </c>
      <c r="F45" t="s">
        <v>351</v>
      </c>
    </row>
    <row r="46" spans="1:6" x14ac:dyDescent="0.3">
      <c r="A46" t="s">
        <v>238</v>
      </c>
      <c r="B46" t="s">
        <v>68</v>
      </c>
      <c r="C46">
        <v>2.54</v>
      </c>
      <c r="D46">
        <v>2.5099999999999998</v>
      </c>
      <c r="E46">
        <v>2.56</v>
      </c>
      <c r="F46" t="s">
        <v>351</v>
      </c>
    </row>
    <row r="47" spans="1:6" x14ac:dyDescent="0.3">
      <c r="A47" t="s">
        <v>181</v>
      </c>
      <c r="B47" t="s">
        <v>70</v>
      </c>
      <c r="C47">
        <v>5.35</v>
      </c>
      <c r="D47">
        <v>5.33</v>
      </c>
      <c r="E47">
        <v>5.38</v>
      </c>
      <c r="F47" t="s">
        <v>351</v>
      </c>
    </row>
    <row r="48" spans="1:6" x14ac:dyDescent="0.3">
      <c r="A48" t="s">
        <v>184</v>
      </c>
      <c r="B48" t="s">
        <v>70</v>
      </c>
      <c r="C48">
        <v>5.35</v>
      </c>
      <c r="D48">
        <v>5.33</v>
      </c>
      <c r="E48">
        <v>5.38</v>
      </c>
      <c r="F48" t="s">
        <v>351</v>
      </c>
    </row>
    <row r="49" spans="1:6" x14ac:dyDescent="0.3">
      <c r="A49" t="s">
        <v>229</v>
      </c>
      <c r="B49" t="s">
        <v>70</v>
      </c>
      <c r="C49">
        <v>0.02</v>
      </c>
      <c r="D49">
        <v>0</v>
      </c>
      <c r="E49">
        <v>0.05</v>
      </c>
      <c r="F49" t="s">
        <v>351</v>
      </c>
    </row>
    <row r="50" spans="1:6" x14ac:dyDescent="0.3">
      <c r="A50" t="s">
        <v>232</v>
      </c>
      <c r="B50" t="s">
        <v>70</v>
      </c>
      <c r="C50">
        <v>0.01</v>
      </c>
      <c r="D50">
        <v>0</v>
      </c>
      <c r="E50">
        <v>0.05</v>
      </c>
      <c r="F50" t="s">
        <v>351</v>
      </c>
    </row>
    <row r="51" spans="1:6" x14ac:dyDescent="0.3">
      <c r="A51" t="s">
        <v>234</v>
      </c>
      <c r="B51" t="s">
        <v>70</v>
      </c>
      <c r="C51">
        <v>0.01</v>
      </c>
      <c r="D51">
        <v>0</v>
      </c>
      <c r="E51">
        <v>0.05</v>
      </c>
      <c r="F51" t="s">
        <v>351</v>
      </c>
    </row>
    <row r="52" spans="1:6" x14ac:dyDescent="0.3">
      <c r="A52" t="s">
        <v>238</v>
      </c>
      <c r="B52" t="s">
        <v>70</v>
      </c>
      <c r="C52">
        <v>5.25</v>
      </c>
      <c r="D52">
        <v>5.23</v>
      </c>
      <c r="E52">
        <v>5.28</v>
      </c>
      <c r="F52" t="s">
        <v>351</v>
      </c>
    </row>
    <row r="53" spans="1:6" x14ac:dyDescent="0.3">
      <c r="A53" t="s">
        <v>181</v>
      </c>
      <c r="B53" t="s">
        <v>72</v>
      </c>
      <c r="C53">
        <v>15.9</v>
      </c>
      <c r="D53"/>
      <c r="E53"/>
      <c r="F53" t="s">
        <v>352</v>
      </c>
    </row>
    <row r="54" spans="1:6" x14ac:dyDescent="0.3">
      <c r="A54" t="s">
        <v>184</v>
      </c>
      <c r="B54" t="s">
        <v>72</v>
      </c>
      <c r="C54">
        <v>15.9</v>
      </c>
      <c r="D54"/>
      <c r="E54"/>
      <c r="F54" t="s">
        <v>351</v>
      </c>
    </row>
    <row r="55" spans="1:6" x14ac:dyDescent="0.3">
      <c r="A55" t="s">
        <v>229</v>
      </c>
      <c r="B55" t="s">
        <v>72</v>
      </c>
      <c r="C55">
        <v>211</v>
      </c>
      <c r="D55"/>
      <c r="E55"/>
      <c r="F55" t="s">
        <v>352</v>
      </c>
    </row>
    <row r="56" spans="1:6" x14ac:dyDescent="0.3">
      <c r="A56" t="s">
        <v>232</v>
      </c>
      <c r="B56" t="s">
        <v>72</v>
      </c>
      <c r="C56">
        <v>0.16</v>
      </c>
      <c r="D56">
        <v>0</v>
      </c>
      <c r="E56">
        <v>1.93</v>
      </c>
      <c r="F56" t="s">
        <v>351</v>
      </c>
    </row>
    <row r="57" spans="1:6" x14ac:dyDescent="0.3">
      <c r="A57" t="s">
        <v>234</v>
      </c>
      <c r="B57" t="s">
        <v>72</v>
      </c>
      <c r="C57">
        <v>211</v>
      </c>
      <c r="D57">
        <v>209</v>
      </c>
      <c r="E57">
        <v>211</v>
      </c>
      <c r="F57" t="s">
        <v>351</v>
      </c>
    </row>
    <row r="58" spans="1:6" x14ac:dyDescent="0.3">
      <c r="A58" t="s">
        <v>238</v>
      </c>
      <c r="B58" t="s">
        <v>72</v>
      </c>
      <c r="C58">
        <v>-203</v>
      </c>
      <c r="D58"/>
      <c r="E58"/>
      <c r="F58" t="s">
        <v>351</v>
      </c>
    </row>
    <row r="59" spans="1:6" x14ac:dyDescent="0.3">
      <c r="A59" t="s">
        <v>194</v>
      </c>
      <c r="B59" t="s">
        <v>76</v>
      </c>
      <c r="C59">
        <v>232</v>
      </c>
      <c r="D59"/>
      <c r="E59"/>
      <c r="F59" t="s">
        <v>351</v>
      </c>
    </row>
    <row r="60" spans="1:6" x14ac:dyDescent="0.3">
      <c r="A60" t="s">
        <v>196</v>
      </c>
      <c r="B60" t="s">
        <v>76</v>
      </c>
      <c r="C60">
        <v>2.69</v>
      </c>
      <c r="D60"/>
      <c r="E60"/>
      <c r="F60" t="s">
        <v>351</v>
      </c>
    </row>
    <row r="61" spans="1:6" x14ac:dyDescent="0.3">
      <c r="A61" t="s">
        <v>198</v>
      </c>
      <c r="B61" t="s">
        <v>76</v>
      </c>
      <c r="C61">
        <v>229</v>
      </c>
      <c r="D61"/>
      <c r="E61"/>
      <c r="F61" t="s">
        <v>351</v>
      </c>
    </row>
    <row r="62" spans="1:6" x14ac:dyDescent="0.3">
      <c r="A62" t="s">
        <v>229</v>
      </c>
      <c r="B62" t="s">
        <v>76</v>
      </c>
      <c r="C62">
        <v>53.9</v>
      </c>
      <c r="D62"/>
      <c r="E62"/>
      <c r="F62" t="s">
        <v>351</v>
      </c>
    </row>
    <row r="63" spans="1:6" x14ac:dyDescent="0.3">
      <c r="A63" t="s">
        <v>232</v>
      </c>
      <c r="B63" t="s">
        <v>76</v>
      </c>
      <c r="C63">
        <v>10.3</v>
      </c>
      <c r="D63"/>
      <c r="E63"/>
      <c r="F63" t="s">
        <v>352</v>
      </c>
    </row>
    <row r="64" spans="1:6" x14ac:dyDescent="0.3">
      <c r="A64" t="s">
        <v>234</v>
      </c>
      <c r="B64" t="s">
        <v>76</v>
      </c>
      <c r="C64">
        <v>43.5</v>
      </c>
      <c r="D64"/>
      <c r="E64"/>
      <c r="F64" t="s">
        <v>352</v>
      </c>
    </row>
    <row r="65" spans="1:6" x14ac:dyDescent="0.3">
      <c r="A65" t="s">
        <v>238</v>
      </c>
      <c r="B65" t="s">
        <v>76</v>
      </c>
      <c r="C65">
        <v>-30.4</v>
      </c>
      <c r="D65"/>
      <c r="E65"/>
      <c r="F65" t="s">
        <v>351</v>
      </c>
    </row>
    <row r="66" spans="1:6" x14ac:dyDescent="0.3">
      <c r="A66" t="s">
        <v>194</v>
      </c>
      <c r="B66" t="s">
        <v>78</v>
      </c>
      <c r="C66">
        <v>231</v>
      </c>
      <c r="D66"/>
      <c r="E66"/>
      <c r="F66" t="s">
        <v>351</v>
      </c>
    </row>
    <row r="67" spans="1:6" x14ac:dyDescent="0.3">
      <c r="A67" t="s">
        <v>196</v>
      </c>
      <c r="B67" t="s">
        <v>78</v>
      </c>
      <c r="C67">
        <v>2.4900000000000002</v>
      </c>
      <c r="D67"/>
      <c r="E67"/>
      <c r="F67" t="s">
        <v>351</v>
      </c>
    </row>
    <row r="68" spans="1:6" x14ac:dyDescent="0.3">
      <c r="A68" t="s">
        <v>198</v>
      </c>
      <c r="B68" t="s">
        <v>78</v>
      </c>
      <c r="C68">
        <v>229</v>
      </c>
      <c r="D68"/>
      <c r="E68"/>
      <c r="F68" t="s">
        <v>351</v>
      </c>
    </row>
    <row r="69" spans="1:6" x14ac:dyDescent="0.3">
      <c r="A69" t="s">
        <v>229</v>
      </c>
      <c r="B69" t="s">
        <v>78</v>
      </c>
      <c r="C69">
        <v>53.9</v>
      </c>
      <c r="D69">
        <v>53.7</v>
      </c>
      <c r="E69">
        <v>53.8</v>
      </c>
      <c r="F69" t="s">
        <v>351</v>
      </c>
    </row>
    <row r="70" spans="1:6" x14ac:dyDescent="0.3">
      <c r="A70" t="s">
        <v>232</v>
      </c>
      <c r="B70" t="s">
        <v>78</v>
      </c>
      <c r="C70">
        <v>10.3</v>
      </c>
      <c r="D70">
        <v>10.3</v>
      </c>
      <c r="E70">
        <v>10.3</v>
      </c>
      <c r="F70" t="s">
        <v>351</v>
      </c>
    </row>
    <row r="71" spans="1:6" x14ac:dyDescent="0.3">
      <c r="A71" t="s">
        <v>234</v>
      </c>
      <c r="B71" t="s">
        <v>78</v>
      </c>
      <c r="C71">
        <v>43.5</v>
      </c>
      <c r="D71">
        <v>43.5</v>
      </c>
      <c r="E71">
        <v>43.5</v>
      </c>
      <c r="F71" t="s">
        <v>351</v>
      </c>
    </row>
    <row r="72" spans="1:6" x14ac:dyDescent="0.3">
      <c r="A72" t="s">
        <v>238</v>
      </c>
      <c r="B72" t="s">
        <v>78</v>
      </c>
      <c r="C72">
        <v>-30.2</v>
      </c>
      <c r="D72">
        <v>-30.1</v>
      </c>
      <c r="E72">
        <v>-30.1</v>
      </c>
      <c r="F72" t="s">
        <v>351</v>
      </c>
    </row>
    <row r="73" spans="1:6" x14ac:dyDescent="0.3">
      <c r="A73" t="s">
        <v>194</v>
      </c>
      <c r="B73" t="s">
        <v>80</v>
      </c>
      <c r="C73">
        <v>2.4900000000000002</v>
      </c>
      <c r="D73"/>
      <c r="E73"/>
      <c r="F73" t="s">
        <v>351</v>
      </c>
    </row>
    <row r="74" spans="1:6" x14ac:dyDescent="0.3">
      <c r="A74" t="s">
        <v>196</v>
      </c>
      <c r="B74" t="s">
        <v>80</v>
      </c>
      <c r="C74">
        <v>2.4900000000000002</v>
      </c>
      <c r="D74"/>
      <c r="E74"/>
      <c r="F74" t="s">
        <v>352</v>
      </c>
    </row>
    <row r="75" spans="1:6" x14ac:dyDescent="0.3">
      <c r="A75" t="s">
        <v>229</v>
      </c>
      <c r="B75" t="s">
        <v>80</v>
      </c>
      <c r="C75">
        <v>0</v>
      </c>
      <c r="D75">
        <v>0</v>
      </c>
      <c r="E75">
        <v>0.02</v>
      </c>
      <c r="F75" t="s">
        <v>351</v>
      </c>
    </row>
    <row r="76" spans="1:6" x14ac:dyDescent="0.3">
      <c r="A76" t="s">
        <v>232</v>
      </c>
      <c r="B76" t="s">
        <v>80</v>
      </c>
      <c r="C76">
        <v>0</v>
      </c>
      <c r="D76">
        <v>0</v>
      </c>
      <c r="E76">
        <v>0.01</v>
      </c>
      <c r="F76" t="s">
        <v>351</v>
      </c>
    </row>
    <row r="77" spans="1:6" x14ac:dyDescent="0.3">
      <c r="A77" t="s">
        <v>234</v>
      </c>
      <c r="B77" t="s">
        <v>80</v>
      </c>
      <c r="C77">
        <v>0</v>
      </c>
      <c r="D77">
        <v>0</v>
      </c>
      <c r="E77">
        <v>0.01</v>
      </c>
      <c r="F77" t="s">
        <v>351</v>
      </c>
    </row>
    <row r="78" spans="1:6" x14ac:dyDescent="0.3">
      <c r="A78" t="s">
        <v>238</v>
      </c>
      <c r="B78" t="s">
        <v>80</v>
      </c>
      <c r="C78">
        <v>0.13</v>
      </c>
      <c r="D78">
        <v>0.08</v>
      </c>
      <c r="E78">
        <v>0.1</v>
      </c>
      <c r="F78" t="s">
        <v>351</v>
      </c>
    </row>
    <row r="79" spans="1:6" x14ac:dyDescent="0.3">
      <c r="A79" t="s">
        <v>194</v>
      </c>
      <c r="B79" t="s">
        <v>82</v>
      </c>
      <c r="C79">
        <v>229</v>
      </c>
      <c r="D79"/>
      <c r="E79"/>
      <c r="F79" t="s">
        <v>351</v>
      </c>
    </row>
    <row r="80" spans="1:6" x14ac:dyDescent="0.3">
      <c r="A80" t="s">
        <v>198</v>
      </c>
      <c r="B80" t="s">
        <v>82</v>
      </c>
      <c r="C80">
        <v>229</v>
      </c>
      <c r="D80"/>
      <c r="E80"/>
      <c r="F80" t="s">
        <v>352</v>
      </c>
    </row>
    <row r="81" spans="1:6" x14ac:dyDescent="0.3">
      <c r="A81" t="s">
        <v>229</v>
      </c>
      <c r="B81" t="s">
        <v>82</v>
      </c>
      <c r="C81">
        <v>53.9</v>
      </c>
      <c r="D81"/>
      <c r="E81"/>
      <c r="F81" t="s">
        <v>352</v>
      </c>
    </row>
    <row r="82" spans="1:6" x14ac:dyDescent="0.3">
      <c r="A82" t="s">
        <v>232</v>
      </c>
      <c r="B82" t="s">
        <v>82</v>
      </c>
      <c r="C82">
        <v>10.3</v>
      </c>
      <c r="D82">
        <v>10.3</v>
      </c>
      <c r="E82">
        <v>10.3</v>
      </c>
      <c r="F82" t="s">
        <v>351</v>
      </c>
    </row>
    <row r="83" spans="1:6" x14ac:dyDescent="0.3">
      <c r="A83" t="s">
        <v>234</v>
      </c>
      <c r="B83" t="s">
        <v>82</v>
      </c>
      <c r="C83">
        <v>43.5</v>
      </c>
      <c r="D83">
        <v>43.5</v>
      </c>
      <c r="E83">
        <v>43.5</v>
      </c>
      <c r="F83" t="s">
        <v>351</v>
      </c>
    </row>
    <row r="84" spans="1:6" x14ac:dyDescent="0.3">
      <c r="A84" t="s">
        <v>238</v>
      </c>
      <c r="B84" t="s">
        <v>82</v>
      </c>
      <c r="C84">
        <v>-30.4</v>
      </c>
      <c r="D84"/>
      <c r="E84"/>
      <c r="F84" t="s">
        <v>351</v>
      </c>
    </row>
    <row r="85" spans="1:6" x14ac:dyDescent="0.3">
      <c r="A85" t="s">
        <v>194</v>
      </c>
      <c r="B85" t="s">
        <v>84</v>
      </c>
      <c r="C85">
        <v>0.1</v>
      </c>
      <c r="D85"/>
      <c r="E85"/>
      <c r="F85" t="s">
        <v>351</v>
      </c>
    </row>
    <row r="86" spans="1:6" x14ac:dyDescent="0.3">
      <c r="A86" t="s">
        <v>196</v>
      </c>
      <c r="B86" t="s">
        <v>84</v>
      </c>
      <c r="C86">
        <v>0.1</v>
      </c>
      <c r="D86"/>
      <c r="E86"/>
      <c r="F86" t="s">
        <v>352</v>
      </c>
    </row>
    <row r="87" spans="1:6" x14ac:dyDescent="0.3">
      <c r="A87" t="s">
        <v>229</v>
      </c>
      <c r="B87" t="s">
        <v>84</v>
      </c>
      <c r="C87">
        <v>0.04</v>
      </c>
      <c r="D87">
        <v>0.13</v>
      </c>
      <c r="E87">
        <v>0.15</v>
      </c>
      <c r="F87" t="s">
        <v>351</v>
      </c>
    </row>
    <row r="88" spans="1:6" x14ac:dyDescent="0.3">
      <c r="A88" t="s">
        <v>232</v>
      </c>
      <c r="B88" t="s">
        <v>84</v>
      </c>
      <c r="C88">
        <v>0.02</v>
      </c>
      <c r="D88">
        <v>0</v>
      </c>
      <c r="E88">
        <v>0.01</v>
      </c>
      <c r="F88" t="s">
        <v>351</v>
      </c>
    </row>
    <row r="89" spans="1:6" x14ac:dyDescent="0.3">
      <c r="A89" t="s">
        <v>234</v>
      </c>
      <c r="B89" t="s">
        <v>84</v>
      </c>
      <c r="C89">
        <v>0.02</v>
      </c>
      <c r="D89">
        <v>0</v>
      </c>
      <c r="E89">
        <v>0.01</v>
      </c>
      <c r="F89" t="s">
        <v>351</v>
      </c>
    </row>
    <row r="90" spans="1:6" x14ac:dyDescent="0.3">
      <c r="A90" t="s">
        <v>238</v>
      </c>
      <c r="B90" t="s">
        <v>84</v>
      </c>
      <c r="C90">
        <v>-0.13</v>
      </c>
      <c r="D90"/>
      <c r="E90"/>
      <c r="F90" t="s">
        <v>351</v>
      </c>
    </row>
    <row r="91" spans="1:6" x14ac:dyDescent="0.3">
      <c r="A91" t="s">
        <v>194</v>
      </c>
      <c r="B91" t="s">
        <v>86</v>
      </c>
      <c r="C91">
        <v>0.1</v>
      </c>
      <c r="D91"/>
      <c r="E91"/>
      <c r="F91" t="s">
        <v>351</v>
      </c>
    </row>
    <row r="92" spans="1:6" x14ac:dyDescent="0.3">
      <c r="A92" t="s">
        <v>196</v>
      </c>
      <c r="B92" t="s">
        <v>86</v>
      </c>
      <c r="C92">
        <v>0.1</v>
      </c>
      <c r="D92"/>
      <c r="E92"/>
      <c r="F92" t="s">
        <v>352</v>
      </c>
    </row>
    <row r="93" spans="1:6" x14ac:dyDescent="0.3">
      <c r="A93" t="s">
        <v>229</v>
      </c>
      <c r="B93" t="s">
        <v>86</v>
      </c>
      <c r="C93">
        <v>0</v>
      </c>
      <c r="D93">
        <v>0</v>
      </c>
      <c r="E93">
        <v>0.01</v>
      </c>
      <c r="F93" t="s">
        <v>351</v>
      </c>
    </row>
    <row r="94" spans="1:6" x14ac:dyDescent="0.3">
      <c r="A94" t="s">
        <v>234</v>
      </c>
      <c r="B94" t="s">
        <v>86</v>
      </c>
      <c r="C94">
        <v>0</v>
      </c>
      <c r="D94">
        <v>0</v>
      </c>
      <c r="E94">
        <v>0.01</v>
      </c>
      <c r="F94" t="s">
        <v>351</v>
      </c>
    </row>
    <row r="95" spans="1:6" x14ac:dyDescent="0.3">
      <c r="A95" t="s">
        <v>238</v>
      </c>
      <c r="B95" t="s">
        <v>86</v>
      </c>
      <c r="C95">
        <v>0.01</v>
      </c>
      <c r="D95">
        <v>-0.12</v>
      </c>
      <c r="E95">
        <v>-0.09</v>
      </c>
      <c r="F95" t="s">
        <v>351</v>
      </c>
    </row>
    <row r="96" spans="1:6" x14ac:dyDescent="0.3">
      <c r="A96" t="s">
        <v>181</v>
      </c>
      <c r="B96" t="s">
        <v>88</v>
      </c>
      <c r="C96">
        <v>139</v>
      </c>
      <c r="D96"/>
      <c r="E96"/>
      <c r="F96" t="s">
        <v>351</v>
      </c>
    </row>
    <row r="97" spans="1:6" x14ac:dyDescent="0.3">
      <c r="A97" t="s">
        <v>184</v>
      </c>
      <c r="B97" t="s">
        <v>88</v>
      </c>
      <c r="C97">
        <v>139</v>
      </c>
      <c r="D97"/>
      <c r="E97"/>
      <c r="F97" t="s">
        <v>351</v>
      </c>
    </row>
    <row r="98" spans="1:6" x14ac:dyDescent="0.3">
      <c r="A98" t="s">
        <v>194</v>
      </c>
      <c r="B98" t="s">
        <v>88</v>
      </c>
      <c r="C98">
        <v>193</v>
      </c>
      <c r="D98">
        <v>165</v>
      </c>
      <c r="E98">
        <v>195</v>
      </c>
      <c r="F98" t="s">
        <v>351</v>
      </c>
    </row>
    <row r="99" spans="1:6" x14ac:dyDescent="0.3">
      <c r="A99" t="s">
        <v>196</v>
      </c>
      <c r="B99" t="s">
        <v>88</v>
      </c>
      <c r="C99">
        <v>5.57</v>
      </c>
      <c r="D99">
        <v>0.65</v>
      </c>
      <c r="E99">
        <v>7.6</v>
      </c>
      <c r="F99" t="s">
        <v>351</v>
      </c>
    </row>
    <row r="100" spans="1:6" x14ac:dyDescent="0.3">
      <c r="A100" t="s">
        <v>198</v>
      </c>
      <c r="B100" t="s">
        <v>88</v>
      </c>
      <c r="C100">
        <v>187</v>
      </c>
      <c r="D100">
        <v>164</v>
      </c>
      <c r="E100">
        <v>187</v>
      </c>
      <c r="F100" t="s">
        <v>351</v>
      </c>
    </row>
    <row r="101" spans="1:6" x14ac:dyDescent="0.3">
      <c r="A101" t="s">
        <v>202</v>
      </c>
      <c r="B101" t="s">
        <v>88</v>
      </c>
      <c r="C101">
        <v>0.01</v>
      </c>
      <c r="D101">
        <v>0</v>
      </c>
      <c r="E101">
        <v>0.1</v>
      </c>
      <c r="F101" t="s">
        <v>351</v>
      </c>
    </row>
    <row r="102" spans="1:6" x14ac:dyDescent="0.3">
      <c r="A102" t="s">
        <v>204</v>
      </c>
      <c r="B102" t="s">
        <v>88</v>
      </c>
      <c r="C102">
        <v>0.05</v>
      </c>
      <c r="D102">
        <v>0</v>
      </c>
      <c r="E102">
        <v>0</v>
      </c>
      <c r="F102" t="s">
        <v>351</v>
      </c>
    </row>
    <row r="103" spans="1:6" x14ac:dyDescent="0.3">
      <c r="A103" t="s">
        <v>206</v>
      </c>
      <c r="B103" t="s">
        <v>88</v>
      </c>
      <c r="C103">
        <v>0.02</v>
      </c>
      <c r="D103"/>
      <c r="E103"/>
      <c r="F103" t="s">
        <v>351</v>
      </c>
    </row>
    <row r="104" spans="1:6" x14ac:dyDescent="0.3">
      <c r="A104" t="s">
        <v>222</v>
      </c>
      <c r="B104" t="s">
        <v>88</v>
      </c>
      <c r="C104">
        <v>259</v>
      </c>
      <c r="D104">
        <v>246</v>
      </c>
      <c r="E104">
        <v>500000000</v>
      </c>
      <c r="F104" t="s">
        <v>351</v>
      </c>
    </row>
    <row r="105" spans="1:6" x14ac:dyDescent="0.3">
      <c r="A105" t="s">
        <v>229</v>
      </c>
      <c r="B105" t="s">
        <v>88</v>
      </c>
      <c r="C105">
        <v>83.2</v>
      </c>
      <c r="D105"/>
      <c r="E105"/>
      <c r="F105" t="s">
        <v>351</v>
      </c>
    </row>
    <row r="106" spans="1:6" x14ac:dyDescent="0.3">
      <c r="A106" t="s">
        <v>232</v>
      </c>
      <c r="B106" t="s">
        <v>88</v>
      </c>
      <c r="C106">
        <v>27.2</v>
      </c>
      <c r="D106"/>
      <c r="E106"/>
      <c r="F106" t="s">
        <v>352</v>
      </c>
    </row>
    <row r="107" spans="1:6" x14ac:dyDescent="0.3">
      <c r="A107" t="s">
        <v>234</v>
      </c>
      <c r="B107" t="s">
        <v>88</v>
      </c>
      <c r="C107">
        <v>56</v>
      </c>
      <c r="D107"/>
      <c r="E107"/>
      <c r="F107" t="s">
        <v>352</v>
      </c>
    </row>
    <row r="108" spans="1:6" x14ac:dyDescent="0.3">
      <c r="A108" t="s">
        <v>238</v>
      </c>
      <c r="B108" t="s">
        <v>88</v>
      </c>
      <c r="C108">
        <v>31.3</v>
      </c>
      <c r="D108"/>
      <c r="E108"/>
      <c r="F108" t="s">
        <v>351</v>
      </c>
    </row>
    <row r="109" spans="1:6" x14ac:dyDescent="0.3">
      <c r="A109" t="s">
        <v>194</v>
      </c>
      <c r="B109" t="s">
        <v>92</v>
      </c>
      <c r="C109">
        <v>193</v>
      </c>
      <c r="D109">
        <v>165</v>
      </c>
      <c r="E109">
        <v>195</v>
      </c>
      <c r="F109" t="s">
        <v>351</v>
      </c>
    </row>
    <row r="110" spans="1:6" x14ac:dyDescent="0.3">
      <c r="A110" t="s">
        <v>196</v>
      </c>
      <c r="B110" t="s">
        <v>92</v>
      </c>
      <c r="C110">
        <v>5.57</v>
      </c>
      <c r="D110">
        <v>0.65</v>
      </c>
      <c r="E110">
        <v>7.6</v>
      </c>
      <c r="F110" t="s">
        <v>351</v>
      </c>
    </row>
    <row r="111" spans="1:6" x14ac:dyDescent="0.3">
      <c r="A111" t="s">
        <v>198</v>
      </c>
      <c r="B111" t="s">
        <v>92</v>
      </c>
      <c r="C111">
        <v>187</v>
      </c>
      <c r="D111">
        <v>164</v>
      </c>
      <c r="E111">
        <v>187</v>
      </c>
      <c r="F111" t="s">
        <v>351</v>
      </c>
    </row>
    <row r="112" spans="1:6" x14ac:dyDescent="0.3">
      <c r="A112" t="s">
        <v>202</v>
      </c>
      <c r="B112" t="s">
        <v>92</v>
      </c>
      <c r="C112">
        <v>0.01</v>
      </c>
      <c r="D112">
        <v>0</v>
      </c>
      <c r="E112">
        <v>0.1</v>
      </c>
      <c r="F112" t="s">
        <v>351</v>
      </c>
    </row>
    <row r="113" spans="1:6" x14ac:dyDescent="0.3">
      <c r="A113" t="s">
        <v>204</v>
      </c>
      <c r="B113" t="s">
        <v>92</v>
      </c>
      <c r="C113">
        <v>0.05</v>
      </c>
      <c r="D113">
        <v>0</v>
      </c>
      <c r="E113">
        <v>0</v>
      </c>
      <c r="F113" t="s">
        <v>351</v>
      </c>
    </row>
    <row r="114" spans="1:6" x14ac:dyDescent="0.3">
      <c r="A114" t="s">
        <v>206</v>
      </c>
      <c r="B114" t="s">
        <v>92</v>
      </c>
      <c r="C114">
        <v>0.02</v>
      </c>
      <c r="D114"/>
      <c r="E114"/>
      <c r="F114" t="s">
        <v>351</v>
      </c>
    </row>
    <row r="115" spans="1:6" x14ac:dyDescent="0.3">
      <c r="A115" t="s">
        <v>229</v>
      </c>
      <c r="B115" t="s">
        <v>92</v>
      </c>
      <c r="C115">
        <v>62.5</v>
      </c>
      <c r="D115">
        <v>37.6</v>
      </c>
      <c r="E115">
        <v>62.4</v>
      </c>
      <c r="F115" t="s">
        <v>351</v>
      </c>
    </row>
    <row r="116" spans="1:6" x14ac:dyDescent="0.3">
      <c r="A116" t="s">
        <v>232</v>
      </c>
      <c r="B116" t="s">
        <v>92</v>
      </c>
      <c r="C116">
        <v>21.2</v>
      </c>
      <c r="D116">
        <v>4.3899999999999997</v>
      </c>
      <c r="E116">
        <v>27.2</v>
      </c>
      <c r="F116" t="s">
        <v>351</v>
      </c>
    </row>
    <row r="117" spans="1:6" x14ac:dyDescent="0.3">
      <c r="A117" t="s">
        <v>234</v>
      </c>
      <c r="B117" t="s">
        <v>92</v>
      </c>
      <c r="C117">
        <v>41.4</v>
      </c>
      <c r="D117">
        <v>33.200000000000003</v>
      </c>
      <c r="E117">
        <v>56</v>
      </c>
      <c r="F117" t="s">
        <v>351</v>
      </c>
    </row>
    <row r="118" spans="1:6" x14ac:dyDescent="0.3">
      <c r="A118" t="s">
        <v>238</v>
      </c>
      <c r="B118" t="s">
        <v>92</v>
      </c>
      <c r="C118">
        <v>-62.5</v>
      </c>
      <c r="D118">
        <v>-62.4</v>
      </c>
      <c r="E118">
        <v>0.48</v>
      </c>
      <c r="F118" t="s">
        <v>351</v>
      </c>
    </row>
    <row r="119" spans="1:6" x14ac:dyDescent="0.3">
      <c r="A119" t="s">
        <v>194</v>
      </c>
      <c r="B119" t="s">
        <v>95</v>
      </c>
      <c r="C119">
        <v>42.6</v>
      </c>
      <c r="D119">
        <v>42.3</v>
      </c>
      <c r="E119">
        <v>42.4</v>
      </c>
      <c r="F119" t="s">
        <v>351</v>
      </c>
    </row>
    <row r="120" spans="1:6" x14ac:dyDescent="0.3">
      <c r="A120" t="s">
        <v>196</v>
      </c>
      <c r="B120" t="s">
        <v>95</v>
      </c>
      <c r="C120">
        <v>1</v>
      </c>
      <c r="D120">
        <v>0.65</v>
      </c>
      <c r="E120">
        <v>0.81</v>
      </c>
      <c r="F120" t="s">
        <v>351</v>
      </c>
    </row>
    <row r="121" spans="1:6" x14ac:dyDescent="0.3">
      <c r="A121" t="s">
        <v>198</v>
      </c>
      <c r="B121" t="s">
        <v>95</v>
      </c>
      <c r="C121">
        <v>41.6</v>
      </c>
      <c r="D121"/>
      <c r="E121"/>
      <c r="F121" t="s">
        <v>351</v>
      </c>
    </row>
    <row r="122" spans="1:6" x14ac:dyDescent="0.3">
      <c r="A122" t="s">
        <v>202</v>
      </c>
      <c r="B122" t="s">
        <v>95</v>
      </c>
      <c r="C122">
        <v>0.01</v>
      </c>
      <c r="D122">
        <v>0</v>
      </c>
      <c r="E122">
        <v>0.1</v>
      </c>
      <c r="F122" t="s">
        <v>351</v>
      </c>
    </row>
    <row r="123" spans="1:6" x14ac:dyDescent="0.3">
      <c r="A123" t="s">
        <v>204</v>
      </c>
      <c r="B123" t="s">
        <v>95</v>
      </c>
      <c r="C123">
        <v>0.05</v>
      </c>
      <c r="D123">
        <v>0</v>
      </c>
      <c r="E123">
        <v>0</v>
      </c>
      <c r="F123" t="s">
        <v>351</v>
      </c>
    </row>
    <row r="124" spans="1:6" x14ac:dyDescent="0.3">
      <c r="A124" t="s">
        <v>206</v>
      </c>
      <c r="B124" t="s">
        <v>95</v>
      </c>
      <c r="C124">
        <v>0.02</v>
      </c>
      <c r="D124"/>
      <c r="E124"/>
      <c r="F124" t="s">
        <v>351</v>
      </c>
    </row>
    <row r="125" spans="1:6" x14ac:dyDescent="0.3">
      <c r="A125" t="s">
        <v>229</v>
      </c>
      <c r="B125" t="s">
        <v>95</v>
      </c>
      <c r="C125">
        <v>0</v>
      </c>
      <c r="D125">
        <v>0</v>
      </c>
      <c r="E125">
        <v>40.5</v>
      </c>
      <c r="F125" t="s">
        <v>351</v>
      </c>
    </row>
    <row r="126" spans="1:6" x14ac:dyDescent="0.3">
      <c r="A126" t="s">
        <v>232</v>
      </c>
      <c r="B126" t="s">
        <v>95</v>
      </c>
      <c r="C126">
        <v>0</v>
      </c>
      <c r="D126">
        <v>0</v>
      </c>
      <c r="E126">
        <v>27.2</v>
      </c>
      <c r="F126" t="s">
        <v>351</v>
      </c>
    </row>
    <row r="127" spans="1:6" x14ac:dyDescent="0.3">
      <c r="A127" t="s">
        <v>234</v>
      </c>
      <c r="B127" t="s">
        <v>95</v>
      </c>
      <c r="C127">
        <v>0</v>
      </c>
      <c r="D127">
        <v>0</v>
      </c>
      <c r="E127">
        <v>34.1</v>
      </c>
      <c r="F127" t="s">
        <v>351</v>
      </c>
    </row>
    <row r="128" spans="1:6" x14ac:dyDescent="0.3">
      <c r="A128" t="s">
        <v>238</v>
      </c>
      <c r="B128" t="s">
        <v>95</v>
      </c>
      <c r="C128">
        <v>7.0000000000000007E-2</v>
      </c>
      <c r="D128">
        <v>-40.5</v>
      </c>
      <c r="E128">
        <v>38</v>
      </c>
      <c r="F128" t="s">
        <v>351</v>
      </c>
    </row>
    <row r="129" spans="1:6" x14ac:dyDescent="0.3">
      <c r="A129" t="s">
        <v>194</v>
      </c>
      <c r="B129" t="s">
        <v>97</v>
      </c>
      <c r="C129">
        <v>1</v>
      </c>
      <c r="D129">
        <v>0.65</v>
      </c>
      <c r="E129">
        <v>0.81</v>
      </c>
      <c r="F129" t="s">
        <v>351</v>
      </c>
    </row>
    <row r="130" spans="1:6" x14ac:dyDescent="0.3">
      <c r="A130" t="s">
        <v>196</v>
      </c>
      <c r="B130" t="s">
        <v>97</v>
      </c>
      <c r="C130">
        <v>1</v>
      </c>
      <c r="D130">
        <v>0.65</v>
      </c>
      <c r="E130">
        <v>0.81</v>
      </c>
      <c r="F130" t="s">
        <v>351</v>
      </c>
    </row>
    <row r="131" spans="1:6" x14ac:dyDescent="0.3">
      <c r="A131" t="s">
        <v>202</v>
      </c>
      <c r="B131" t="s">
        <v>97</v>
      </c>
      <c r="C131">
        <v>0.02</v>
      </c>
      <c r="D131">
        <v>0</v>
      </c>
      <c r="E131">
        <v>0.04</v>
      </c>
      <c r="F131" t="s">
        <v>351</v>
      </c>
    </row>
    <row r="132" spans="1:6" x14ac:dyDescent="0.3">
      <c r="A132" t="s">
        <v>204</v>
      </c>
      <c r="B132" t="s">
        <v>97</v>
      </c>
      <c r="C132">
        <v>0</v>
      </c>
      <c r="D132"/>
      <c r="E132"/>
      <c r="F132" t="s">
        <v>351</v>
      </c>
    </row>
    <row r="133" spans="1:6" x14ac:dyDescent="0.3">
      <c r="A133" t="s">
        <v>206</v>
      </c>
      <c r="B133" t="s">
        <v>97</v>
      </c>
      <c r="C133">
        <v>0.01</v>
      </c>
      <c r="D133"/>
      <c r="E133"/>
      <c r="F133" t="s">
        <v>351</v>
      </c>
    </row>
    <row r="134" spans="1:6" x14ac:dyDescent="0.3">
      <c r="A134" t="s">
        <v>229</v>
      </c>
      <c r="B134" t="s">
        <v>97</v>
      </c>
      <c r="C134">
        <v>0</v>
      </c>
      <c r="D134">
        <v>0</v>
      </c>
      <c r="E134">
        <v>40.5</v>
      </c>
      <c r="F134" t="s">
        <v>351</v>
      </c>
    </row>
    <row r="135" spans="1:6" x14ac:dyDescent="0.3">
      <c r="A135" t="s">
        <v>232</v>
      </c>
      <c r="B135" t="s">
        <v>97</v>
      </c>
      <c r="C135">
        <v>0</v>
      </c>
      <c r="D135">
        <v>0</v>
      </c>
      <c r="E135">
        <v>27.2</v>
      </c>
      <c r="F135" t="s">
        <v>351</v>
      </c>
    </row>
    <row r="136" spans="1:6" x14ac:dyDescent="0.3">
      <c r="A136" t="s">
        <v>234</v>
      </c>
      <c r="B136" t="s">
        <v>97</v>
      </c>
      <c r="C136">
        <v>0</v>
      </c>
      <c r="D136">
        <v>0</v>
      </c>
      <c r="E136">
        <v>34.1</v>
      </c>
      <c r="F136" t="s">
        <v>351</v>
      </c>
    </row>
    <row r="137" spans="1:6" x14ac:dyDescent="0.3">
      <c r="A137" t="s">
        <v>238</v>
      </c>
      <c r="B137" t="s">
        <v>97</v>
      </c>
      <c r="C137">
        <v>0.44</v>
      </c>
      <c r="D137">
        <v>-40.5</v>
      </c>
      <c r="E137">
        <v>38</v>
      </c>
      <c r="F137" t="s">
        <v>351</v>
      </c>
    </row>
    <row r="138" spans="1:6" x14ac:dyDescent="0.3">
      <c r="A138" t="s">
        <v>194</v>
      </c>
      <c r="B138" t="s">
        <v>99</v>
      </c>
      <c r="C138">
        <v>41.6</v>
      </c>
      <c r="D138"/>
      <c r="E138"/>
      <c r="F138" t="s">
        <v>351</v>
      </c>
    </row>
    <row r="139" spans="1:6" x14ac:dyDescent="0.3">
      <c r="A139" t="s">
        <v>198</v>
      </c>
      <c r="B139" t="s">
        <v>99</v>
      </c>
      <c r="C139">
        <v>41.6</v>
      </c>
      <c r="D139"/>
      <c r="E139"/>
      <c r="F139" t="s">
        <v>351</v>
      </c>
    </row>
    <row r="140" spans="1:6" x14ac:dyDescent="0.3">
      <c r="A140" t="s">
        <v>202</v>
      </c>
      <c r="B140" t="s">
        <v>99</v>
      </c>
      <c r="C140">
        <v>0</v>
      </c>
      <c r="D140">
        <v>0</v>
      </c>
      <c r="E140">
        <v>0.06</v>
      </c>
      <c r="F140" t="s">
        <v>351</v>
      </c>
    </row>
    <row r="141" spans="1:6" x14ac:dyDescent="0.3">
      <c r="A141" t="s">
        <v>204</v>
      </c>
      <c r="B141" t="s">
        <v>99</v>
      </c>
      <c r="C141">
        <v>0.05</v>
      </c>
      <c r="D141">
        <v>0</v>
      </c>
      <c r="E141">
        <v>0</v>
      </c>
      <c r="F141" t="s">
        <v>351</v>
      </c>
    </row>
    <row r="142" spans="1:6" x14ac:dyDescent="0.3">
      <c r="A142" t="s">
        <v>206</v>
      </c>
      <c r="B142" t="s">
        <v>99</v>
      </c>
      <c r="C142">
        <v>0.01</v>
      </c>
      <c r="D142"/>
      <c r="E142"/>
      <c r="F142" t="s">
        <v>351</v>
      </c>
    </row>
    <row r="143" spans="1:6" x14ac:dyDescent="0.3">
      <c r="A143" t="s">
        <v>229</v>
      </c>
      <c r="B143" t="s">
        <v>99</v>
      </c>
      <c r="C143">
        <v>0.15</v>
      </c>
      <c r="D143">
        <v>0</v>
      </c>
      <c r="E143">
        <v>40.5</v>
      </c>
      <c r="F143" t="s">
        <v>351</v>
      </c>
    </row>
    <row r="144" spans="1:6" x14ac:dyDescent="0.3">
      <c r="A144" t="s">
        <v>232</v>
      </c>
      <c r="B144" t="s">
        <v>99</v>
      </c>
      <c r="C144">
        <v>0.08</v>
      </c>
      <c r="D144">
        <v>0</v>
      </c>
      <c r="E144">
        <v>27.2</v>
      </c>
      <c r="F144" t="s">
        <v>351</v>
      </c>
    </row>
    <row r="145" spans="1:6" x14ac:dyDescent="0.3">
      <c r="A145" t="s">
        <v>234</v>
      </c>
      <c r="B145" t="s">
        <v>99</v>
      </c>
      <c r="C145">
        <v>0.08</v>
      </c>
      <c r="D145">
        <v>0</v>
      </c>
      <c r="E145">
        <v>34.1</v>
      </c>
      <c r="F145" t="s">
        <v>351</v>
      </c>
    </row>
    <row r="146" spans="1:6" x14ac:dyDescent="0.3">
      <c r="A146" t="s">
        <v>238</v>
      </c>
      <c r="B146" t="s">
        <v>99</v>
      </c>
      <c r="C146">
        <v>-0.37</v>
      </c>
      <c r="D146">
        <v>-40.5</v>
      </c>
      <c r="E146">
        <v>38</v>
      </c>
      <c r="F146" t="s">
        <v>351</v>
      </c>
    </row>
    <row r="147" spans="1:6" x14ac:dyDescent="0.3">
      <c r="A147" t="s">
        <v>194</v>
      </c>
      <c r="B147" t="s">
        <v>101</v>
      </c>
      <c r="C147">
        <v>150</v>
      </c>
      <c r="D147">
        <v>123</v>
      </c>
      <c r="E147">
        <v>152</v>
      </c>
      <c r="F147" t="s">
        <v>351</v>
      </c>
    </row>
    <row r="148" spans="1:6" x14ac:dyDescent="0.3">
      <c r="A148" t="s">
        <v>196</v>
      </c>
      <c r="B148" t="s">
        <v>101</v>
      </c>
      <c r="C148">
        <v>4.57</v>
      </c>
      <c r="D148">
        <v>0</v>
      </c>
      <c r="E148">
        <v>6.79</v>
      </c>
      <c r="F148" t="s">
        <v>351</v>
      </c>
    </row>
    <row r="149" spans="1:6" x14ac:dyDescent="0.3">
      <c r="A149" t="s">
        <v>198</v>
      </c>
      <c r="B149" t="s">
        <v>101</v>
      </c>
      <c r="C149">
        <v>146</v>
      </c>
      <c r="D149">
        <v>123</v>
      </c>
      <c r="E149">
        <v>146</v>
      </c>
      <c r="F149" t="s">
        <v>351</v>
      </c>
    </row>
    <row r="150" spans="1:6" x14ac:dyDescent="0.3">
      <c r="A150" t="s">
        <v>204</v>
      </c>
      <c r="B150" t="s">
        <v>101</v>
      </c>
      <c r="C150">
        <v>0</v>
      </c>
      <c r="D150">
        <v>0</v>
      </c>
      <c r="E150">
        <v>0</v>
      </c>
      <c r="F150" t="s">
        <v>351</v>
      </c>
    </row>
    <row r="151" spans="1:6" x14ac:dyDescent="0.3">
      <c r="A151" t="s">
        <v>229</v>
      </c>
      <c r="B151" t="s">
        <v>101</v>
      </c>
      <c r="C151">
        <v>62.6</v>
      </c>
      <c r="D151">
        <v>21.9</v>
      </c>
      <c r="E151">
        <v>62.4</v>
      </c>
      <c r="F151" t="s">
        <v>351</v>
      </c>
    </row>
    <row r="152" spans="1:6" x14ac:dyDescent="0.3">
      <c r="A152" t="s">
        <v>232</v>
      </c>
      <c r="B152" t="s">
        <v>101</v>
      </c>
      <c r="C152">
        <v>21.2</v>
      </c>
      <c r="D152">
        <v>0</v>
      </c>
      <c r="E152">
        <v>27.2</v>
      </c>
      <c r="F152" t="s">
        <v>351</v>
      </c>
    </row>
    <row r="153" spans="1:6" x14ac:dyDescent="0.3">
      <c r="A153" t="s">
        <v>234</v>
      </c>
      <c r="B153" t="s">
        <v>101</v>
      </c>
      <c r="C153">
        <v>41.4</v>
      </c>
      <c r="D153">
        <v>21.9</v>
      </c>
      <c r="E153">
        <v>56</v>
      </c>
      <c r="F153" t="s">
        <v>351</v>
      </c>
    </row>
    <row r="154" spans="1:6" x14ac:dyDescent="0.3">
      <c r="A154" t="s">
        <v>238</v>
      </c>
      <c r="B154" t="s">
        <v>101</v>
      </c>
      <c r="C154">
        <v>-62.6</v>
      </c>
      <c r="D154">
        <v>-62.4</v>
      </c>
      <c r="E154">
        <v>16.100000000000001</v>
      </c>
      <c r="F154" t="s">
        <v>351</v>
      </c>
    </row>
    <row r="155" spans="1:6" x14ac:dyDescent="0.3">
      <c r="A155" t="s">
        <v>194</v>
      </c>
      <c r="B155" t="s">
        <v>103</v>
      </c>
      <c r="C155">
        <v>0.06</v>
      </c>
      <c r="D155">
        <v>0</v>
      </c>
      <c r="E155">
        <v>14.6</v>
      </c>
      <c r="F155" t="s">
        <v>351</v>
      </c>
    </row>
    <row r="156" spans="1:6" x14ac:dyDescent="0.3">
      <c r="A156" t="s">
        <v>196</v>
      </c>
      <c r="B156" t="s">
        <v>103</v>
      </c>
      <c r="C156">
        <v>0.03</v>
      </c>
      <c r="D156">
        <v>0</v>
      </c>
      <c r="E156">
        <v>3.39</v>
      </c>
      <c r="F156" t="s">
        <v>351</v>
      </c>
    </row>
    <row r="157" spans="1:6" x14ac:dyDescent="0.3">
      <c r="A157" t="s">
        <v>198</v>
      </c>
      <c r="B157" t="s">
        <v>103</v>
      </c>
      <c r="C157">
        <v>0.03</v>
      </c>
      <c r="D157">
        <v>0</v>
      </c>
      <c r="E157">
        <v>11.2</v>
      </c>
      <c r="F157" t="s">
        <v>351</v>
      </c>
    </row>
    <row r="158" spans="1:6" x14ac:dyDescent="0.3">
      <c r="A158" t="s">
        <v>204</v>
      </c>
      <c r="B158" t="s">
        <v>103</v>
      </c>
      <c r="C158">
        <v>0.1</v>
      </c>
      <c r="D158">
        <v>0</v>
      </c>
      <c r="E158">
        <v>0</v>
      </c>
      <c r="F158" t="s">
        <v>351</v>
      </c>
    </row>
    <row r="159" spans="1:6" x14ac:dyDescent="0.3">
      <c r="A159" t="s">
        <v>229</v>
      </c>
      <c r="B159" t="s">
        <v>103</v>
      </c>
      <c r="C159">
        <v>63</v>
      </c>
      <c r="D159">
        <v>21.9</v>
      </c>
      <c r="E159">
        <v>62.4</v>
      </c>
      <c r="F159" t="s">
        <v>351</v>
      </c>
    </row>
    <row r="160" spans="1:6" x14ac:dyDescent="0.3">
      <c r="A160" t="s">
        <v>232</v>
      </c>
      <c r="B160" t="s">
        <v>103</v>
      </c>
      <c r="C160">
        <v>21.4</v>
      </c>
      <c r="D160">
        <v>0</v>
      </c>
      <c r="E160">
        <v>27.2</v>
      </c>
      <c r="F160" t="s">
        <v>351</v>
      </c>
    </row>
    <row r="161" spans="1:6" x14ac:dyDescent="0.3">
      <c r="A161" t="s">
        <v>234</v>
      </c>
      <c r="B161" t="s">
        <v>103</v>
      </c>
      <c r="C161">
        <v>41.6</v>
      </c>
      <c r="D161">
        <v>21.9</v>
      </c>
      <c r="E161">
        <v>56</v>
      </c>
      <c r="F161" t="s">
        <v>351</v>
      </c>
    </row>
    <row r="162" spans="1:6" x14ac:dyDescent="0.3">
      <c r="A162" t="s">
        <v>238</v>
      </c>
      <c r="B162" t="s">
        <v>103</v>
      </c>
      <c r="C162">
        <v>-63.1</v>
      </c>
      <c r="D162">
        <v>-62.4</v>
      </c>
      <c r="E162">
        <v>16.100000000000001</v>
      </c>
      <c r="F162" t="s">
        <v>351</v>
      </c>
    </row>
    <row r="163" spans="1:6" x14ac:dyDescent="0.3">
      <c r="A163" t="s">
        <v>194</v>
      </c>
      <c r="B163" t="s">
        <v>105</v>
      </c>
      <c r="C163">
        <v>0.03</v>
      </c>
      <c r="D163">
        <v>0</v>
      </c>
      <c r="E163">
        <v>3.39</v>
      </c>
      <c r="F163" t="s">
        <v>351</v>
      </c>
    </row>
    <row r="164" spans="1:6" x14ac:dyDescent="0.3">
      <c r="A164" t="s">
        <v>196</v>
      </c>
      <c r="B164" t="s">
        <v>105</v>
      </c>
      <c r="C164">
        <v>0.03</v>
      </c>
      <c r="D164">
        <v>0</v>
      </c>
      <c r="E164">
        <v>3.39</v>
      </c>
      <c r="F164" t="s">
        <v>351</v>
      </c>
    </row>
    <row r="165" spans="1:6" x14ac:dyDescent="0.3">
      <c r="A165" t="s">
        <v>204</v>
      </c>
      <c r="B165" t="s">
        <v>105</v>
      </c>
      <c r="C165">
        <v>0.05</v>
      </c>
      <c r="D165">
        <v>0</v>
      </c>
      <c r="E165">
        <v>0</v>
      </c>
      <c r="F165" t="s">
        <v>351</v>
      </c>
    </row>
    <row r="166" spans="1:6" x14ac:dyDescent="0.3">
      <c r="A166" t="s">
        <v>229</v>
      </c>
      <c r="B166" t="s">
        <v>105</v>
      </c>
      <c r="C166">
        <v>46.1</v>
      </c>
      <c r="D166">
        <v>0</v>
      </c>
      <c r="E166">
        <v>62.4</v>
      </c>
      <c r="F166" t="s">
        <v>351</v>
      </c>
    </row>
    <row r="167" spans="1:6" x14ac:dyDescent="0.3">
      <c r="A167" t="s">
        <v>232</v>
      </c>
      <c r="B167" t="s">
        <v>105</v>
      </c>
      <c r="C167">
        <v>17.5</v>
      </c>
      <c r="D167">
        <v>0</v>
      </c>
      <c r="E167">
        <v>27.2</v>
      </c>
      <c r="F167" t="s">
        <v>351</v>
      </c>
    </row>
    <row r="168" spans="1:6" x14ac:dyDescent="0.3">
      <c r="A168" t="s">
        <v>234</v>
      </c>
      <c r="B168" t="s">
        <v>105</v>
      </c>
      <c r="C168">
        <v>28.7</v>
      </c>
      <c r="D168">
        <v>0</v>
      </c>
      <c r="E168">
        <v>56</v>
      </c>
      <c r="F168" t="s">
        <v>351</v>
      </c>
    </row>
    <row r="169" spans="1:6" x14ac:dyDescent="0.3">
      <c r="A169" t="s">
        <v>238</v>
      </c>
      <c r="B169" t="s">
        <v>105</v>
      </c>
      <c r="C169">
        <v>-46.2</v>
      </c>
      <c r="D169">
        <v>-62.4</v>
      </c>
      <c r="E169">
        <v>38</v>
      </c>
      <c r="F169" t="s">
        <v>351</v>
      </c>
    </row>
    <row r="170" spans="1:6" x14ac:dyDescent="0.3">
      <c r="A170" t="s">
        <v>194</v>
      </c>
      <c r="B170" t="s">
        <v>107</v>
      </c>
      <c r="C170">
        <v>0.03</v>
      </c>
      <c r="D170">
        <v>0</v>
      </c>
      <c r="E170">
        <v>11.2</v>
      </c>
      <c r="F170" t="s">
        <v>351</v>
      </c>
    </row>
    <row r="171" spans="1:6" x14ac:dyDescent="0.3">
      <c r="A171" t="s">
        <v>198</v>
      </c>
      <c r="B171" t="s">
        <v>107</v>
      </c>
      <c r="C171">
        <v>0.03</v>
      </c>
      <c r="D171">
        <v>0</v>
      </c>
      <c r="E171">
        <v>11.2</v>
      </c>
      <c r="F171" t="s">
        <v>351</v>
      </c>
    </row>
    <row r="172" spans="1:6" x14ac:dyDescent="0.3">
      <c r="A172" t="s">
        <v>204</v>
      </c>
      <c r="B172" t="s">
        <v>107</v>
      </c>
      <c r="C172">
        <v>0.04</v>
      </c>
      <c r="D172">
        <v>0</v>
      </c>
      <c r="E172">
        <v>0</v>
      </c>
      <c r="F172" t="s">
        <v>351</v>
      </c>
    </row>
    <row r="173" spans="1:6" x14ac:dyDescent="0.3">
      <c r="A173" t="s">
        <v>229</v>
      </c>
      <c r="B173" t="s">
        <v>107</v>
      </c>
      <c r="C173">
        <v>16.899999999999999</v>
      </c>
      <c r="D173">
        <v>0</v>
      </c>
      <c r="E173">
        <v>62.4</v>
      </c>
      <c r="F173" t="s">
        <v>351</v>
      </c>
    </row>
    <row r="174" spans="1:6" x14ac:dyDescent="0.3">
      <c r="A174" t="s">
        <v>232</v>
      </c>
      <c r="B174" t="s">
        <v>107</v>
      </c>
      <c r="C174">
        <v>3.93</v>
      </c>
      <c r="D174">
        <v>0</v>
      </c>
      <c r="E174">
        <v>27.2</v>
      </c>
      <c r="F174" t="s">
        <v>351</v>
      </c>
    </row>
    <row r="175" spans="1:6" x14ac:dyDescent="0.3">
      <c r="A175" t="s">
        <v>234</v>
      </c>
      <c r="B175" t="s">
        <v>107</v>
      </c>
      <c r="C175">
        <v>12.9</v>
      </c>
      <c r="D175">
        <v>0</v>
      </c>
      <c r="E175">
        <v>56</v>
      </c>
      <c r="F175" t="s">
        <v>351</v>
      </c>
    </row>
    <row r="176" spans="1:6" x14ac:dyDescent="0.3">
      <c r="A176" t="s">
        <v>238</v>
      </c>
      <c r="B176" t="s">
        <v>107</v>
      </c>
      <c r="C176">
        <v>-16.899999999999999</v>
      </c>
      <c r="D176">
        <v>-62.4</v>
      </c>
      <c r="E176">
        <v>38</v>
      </c>
      <c r="F176" t="s">
        <v>351</v>
      </c>
    </row>
    <row r="177" spans="1:6" x14ac:dyDescent="0.3">
      <c r="A177" t="s">
        <v>194</v>
      </c>
      <c r="B177" t="s">
        <v>109</v>
      </c>
      <c r="C177">
        <v>150</v>
      </c>
      <c r="D177">
        <v>112</v>
      </c>
      <c r="E177">
        <v>149</v>
      </c>
      <c r="F177" t="s">
        <v>351</v>
      </c>
    </row>
    <row r="178" spans="1:6" x14ac:dyDescent="0.3">
      <c r="A178" t="s">
        <v>196</v>
      </c>
      <c r="B178" t="s">
        <v>109</v>
      </c>
      <c r="C178">
        <v>4.54</v>
      </c>
      <c r="D178">
        <v>0</v>
      </c>
      <c r="E178">
        <v>3.39</v>
      </c>
      <c r="F178" t="s">
        <v>351</v>
      </c>
    </row>
    <row r="179" spans="1:6" x14ac:dyDescent="0.3">
      <c r="A179" t="s">
        <v>198</v>
      </c>
      <c r="B179" t="s">
        <v>109</v>
      </c>
      <c r="C179">
        <v>146</v>
      </c>
      <c r="D179">
        <v>112</v>
      </c>
      <c r="E179">
        <v>146</v>
      </c>
      <c r="F179" t="s">
        <v>351</v>
      </c>
    </row>
    <row r="180" spans="1:6" x14ac:dyDescent="0.3">
      <c r="A180" t="s">
        <v>204</v>
      </c>
      <c r="B180" t="s">
        <v>109</v>
      </c>
      <c r="C180">
        <v>0</v>
      </c>
      <c r="D180">
        <v>0</v>
      </c>
      <c r="E180">
        <v>0</v>
      </c>
      <c r="F180" t="s">
        <v>351</v>
      </c>
    </row>
    <row r="181" spans="1:6" x14ac:dyDescent="0.3">
      <c r="A181" t="s">
        <v>229</v>
      </c>
      <c r="B181" t="s">
        <v>109</v>
      </c>
      <c r="C181">
        <v>0</v>
      </c>
      <c r="D181">
        <v>0</v>
      </c>
      <c r="E181">
        <v>40.5</v>
      </c>
      <c r="F181" t="s">
        <v>351</v>
      </c>
    </row>
    <row r="182" spans="1:6" x14ac:dyDescent="0.3">
      <c r="A182" t="s">
        <v>232</v>
      </c>
      <c r="B182" t="s">
        <v>109</v>
      </c>
      <c r="C182">
        <v>0</v>
      </c>
      <c r="D182">
        <v>0</v>
      </c>
      <c r="E182">
        <v>27.2</v>
      </c>
      <c r="F182" t="s">
        <v>351</v>
      </c>
    </row>
    <row r="183" spans="1:6" x14ac:dyDescent="0.3">
      <c r="A183" t="s">
        <v>234</v>
      </c>
      <c r="B183" t="s">
        <v>109</v>
      </c>
      <c r="C183">
        <v>0</v>
      </c>
      <c r="D183">
        <v>0</v>
      </c>
      <c r="E183">
        <v>34.1</v>
      </c>
      <c r="F183" t="s">
        <v>351</v>
      </c>
    </row>
    <row r="184" spans="1:6" x14ac:dyDescent="0.3">
      <c r="A184" t="s">
        <v>238</v>
      </c>
      <c r="B184" t="s">
        <v>109</v>
      </c>
      <c r="C184">
        <v>0.51</v>
      </c>
      <c r="D184">
        <v>-40.5</v>
      </c>
      <c r="E184">
        <v>38</v>
      </c>
      <c r="F184" t="s">
        <v>351</v>
      </c>
    </row>
    <row r="185" spans="1:6" x14ac:dyDescent="0.3">
      <c r="A185" t="s">
        <v>194</v>
      </c>
      <c r="B185" t="s">
        <v>111</v>
      </c>
      <c r="C185">
        <v>7.0000000000000007E-2</v>
      </c>
      <c r="D185">
        <v>0</v>
      </c>
      <c r="E185">
        <v>3.39</v>
      </c>
      <c r="F185" t="s">
        <v>351</v>
      </c>
    </row>
    <row r="186" spans="1:6" x14ac:dyDescent="0.3">
      <c r="A186" t="s">
        <v>196</v>
      </c>
      <c r="B186" t="s">
        <v>111</v>
      </c>
      <c r="C186">
        <v>7.0000000000000007E-2</v>
      </c>
      <c r="D186">
        <v>0</v>
      </c>
      <c r="E186">
        <v>3.39</v>
      </c>
      <c r="F186" t="s">
        <v>351</v>
      </c>
    </row>
    <row r="187" spans="1:6" x14ac:dyDescent="0.3">
      <c r="A187" t="s">
        <v>204</v>
      </c>
      <c r="B187" t="s">
        <v>111</v>
      </c>
      <c r="C187">
        <v>0</v>
      </c>
      <c r="D187">
        <v>0</v>
      </c>
      <c r="E187">
        <v>0</v>
      </c>
      <c r="F187" t="s">
        <v>351</v>
      </c>
    </row>
    <row r="188" spans="1:6" x14ac:dyDescent="0.3">
      <c r="A188" t="s">
        <v>229</v>
      </c>
      <c r="B188" t="s">
        <v>111</v>
      </c>
      <c r="C188">
        <v>21.8</v>
      </c>
      <c r="D188">
        <v>0</v>
      </c>
      <c r="E188">
        <v>500000000</v>
      </c>
      <c r="F188" t="s">
        <v>351</v>
      </c>
    </row>
    <row r="189" spans="1:6" x14ac:dyDescent="0.3">
      <c r="A189" t="s">
        <v>232</v>
      </c>
      <c r="B189" t="s">
        <v>111</v>
      </c>
      <c r="C189">
        <v>12</v>
      </c>
      <c r="D189">
        <v>0</v>
      </c>
      <c r="E189">
        <v>500000000</v>
      </c>
      <c r="F189" t="s">
        <v>351</v>
      </c>
    </row>
    <row r="190" spans="1:6" x14ac:dyDescent="0.3">
      <c r="A190" t="s">
        <v>234</v>
      </c>
      <c r="B190" t="s">
        <v>111</v>
      </c>
      <c r="C190">
        <v>9.7899999999999991</v>
      </c>
      <c r="D190">
        <v>0</v>
      </c>
      <c r="E190">
        <v>500000000</v>
      </c>
      <c r="F190" t="s">
        <v>351</v>
      </c>
    </row>
    <row r="191" spans="1:6" x14ac:dyDescent="0.3">
      <c r="A191" t="s">
        <v>238</v>
      </c>
      <c r="B191" t="s">
        <v>111</v>
      </c>
      <c r="C191">
        <v>-17.8</v>
      </c>
      <c r="D191">
        <v>-500000000</v>
      </c>
      <c r="E191">
        <v>500000000</v>
      </c>
      <c r="F191" t="s">
        <v>351</v>
      </c>
    </row>
    <row r="192" spans="1:6" x14ac:dyDescent="0.3">
      <c r="A192" t="s">
        <v>194</v>
      </c>
      <c r="B192" t="s">
        <v>113</v>
      </c>
      <c r="C192">
        <v>0.06</v>
      </c>
      <c r="D192">
        <v>0</v>
      </c>
      <c r="E192">
        <v>22.8</v>
      </c>
      <c r="F192" t="s">
        <v>351</v>
      </c>
    </row>
    <row r="193" spans="1:6" x14ac:dyDescent="0.3">
      <c r="A193" t="s">
        <v>198</v>
      </c>
      <c r="B193" t="s">
        <v>113</v>
      </c>
      <c r="C193">
        <v>0.06</v>
      </c>
      <c r="D193">
        <v>0</v>
      </c>
      <c r="E193">
        <v>22.8</v>
      </c>
      <c r="F193" t="s">
        <v>351</v>
      </c>
    </row>
    <row r="194" spans="1:6" x14ac:dyDescent="0.3">
      <c r="A194" t="s">
        <v>204</v>
      </c>
      <c r="B194" t="s">
        <v>113</v>
      </c>
      <c r="C194">
        <v>0</v>
      </c>
      <c r="D194">
        <v>0</v>
      </c>
      <c r="E194">
        <v>0</v>
      </c>
      <c r="F194" t="s">
        <v>351</v>
      </c>
    </row>
    <row r="195" spans="1:6" x14ac:dyDescent="0.3">
      <c r="A195" t="s">
        <v>229</v>
      </c>
      <c r="B195" t="s">
        <v>113</v>
      </c>
      <c r="C195">
        <v>31</v>
      </c>
      <c r="D195">
        <v>0</v>
      </c>
      <c r="E195">
        <v>500000000</v>
      </c>
      <c r="F195" t="s">
        <v>351</v>
      </c>
    </row>
    <row r="196" spans="1:6" x14ac:dyDescent="0.3">
      <c r="A196" t="s">
        <v>232</v>
      </c>
      <c r="B196" t="s">
        <v>113</v>
      </c>
      <c r="C196">
        <v>16.399999999999999</v>
      </c>
      <c r="D196">
        <v>0</v>
      </c>
      <c r="E196">
        <v>500000000</v>
      </c>
      <c r="F196" t="s">
        <v>351</v>
      </c>
    </row>
    <row r="197" spans="1:6" x14ac:dyDescent="0.3">
      <c r="A197" t="s">
        <v>234</v>
      </c>
      <c r="B197" t="s">
        <v>113</v>
      </c>
      <c r="C197">
        <v>14.6</v>
      </c>
      <c r="D197">
        <v>0</v>
      </c>
      <c r="E197">
        <v>500000000</v>
      </c>
      <c r="F197" t="s">
        <v>351</v>
      </c>
    </row>
    <row r="198" spans="1:6" x14ac:dyDescent="0.3">
      <c r="A198" t="s">
        <v>238</v>
      </c>
      <c r="B198" t="s">
        <v>113</v>
      </c>
      <c r="C198">
        <v>-25.7</v>
      </c>
      <c r="D198">
        <v>-500000000</v>
      </c>
      <c r="E198">
        <v>22.8</v>
      </c>
      <c r="F198" t="s">
        <v>351</v>
      </c>
    </row>
    <row r="199" spans="1:6" x14ac:dyDescent="0.3">
      <c r="A199" t="s">
        <v>181</v>
      </c>
      <c r="B199" t="s">
        <v>115</v>
      </c>
      <c r="C199">
        <v>139</v>
      </c>
      <c r="D199"/>
      <c r="E199"/>
      <c r="F199" t="s">
        <v>352</v>
      </c>
    </row>
    <row r="200" spans="1:6" x14ac:dyDescent="0.3">
      <c r="A200" t="s">
        <v>184</v>
      </c>
      <c r="B200" t="s">
        <v>115</v>
      </c>
      <c r="C200">
        <v>139</v>
      </c>
      <c r="D200"/>
      <c r="E200"/>
      <c r="F200" t="s">
        <v>351</v>
      </c>
    </row>
    <row r="201" spans="1:6" x14ac:dyDescent="0.3">
      <c r="A201" t="s">
        <v>229</v>
      </c>
      <c r="B201" t="s">
        <v>115</v>
      </c>
      <c r="C201">
        <v>20.9</v>
      </c>
      <c r="D201"/>
      <c r="E201"/>
      <c r="F201" t="s">
        <v>351</v>
      </c>
    </row>
    <row r="202" spans="1:6" x14ac:dyDescent="0.3">
      <c r="A202" t="s">
        <v>232</v>
      </c>
      <c r="B202" t="s">
        <v>115</v>
      </c>
      <c r="C202">
        <v>6.14</v>
      </c>
      <c r="D202">
        <v>0</v>
      </c>
      <c r="E202">
        <v>20.9</v>
      </c>
      <c r="F202" t="s">
        <v>351</v>
      </c>
    </row>
    <row r="203" spans="1:6" x14ac:dyDescent="0.3">
      <c r="A203" t="s">
        <v>234</v>
      </c>
      <c r="B203" t="s">
        <v>115</v>
      </c>
      <c r="C203">
        <v>14.7</v>
      </c>
      <c r="D203">
        <v>0</v>
      </c>
      <c r="E203">
        <v>20.9</v>
      </c>
      <c r="F203" t="s">
        <v>351</v>
      </c>
    </row>
    <row r="204" spans="1:6" x14ac:dyDescent="0.3">
      <c r="A204" t="s">
        <v>238</v>
      </c>
      <c r="B204" t="s">
        <v>115</v>
      </c>
      <c r="C204">
        <v>-11.9</v>
      </c>
      <c r="D204"/>
      <c r="E204"/>
      <c r="F204" t="s">
        <v>351</v>
      </c>
    </row>
    <row r="205" spans="1:6" x14ac:dyDescent="0.3">
      <c r="A205" t="s">
        <v>222</v>
      </c>
      <c r="B205" t="s">
        <v>116</v>
      </c>
      <c r="C205">
        <v>259</v>
      </c>
      <c r="D205">
        <v>246</v>
      </c>
      <c r="E205">
        <v>500000000</v>
      </c>
      <c r="F205" t="s">
        <v>351</v>
      </c>
    </row>
    <row r="206" spans="1:6" x14ac:dyDescent="0.3">
      <c r="A206" t="s">
        <v>229</v>
      </c>
      <c r="B206" t="s">
        <v>116</v>
      </c>
      <c r="C206">
        <v>0</v>
      </c>
      <c r="D206">
        <v>0</v>
      </c>
      <c r="E206">
        <v>24.8</v>
      </c>
      <c r="F206" t="s">
        <v>351</v>
      </c>
    </row>
    <row r="207" spans="1:6" x14ac:dyDescent="0.3">
      <c r="A207" t="s">
        <v>232</v>
      </c>
      <c r="B207" t="s">
        <v>116</v>
      </c>
      <c r="C207">
        <v>0</v>
      </c>
      <c r="D207">
        <v>0</v>
      </c>
      <c r="E207">
        <v>22.8</v>
      </c>
      <c r="F207" t="s">
        <v>351</v>
      </c>
    </row>
    <row r="208" spans="1:6" x14ac:dyDescent="0.3">
      <c r="A208" t="s">
        <v>234</v>
      </c>
      <c r="B208" t="s">
        <v>116</v>
      </c>
      <c r="C208">
        <v>0</v>
      </c>
      <c r="D208">
        <v>0</v>
      </c>
      <c r="E208">
        <v>22.8</v>
      </c>
      <c r="F208" t="s">
        <v>351</v>
      </c>
    </row>
    <row r="209" spans="1:6" x14ac:dyDescent="0.3">
      <c r="A209" t="s">
        <v>238</v>
      </c>
      <c r="B209" t="s">
        <v>116</v>
      </c>
      <c r="C209">
        <v>106</v>
      </c>
      <c r="D209">
        <v>42.7</v>
      </c>
      <c r="E209">
        <v>106</v>
      </c>
      <c r="F209" t="s">
        <v>351</v>
      </c>
    </row>
    <row r="210" spans="1:6" x14ac:dyDescent="0.3">
      <c r="A210" t="s">
        <v>200</v>
      </c>
      <c r="B210" t="s">
        <v>120</v>
      </c>
      <c r="C210">
        <v>63.8</v>
      </c>
      <c r="D210"/>
      <c r="E210"/>
      <c r="F210" t="s">
        <v>352</v>
      </c>
    </row>
    <row r="211" spans="1:6" x14ac:dyDescent="0.3">
      <c r="A211" t="s">
        <v>229</v>
      </c>
      <c r="B211" t="s">
        <v>120</v>
      </c>
      <c r="C211">
        <v>33.1</v>
      </c>
      <c r="D211"/>
      <c r="E211"/>
      <c r="F211" t="s">
        <v>352</v>
      </c>
    </row>
    <row r="212" spans="1:6" x14ac:dyDescent="0.3">
      <c r="A212" t="s">
        <v>232</v>
      </c>
      <c r="B212" t="s">
        <v>120</v>
      </c>
      <c r="C212">
        <v>18.7</v>
      </c>
      <c r="D212">
        <v>0</v>
      </c>
      <c r="E212">
        <v>33.1</v>
      </c>
      <c r="F212" t="s">
        <v>351</v>
      </c>
    </row>
    <row r="213" spans="1:6" x14ac:dyDescent="0.3">
      <c r="A213" t="s">
        <v>234</v>
      </c>
      <c r="B213" t="s">
        <v>120</v>
      </c>
      <c r="C213">
        <v>14.4</v>
      </c>
      <c r="D213">
        <v>0</v>
      </c>
      <c r="E213">
        <v>33.1</v>
      </c>
      <c r="F213" t="s">
        <v>351</v>
      </c>
    </row>
    <row r="214" spans="1:6" x14ac:dyDescent="0.3">
      <c r="A214" t="s">
        <v>238</v>
      </c>
      <c r="B214" t="s">
        <v>120</v>
      </c>
      <c r="C214">
        <v>11.6</v>
      </c>
      <c r="D214"/>
      <c r="E214"/>
      <c r="F214" t="s">
        <v>351</v>
      </c>
    </row>
    <row r="215" spans="1:6" x14ac:dyDescent="0.3">
      <c r="A215" t="s">
        <v>210</v>
      </c>
      <c r="B215" t="s">
        <v>121</v>
      </c>
      <c r="C215">
        <v>44</v>
      </c>
      <c r="D215"/>
      <c r="E215"/>
      <c r="F215" t="s">
        <v>352</v>
      </c>
    </row>
    <row r="216" spans="1:6" x14ac:dyDescent="0.3">
      <c r="A216" t="s">
        <v>229</v>
      </c>
      <c r="B216" t="s">
        <v>121</v>
      </c>
      <c r="C216">
        <v>196</v>
      </c>
      <c r="D216"/>
      <c r="E216"/>
      <c r="F216" t="s">
        <v>351</v>
      </c>
    </row>
    <row r="217" spans="1:6" x14ac:dyDescent="0.3">
      <c r="A217" t="s">
        <v>232</v>
      </c>
      <c r="B217" t="s">
        <v>121</v>
      </c>
      <c r="C217">
        <v>0.1</v>
      </c>
      <c r="D217"/>
      <c r="E217"/>
      <c r="F217" t="s">
        <v>352</v>
      </c>
    </row>
    <row r="218" spans="1:6" x14ac:dyDescent="0.3">
      <c r="A218" t="s">
        <v>234</v>
      </c>
      <c r="B218" t="s">
        <v>121</v>
      </c>
      <c r="C218">
        <v>196</v>
      </c>
      <c r="D218"/>
      <c r="E218"/>
      <c r="F218" t="s">
        <v>352</v>
      </c>
    </row>
    <row r="219" spans="1:6" x14ac:dyDescent="0.3">
      <c r="A219" t="s">
        <v>238</v>
      </c>
      <c r="B219" t="s">
        <v>121</v>
      </c>
      <c r="C219">
        <v>-128</v>
      </c>
      <c r="D219"/>
      <c r="E219"/>
      <c r="F219" t="s">
        <v>351</v>
      </c>
    </row>
    <row r="220" spans="1:6" x14ac:dyDescent="0.3">
      <c r="A220" t="s">
        <v>202</v>
      </c>
      <c r="B220" t="s">
        <v>122</v>
      </c>
      <c r="C220">
        <v>0.1</v>
      </c>
      <c r="D220"/>
      <c r="E220"/>
      <c r="F220" t="s">
        <v>351</v>
      </c>
    </row>
    <row r="221" spans="1:6" x14ac:dyDescent="0.3">
      <c r="A221" t="s">
        <v>204</v>
      </c>
      <c r="B221" t="s">
        <v>122</v>
      </c>
      <c r="C221">
        <v>0.01</v>
      </c>
      <c r="D221">
        <v>0</v>
      </c>
      <c r="E221">
        <v>0</v>
      </c>
      <c r="F221" t="s">
        <v>351</v>
      </c>
    </row>
    <row r="222" spans="1:6" x14ac:dyDescent="0.3">
      <c r="A222" t="s">
        <v>229</v>
      </c>
      <c r="B222" t="s">
        <v>122</v>
      </c>
      <c r="C222">
        <v>32.4</v>
      </c>
      <c r="D222"/>
      <c r="E222"/>
      <c r="F222" t="s">
        <v>351</v>
      </c>
    </row>
    <row r="223" spans="1:6" x14ac:dyDescent="0.3">
      <c r="A223" t="s">
        <v>232</v>
      </c>
      <c r="B223" t="s">
        <v>122</v>
      </c>
      <c r="C223">
        <v>22.4</v>
      </c>
      <c r="D223"/>
      <c r="E223"/>
      <c r="F223" t="s">
        <v>352</v>
      </c>
    </row>
    <row r="224" spans="1:6" x14ac:dyDescent="0.3">
      <c r="A224" t="s">
        <v>234</v>
      </c>
      <c r="B224" t="s">
        <v>122</v>
      </c>
      <c r="C224">
        <v>10</v>
      </c>
      <c r="D224"/>
      <c r="E224"/>
      <c r="F224" t="s">
        <v>352</v>
      </c>
    </row>
    <row r="225" spans="1:6" x14ac:dyDescent="0.3">
      <c r="A225" t="s">
        <v>238</v>
      </c>
      <c r="B225" t="s">
        <v>122</v>
      </c>
      <c r="C225">
        <v>-30.1</v>
      </c>
      <c r="D225"/>
      <c r="E225"/>
      <c r="F225" t="s">
        <v>351</v>
      </c>
    </row>
    <row r="226" spans="1:6" x14ac:dyDescent="0.3">
      <c r="A226" t="s">
        <v>204</v>
      </c>
      <c r="B226" t="s">
        <v>125</v>
      </c>
      <c r="C226">
        <v>0.01</v>
      </c>
      <c r="D226">
        <v>0</v>
      </c>
      <c r="E226">
        <v>0</v>
      </c>
      <c r="F226" t="s">
        <v>351</v>
      </c>
    </row>
    <row r="227" spans="1:6" x14ac:dyDescent="0.3">
      <c r="A227" t="s">
        <v>229</v>
      </c>
      <c r="B227" t="s">
        <v>125</v>
      </c>
      <c r="C227">
        <v>1.21</v>
      </c>
      <c r="D227">
        <v>0</v>
      </c>
      <c r="E227">
        <v>4.5599999999999996</v>
      </c>
      <c r="F227" t="s">
        <v>351</v>
      </c>
    </row>
    <row r="228" spans="1:6" x14ac:dyDescent="0.3">
      <c r="A228" t="s">
        <v>232</v>
      </c>
      <c r="B228" t="s">
        <v>125</v>
      </c>
      <c r="C228">
        <v>0.6</v>
      </c>
      <c r="D228">
        <v>0</v>
      </c>
      <c r="E228">
        <v>2.2799999999999998</v>
      </c>
      <c r="F228" t="s">
        <v>351</v>
      </c>
    </row>
    <row r="229" spans="1:6" x14ac:dyDescent="0.3">
      <c r="A229" t="s">
        <v>234</v>
      </c>
      <c r="B229" t="s">
        <v>125</v>
      </c>
      <c r="C229">
        <v>0.6</v>
      </c>
      <c r="D229">
        <v>0</v>
      </c>
      <c r="E229">
        <v>2.2799999999999998</v>
      </c>
      <c r="F229" t="s">
        <v>351</v>
      </c>
    </row>
    <row r="230" spans="1:6" x14ac:dyDescent="0.3">
      <c r="A230" t="s">
        <v>238</v>
      </c>
      <c r="B230" t="s">
        <v>125</v>
      </c>
      <c r="C230">
        <v>0</v>
      </c>
      <c r="D230">
        <v>-4.5599999999999996</v>
      </c>
      <c r="E230">
        <v>2.2799999999999998</v>
      </c>
      <c r="F230" t="s">
        <v>351</v>
      </c>
    </row>
    <row r="231" spans="1:6" x14ac:dyDescent="0.3">
      <c r="A231" t="s">
        <v>202</v>
      </c>
      <c r="B231" t="s">
        <v>127</v>
      </c>
      <c r="C231">
        <v>0.1</v>
      </c>
      <c r="D231"/>
      <c r="E231"/>
      <c r="F231" t="s">
        <v>352</v>
      </c>
    </row>
    <row r="232" spans="1:6" x14ac:dyDescent="0.3">
      <c r="A232" t="s">
        <v>229</v>
      </c>
      <c r="B232" t="s">
        <v>127</v>
      </c>
      <c r="C232">
        <v>17.3</v>
      </c>
      <c r="D232">
        <v>0</v>
      </c>
      <c r="E232">
        <v>32.4</v>
      </c>
      <c r="F232" t="s">
        <v>351</v>
      </c>
    </row>
    <row r="233" spans="1:6" x14ac:dyDescent="0.3">
      <c r="A233" t="s">
        <v>232</v>
      </c>
      <c r="B233" t="s">
        <v>127</v>
      </c>
      <c r="C233">
        <v>12.1</v>
      </c>
      <c r="D233">
        <v>0</v>
      </c>
      <c r="E233">
        <v>22.4</v>
      </c>
      <c r="F233" t="s">
        <v>351</v>
      </c>
    </row>
    <row r="234" spans="1:6" x14ac:dyDescent="0.3">
      <c r="A234" t="s">
        <v>234</v>
      </c>
      <c r="B234" t="s">
        <v>127</v>
      </c>
      <c r="C234">
        <v>5.23</v>
      </c>
      <c r="D234">
        <v>0</v>
      </c>
      <c r="E234">
        <v>10</v>
      </c>
      <c r="F234" t="s">
        <v>351</v>
      </c>
    </row>
    <row r="235" spans="1:6" x14ac:dyDescent="0.3">
      <c r="A235" t="s">
        <v>238</v>
      </c>
      <c r="B235" t="s">
        <v>127</v>
      </c>
      <c r="C235">
        <v>-16.7</v>
      </c>
      <c r="D235">
        <v>-32.4</v>
      </c>
      <c r="E235">
        <v>2.2799999999999998</v>
      </c>
      <c r="F235" t="s">
        <v>351</v>
      </c>
    </row>
    <row r="236" spans="1:6" x14ac:dyDescent="0.3">
      <c r="A236" t="s">
        <v>229</v>
      </c>
      <c r="B236" t="s">
        <v>129</v>
      </c>
      <c r="C236">
        <v>13.9</v>
      </c>
      <c r="D236">
        <v>0</v>
      </c>
      <c r="E236">
        <v>32.4</v>
      </c>
      <c r="F236" t="s">
        <v>351</v>
      </c>
    </row>
    <row r="237" spans="1:6" x14ac:dyDescent="0.3">
      <c r="A237" t="s">
        <v>232</v>
      </c>
      <c r="B237" t="s">
        <v>129</v>
      </c>
      <c r="C237">
        <v>9.69</v>
      </c>
      <c r="D237">
        <v>0</v>
      </c>
      <c r="E237">
        <v>22.4</v>
      </c>
      <c r="F237" t="s">
        <v>351</v>
      </c>
    </row>
    <row r="238" spans="1:6" x14ac:dyDescent="0.3">
      <c r="A238" t="s">
        <v>234</v>
      </c>
      <c r="B238" t="s">
        <v>129</v>
      </c>
      <c r="C238">
        <v>4.1900000000000004</v>
      </c>
      <c r="D238">
        <v>0</v>
      </c>
      <c r="E238">
        <v>10</v>
      </c>
      <c r="F238" t="s">
        <v>351</v>
      </c>
    </row>
    <row r="239" spans="1:6" x14ac:dyDescent="0.3">
      <c r="A239" t="s">
        <v>238</v>
      </c>
      <c r="B239" t="s">
        <v>129</v>
      </c>
      <c r="C239">
        <v>-13.4</v>
      </c>
      <c r="D239">
        <v>-32.4</v>
      </c>
      <c r="E239">
        <v>0</v>
      </c>
      <c r="F239" t="s">
        <v>351</v>
      </c>
    </row>
    <row r="240" spans="1:6" x14ac:dyDescent="0.3">
      <c r="A240" t="s">
        <v>229</v>
      </c>
      <c r="B240" t="s">
        <v>131</v>
      </c>
      <c r="C240">
        <v>3.47</v>
      </c>
      <c r="D240">
        <v>0</v>
      </c>
      <c r="E240">
        <v>32.4</v>
      </c>
      <c r="F240" t="s">
        <v>351</v>
      </c>
    </row>
    <row r="241" spans="1:6" x14ac:dyDescent="0.3">
      <c r="A241" t="s">
        <v>232</v>
      </c>
      <c r="B241" t="s">
        <v>131</v>
      </c>
      <c r="C241">
        <v>2.42</v>
      </c>
      <c r="D241">
        <v>0</v>
      </c>
      <c r="E241">
        <v>22.4</v>
      </c>
      <c r="F241" t="s">
        <v>351</v>
      </c>
    </row>
    <row r="242" spans="1:6" x14ac:dyDescent="0.3">
      <c r="A242" t="s">
        <v>234</v>
      </c>
      <c r="B242" t="s">
        <v>131</v>
      </c>
      <c r="C242">
        <v>1.05</v>
      </c>
      <c r="D242">
        <v>0</v>
      </c>
      <c r="E242">
        <v>10</v>
      </c>
      <c r="F242" t="s">
        <v>351</v>
      </c>
    </row>
    <row r="243" spans="1:6" x14ac:dyDescent="0.3">
      <c r="A243" t="s">
        <v>238</v>
      </c>
      <c r="B243" t="s">
        <v>131</v>
      </c>
      <c r="C243">
        <v>-3.35</v>
      </c>
      <c r="D243">
        <v>-30.2</v>
      </c>
      <c r="E243">
        <v>0</v>
      </c>
      <c r="F243" t="s">
        <v>351</v>
      </c>
    </row>
    <row r="244" spans="1:6" x14ac:dyDescent="0.3">
      <c r="A244" t="s">
        <v>229</v>
      </c>
      <c r="B244" t="s">
        <v>132</v>
      </c>
      <c r="C244">
        <v>3.47</v>
      </c>
      <c r="D244">
        <v>0</v>
      </c>
      <c r="E244">
        <v>32.4</v>
      </c>
      <c r="F244" t="s">
        <v>351</v>
      </c>
    </row>
    <row r="245" spans="1:6" x14ac:dyDescent="0.3">
      <c r="A245" t="s">
        <v>232</v>
      </c>
      <c r="B245" t="s">
        <v>132</v>
      </c>
      <c r="C245">
        <v>2.42</v>
      </c>
      <c r="D245">
        <v>0</v>
      </c>
      <c r="E245">
        <v>22.4</v>
      </c>
      <c r="F245" t="s">
        <v>351</v>
      </c>
    </row>
    <row r="246" spans="1:6" x14ac:dyDescent="0.3">
      <c r="A246" t="s">
        <v>234</v>
      </c>
      <c r="B246" t="s">
        <v>132</v>
      </c>
      <c r="C246">
        <v>1.05</v>
      </c>
      <c r="D246">
        <v>0</v>
      </c>
      <c r="E246">
        <v>10</v>
      </c>
      <c r="F246" t="s">
        <v>351</v>
      </c>
    </row>
    <row r="247" spans="1:6" x14ac:dyDescent="0.3">
      <c r="A247" t="s">
        <v>238</v>
      </c>
      <c r="B247" t="s">
        <v>132</v>
      </c>
      <c r="C247">
        <v>-3.35</v>
      </c>
      <c r="D247">
        <v>-30.2</v>
      </c>
      <c r="E247">
        <v>0</v>
      </c>
      <c r="F247" t="s">
        <v>351</v>
      </c>
    </row>
    <row r="248" spans="1:6" x14ac:dyDescent="0.3">
      <c r="A248" t="s">
        <v>229</v>
      </c>
      <c r="B248" t="s">
        <v>133</v>
      </c>
      <c r="C248">
        <v>3.47</v>
      </c>
      <c r="D248">
        <v>0</v>
      </c>
      <c r="E248">
        <v>32.4</v>
      </c>
      <c r="F248" t="s">
        <v>351</v>
      </c>
    </row>
    <row r="249" spans="1:6" x14ac:dyDescent="0.3">
      <c r="A249" t="s">
        <v>232</v>
      </c>
      <c r="B249" t="s">
        <v>133</v>
      </c>
      <c r="C249">
        <v>2.42</v>
      </c>
      <c r="D249">
        <v>0</v>
      </c>
      <c r="E249">
        <v>22.4</v>
      </c>
      <c r="F249" t="s">
        <v>351</v>
      </c>
    </row>
    <row r="250" spans="1:6" x14ac:dyDescent="0.3">
      <c r="A250" t="s">
        <v>234</v>
      </c>
      <c r="B250" t="s">
        <v>133</v>
      </c>
      <c r="C250">
        <v>1.05</v>
      </c>
      <c r="D250">
        <v>0</v>
      </c>
      <c r="E250">
        <v>10</v>
      </c>
      <c r="F250" t="s">
        <v>351</v>
      </c>
    </row>
    <row r="251" spans="1:6" x14ac:dyDescent="0.3">
      <c r="A251" t="s">
        <v>238</v>
      </c>
      <c r="B251" t="s">
        <v>133</v>
      </c>
      <c r="C251">
        <v>-3.35</v>
      </c>
      <c r="D251">
        <v>-30.2</v>
      </c>
      <c r="E251">
        <v>0</v>
      </c>
      <c r="F251" t="s">
        <v>351</v>
      </c>
    </row>
    <row r="252" spans="1:6" x14ac:dyDescent="0.3">
      <c r="A252" t="s">
        <v>229</v>
      </c>
      <c r="B252" t="s">
        <v>134</v>
      </c>
      <c r="C252">
        <v>3.47</v>
      </c>
      <c r="D252">
        <v>0</v>
      </c>
      <c r="E252">
        <v>32.4</v>
      </c>
      <c r="F252" t="s">
        <v>351</v>
      </c>
    </row>
    <row r="253" spans="1:6" x14ac:dyDescent="0.3">
      <c r="A253" t="s">
        <v>232</v>
      </c>
      <c r="B253" t="s">
        <v>134</v>
      </c>
      <c r="C253">
        <v>2.42</v>
      </c>
      <c r="D253">
        <v>0</v>
      </c>
      <c r="E253">
        <v>22.4</v>
      </c>
      <c r="F253" t="s">
        <v>351</v>
      </c>
    </row>
    <row r="254" spans="1:6" x14ac:dyDescent="0.3">
      <c r="A254" t="s">
        <v>234</v>
      </c>
      <c r="B254" t="s">
        <v>134</v>
      </c>
      <c r="C254">
        <v>1.05</v>
      </c>
      <c r="D254">
        <v>0</v>
      </c>
      <c r="E254">
        <v>10</v>
      </c>
      <c r="F254" t="s">
        <v>351</v>
      </c>
    </row>
    <row r="255" spans="1:6" x14ac:dyDescent="0.3">
      <c r="A255" t="s">
        <v>238</v>
      </c>
      <c r="B255" t="s">
        <v>134</v>
      </c>
      <c r="C255">
        <v>-3.35</v>
      </c>
      <c r="D255">
        <v>-30.2</v>
      </c>
      <c r="E255">
        <v>0</v>
      </c>
      <c r="F255" t="s">
        <v>351</v>
      </c>
    </row>
    <row r="256" spans="1:6" x14ac:dyDescent="0.3">
      <c r="A256" t="s">
        <v>206</v>
      </c>
      <c r="B256" t="s">
        <v>135</v>
      </c>
      <c r="C256">
        <v>123</v>
      </c>
      <c r="D256"/>
      <c r="E256"/>
      <c r="F256" t="s">
        <v>351</v>
      </c>
    </row>
    <row r="257" spans="1:6" x14ac:dyDescent="0.3">
      <c r="A257" t="s">
        <v>229</v>
      </c>
      <c r="B257" t="s">
        <v>135</v>
      </c>
      <c r="C257">
        <v>145</v>
      </c>
      <c r="D257"/>
      <c r="E257"/>
      <c r="F257" t="s">
        <v>352</v>
      </c>
    </row>
    <row r="258" spans="1:6" x14ac:dyDescent="0.3">
      <c r="A258" t="s">
        <v>232</v>
      </c>
      <c r="B258" t="s">
        <v>135</v>
      </c>
      <c r="C258">
        <v>72.7</v>
      </c>
      <c r="D258">
        <v>0</v>
      </c>
      <c r="E258">
        <v>145</v>
      </c>
      <c r="F258" t="s">
        <v>351</v>
      </c>
    </row>
    <row r="259" spans="1:6" x14ac:dyDescent="0.3">
      <c r="A259" t="s">
        <v>234</v>
      </c>
      <c r="B259" t="s">
        <v>135</v>
      </c>
      <c r="C259">
        <v>72.7</v>
      </c>
      <c r="D259">
        <v>0</v>
      </c>
      <c r="E259">
        <v>145</v>
      </c>
      <c r="F259" t="s">
        <v>351</v>
      </c>
    </row>
    <row r="260" spans="1:6" x14ac:dyDescent="0.3">
      <c r="A260" t="s">
        <v>238</v>
      </c>
      <c r="B260" t="s">
        <v>135</v>
      </c>
      <c r="C260">
        <v>-145</v>
      </c>
      <c r="D260"/>
      <c r="E260"/>
      <c r="F260" t="s">
        <v>351</v>
      </c>
    </row>
    <row r="261" spans="1:6" x14ac:dyDescent="0.3">
      <c r="A261" t="s">
        <v>206</v>
      </c>
      <c r="B261" t="s">
        <v>137</v>
      </c>
      <c r="C261">
        <v>118</v>
      </c>
      <c r="D261"/>
      <c r="E261"/>
      <c r="F261" t="s">
        <v>352</v>
      </c>
    </row>
    <row r="262" spans="1:6" x14ac:dyDescent="0.3">
      <c r="A262" t="s">
        <v>229</v>
      </c>
      <c r="B262" t="s">
        <v>137</v>
      </c>
      <c r="C262">
        <v>60</v>
      </c>
      <c r="D262">
        <v>0</v>
      </c>
      <c r="E262">
        <v>145</v>
      </c>
      <c r="F262" t="s">
        <v>351</v>
      </c>
    </row>
    <row r="263" spans="1:6" x14ac:dyDescent="0.3">
      <c r="A263" t="s">
        <v>232</v>
      </c>
      <c r="B263" t="s">
        <v>137</v>
      </c>
      <c r="C263">
        <v>30</v>
      </c>
      <c r="D263">
        <v>0</v>
      </c>
      <c r="E263">
        <v>145</v>
      </c>
      <c r="F263" t="s">
        <v>351</v>
      </c>
    </row>
    <row r="264" spans="1:6" x14ac:dyDescent="0.3">
      <c r="A264" t="s">
        <v>234</v>
      </c>
      <c r="B264" t="s">
        <v>137</v>
      </c>
      <c r="C264">
        <v>30</v>
      </c>
      <c r="D264">
        <v>0</v>
      </c>
      <c r="E264">
        <v>145</v>
      </c>
      <c r="F264" t="s">
        <v>351</v>
      </c>
    </row>
    <row r="265" spans="1:6" x14ac:dyDescent="0.3">
      <c r="A265" t="s">
        <v>238</v>
      </c>
      <c r="B265" t="s">
        <v>137</v>
      </c>
      <c r="C265">
        <v>-60</v>
      </c>
      <c r="D265">
        <v>-145</v>
      </c>
      <c r="E265">
        <v>0.1</v>
      </c>
      <c r="F265" t="s">
        <v>351</v>
      </c>
    </row>
    <row r="266" spans="1:6" x14ac:dyDescent="0.3">
      <c r="A266" t="s">
        <v>206</v>
      </c>
      <c r="B266" t="s">
        <v>139</v>
      </c>
      <c r="C266">
        <v>4.8600000000000003</v>
      </c>
      <c r="D266"/>
      <c r="E266"/>
      <c r="F266" t="s">
        <v>352</v>
      </c>
    </row>
    <row r="267" spans="1:6" x14ac:dyDescent="0.3">
      <c r="A267" t="s">
        <v>229</v>
      </c>
      <c r="B267" t="s">
        <v>139</v>
      </c>
      <c r="C267">
        <v>85.3</v>
      </c>
      <c r="D267">
        <v>0</v>
      </c>
      <c r="E267">
        <v>145</v>
      </c>
      <c r="F267" t="s">
        <v>351</v>
      </c>
    </row>
    <row r="268" spans="1:6" x14ac:dyDescent="0.3">
      <c r="A268" t="s">
        <v>232</v>
      </c>
      <c r="B268" t="s">
        <v>139</v>
      </c>
      <c r="C268">
        <v>42.6</v>
      </c>
      <c r="D268">
        <v>0</v>
      </c>
      <c r="E268">
        <v>145</v>
      </c>
      <c r="F268" t="s">
        <v>351</v>
      </c>
    </row>
    <row r="269" spans="1:6" x14ac:dyDescent="0.3">
      <c r="A269" t="s">
        <v>234</v>
      </c>
      <c r="B269" t="s">
        <v>139</v>
      </c>
      <c r="C269">
        <v>42.6</v>
      </c>
      <c r="D269">
        <v>0</v>
      </c>
      <c r="E269">
        <v>145</v>
      </c>
      <c r="F269" t="s">
        <v>351</v>
      </c>
    </row>
    <row r="270" spans="1:6" x14ac:dyDescent="0.3">
      <c r="A270" t="s">
        <v>238</v>
      </c>
      <c r="B270" t="s">
        <v>139</v>
      </c>
      <c r="C270">
        <v>-85.2</v>
      </c>
      <c r="D270">
        <v>-145</v>
      </c>
      <c r="E270">
        <v>0.1</v>
      </c>
      <c r="F270" t="s">
        <v>351</v>
      </c>
    </row>
    <row r="271" spans="1:6" x14ac:dyDescent="0.3">
      <c r="A271" t="s">
        <v>206</v>
      </c>
      <c r="B271" t="s">
        <v>141</v>
      </c>
      <c r="C271">
        <v>5.13</v>
      </c>
      <c r="D271">
        <v>4.62</v>
      </c>
      <c r="E271">
        <v>5.1100000000000003</v>
      </c>
      <c r="F271" t="s">
        <v>351</v>
      </c>
    </row>
    <row r="272" spans="1:6" x14ac:dyDescent="0.3">
      <c r="A272" t="s">
        <v>208</v>
      </c>
      <c r="B272" t="s">
        <v>143</v>
      </c>
      <c r="C272">
        <v>597</v>
      </c>
      <c r="D272"/>
      <c r="E272"/>
      <c r="F272" t="s">
        <v>352</v>
      </c>
    </row>
    <row r="273" spans="1:6" x14ac:dyDescent="0.3">
      <c r="A273" t="s">
        <v>229</v>
      </c>
      <c r="B273" t="s">
        <v>143</v>
      </c>
      <c r="C273">
        <v>326</v>
      </c>
      <c r="D273"/>
      <c r="E273"/>
      <c r="F273" t="s">
        <v>351</v>
      </c>
    </row>
    <row r="274" spans="1:6" x14ac:dyDescent="0.3">
      <c r="A274" t="s">
        <v>232</v>
      </c>
      <c r="B274" t="s">
        <v>143</v>
      </c>
      <c r="C274">
        <v>163</v>
      </c>
      <c r="D274">
        <v>0</v>
      </c>
      <c r="E274">
        <v>326</v>
      </c>
      <c r="F274" t="s">
        <v>351</v>
      </c>
    </row>
    <row r="275" spans="1:6" x14ac:dyDescent="0.3">
      <c r="A275" t="s">
        <v>234</v>
      </c>
      <c r="B275" t="s">
        <v>143</v>
      </c>
      <c r="C275">
        <v>163</v>
      </c>
      <c r="D275">
        <v>0</v>
      </c>
      <c r="E275">
        <v>326</v>
      </c>
      <c r="F275" t="s">
        <v>351</v>
      </c>
    </row>
    <row r="276" spans="1:6" x14ac:dyDescent="0.3">
      <c r="A276" t="s">
        <v>238</v>
      </c>
      <c r="B276" t="s">
        <v>143</v>
      </c>
      <c r="C276">
        <v>92.2</v>
      </c>
      <c r="D276"/>
      <c r="E276"/>
      <c r="F276" t="s">
        <v>351</v>
      </c>
    </row>
    <row r="277" spans="1:6" x14ac:dyDescent="0.3">
      <c r="A277" t="s">
        <v>222</v>
      </c>
      <c r="B277" t="s">
        <v>145</v>
      </c>
      <c r="C277">
        <v>389</v>
      </c>
      <c r="D277"/>
      <c r="E277"/>
      <c r="F277" t="s">
        <v>351</v>
      </c>
    </row>
    <row r="278" spans="1:6" x14ac:dyDescent="0.3">
      <c r="A278" t="s">
        <v>229</v>
      </c>
      <c r="B278" t="s">
        <v>145</v>
      </c>
      <c r="C278">
        <v>94.2</v>
      </c>
      <c r="D278"/>
      <c r="E278"/>
      <c r="F278" t="s">
        <v>352</v>
      </c>
    </row>
    <row r="279" spans="1:6" x14ac:dyDescent="0.3">
      <c r="A279" t="s">
        <v>232</v>
      </c>
      <c r="B279" t="s">
        <v>145</v>
      </c>
      <c r="C279">
        <v>47.1</v>
      </c>
      <c r="D279">
        <v>0</v>
      </c>
      <c r="E279">
        <v>94.2</v>
      </c>
      <c r="F279" t="s">
        <v>351</v>
      </c>
    </row>
    <row r="280" spans="1:6" x14ac:dyDescent="0.3">
      <c r="A280" t="s">
        <v>234</v>
      </c>
      <c r="B280" t="s">
        <v>145</v>
      </c>
      <c r="C280">
        <v>47.1</v>
      </c>
      <c r="D280">
        <v>0</v>
      </c>
      <c r="E280">
        <v>94.2</v>
      </c>
      <c r="F280" t="s">
        <v>351</v>
      </c>
    </row>
    <row r="281" spans="1:6" x14ac:dyDescent="0.3">
      <c r="A281" t="s">
        <v>238</v>
      </c>
      <c r="B281" t="s">
        <v>145</v>
      </c>
      <c r="C281">
        <v>60.6</v>
      </c>
      <c r="D281"/>
      <c r="E281"/>
      <c r="F281" t="s">
        <v>351</v>
      </c>
    </row>
    <row r="282" spans="1:6" x14ac:dyDescent="0.3">
      <c r="A282" t="s">
        <v>181</v>
      </c>
      <c r="B282" t="s">
        <v>147</v>
      </c>
      <c r="C282">
        <v>14.5</v>
      </c>
      <c r="D282">
        <v>14.5</v>
      </c>
      <c r="E282">
        <v>14.6</v>
      </c>
      <c r="F282" t="s">
        <v>351</v>
      </c>
    </row>
    <row r="283" spans="1:6" x14ac:dyDescent="0.3">
      <c r="A283" t="s">
        <v>184</v>
      </c>
      <c r="B283" t="s">
        <v>147</v>
      </c>
      <c r="C283">
        <v>14.5</v>
      </c>
      <c r="D283">
        <v>14.5</v>
      </c>
      <c r="E283">
        <v>14.6</v>
      </c>
      <c r="F283" t="s">
        <v>351</v>
      </c>
    </row>
    <row r="284" spans="1:6" x14ac:dyDescent="0.3">
      <c r="A284" t="s">
        <v>229</v>
      </c>
      <c r="B284" t="s">
        <v>147</v>
      </c>
      <c r="C284">
        <v>2.44</v>
      </c>
      <c r="D284">
        <v>2.41</v>
      </c>
      <c r="E284">
        <v>2.46</v>
      </c>
      <c r="F284" t="s">
        <v>351</v>
      </c>
    </row>
    <row r="285" spans="1:6" x14ac:dyDescent="0.3">
      <c r="A285" t="s">
        <v>232</v>
      </c>
      <c r="B285" t="s">
        <v>147</v>
      </c>
      <c r="C285">
        <v>0.89</v>
      </c>
      <c r="D285">
        <v>0</v>
      </c>
      <c r="E285">
        <v>1.98</v>
      </c>
      <c r="F285" t="s">
        <v>351</v>
      </c>
    </row>
    <row r="286" spans="1:6" x14ac:dyDescent="0.3">
      <c r="A286" t="s">
        <v>234</v>
      </c>
      <c r="B286" t="s">
        <v>147</v>
      </c>
      <c r="C286">
        <v>1.55</v>
      </c>
      <c r="D286">
        <v>0.48</v>
      </c>
      <c r="E286">
        <v>2.46</v>
      </c>
      <c r="F286" t="s">
        <v>351</v>
      </c>
    </row>
    <row r="287" spans="1:6" x14ac:dyDescent="0.3">
      <c r="A287" t="s">
        <v>238</v>
      </c>
      <c r="B287" t="s">
        <v>147</v>
      </c>
      <c r="C287">
        <v>5.77</v>
      </c>
      <c r="D287">
        <v>5.75</v>
      </c>
      <c r="E287">
        <v>5.8</v>
      </c>
      <c r="F287" t="s">
        <v>351</v>
      </c>
    </row>
    <row r="288" spans="1:6" x14ac:dyDescent="0.3">
      <c r="A288" t="s">
        <v>181</v>
      </c>
      <c r="B288" t="s">
        <v>150</v>
      </c>
      <c r="C288">
        <v>471</v>
      </c>
      <c r="D288">
        <v>471</v>
      </c>
      <c r="E288">
        <v>471</v>
      </c>
      <c r="F288" t="s">
        <v>351</v>
      </c>
    </row>
    <row r="289" spans="1:6" x14ac:dyDescent="0.3">
      <c r="A289" t="s">
        <v>184</v>
      </c>
      <c r="B289" t="s">
        <v>150</v>
      </c>
      <c r="C289">
        <v>471</v>
      </c>
      <c r="D289">
        <v>471</v>
      </c>
      <c r="E289">
        <v>471</v>
      </c>
      <c r="F289" t="s">
        <v>351</v>
      </c>
    </row>
    <row r="290" spans="1:6" x14ac:dyDescent="0.3">
      <c r="A290" t="s">
        <v>229</v>
      </c>
      <c r="B290" t="s">
        <v>150</v>
      </c>
      <c r="C290">
        <v>56.5</v>
      </c>
      <c r="D290">
        <v>56.4</v>
      </c>
      <c r="E290">
        <v>56.5</v>
      </c>
      <c r="F290" t="s">
        <v>351</v>
      </c>
    </row>
    <row r="291" spans="1:6" x14ac:dyDescent="0.3">
      <c r="A291" t="s">
        <v>232</v>
      </c>
      <c r="B291" t="s">
        <v>150</v>
      </c>
      <c r="C291">
        <v>0.89</v>
      </c>
      <c r="D291">
        <v>0</v>
      </c>
      <c r="E291">
        <v>1.98</v>
      </c>
      <c r="F291" t="s">
        <v>351</v>
      </c>
    </row>
    <row r="292" spans="1:6" x14ac:dyDescent="0.3">
      <c r="A292" t="s">
        <v>234</v>
      </c>
      <c r="B292" t="s">
        <v>150</v>
      </c>
      <c r="C292">
        <v>55.6</v>
      </c>
      <c r="D292">
        <v>54.5</v>
      </c>
      <c r="E292">
        <v>56.5</v>
      </c>
      <c r="F292" t="s">
        <v>351</v>
      </c>
    </row>
    <row r="293" spans="1:6" x14ac:dyDescent="0.3">
      <c r="A293" t="s">
        <v>238</v>
      </c>
      <c r="B293" t="s">
        <v>150</v>
      </c>
      <c r="C293">
        <v>54.8</v>
      </c>
      <c r="D293">
        <v>54.8</v>
      </c>
      <c r="E293">
        <v>54.8</v>
      </c>
      <c r="F293" t="s">
        <v>351</v>
      </c>
    </row>
    <row r="294" spans="1:6" x14ac:dyDescent="0.3">
      <c r="A294" t="s">
        <v>181</v>
      </c>
      <c r="B294" t="s">
        <v>152</v>
      </c>
      <c r="C294">
        <v>139</v>
      </c>
      <c r="D294"/>
      <c r="E294"/>
      <c r="F294" t="s">
        <v>351</v>
      </c>
    </row>
    <row r="295" spans="1:6" x14ac:dyDescent="0.3">
      <c r="A295" t="s">
        <v>184</v>
      </c>
      <c r="B295" t="s">
        <v>152</v>
      </c>
      <c r="C295">
        <v>139</v>
      </c>
      <c r="D295"/>
      <c r="E295"/>
      <c r="F295" t="s">
        <v>351</v>
      </c>
    </row>
    <row r="296" spans="1:6" x14ac:dyDescent="0.3">
      <c r="A296" t="s">
        <v>194</v>
      </c>
      <c r="B296" t="s">
        <v>152</v>
      </c>
      <c r="C296">
        <v>150</v>
      </c>
      <c r="D296">
        <v>112</v>
      </c>
      <c r="E296">
        <v>149</v>
      </c>
      <c r="F296" t="s">
        <v>351</v>
      </c>
    </row>
    <row r="297" spans="1:6" x14ac:dyDescent="0.3">
      <c r="A297" t="s">
        <v>196</v>
      </c>
      <c r="B297" t="s">
        <v>152</v>
      </c>
      <c r="C297">
        <v>4.54</v>
      </c>
      <c r="D297">
        <v>0</v>
      </c>
      <c r="E297">
        <v>3.39</v>
      </c>
      <c r="F297" t="s">
        <v>351</v>
      </c>
    </row>
    <row r="298" spans="1:6" x14ac:dyDescent="0.3">
      <c r="A298" t="s">
        <v>198</v>
      </c>
      <c r="B298" t="s">
        <v>152</v>
      </c>
      <c r="C298">
        <v>146</v>
      </c>
      <c r="D298">
        <v>112</v>
      </c>
      <c r="E298">
        <v>146</v>
      </c>
      <c r="F298" t="s">
        <v>351</v>
      </c>
    </row>
    <row r="299" spans="1:6" x14ac:dyDescent="0.3">
      <c r="A299" t="s">
        <v>200</v>
      </c>
      <c r="B299" t="s">
        <v>152</v>
      </c>
      <c r="C299">
        <v>63.8</v>
      </c>
      <c r="D299"/>
      <c r="E299"/>
      <c r="F299" t="s">
        <v>351</v>
      </c>
    </row>
    <row r="300" spans="1:6" x14ac:dyDescent="0.3">
      <c r="A300" t="s">
        <v>204</v>
      </c>
      <c r="B300" t="s">
        <v>152</v>
      </c>
      <c r="C300">
        <v>0</v>
      </c>
      <c r="D300">
        <v>0</v>
      </c>
      <c r="E300">
        <v>0</v>
      </c>
      <c r="F300" t="s">
        <v>351</v>
      </c>
    </row>
    <row r="301" spans="1:6" x14ac:dyDescent="0.3">
      <c r="A301" t="s">
        <v>222</v>
      </c>
      <c r="B301" t="s">
        <v>152</v>
      </c>
      <c r="C301">
        <v>259</v>
      </c>
      <c r="D301">
        <v>246</v>
      </c>
      <c r="E301">
        <v>500000000</v>
      </c>
      <c r="F301" t="s">
        <v>351</v>
      </c>
    </row>
    <row r="302" spans="1:6" x14ac:dyDescent="0.3">
      <c r="A302" t="s">
        <v>229</v>
      </c>
      <c r="B302" t="s">
        <v>152</v>
      </c>
      <c r="C302">
        <v>53.4</v>
      </c>
      <c r="D302">
        <v>53.9</v>
      </c>
      <c r="E302">
        <v>119</v>
      </c>
      <c r="F302" t="s">
        <v>351</v>
      </c>
    </row>
    <row r="303" spans="1:6" x14ac:dyDescent="0.3">
      <c r="A303" t="s">
        <v>232</v>
      </c>
      <c r="B303" t="s">
        <v>152</v>
      </c>
      <c r="C303">
        <v>24.6</v>
      </c>
      <c r="D303">
        <v>0</v>
      </c>
      <c r="E303">
        <v>104</v>
      </c>
      <c r="F303" t="s">
        <v>351</v>
      </c>
    </row>
    <row r="304" spans="1:6" x14ac:dyDescent="0.3">
      <c r="A304" t="s">
        <v>234</v>
      </c>
      <c r="B304" t="s">
        <v>152</v>
      </c>
      <c r="C304">
        <v>28.9</v>
      </c>
      <c r="D304">
        <v>0</v>
      </c>
      <c r="E304">
        <v>111</v>
      </c>
      <c r="F304" t="s">
        <v>351</v>
      </c>
    </row>
    <row r="305" spans="1:6" x14ac:dyDescent="0.3">
      <c r="A305" t="s">
        <v>238</v>
      </c>
      <c r="B305" t="s">
        <v>152</v>
      </c>
      <c r="C305">
        <v>106</v>
      </c>
      <c r="D305">
        <v>1.89</v>
      </c>
      <c r="E305">
        <v>143</v>
      </c>
      <c r="F305" t="s">
        <v>351</v>
      </c>
    </row>
    <row r="306" spans="1:6" x14ac:dyDescent="0.3">
      <c r="A306" t="s">
        <v>181</v>
      </c>
      <c r="B306" t="s">
        <v>155</v>
      </c>
      <c r="C306">
        <v>15.9</v>
      </c>
      <c r="D306"/>
      <c r="E306"/>
      <c r="F306" t="s">
        <v>351</v>
      </c>
    </row>
    <row r="307" spans="1:6" x14ac:dyDescent="0.3">
      <c r="A307" t="s">
        <v>184</v>
      </c>
      <c r="B307" t="s">
        <v>155</v>
      </c>
      <c r="C307">
        <v>561</v>
      </c>
      <c r="D307">
        <v>561</v>
      </c>
      <c r="E307">
        <v>591</v>
      </c>
      <c r="F307" t="s">
        <v>351</v>
      </c>
    </row>
    <row r="308" spans="1:6" x14ac:dyDescent="0.3">
      <c r="A308" t="s">
        <v>189</v>
      </c>
      <c r="B308" t="s">
        <v>155</v>
      </c>
      <c r="C308">
        <v>545</v>
      </c>
      <c r="D308">
        <v>545</v>
      </c>
      <c r="E308">
        <v>575</v>
      </c>
      <c r="F308" t="s">
        <v>351</v>
      </c>
    </row>
    <row r="309" spans="1:6" x14ac:dyDescent="0.3">
      <c r="A309" t="s">
        <v>229</v>
      </c>
      <c r="B309" t="s">
        <v>155</v>
      </c>
      <c r="C309">
        <v>211</v>
      </c>
      <c r="D309"/>
      <c r="E309"/>
      <c r="F309" t="s">
        <v>351</v>
      </c>
    </row>
    <row r="310" spans="1:6" x14ac:dyDescent="0.3">
      <c r="A310" t="s">
        <v>232</v>
      </c>
      <c r="B310" t="s">
        <v>155</v>
      </c>
      <c r="C310">
        <v>0.16</v>
      </c>
      <c r="D310">
        <v>0</v>
      </c>
      <c r="E310">
        <v>1.93</v>
      </c>
      <c r="F310" t="s">
        <v>351</v>
      </c>
    </row>
    <row r="311" spans="1:6" x14ac:dyDescent="0.3">
      <c r="A311" t="s">
        <v>234</v>
      </c>
      <c r="B311" t="s">
        <v>155</v>
      </c>
      <c r="C311">
        <v>211</v>
      </c>
      <c r="D311">
        <v>209</v>
      </c>
      <c r="E311">
        <v>211</v>
      </c>
      <c r="F311" t="s">
        <v>351</v>
      </c>
    </row>
    <row r="312" spans="1:6" x14ac:dyDescent="0.3">
      <c r="A312" t="s">
        <v>238</v>
      </c>
      <c r="B312" t="s">
        <v>155</v>
      </c>
      <c r="C312">
        <v>-203</v>
      </c>
      <c r="D312"/>
      <c r="E312"/>
      <c r="F312" t="s">
        <v>351</v>
      </c>
    </row>
    <row r="313" spans="1:6" x14ac:dyDescent="0.3">
      <c r="A313" t="s">
        <v>184</v>
      </c>
      <c r="B313" t="s">
        <v>157</v>
      </c>
      <c r="C313">
        <v>545</v>
      </c>
      <c r="D313"/>
      <c r="E313"/>
      <c r="F313" t="s">
        <v>351</v>
      </c>
    </row>
    <row r="314" spans="1:6" x14ac:dyDescent="0.3">
      <c r="A314" t="s">
        <v>189</v>
      </c>
      <c r="B314" t="s">
        <v>157</v>
      </c>
      <c r="C314">
        <v>545</v>
      </c>
      <c r="D314"/>
      <c r="E314"/>
      <c r="F314" t="s">
        <v>351</v>
      </c>
    </row>
    <row r="315" spans="1:6" x14ac:dyDescent="0.3">
      <c r="A315" t="s">
        <v>184</v>
      </c>
      <c r="B315" t="s">
        <v>158</v>
      </c>
      <c r="C315">
        <v>0.34</v>
      </c>
      <c r="D315">
        <v>0</v>
      </c>
      <c r="E315">
        <v>30</v>
      </c>
      <c r="F315" t="s">
        <v>351</v>
      </c>
    </row>
    <row r="316" spans="1:6" x14ac:dyDescent="0.3">
      <c r="A316" t="s">
        <v>189</v>
      </c>
      <c r="B316" t="s">
        <v>158</v>
      </c>
      <c r="C316">
        <v>0.34</v>
      </c>
      <c r="D316">
        <v>0</v>
      </c>
      <c r="E316">
        <v>30</v>
      </c>
      <c r="F316" t="s">
        <v>351</v>
      </c>
    </row>
    <row r="317" spans="1:6" x14ac:dyDescent="0.3">
      <c r="A317" t="s">
        <v>194</v>
      </c>
      <c r="B317" t="s">
        <v>159</v>
      </c>
      <c r="C317">
        <v>1.1000000000000001</v>
      </c>
      <c r="D317">
        <v>0.65</v>
      </c>
      <c r="E317">
        <v>5.88</v>
      </c>
      <c r="F317" t="s">
        <v>351</v>
      </c>
    </row>
    <row r="318" spans="1:6" x14ac:dyDescent="0.3">
      <c r="A318" t="s">
        <v>196</v>
      </c>
      <c r="B318" t="s">
        <v>159</v>
      </c>
      <c r="C318">
        <v>1.1000000000000001</v>
      </c>
      <c r="D318">
        <v>0.65</v>
      </c>
      <c r="E318">
        <v>5.88</v>
      </c>
      <c r="F318" t="s">
        <v>351</v>
      </c>
    </row>
    <row r="319" spans="1:6" x14ac:dyDescent="0.3">
      <c r="A319" t="s">
        <v>202</v>
      </c>
      <c r="B319" t="s">
        <v>159</v>
      </c>
      <c r="C319">
        <v>0.02</v>
      </c>
      <c r="D319">
        <v>0</v>
      </c>
      <c r="E319">
        <v>0.04</v>
      </c>
      <c r="F319" t="s">
        <v>351</v>
      </c>
    </row>
    <row r="320" spans="1:6" x14ac:dyDescent="0.3">
      <c r="A320" t="s">
        <v>204</v>
      </c>
      <c r="B320" t="s">
        <v>159</v>
      </c>
      <c r="C320">
        <v>0.03</v>
      </c>
      <c r="D320">
        <v>0</v>
      </c>
      <c r="E320">
        <v>0</v>
      </c>
      <c r="F320" t="s">
        <v>351</v>
      </c>
    </row>
    <row r="321" spans="1:6" x14ac:dyDescent="0.3">
      <c r="A321" t="s">
        <v>206</v>
      </c>
      <c r="B321" t="s">
        <v>159</v>
      </c>
      <c r="C321">
        <v>0.01</v>
      </c>
      <c r="D321"/>
      <c r="E321"/>
      <c r="F321" t="s">
        <v>351</v>
      </c>
    </row>
    <row r="322" spans="1:6" x14ac:dyDescent="0.3">
      <c r="A322" t="s">
        <v>229</v>
      </c>
      <c r="B322" t="s">
        <v>159</v>
      </c>
      <c r="C322">
        <v>67.599999999999994</v>
      </c>
      <c r="D322">
        <v>0</v>
      </c>
      <c r="E322">
        <v>500000000</v>
      </c>
      <c r="F322" t="s">
        <v>351</v>
      </c>
    </row>
    <row r="323" spans="1:6" x14ac:dyDescent="0.3">
      <c r="A323" t="s">
        <v>232</v>
      </c>
      <c r="B323" t="s">
        <v>159</v>
      </c>
      <c r="C323">
        <v>29.3</v>
      </c>
      <c r="D323">
        <v>0</v>
      </c>
      <c r="E323">
        <v>500000000</v>
      </c>
      <c r="F323" t="s">
        <v>351</v>
      </c>
    </row>
    <row r="324" spans="1:6" x14ac:dyDescent="0.3">
      <c r="A324" t="s">
        <v>234</v>
      </c>
      <c r="B324" t="s">
        <v>159</v>
      </c>
      <c r="C324">
        <v>38.299999999999997</v>
      </c>
      <c r="D324">
        <v>0</v>
      </c>
      <c r="E324">
        <v>500000000</v>
      </c>
      <c r="F324" t="s">
        <v>351</v>
      </c>
    </row>
    <row r="325" spans="1:6" x14ac:dyDescent="0.3">
      <c r="A325" t="s">
        <v>238</v>
      </c>
      <c r="B325" t="s">
        <v>159</v>
      </c>
      <c r="C325">
        <v>-63.6</v>
      </c>
      <c r="D325">
        <v>-500000000</v>
      </c>
      <c r="E325">
        <v>500000000</v>
      </c>
      <c r="F325" t="s">
        <v>351</v>
      </c>
    </row>
    <row r="326" spans="1:6" x14ac:dyDescent="0.3">
      <c r="A326" t="s">
        <v>194</v>
      </c>
      <c r="B326" t="s">
        <v>161</v>
      </c>
      <c r="C326">
        <v>0.1</v>
      </c>
      <c r="D326">
        <v>0</v>
      </c>
      <c r="E326">
        <v>5.07</v>
      </c>
      <c r="F326" t="s">
        <v>351</v>
      </c>
    </row>
    <row r="327" spans="1:6" x14ac:dyDescent="0.3">
      <c r="A327" t="s">
        <v>196</v>
      </c>
      <c r="B327" t="s">
        <v>161</v>
      </c>
      <c r="C327">
        <v>0.1</v>
      </c>
      <c r="D327">
        <v>0</v>
      </c>
      <c r="E327">
        <v>5.07</v>
      </c>
      <c r="F327" t="s">
        <v>351</v>
      </c>
    </row>
    <row r="328" spans="1:6" x14ac:dyDescent="0.3">
      <c r="A328" t="s">
        <v>204</v>
      </c>
      <c r="B328" t="s">
        <v>161</v>
      </c>
      <c r="C328">
        <v>0.03</v>
      </c>
      <c r="D328">
        <v>0</v>
      </c>
      <c r="E328">
        <v>0</v>
      </c>
      <c r="F328" t="s">
        <v>351</v>
      </c>
    </row>
    <row r="329" spans="1:6" x14ac:dyDescent="0.3">
      <c r="A329" t="s">
        <v>229</v>
      </c>
      <c r="B329" t="s">
        <v>161</v>
      </c>
      <c r="C329">
        <v>67.900000000000006</v>
      </c>
      <c r="D329">
        <v>0</v>
      </c>
      <c r="E329">
        <v>500000000</v>
      </c>
      <c r="F329" t="s">
        <v>351</v>
      </c>
    </row>
    <row r="330" spans="1:6" x14ac:dyDescent="0.3">
      <c r="A330" t="s">
        <v>232</v>
      </c>
      <c r="B330" t="s">
        <v>161</v>
      </c>
      <c r="C330">
        <v>29.4</v>
      </c>
      <c r="D330">
        <v>0</v>
      </c>
      <c r="E330">
        <v>500000000</v>
      </c>
      <c r="F330" t="s">
        <v>351</v>
      </c>
    </row>
    <row r="331" spans="1:6" x14ac:dyDescent="0.3">
      <c r="A331" t="s">
        <v>234</v>
      </c>
      <c r="B331" t="s">
        <v>161</v>
      </c>
      <c r="C331">
        <v>38.5</v>
      </c>
      <c r="D331">
        <v>0</v>
      </c>
      <c r="E331">
        <v>500000000</v>
      </c>
      <c r="F331" t="s">
        <v>351</v>
      </c>
    </row>
    <row r="332" spans="1:6" x14ac:dyDescent="0.3">
      <c r="A332" t="s">
        <v>238</v>
      </c>
      <c r="B332" t="s">
        <v>161</v>
      </c>
      <c r="C332">
        <v>-64</v>
      </c>
      <c r="D332">
        <v>-500000000</v>
      </c>
      <c r="E332">
        <v>500000000</v>
      </c>
      <c r="F332" t="s">
        <v>351</v>
      </c>
    </row>
    <row r="333" spans="1:6" x14ac:dyDescent="0.3">
      <c r="A333" t="s">
        <v>194</v>
      </c>
      <c r="B333" t="s">
        <v>164</v>
      </c>
      <c r="C333">
        <v>41.7</v>
      </c>
      <c r="D333">
        <v>41.6</v>
      </c>
      <c r="E333">
        <v>75.7</v>
      </c>
      <c r="F333" t="s">
        <v>351</v>
      </c>
    </row>
    <row r="334" spans="1:6" x14ac:dyDescent="0.3">
      <c r="A334" t="s">
        <v>198</v>
      </c>
      <c r="B334" t="s">
        <v>164</v>
      </c>
      <c r="C334">
        <v>41.7</v>
      </c>
      <c r="D334">
        <v>41.6</v>
      </c>
      <c r="E334">
        <v>75.7</v>
      </c>
      <c r="F334" t="s">
        <v>351</v>
      </c>
    </row>
    <row r="335" spans="1:6" x14ac:dyDescent="0.3">
      <c r="A335" t="s">
        <v>202</v>
      </c>
      <c r="B335" t="s">
        <v>164</v>
      </c>
      <c r="C335">
        <v>0</v>
      </c>
      <c r="D335">
        <v>0</v>
      </c>
      <c r="E335">
        <v>0.06</v>
      </c>
      <c r="F335" t="s">
        <v>351</v>
      </c>
    </row>
    <row r="336" spans="1:6" x14ac:dyDescent="0.3">
      <c r="A336" t="s">
        <v>204</v>
      </c>
      <c r="B336" t="s">
        <v>164</v>
      </c>
      <c r="C336">
        <v>0.06</v>
      </c>
      <c r="D336">
        <v>0</v>
      </c>
      <c r="E336">
        <v>0</v>
      </c>
      <c r="F336" t="s">
        <v>351</v>
      </c>
    </row>
    <row r="337" spans="1:6" x14ac:dyDescent="0.3">
      <c r="A337" t="s">
        <v>206</v>
      </c>
      <c r="B337" t="s">
        <v>164</v>
      </c>
      <c r="C337">
        <v>0.01</v>
      </c>
      <c r="D337"/>
      <c r="E337"/>
      <c r="F337" t="s">
        <v>351</v>
      </c>
    </row>
    <row r="338" spans="1:6" x14ac:dyDescent="0.3">
      <c r="A338" t="s">
        <v>229</v>
      </c>
      <c r="B338" t="s">
        <v>164</v>
      </c>
      <c r="C338">
        <v>48</v>
      </c>
      <c r="D338">
        <v>0</v>
      </c>
      <c r="E338">
        <v>500000000</v>
      </c>
      <c r="F338" t="s">
        <v>351</v>
      </c>
    </row>
    <row r="339" spans="1:6" x14ac:dyDescent="0.3">
      <c r="A339" t="s">
        <v>232</v>
      </c>
      <c r="B339" t="s">
        <v>164</v>
      </c>
      <c r="C339">
        <v>20.399999999999999</v>
      </c>
      <c r="D339">
        <v>0</v>
      </c>
      <c r="E339">
        <v>500000000</v>
      </c>
      <c r="F339" t="s">
        <v>351</v>
      </c>
    </row>
    <row r="340" spans="1:6" x14ac:dyDescent="0.3">
      <c r="A340" t="s">
        <v>234</v>
      </c>
      <c r="B340" t="s">
        <v>164</v>
      </c>
      <c r="C340">
        <v>27.6</v>
      </c>
      <c r="D340">
        <v>0</v>
      </c>
      <c r="E340">
        <v>500000000</v>
      </c>
      <c r="F340" t="s">
        <v>351</v>
      </c>
    </row>
    <row r="341" spans="1:6" x14ac:dyDescent="0.3">
      <c r="A341" t="s">
        <v>238</v>
      </c>
      <c r="B341" t="s">
        <v>164</v>
      </c>
      <c r="C341">
        <v>-43</v>
      </c>
      <c r="D341">
        <v>-500000000</v>
      </c>
      <c r="E341">
        <v>72.099999999999994</v>
      </c>
      <c r="F341" t="s">
        <v>351</v>
      </c>
    </row>
    <row r="342" spans="1:6" x14ac:dyDescent="0.3">
      <c r="A342" t="s">
        <v>194</v>
      </c>
      <c r="B342" t="s">
        <v>166</v>
      </c>
      <c r="C342">
        <v>0.09</v>
      </c>
      <c r="D342">
        <v>0</v>
      </c>
      <c r="E342">
        <v>34.1</v>
      </c>
      <c r="F342" t="s">
        <v>351</v>
      </c>
    </row>
    <row r="343" spans="1:6" x14ac:dyDescent="0.3">
      <c r="A343" t="s">
        <v>198</v>
      </c>
      <c r="B343" t="s">
        <v>166</v>
      </c>
      <c r="C343">
        <v>0.09</v>
      </c>
      <c r="D343">
        <v>0</v>
      </c>
      <c r="E343">
        <v>34.1</v>
      </c>
      <c r="F343" t="s">
        <v>351</v>
      </c>
    </row>
    <row r="344" spans="1:6" x14ac:dyDescent="0.3">
      <c r="A344" t="s">
        <v>204</v>
      </c>
      <c r="B344" t="s">
        <v>166</v>
      </c>
      <c r="C344">
        <v>0</v>
      </c>
      <c r="D344">
        <v>0</v>
      </c>
      <c r="E344">
        <v>0</v>
      </c>
      <c r="F344" t="s">
        <v>351</v>
      </c>
    </row>
    <row r="345" spans="1:6" x14ac:dyDescent="0.3">
      <c r="A345" t="s">
        <v>229</v>
      </c>
      <c r="B345" t="s">
        <v>166</v>
      </c>
      <c r="C345">
        <v>47.8</v>
      </c>
      <c r="D345">
        <v>0</v>
      </c>
      <c r="E345">
        <v>500000000</v>
      </c>
      <c r="F345" t="s">
        <v>351</v>
      </c>
    </row>
    <row r="346" spans="1:6" x14ac:dyDescent="0.3">
      <c r="A346" t="s">
        <v>232</v>
      </c>
      <c r="B346" t="s">
        <v>166</v>
      </c>
      <c r="C346">
        <v>20.3</v>
      </c>
      <c r="D346">
        <v>0</v>
      </c>
      <c r="E346">
        <v>500000000</v>
      </c>
      <c r="F346" t="s">
        <v>351</v>
      </c>
    </row>
    <row r="347" spans="1:6" x14ac:dyDescent="0.3">
      <c r="A347" t="s">
        <v>234</v>
      </c>
      <c r="B347" t="s">
        <v>166</v>
      </c>
      <c r="C347">
        <v>27.5</v>
      </c>
      <c r="D347">
        <v>0</v>
      </c>
      <c r="E347">
        <v>500000000</v>
      </c>
      <c r="F347" t="s">
        <v>351</v>
      </c>
    </row>
    <row r="348" spans="1:6" x14ac:dyDescent="0.3">
      <c r="A348" t="s">
        <v>238</v>
      </c>
      <c r="B348" t="s">
        <v>166</v>
      </c>
      <c r="C348">
        <v>-42.6</v>
      </c>
      <c r="D348">
        <v>-500000000</v>
      </c>
      <c r="E348">
        <v>34.1</v>
      </c>
      <c r="F348" t="s">
        <v>351</v>
      </c>
    </row>
    <row r="349" spans="1:6" x14ac:dyDescent="0.3">
      <c r="A349" t="s">
        <v>194</v>
      </c>
      <c r="B349" t="s">
        <v>169</v>
      </c>
      <c r="C349">
        <v>150</v>
      </c>
      <c r="D349">
        <v>123</v>
      </c>
      <c r="E349">
        <v>152</v>
      </c>
      <c r="F349" t="s">
        <v>351</v>
      </c>
    </row>
    <row r="350" spans="1:6" x14ac:dyDescent="0.3">
      <c r="A350" t="s">
        <v>196</v>
      </c>
      <c r="B350" t="s">
        <v>169</v>
      </c>
      <c r="C350">
        <v>4.57</v>
      </c>
      <c r="D350">
        <v>0</v>
      </c>
      <c r="E350">
        <v>6.79</v>
      </c>
      <c r="F350" t="s">
        <v>351</v>
      </c>
    </row>
    <row r="351" spans="1:6" x14ac:dyDescent="0.3">
      <c r="A351" t="s">
        <v>198</v>
      </c>
      <c r="B351" t="s">
        <v>169</v>
      </c>
      <c r="C351">
        <v>146</v>
      </c>
      <c r="D351">
        <v>123</v>
      </c>
      <c r="E351">
        <v>146</v>
      </c>
      <c r="F351" t="s">
        <v>351</v>
      </c>
    </row>
    <row r="352" spans="1:6" x14ac:dyDescent="0.3">
      <c r="A352" t="s">
        <v>204</v>
      </c>
      <c r="B352" t="s">
        <v>169</v>
      </c>
      <c r="C352">
        <v>0</v>
      </c>
      <c r="D352">
        <v>0</v>
      </c>
      <c r="E352">
        <v>0</v>
      </c>
      <c r="F352" t="s">
        <v>351</v>
      </c>
    </row>
    <row r="353" spans="1:6" x14ac:dyDescent="0.3">
      <c r="A353" t="s">
        <v>222</v>
      </c>
      <c r="B353" t="s">
        <v>169</v>
      </c>
      <c r="C353">
        <v>259</v>
      </c>
      <c r="D353">
        <v>246</v>
      </c>
      <c r="E353">
        <v>500000000</v>
      </c>
      <c r="F353" t="s">
        <v>351</v>
      </c>
    </row>
    <row r="354" spans="1:6" x14ac:dyDescent="0.3">
      <c r="A354" t="s">
        <v>229</v>
      </c>
      <c r="B354" t="s">
        <v>169</v>
      </c>
      <c r="C354">
        <v>62.5</v>
      </c>
      <c r="D354">
        <v>21.9</v>
      </c>
      <c r="E354">
        <v>87.2</v>
      </c>
      <c r="F354" t="s">
        <v>351</v>
      </c>
    </row>
    <row r="355" spans="1:6" x14ac:dyDescent="0.3">
      <c r="A355" t="s">
        <v>232</v>
      </c>
      <c r="B355" t="s">
        <v>169</v>
      </c>
      <c r="C355">
        <v>21.1</v>
      </c>
      <c r="D355">
        <v>0</v>
      </c>
      <c r="E355">
        <v>50</v>
      </c>
      <c r="F355" t="s">
        <v>351</v>
      </c>
    </row>
    <row r="356" spans="1:6" x14ac:dyDescent="0.3">
      <c r="A356" t="s">
        <v>234</v>
      </c>
      <c r="B356" t="s">
        <v>169</v>
      </c>
      <c r="C356">
        <v>41.3</v>
      </c>
      <c r="D356">
        <v>21.9</v>
      </c>
      <c r="E356">
        <v>78.8</v>
      </c>
      <c r="F356" t="s">
        <v>351</v>
      </c>
    </row>
    <row r="357" spans="1:6" x14ac:dyDescent="0.3">
      <c r="A357" t="s">
        <v>238</v>
      </c>
      <c r="B357" t="s">
        <v>169</v>
      </c>
      <c r="C357">
        <v>43.1</v>
      </c>
      <c r="D357">
        <v>-19.7</v>
      </c>
      <c r="E357">
        <v>106</v>
      </c>
      <c r="F357" t="s">
        <v>351</v>
      </c>
    </row>
    <row r="358" spans="1:6" x14ac:dyDescent="0.3">
      <c r="A358" t="s">
        <v>181</v>
      </c>
      <c r="B358" t="s">
        <v>170</v>
      </c>
      <c r="C358">
        <v>139</v>
      </c>
      <c r="D358"/>
      <c r="E358"/>
      <c r="F358" t="s">
        <v>351</v>
      </c>
    </row>
    <row r="359" spans="1:6" x14ac:dyDescent="0.3">
      <c r="A359" t="s">
        <v>184</v>
      </c>
      <c r="B359" t="s">
        <v>170</v>
      </c>
      <c r="C359">
        <v>139</v>
      </c>
      <c r="D359"/>
      <c r="E359"/>
      <c r="F359" t="s">
        <v>351</v>
      </c>
    </row>
    <row r="360" spans="1:6" x14ac:dyDescent="0.3">
      <c r="A360" t="s">
        <v>194</v>
      </c>
      <c r="B360" t="s">
        <v>170</v>
      </c>
      <c r="C360">
        <v>150</v>
      </c>
      <c r="D360">
        <v>112</v>
      </c>
      <c r="E360">
        <v>149</v>
      </c>
      <c r="F360" t="s">
        <v>351</v>
      </c>
    </row>
    <row r="361" spans="1:6" x14ac:dyDescent="0.3">
      <c r="A361" t="s">
        <v>196</v>
      </c>
      <c r="B361" t="s">
        <v>170</v>
      </c>
      <c r="C361">
        <v>4.54</v>
      </c>
      <c r="D361">
        <v>0</v>
      </c>
      <c r="E361">
        <v>3.39</v>
      </c>
      <c r="F361" t="s">
        <v>351</v>
      </c>
    </row>
    <row r="362" spans="1:6" x14ac:dyDescent="0.3">
      <c r="A362" t="s">
        <v>198</v>
      </c>
      <c r="B362" t="s">
        <v>170</v>
      </c>
      <c r="C362">
        <v>146</v>
      </c>
      <c r="D362">
        <v>112</v>
      </c>
      <c r="E362">
        <v>146</v>
      </c>
      <c r="F362" t="s">
        <v>351</v>
      </c>
    </row>
    <row r="363" spans="1:6" x14ac:dyDescent="0.3">
      <c r="A363" t="s">
        <v>204</v>
      </c>
      <c r="B363" t="s">
        <v>170</v>
      </c>
      <c r="C363">
        <v>0</v>
      </c>
      <c r="D363">
        <v>0</v>
      </c>
      <c r="E363">
        <v>0</v>
      </c>
      <c r="F363" t="s">
        <v>351</v>
      </c>
    </row>
    <row r="364" spans="1:6" x14ac:dyDescent="0.3">
      <c r="A364" t="s">
        <v>229</v>
      </c>
      <c r="B364" t="s">
        <v>170</v>
      </c>
      <c r="C364">
        <v>20.5</v>
      </c>
      <c r="D364">
        <v>20.9</v>
      </c>
      <c r="E364">
        <v>61.3</v>
      </c>
      <c r="F364" t="s">
        <v>351</v>
      </c>
    </row>
    <row r="365" spans="1:6" x14ac:dyDescent="0.3">
      <c r="A365" t="s">
        <v>232</v>
      </c>
      <c r="B365" t="s">
        <v>170</v>
      </c>
      <c r="C365">
        <v>5.96</v>
      </c>
      <c r="D365">
        <v>0</v>
      </c>
      <c r="E365">
        <v>48.1</v>
      </c>
      <c r="F365" t="s">
        <v>351</v>
      </c>
    </row>
    <row r="366" spans="1:6" x14ac:dyDescent="0.3">
      <c r="A366" t="s">
        <v>234</v>
      </c>
      <c r="B366" t="s">
        <v>170</v>
      </c>
      <c r="C366">
        <v>14.6</v>
      </c>
      <c r="D366">
        <v>0</v>
      </c>
      <c r="E366">
        <v>55</v>
      </c>
      <c r="F366" t="s">
        <v>351</v>
      </c>
    </row>
    <row r="367" spans="1:6" x14ac:dyDescent="0.3">
      <c r="A367" t="s">
        <v>238</v>
      </c>
      <c r="B367" t="s">
        <v>170</v>
      </c>
      <c r="C367">
        <v>-11.4</v>
      </c>
      <c r="D367">
        <v>-52.3</v>
      </c>
      <c r="E367">
        <v>26.2</v>
      </c>
      <c r="F367" t="s">
        <v>351</v>
      </c>
    </row>
    <row r="368" spans="1:6" x14ac:dyDescent="0.3">
      <c r="A368" t="s">
        <v>43</v>
      </c>
      <c r="B368" t="s">
        <v>184</v>
      </c>
      <c r="C368">
        <v>0.34</v>
      </c>
      <c r="D368">
        <v>0</v>
      </c>
      <c r="E368">
        <v>30</v>
      </c>
      <c r="F368" t="s">
        <v>351</v>
      </c>
    </row>
    <row r="369" spans="1:6" x14ac:dyDescent="0.3">
      <c r="A369" t="s">
        <v>43</v>
      </c>
      <c r="B369" t="s">
        <v>189</v>
      </c>
      <c r="C369">
        <v>0.34</v>
      </c>
      <c r="D369">
        <v>0</v>
      </c>
      <c r="E369">
        <v>30</v>
      </c>
      <c r="F369" t="s">
        <v>351</v>
      </c>
    </row>
    <row r="370" spans="1:6" x14ac:dyDescent="0.3">
      <c r="A370" t="s">
        <v>48</v>
      </c>
      <c r="B370" t="s">
        <v>177</v>
      </c>
      <c r="C370">
        <v>131000</v>
      </c>
      <c r="D370"/>
      <c r="E370"/>
      <c r="F370" t="s">
        <v>351</v>
      </c>
    </row>
    <row r="371" spans="1:6" x14ac:dyDescent="0.3">
      <c r="A371" t="s">
        <v>48</v>
      </c>
      <c r="B371" t="s">
        <v>179</v>
      </c>
      <c r="C371">
        <v>659</v>
      </c>
      <c r="D371"/>
      <c r="E371"/>
      <c r="F371" t="s">
        <v>351</v>
      </c>
    </row>
    <row r="372" spans="1:6" x14ac:dyDescent="0.3">
      <c r="A372" t="s">
        <v>48</v>
      </c>
      <c r="B372" t="s">
        <v>181</v>
      </c>
      <c r="C372">
        <v>640</v>
      </c>
      <c r="D372"/>
      <c r="E372"/>
      <c r="F372" t="s">
        <v>351</v>
      </c>
    </row>
    <row r="373" spans="1:6" x14ac:dyDescent="0.3">
      <c r="A373" t="s">
        <v>48</v>
      </c>
      <c r="B373" t="s">
        <v>184</v>
      </c>
      <c r="C373">
        <v>1310</v>
      </c>
      <c r="D373"/>
      <c r="E373"/>
      <c r="F373" t="s">
        <v>351</v>
      </c>
    </row>
    <row r="374" spans="1:6" x14ac:dyDescent="0.3">
      <c r="A374" t="s">
        <v>48</v>
      </c>
      <c r="B374" t="s">
        <v>189</v>
      </c>
      <c r="C374">
        <v>545</v>
      </c>
      <c r="D374"/>
      <c r="E374"/>
      <c r="F374" t="s">
        <v>351</v>
      </c>
    </row>
    <row r="375" spans="1:6" x14ac:dyDescent="0.3">
      <c r="A375" t="s">
        <v>48</v>
      </c>
      <c r="B375" t="s">
        <v>192</v>
      </c>
      <c r="C375">
        <v>124</v>
      </c>
      <c r="D375"/>
      <c r="E375"/>
      <c r="F375" t="s">
        <v>351</v>
      </c>
    </row>
    <row r="376" spans="1:6" x14ac:dyDescent="0.3">
      <c r="A376" t="s">
        <v>48</v>
      </c>
      <c r="B376" t="s">
        <v>225</v>
      </c>
      <c r="C376">
        <v>131000</v>
      </c>
      <c r="D376"/>
      <c r="E376"/>
      <c r="F376" t="s">
        <v>351</v>
      </c>
    </row>
    <row r="377" spans="1:6" x14ac:dyDescent="0.3">
      <c r="A377" t="s">
        <v>50</v>
      </c>
      <c r="B377" t="s">
        <v>177</v>
      </c>
      <c r="C377">
        <v>57700</v>
      </c>
      <c r="D377"/>
      <c r="E377"/>
      <c r="F377" t="s">
        <v>351</v>
      </c>
    </row>
    <row r="378" spans="1:6" x14ac:dyDescent="0.3">
      <c r="A378" t="s">
        <v>50</v>
      </c>
      <c r="B378" t="s">
        <v>179</v>
      </c>
      <c r="C378">
        <v>264</v>
      </c>
      <c r="D378"/>
      <c r="E378"/>
      <c r="F378" t="s">
        <v>352</v>
      </c>
    </row>
    <row r="379" spans="1:6" x14ac:dyDescent="0.3">
      <c r="A379" t="s">
        <v>50</v>
      </c>
      <c r="B379" t="s">
        <v>181</v>
      </c>
      <c r="C379">
        <v>124</v>
      </c>
      <c r="D379">
        <v>14.5</v>
      </c>
      <c r="E379">
        <v>169</v>
      </c>
      <c r="F379" t="s">
        <v>351</v>
      </c>
    </row>
    <row r="380" spans="1:6" x14ac:dyDescent="0.3">
      <c r="A380" t="s">
        <v>50</v>
      </c>
      <c r="B380" t="s">
        <v>184</v>
      </c>
      <c r="C380">
        <v>341</v>
      </c>
      <c r="D380"/>
      <c r="E380"/>
      <c r="F380" t="s">
        <v>352</v>
      </c>
    </row>
    <row r="381" spans="1:6" x14ac:dyDescent="0.3">
      <c r="A381" t="s">
        <v>50</v>
      </c>
      <c r="B381" t="s">
        <v>189</v>
      </c>
      <c r="C381">
        <v>187</v>
      </c>
      <c r="D381">
        <v>122</v>
      </c>
      <c r="E381">
        <v>307</v>
      </c>
      <c r="F381" t="s">
        <v>351</v>
      </c>
    </row>
    <row r="382" spans="1:6" x14ac:dyDescent="0.3">
      <c r="A382" t="s">
        <v>50</v>
      </c>
      <c r="B382" t="s">
        <v>192</v>
      </c>
      <c r="C382">
        <v>30</v>
      </c>
      <c r="D382">
        <v>19.600000000000001</v>
      </c>
      <c r="E382">
        <v>49.9</v>
      </c>
      <c r="F382" t="s">
        <v>351</v>
      </c>
    </row>
    <row r="383" spans="1:6" x14ac:dyDescent="0.3">
      <c r="A383" t="s">
        <v>50</v>
      </c>
      <c r="B383" t="s">
        <v>225</v>
      </c>
      <c r="C383">
        <v>57700</v>
      </c>
      <c r="D383"/>
      <c r="E383"/>
      <c r="F383" t="s">
        <v>351</v>
      </c>
    </row>
    <row r="384" spans="1:6" x14ac:dyDescent="0.3">
      <c r="A384" t="s">
        <v>53</v>
      </c>
      <c r="B384" t="s">
        <v>177</v>
      </c>
      <c r="C384">
        <v>72900</v>
      </c>
      <c r="D384"/>
      <c r="E384"/>
      <c r="F384" t="s">
        <v>351</v>
      </c>
    </row>
    <row r="385" spans="1:6" x14ac:dyDescent="0.3">
      <c r="A385" t="s">
        <v>53</v>
      </c>
      <c r="B385" t="s">
        <v>179</v>
      </c>
      <c r="C385">
        <v>395</v>
      </c>
      <c r="D385"/>
      <c r="E385"/>
      <c r="F385" t="s">
        <v>352</v>
      </c>
    </row>
    <row r="386" spans="1:6" x14ac:dyDescent="0.3">
      <c r="A386" t="s">
        <v>53</v>
      </c>
      <c r="B386" t="s">
        <v>181</v>
      </c>
      <c r="C386">
        <v>516</v>
      </c>
      <c r="D386">
        <v>471</v>
      </c>
      <c r="E386">
        <v>626</v>
      </c>
      <c r="F386" t="s">
        <v>351</v>
      </c>
    </row>
    <row r="387" spans="1:6" x14ac:dyDescent="0.3">
      <c r="A387" t="s">
        <v>53</v>
      </c>
      <c r="B387" t="s">
        <v>184</v>
      </c>
      <c r="C387">
        <v>968</v>
      </c>
      <c r="D387"/>
      <c r="E387"/>
      <c r="F387" t="s">
        <v>352</v>
      </c>
    </row>
    <row r="388" spans="1:6" x14ac:dyDescent="0.3">
      <c r="A388" t="s">
        <v>53</v>
      </c>
      <c r="B388" t="s">
        <v>189</v>
      </c>
      <c r="C388">
        <v>358</v>
      </c>
      <c r="D388">
        <v>238</v>
      </c>
      <c r="E388">
        <v>423</v>
      </c>
      <c r="F388" t="s">
        <v>351</v>
      </c>
    </row>
    <row r="389" spans="1:6" x14ac:dyDescent="0.3">
      <c r="A389" t="s">
        <v>53</v>
      </c>
      <c r="B389" t="s">
        <v>192</v>
      </c>
      <c r="C389">
        <v>93.5</v>
      </c>
      <c r="D389">
        <v>73.7</v>
      </c>
      <c r="E389">
        <v>104</v>
      </c>
      <c r="F389" t="s">
        <v>351</v>
      </c>
    </row>
    <row r="390" spans="1:6" x14ac:dyDescent="0.3">
      <c r="A390" t="s">
        <v>53</v>
      </c>
      <c r="B390" t="s">
        <v>225</v>
      </c>
      <c r="C390">
        <v>72900</v>
      </c>
      <c r="D390"/>
      <c r="E390"/>
      <c r="F390" t="s">
        <v>351</v>
      </c>
    </row>
    <row r="391" spans="1:6" x14ac:dyDescent="0.3">
      <c r="A391" t="s">
        <v>55</v>
      </c>
      <c r="B391" t="s">
        <v>194</v>
      </c>
      <c r="C391">
        <v>425</v>
      </c>
      <c r="D391">
        <v>422</v>
      </c>
      <c r="E391">
        <v>423</v>
      </c>
      <c r="F391" t="s">
        <v>351</v>
      </c>
    </row>
    <row r="392" spans="1:6" x14ac:dyDescent="0.3">
      <c r="A392" t="s">
        <v>55</v>
      </c>
      <c r="B392" t="s">
        <v>196</v>
      </c>
      <c r="C392">
        <v>8.33</v>
      </c>
      <c r="D392">
        <v>5.39</v>
      </c>
      <c r="E392">
        <v>6.74</v>
      </c>
      <c r="F392" t="s">
        <v>351</v>
      </c>
    </row>
    <row r="393" spans="1:6" x14ac:dyDescent="0.3">
      <c r="A393" t="s">
        <v>55</v>
      </c>
      <c r="B393" t="s">
        <v>198</v>
      </c>
      <c r="C393">
        <v>416</v>
      </c>
      <c r="D393"/>
      <c r="E393"/>
      <c r="F393" t="s">
        <v>351</v>
      </c>
    </row>
    <row r="394" spans="1:6" x14ac:dyDescent="0.3">
      <c r="A394" t="s">
        <v>55</v>
      </c>
      <c r="B394" t="s">
        <v>202</v>
      </c>
      <c r="C394">
        <v>0.11</v>
      </c>
      <c r="D394">
        <v>0</v>
      </c>
      <c r="E394">
        <v>0.09</v>
      </c>
      <c r="F394" t="s">
        <v>351</v>
      </c>
    </row>
    <row r="395" spans="1:6" x14ac:dyDescent="0.3">
      <c r="A395" t="s">
        <v>55</v>
      </c>
      <c r="B395" t="s">
        <v>204</v>
      </c>
      <c r="C395">
        <v>0</v>
      </c>
      <c r="D395"/>
      <c r="E395"/>
      <c r="F395" t="s">
        <v>351</v>
      </c>
    </row>
    <row r="396" spans="1:6" x14ac:dyDescent="0.3">
      <c r="A396" t="s">
        <v>55</v>
      </c>
      <c r="B396" t="s">
        <v>206</v>
      </c>
      <c r="C396">
        <v>0.2</v>
      </c>
      <c r="D396"/>
      <c r="E396"/>
      <c r="F396" t="s">
        <v>351</v>
      </c>
    </row>
    <row r="397" spans="1:6" x14ac:dyDescent="0.3">
      <c r="A397" t="s">
        <v>55</v>
      </c>
      <c r="B397" t="s">
        <v>210</v>
      </c>
      <c r="C397">
        <v>0.1</v>
      </c>
      <c r="D397">
        <v>1.72</v>
      </c>
      <c r="E397">
        <v>3.15</v>
      </c>
      <c r="F397" t="s">
        <v>351</v>
      </c>
    </row>
    <row r="398" spans="1:6" x14ac:dyDescent="0.3">
      <c r="A398" t="s">
        <v>55</v>
      </c>
      <c r="B398" t="s">
        <v>212</v>
      </c>
      <c r="C398">
        <v>219</v>
      </c>
      <c r="D398"/>
      <c r="E398"/>
      <c r="F398" t="s">
        <v>351</v>
      </c>
    </row>
    <row r="399" spans="1:6" x14ac:dyDescent="0.3">
      <c r="A399" t="s">
        <v>55</v>
      </c>
      <c r="B399" t="s">
        <v>215</v>
      </c>
      <c r="C399">
        <v>219</v>
      </c>
      <c r="D399"/>
      <c r="E399"/>
      <c r="F399" t="s">
        <v>351</v>
      </c>
    </row>
    <row r="400" spans="1:6" x14ac:dyDescent="0.3">
      <c r="A400" t="s">
        <v>55</v>
      </c>
      <c r="B400" t="s">
        <v>229</v>
      </c>
      <c r="C400">
        <v>127</v>
      </c>
      <c r="D400"/>
      <c r="E400"/>
      <c r="F400" t="s">
        <v>351</v>
      </c>
    </row>
    <row r="401" spans="1:6" x14ac:dyDescent="0.3">
      <c r="A401" t="s">
        <v>55</v>
      </c>
      <c r="B401" t="s">
        <v>232</v>
      </c>
      <c r="C401">
        <v>10.199999999999999</v>
      </c>
      <c r="D401"/>
      <c r="E401"/>
      <c r="F401" t="s">
        <v>352</v>
      </c>
    </row>
    <row r="402" spans="1:6" x14ac:dyDescent="0.3">
      <c r="A402" t="s">
        <v>55</v>
      </c>
      <c r="B402" t="s">
        <v>234</v>
      </c>
      <c r="C402">
        <v>117</v>
      </c>
      <c r="D402"/>
      <c r="E402"/>
      <c r="F402" t="s">
        <v>352</v>
      </c>
    </row>
    <row r="403" spans="1:6" x14ac:dyDescent="0.3">
      <c r="A403" t="s">
        <v>55</v>
      </c>
      <c r="B403" t="s">
        <v>236</v>
      </c>
      <c r="C403">
        <v>143</v>
      </c>
      <c r="D403"/>
      <c r="E403"/>
      <c r="F403" t="s">
        <v>351</v>
      </c>
    </row>
    <row r="404" spans="1:6" x14ac:dyDescent="0.3">
      <c r="A404" t="s">
        <v>58</v>
      </c>
      <c r="B404" t="s">
        <v>194</v>
      </c>
      <c r="C404">
        <v>425</v>
      </c>
      <c r="D404">
        <v>422</v>
      </c>
      <c r="E404">
        <v>423</v>
      </c>
      <c r="F404" t="s">
        <v>351</v>
      </c>
    </row>
    <row r="405" spans="1:6" x14ac:dyDescent="0.3">
      <c r="A405" t="s">
        <v>58</v>
      </c>
      <c r="B405" t="s">
        <v>196</v>
      </c>
      <c r="C405">
        <v>8.33</v>
      </c>
      <c r="D405">
        <v>5.39</v>
      </c>
      <c r="E405">
        <v>6.74</v>
      </c>
      <c r="F405" t="s">
        <v>351</v>
      </c>
    </row>
    <row r="406" spans="1:6" x14ac:dyDescent="0.3">
      <c r="A406" t="s">
        <v>58</v>
      </c>
      <c r="B406" t="s">
        <v>198</v>
      </c>
      <c r="C406">
        <v>416</v>
      </c>
      <c r="D406"/>
      <c r="E406"/>
      <c r="F406" t="s">
        <v>351</v>
      </c>
    </row>
    <row r="407" spans="1:6" x14ac:dyDescent="0.3">
      <c r="A407" t="s">
        <v>58</v>
      </c>
      <c r="B407" t="s">
        <v>202</v>
      </c>
      <c r="C407">
        <v>0.11</v>
      </c>
      <c r="D407">
        <v>0</v>
      </c>
      <c r="E407">
        <v>0.09</v>
      </c>
      <c r="F407" t="s">
        <v>351</v>
      </c>
    </row>
    <row r="408" spans="1:6" x14ac:dyDescent="0.3">
      <c r="A408" t="s">
        <v>58</v>
      </c>
      <c r="B408" t="s">
        <v>204</v>
      </c>
      <c r="C408">
        <v>0</v>
      </c>
      <c r="D408"/>
      <c r="E408"/>
      <c r="F408" t="s">
        <v>351</v>
      </c>
    </row>
    <row r="409" spans="1:6" x14ac:dyDescent="0.3">
      <c r="A409" t="s">
        <v>58</v>
      </c>
      <c r="B409" t="s">
        <v>210</v>
      </c>
      <c r="C409">
        <v>0.1</v>
      </c>
      <c r="D409">
        <v>1.72</v>
      </c>
      <c r="E409">
        <v>3.15</v>
      </c>
      <c r="F409" t="s">
        <v>351</v>
      </c>
    </row>
    <row r="410" spans="1:6" x14ac:dyDescent="0.3">
      <c r="A410" t="s">
        <v>58</v>
      </c>
      <c r="B410" t="s">
        <v>229</v>
      </c>
      <c r="C410">
        <v>112</v>
      </c>
      <c r="D410"/>
      <c r="E410"/>
      <c r="F410" t="s">
        <v>351</v>
      </c>
    </row>
    <row r="411" spans="1:6" x14ac:dyDescent="0.3">
      <c r="A411" t="s">
        <v>58</v>
      </c>
      <c r="B411" t="s">
        <v>232</v>
      </c>
      <c r="C411">
        <v>8.25</v>
      </c>
      <c r="D411">
        <v>0</v>
      </c>
      <c r="E411">
        <v>10.199999999999999</v>
      </c>
      <c r="F411" t="s">
        <v>351</v>
      </c>
    </row>
    <row r="412" spans="1:6" x14ac:dyDescent="0.3">
      <c r="A412" t="s">
        <v>58</v>
      </c>
      <c r="B412" t="s">
        <v>234</v>
      </c>
      <c r="C412">
        <v>103</v>
      </c>
      <c r="D412">
        <v>101</v>
      </c>
      <c r="E412">
        <v>112</v>
      </c>
      <c r="F412" t="s">
        <v>351</v>
      </c>
    </row>
    <row r="413" spans="1:6" x14ac:dyDescent="0.3">
      <c r="A413" t="s">
        <v>58</v>
      </c>
      <c r="B413" t="s">
        <v>236</v>
      </c>
      <c r="C413">
        <v>-52.8</v>
      </c>
      <c r="D413"/>
      <c r="E413"/>
      <c r="F413" t="s">
        <v>351</v>
      </c>
    </row>
    <row r="414" spans="1:6" x14ac:dyDescent="0.3">
      <c r="A414" t="s">
        <v>61</v>
      </c>
      <c r="B414" t="s">
        <v>194</v>
      </c>
      <c r="C414">
        <v>8.33</v>
      </c>
      <c r="D414">
        <v>5.39</v>
      </c>
      <c r="E414">
        <v>6.74</v>
      </c>
      <c r="F414" t="s">
        <v>351</v>
      </c>
    </row>
    <row r="415" spans="1:6" x14ac:dyDescent="0.3">
      <c r="A415" t="s">
        <v>61</v>
      </c>
      <c r="B415" t="s">
        <v>196</v>
      </c>
      <c r="C415">
        <v>8.33</v>
      </c>
      <c r="D415">
        <v>5.39</v>
      </c>
      <c r="E415">
        <v>6.74</v>
      </c>
      <c r="F415" t="s">
        <v>351</v>
      </c>
    </row>
    <row r="416" spans="1:6" x14ac:dyDescent="0.3">
      <c r="A416" t="s">
        <v>61</v>
      </c>
      <c r="B416" t="s">
        <v>202</v>
      </c>
      <c r="C416">
        <v>0.15</v>
      </c>
      <c r="D416">
        <v>0.13</v>
      </c>
      <c r="E416">
        <v>0.2</v>
      </c>
      <c r="F416" t="s">
        <v>351</v>
      </c>
    </row>
    <row r="417" spans="1:6" x14ac:dyDescent="0.3">
      <c r="A417" t="s">
        <v>61</v>
      </c>
      <c r="B417" t="s">
        <v>204</v>
      </c>
      <c r="C417">
        <v>0</v>
      </c>
      <c r="D417"/>
      <c r="E417"/>
      <c r="F417" t="s">
        <v>351</v>
      </c>
    </row>
    <row r="418" spans="1:6" x14ac:dyDescent="0.3">
      <c r="A418" t="s">
        <v>61</v>
      </c>
      <c r="B418" t="s">
        <v>210</v>
      </c>
      <c r="C418">
        <v>0.17</v>
      </c>
      <c r="D418">
        <v>1.66</v>
      </c>
      <c r="E418">
        <v>3.15</v>
      </c>
      <c r="F418" t="s">
        <v>351</v>
      </c>
    </row>
    <row r="419" spans="1:6" x14ac:dyDescent="0.3">
      <c r="A419" t="s">
        <v>61</v>
      </c>
      <c r="B419" t="s">
        <v>229</v>
      </c>
      <c r="C419">
        <v>5.65</v>
      </c>
      <c r="D419"/>
      <c r="E419"/>
      <c r="F419" t="s">
        <v>352</v>
      </c>
    </row>
    <row r="420" spans="1:6" x14ac:dyDescent="0.3">
      <c r="A420" t="s">
        <v>61</v>
      </c>
      <c r="B420" t="s">
        <v>232</v>
      </c>
      <c r="C420">
        <v>0.75</v>
      </c>
      <c r="D420">
        <v>0</v>
      </c>
      <c r="E420">
        <v>5.65</v>
      </c>
      <c r="F420" t="s">
        <v>351</v>
      </c>
    </row>
    <row r="421" spans="1:6" x14ac:dyDescent="0.3">
      <c r="A421" t="s">
        <v>61</v>
      </c>
      <c r="B421" t="s">
        <v>234</v>
      </c>
      <c r="C421">
        <v>4.8899999999999997</v>
      </c>
      <c r="D421">
        <v>0</v>
      </c>
      <c r="E421">
        <v>5.65</v>
      </c>
      <c r="F421" t="s">
        <v>351</v>
      </c>
    </row>
    <row r="422" spans="1:6" x14ac:dyDescent="0.3">
      <c r="A422" t="s">
        <v>61</v>
      </c>
      <c r="B422" t="s">
        <v>236</v>
      </c>
      <c r="C422">
        <v>-3.23</v>
      </c>
      <c r="D422"/>
      <c r="E422"/>
      <c r="F422" t="s">
        <v>351</v>
      </c>
    </row>
    <row r="423" spans="1:6" x14ac:dyDescent="0.3">
      <c r="A423" t="s">
        <v>63</v>
      </c>
      <c r="B423" t="s">
        <v>194</v>
      </c>
      <c r="C423">
        <v>416</v>
      </c>
      <c r="D423"/>
      <c r="E423"/>
      <c r="F423" t="s">
        <v>351</v>
      </c>
    </row>
    <row r="424" spans="1:6" x14ac:dyDescent="0.3">
      <c r="A424" t="s">
        <v>63</v>
      </c>
      <c r="B424" t="s">
        <v>198</v>
      </c>
      <c r="C424">
        <v>416</v>
      </c>
      <c r="D424"/>
      <c r="E424"/>
      <c r="F424" t="s">
        <v>351</v>
      </c>
    </row>
    <row r="425" spans="1:6" x14ac:dyDescent="0.3">
      <c r="A425" t="s">
        <v>63</v>
      </c>
      <c r="B425" t="s">
        <v>202</v>
      </c>
      <c r="C425">
        <v>0</v>
      </c>
      <c r="D425">
        <v>0</v>
      </c>
      <c r="E425">
        <v>0.06</v>
      </c>
      <c r="F425" t="s">
        <v>351</v>
      </c>
    </row>
    <row r="426" spans="1:6" x14ac:dyDescent="0.3">
      <c r="A426" t="s">
        <v>63</v>
      </c>
      <c r="B426" t="s">
        <v>204</v>
      </c>
      <c r="C426">
        <v>0</v>
      </c>
      <c r="D426"/>
      <c r="E426"/>
      <c r="F426" t="s">
        <v>351</v>
      </c>
    </row>
    <row r="427" spans="1:6" x14ac:dyDescent="0.3">
      <c r="A427" t="s">
        <v>63</v>
      </c>
      <c r="B427" t="s">
        <v>210</v>
      </c>
      <c r="C427">
        <v>0</v>
      </c>
      <c r="D427">
        <v>0</v>
      </c>
      <c r="E427">
        <v>0.05</v>
      </c>
      <c r="F427" t="s">
        <v>351</v>
      </c>
    </row>
    <row r="428" spans="1:6" x14ac:dyDescent="0.3">
      <c r="A428" t="s">
        <v>63</v>
      </c>
      <c r="B428" t="s">
        <v>229</v>
      </c>
      <c r="C428">
        <v>106</v>
      </c>
      <c r="D428"/>
      <c r="E428"/>
      <c r="F428" t="s">
        <v>352</v>
      </c>
    </row>
    <row r="429" spans="1:6" x14ac:dyDescent="0.3">
      <c r="A429" t="s">
        <v>63</v>
      </c>
      <c r="B429" t="s">
        <v>232</v>
      </c>
      <c r="C429">
        <v>7.5</v>
      </c>
      <c r="D429">
        <v>0</v>
      </c>
      <c r="E429">
        <v>10.199999999999999</v>
      </c>
      <c r="F429" t="s">
        <v>351</v>
      </c>
    </row>
    <row r="430" spans="1:6" x14ac:dyDescent="0.3">
      <c r="A430" t="s">
        <v>63</v>
      </c>
      <c r="B430" t="s">
        <v>234</v>
      </c>
      <c r="C430">
        <v>98.5</v>
      </c>
      <c r="D430">
        <v>95.8</v>
      </c>
      <c r="E430">
        <v>106</v>
      </c>
      <c r="F430" t="s">
        <v>351</v>
      </c>
    </row>
    <row r="431" spans="1:6" x14ac:dyDescent="0.3">
      <c r="A431" t="s">
        <v>63</v>
      </c>
      <c r="B431" t="s">
        <v>236</v>
      </c>
      <c r="C431">
        <v>-49.6</v>
      </c>
      <c r="D431"/>
      <c r="E431"/>
      <c r="F431" t="s">
        <v>351</v>
      </c>
    </row>
    <row r="432" spans="1:6" x14ac:dyDescent="0.3">
      <c r="A432" t="s">
        <v>65</v>
      </c>
      <c r="B432" t="s">
        <v>206</v>
      </c>
      <c r="C432">
        <v>0.2</v>
      </c>
      <c r="D432"/>
      <c r="E432"/>
      <c r="F432" t="s">
        <v>351</v>
      </c>
    </row>
    <row r="433" spans="1:6" x14ac:dyDescent="0.3">
      <c r="A433" t="s">
        <v>65</v>
      </c>
      <c r="B433" t="s">
        <v>229</v>
      </c>
      <c r="C433">
        <v>7.84</v>
      </c>
      <c r="D433"/>
      <c r="E433"/>
      <c r="F433" t="s">
        <v>351</v>
      </c>
    </row>
    <row r="434" spans="1:6" x14ac:dyDescent="0.3">
      <c r="A434" t="s">
        <v>65</v>
      </c>
      <c r="B434" t="s">
        <v>232</v>
      </c>
      <c r="C434">
        <v>0.98</v>
      </c>
      <c r="D434">
        <v>0</v>
      </c>
      <c r="E434">
        <v>7.84</v>
      </c>
      <c r="F434" t="s">
        <v>351</v>
      </c>
    </row>
    <row r="435" spans="1:6" x14ac:dyDescent="0.3">
      <c r="A435" t="s">
        <v>65</v>
      </c>
      <c r="B435" t="s">
        <v>234</v>
      </c>
      <c r="C435">
        <v>6.86</v>
      </c>
      <c r="D435">
        <v>0</v>
      </c>
      <c r="E435">
        <v>7.84</v>
      </c>
      <c r="F435" t="s">
        <v>351</v>
      </c>
    </row>
    <row r="436" spans="1:6" x14ac:dyDescent="0.3">
      <c r="A436" t="s">
        <v>65</v>
      </c>
      <c r="B436" t="s">
        <v>236</v>
      </c>
      <c r="C436">
        <v>-7.79</v>
      </c>
      <c r="D436"/>
      <c r="E436"/>
      <c r="F436" t="s">
        <v>351</v>
      </c>
    </row>
    <row r="437" spans="1:6" x14ac:dyDescent="0.3">
      <c r="A437" t="s">
        <v>68</v>
      </c>
      <c r="B437" t="s">
        <v>206</v>
      </c>
      <c r="C437">
        <v>0.1</v>
      </c>
      <c r="D437"/>
      <c r="E437"/>
      <c r="F437" t="s">
        <v>352</v>
      </c>
    </row>
    <row r="438" spans="1:6" x14ac:dyDescent="0.3">
      <c r="A438" t="s">
        <v>68</v>
      </c>
      <c r="B438" t="s">
        <v>229</v>
      </c>
      <c r="C438">
        <v>2.56</v>
      </c>
      <c r="D438"/>
      <c r="E438"/>
      <c r="F438" t="s">
        <v>352</v>
      </c>
    </row>
    <row r="439" spans="1:6" x14ac:dyDescent="0.3">
      <c r="A439" t="s">
        <v>68</v>
      </c>
      <c r="B439" t="s">
        <v>232</v>
      </c>
      <c r="C439">
        <v>0.54</v>
      </c>
      <c r="D439">
        <v>0</v>
      </c>
      <c r="E439">
        <v>2.56</v>
      </c>
      <c r="F439" t="s">
        <v>351</v>
      </c>
    </row>
    <row r="440" spans="1:6" x14ac:dyDescent="0.3">
      <c r="A440" t="s">
        <v>68</v>
      </c>
      <c r="B440" t="s">
        <v>234</v>
      </c>
      <c r="C440">
        <v>2.0299999999999998</v>
      </c>
      <c r="D440">
        <v>0</v>
      </c>
      <c r="E440">
        <v>2.56</v>
      </c>
      <c r="F440" t="s">
        <v>351</v>
      </c>
    </row>
    <row r="441" spans="1:6" x14ac:dyDescent="0.3">
      <c r="A441" t="s">
        <v>68</v>
      </c>
      <c r="B441" t="s">
        <v>236</v>
      </c>
      <c r="C441">
        <v>-2.54</v>
      </c>
      <c r="D441">
        <v>-2.56</v>
      </c>
      <c r="E441">
        <v>-2.5099999999999998</v>
      </c>
      <c r="F441" t="s">
        <v>351</v>
      </c>
    </row>
    <row r="442" spans="1:6" x14ac:dyDescent="0.3">
      <c r="A442" t="s">
        <v>70</v>
      </c>
      <c r="B442" t="s">
        <v>206</v>
      </c>
      <c r="C442">
        <v>0.1</v>
      </c>
      <c r="D442"/>
      <c r="E442"/>
      <c r="F442" t="s">
        <v>352</v>
      </c>
    </row>
    <row r="443" spans="1:6" x14ac:dyDescent="0.3">
      <c r="A443" t="s">
        <v>70</v>
      </c>
      <c r="B443" t="s">
        <v>229</v>
      </c>
      <c r="C443">
        <v>5.28</v>
      </c>
      <c r="D443"/>
      <c r="E443"/>
      <c r="F443" t="s">
        <v>352</v>
      </c>
    </row>
    <row r="444" spans="1:6" x14ac:dyDescent="0.3">
      <c r="A444" t="s">
        <v>70</v>
      </c>
      <c r="B444" t="s">
        <v>232</v>
      </c>
      <c r="C444">
        <v>0.45</v>
      </c>
      <c r="D444">
        <v>0</v>
      </c>
      <c r="E444">
        <v>5.28</v>
      </c>
      <c r="F444" t="s">
        <v>351</v>
      </c>
    </row>
    <row r="445" spans="1:6" x14ac:dyDescent="0.3">
      <c r="A445" t="s">
        <v>70</v>
      </c>
      <c r="B445" t="s">
        <v>234</v>
      </c>
      <c r="C445">
        <v>4.83</v>
      </c>
      <c r="D445">
        <v>0</v>
      </c>
      <c r="E445">
        <v>5.28</v>
      </c>
      <c r="F445" t="s">
        <v>351</v>
      </c>
    </row>
    <row r="446" spans="1:6" x14ac:dyDescent="0.3">
      <c r="A446" t="s">
        <v>70</v>
      </c>
      <c r="B446" t="s">
        <v>236</v>
      </c>
      <c r="C446">
        <v>-5.25</v>
      </c>
      <c r="D446">
        <v>-5.28</v>
      </c>
      <c r="E446">
        <v>-5.23</v>
      </c>
      <c r="F446" t="s">
        <v>351</v>
      </c>
    </row>
    <row r="447" spans="1:6" x14ac:dyDescent="0.3">
      <c r="A447" t="s">
        <v>72</v>
      </c>
      <c r="B447" t="s">
        <v>212</v>
      </c>
      <c r="C447">
        <v>219</v>
      </c>
      <c r="D447"/>
      <c r="E447"/>
      <c r="F447" t="s">
        <v>351</v>
      </c>
    </row>
    <row r="448" spans="1:6" x14ac:dyDescent="0.3">
      <c r="A448" t="s">
        <v>72</v>
      </c>
      <c r="B448" t="s">
        <v>215</v>
      </c>
      <c r="C448">
        <v>219</v>
      </c>
      <c r="D448"/>
      <c r="E448"/>
      <c r="F448" t="s">
        <v>352</v>
      </c>
    </row>
    <row r="449" spans="1:6" x14ac:dyDescent="0.3">
      <c r="A449" t="s">
        <v>72</v>
      </c>
      <c r="B449" t="s">
        <v>229</v>
      </c>
      <c r="C449">
        <v>7.92</v>
      </c>
      <c r="D449"/>
      <c r="E449"/>
      <c r="F449" t="s">
        <v>352</v>
      </c>
    </row>
    <row r="450" spans="1:6" x14ac:dyDescent="0.3">
      <c r="A450" t="s">
        <v>72</v>
      </c>
      <c r="B450" t="s">
        <v>232</v>
      </c>
      <c r="C450">
        <v>0.97</v>
      </c>
      <c r="D450">
        <v>0</v>
      </c>
      <c r="E450">
        <v>7.92</v>
      </c>
      <c r="F450" t="s">
        <v>351</v>
      </c>
    </row>
    <row r="451" spans="1:6" x14ac:dyDescent="0.3">
      <c r="A451" t="s">
        <v>72</v>
      </c>
      <c r="B451" t="s">
        <v>234</v>
      </c>
      <c r="C451">
        <v>6.94</v>
      </c>
      <c r="D451">
        <v>0</v>
      </c>
      <c r="E451">
        <v>7.92</v>
      </c>
      <c r="F451" t="s">
        <v>351</v>
      </c>
    </row>
    <row r="452" spans="1:6" x14ac:dyDescent="0.3">
      <c r="A452" t="s">
        <v>72</v>
      </c>
      <c r="B452" t="s">
        <v>236</v>
      </c>
      <c r="C452">
        <v>203</v>
      </c>
      <c r="D452"/>
      <c r="E452"/>
      <c r="F452" t="s">
        <v>351</v>
      </c>
    </row>
    <row r="453" spans="1:6" x14ac:dyDescent="0.3">
      <c r="A453" t="s">
        <v>76</v>
      </c>
      <c r="B453" t="s">
        <v>210</v>
      </c>
      <c r="C453">
        <v>39.9</v>
      </c>
      <c r="D453">
        <v>38.1</v>
      </c>
      <c r="E453">
        <v>40.5</v>
      </c>
      <c r="F453" t="s">
        <v>351</v>
      </c>
    </row>
    <row r="454" spans="1:6" x14ac:dyDescent="0.3">
      <c r="A454" t="s">
        <v>76</v>
      </c>
      <c r="B454" t="s">
        <v>222</v>
      </c>
      <c r="C454">
        <v>222</v>
      </c>
      <c r="D454">
        <v>221</v>
      </c>
      <c r="E454">
        <v>224</v>
      </c>
      <c r="F454" t="s">
        <v>351</v>
      </c>
    </row>
    <row r="455" spans="1:6" x14ac:dyDescent="0.3">
      <c r="A455" t="s">
        <v>76</v>
      </c>
      <c r="B455" t="s">
        <v>229</v>
      </c>
      <c r="C455">
        <v>23.5</v>
      </c>
      <c r="D455"/>
      <c r="E455"/>
      <c r="F455" t="s">
        <v>351</v>
      </c>
    </row>
    <row r="456" spans="1:6" x14ac:dyDescent="0.3">
      <c r="A456" t="s">
        <v>76</v>
      </c>
      <c r="B456" t="s">
        <v>232</v>
      </c>
      <c r="C456">
        <v>0.15</v>
      </c>
      <c r="D456"/>
      <c r="E456"/>
      <c r="F456" t="s">
        <v>352</v>
      </c>
    </row>
    <row r="457" spans="1:6" x14ac:dyDescent="0.3">
      <c r="A457" t="s">
        <v>76</v>
      </c>
      <c r="B457" t="s">
        <v>234</v>
      </c>
      <c r="C457">
        <v>23.4</v>
      </c>
      <c r="D457"/>
      <c r="E457"/>
      <c r="F457" t="s">
        <v>352</v>
      </c>
    </row>
    <row r="458" spans="1:6" x14ac:dyDescent="0.3">
      <c r="A458" t="s">
        <v>76</v>
      </c>
      <c r="B458" t="s">
        <v>236</v>
      </c>
      <c r="C458">
        <v>30.4</v>
      </c>
      <c r="D458"/>
      <c r="E458"/>
      <c r="F458" t="s">
        <v>351</v>
      </c>
    </row>
    <row r="459" spans="1:6" x14ac:dyDescent="0.3">
      <c r="A459" t="s">
        <v>78</v>
      </c>
      <c r="B459" t="s">
        <v>210</v>
      </c>
      <c r="C459">
        <v>39.9</v>
      </c>
      <c r="D459">
        <v>38.1</v>
      </c>
      <c r="E459">
        <v>40.6</v>
      </c>
      <c r="F459" t="s">
        <v>351</v>
      </c>
    </row>
    <row r="460" spans="1:6" x14ac:dyDescent="0.3">
      <c r="A460" t="s">
        <v>78</v>
      </c>
      <c r="B460" t="s">
        <v>222</v>
      </c>
      <c r="C460">
        <v>222</v>
      </c>
      <c r="D460">
        <v>221</v>
      </c>
      <c r="E460">
        <v>224</v>
      </c>
      <c r="F460" t="s">
        <v>351</v>
      </c>
    </row>
    <row r="461" spans="1:6" x14ac:dyDescent="0.3">
      <c r="A461" t="s">
        <v>78</v>
      </c>
      <c r="B461" t="s">
        <v>229</v>
      </c>
      <c r="C461">
        <v>23.6</v>
      </c>
      <c r="D461"/>
      <c r="E461"/>
      <c r="F461" t="s">
        <v>351</v>
      </c>
    </row>
    <row r="462" spans="1:6" x14ac:dyDescent="0.3">
      <c r="A462" t="s">
        <v>78</v>
      </c>
      <c r="B462" t="s">
        <v>232</v>
      </c>
      <c r="C462">
        <v>0.19</v>
      </c>
      <c r="D462">
        <v>0.14000000000000001</v>
      </c>
      <c r="E462">
        <v>0.15</v>
      </c>
      <c r="F462" t="s">
        <v>351</v>
      </c>
    </row>
    <row r="463" spans="1:6" x14ac:dyDescent="0.3">
      <c r="A463" t="s">
        <v>78</v>
      </c>
      <c r="B463" t="s">
        <v>234</v>
      </c>
      <c r="C463">
        <v>23.4</v>
      </c>
      <c r="D463">
        <v>23.4</v>
      </c>
      <c r="E463">
        <v>23.4</v>
      </c>
      <c r="F463" t="s">
        <v>351</v>
      </c>
    </row>
    <row r="464" spans="1:6" x14ac:dyDescent="0.3">
      <c r="A464" t="s">
        <v>78</v>
      </c>
      <c r="B464" t="s">
        <v>236</v>
      </c>
      <c r="C464">
        <v>30.2</v>
      </c>
      <c r="D464">
        <v>30.1</v>
      </c>
      <c r="E464">
        <v>30.1</v>
      </c>
      <c r="F464" t="s">
        <v>351</v>
      </c>
    </row>
    <row r="465" spans="1:6" x14ac:dyDescent="0.3">
      <c r="A465" t="s">
        <v>80</v>
      </c>
      <c r="B465" t="s">
        <v>210</v>
      </c>
      <c r="C465">
        <v>1.81</v>
      </c>
      <c r="D465">
        <v>0</v>
      </c>
      <c r="E465">
        <v>2.52</v>
      </c>
      <c r="F465" t="s">
        <v>351</v>
      </c>
    </row>
    <row r="466" spans="1:6" x14ac:dyDescent="0.3">
      <c r="A466" t="s">
        <v>80</v>
      </c>
      <c r="B466" t="s">
        <v>222</v>
      </c>
      <c r="C466">
        <v>0.56000000000000005</v>
      </c>
      <c r="D466">
        <v>0</v>
      </c>
      <c r="E466">
        <v>2.52</v>
      </c>
      <c r="F466" t="s">
        <v>351</v>
      </c>
    </row>
    <row r="467" spans="1:6" x14ac:dyDescent="0.3">
      <c r="A467" t="s">
        <v>80</v>
      </c>
      <c r="B467" t="s">
        <v>229</v>
      </c>
      <c r="C467">
        <v>0.1</v>
      </c>
      <c r="D467"/>
      <c r="E467"/>
      <c r="F467" t="s">
        <v>352</v>
      </c>
    </row>
    <row r="468" spans="1:6" x14ac:dyDescent="0.3">
      <c r="A468" t="s">
        <v>80</v>
      </c>
      <c r="B468" t="s">
        <v>232</v>
      </c>
      <c r="C468">
        <v>0.04</v>
      </c>
      <c r="D468">
        <v>0</v>
      </c>
      <c r="E468">
        <v>0.01</v>
      </c>
      <c r="F468" t="s">
        <v>351</v>
      </c>
    </row>
    <row r="469" spans="1:6" x14ac:dyDescent="0.3">
      <c r="A469" t="s">
        <v>80</v>
      </c>
      <c r="B469" t="s">
        <v>234</v>
      </c>
      <c r="C469">
        <v>0.06</v>
      </c>
      <c r="D469">
        <v>0</v>
      </c>
      <c r="E469">
        <v>0.1</v>
      </c>
      <c r="F469" t="s">
        <v>351</v>
      </c>
    </row>
    <row r="470" spans="1:6" x14ac:dyDescent="0.3">
      <c r="A470" t="s">
        <v>80</v>
      </c>
      <c r="B470" t="s">
        <v>236</v>
      </c>
      <c r="C470">
        <v>-0.13</v>
      </c>
      <c r="D470">
        <v>-0.1</v>
      </c>
      <c r="E470">
        <v>-0.08</v>
      </c>
      <c r="F470" t="s">
        <v>351</v>
      </c>
    </row>
    <row r="471" spans="1:6" x14ac:dyDescent="0.3">
      <c r="A471" t="s">
        <v>82</v>
      </c>
      <c r="B471" t="s">
        <v>210</v>
      </c>
      <c r="C471">
        <v>38.1</v>
      </c>
      <c r="D471"/>
      <c r="E471"/>
      <c r="F471" t="s">
        <v>352</v>
      </c>
    </row>
    <row r="472" spans="1:6" x14ac:dyDescent="0.3">
      <c r="A472" t="s">
        <v>82</v>
      </c>
      <c r="B472" t="s">
        <v>222</v>
      </c>
      <c r="C472">
        <v>221</v>
      </c>
      <c r="D472"/>
      <c r="E472"/>
      <c r="F472" t="s">
        <v>352</v>
      </c>
    </row>
    <row r="473" spans="1:6" x14ac:dyDescent="0.3">
      <c r="A473" t="s">
        <v>82</v>
      </c>
      <c r="B473" t="s">
        <v>229</v>
      </c>
      <c r="C473">
        <v>23.5</v>
      </c>
      <c r="D473"/>
      <c r="E473"/>
      <c r="F473" t="s">
        <v>352</v>
      </c>
    </row>
    <row r="474" spans="1:6" x14ac:dyDescent="0.3">
      <c r="A474" t="s">
        <v>82</v>
      </c>
      <c r="B474" t="s">
        <v>232</v>
      </c>
      <c r="C474">
        <v>0.16</v>
      </c>
      <c r="D474">
        <v>0.14000000000000001</v>
      </c>
      <c r="E474">
        <v>0.15</v>
      </c>
      <c r="F474" t="s">
        <v>351</v>
      </c>
    </row>
    <row r="475" spans="1:6" x14ac:dyDescent="0.3">
      <c r="A475" t="s">
        <v>82</v>
      </c>
      <c r="B475" t="s">
        <v>234</v>
      </c>
      <c r="C475">
        <v>23.4</v>
      </c>
      <c r="D475">
        <v>23.4</v>
      </c>
      <c r="E475">
        <v>23.4</v>
      </c>
      <c r="F475" t="s">
        <v>351</v>
      </c>
    </row>
    <row r="476" spans="1:6" x14ac:dyDescent="0.3">
      <c r="A476" t="s">
        <v>82</v>
      </c>
      <c r="B476" t="s">
        <v>236</v>
      </c>
      <c r="C476">
        <v>30.4</v>
      </c>
      <c r="D476"/>
      <c r="E476"/>
      <c r="F476" t="s">
        <v>351</v>
      </c>
    </row>
    <row r="477" spans="1:6" x14ac:dyDescent="0.3">
      <c r="A477" t="s">
        <v>84</v>
      </c>
      <c r="B477" t="s">
        <v>222</v>
      </c>
      <c r="C477">
        <v>0.23</v>
      </c>
      <c r="D477"/>
      <c r="E477"/>
      <c r="F477" t="s">
        <v>352</v>
      </c>
    </row>
    <row r="478" spans="1:6" x14ac:dyDescent="0.3">
      <c r="A478" t="s">
        <v>84</v>
      </c>
      <c r="B478" t="s">
        <v>229</v>
      </c>
      <c r="C478">
        <v>0</v>
      </c>
      <c r="D478">
        <v>0</v>
      </c>
      <c r="E478">
        <v>0.03</v>
      </c>
      <c r="F478" t="s">
        <v>351</v>
      </c>
    </row>
    <row r="479" spans="1:6" x14ac:dyDescent="0.3">
      <c r="A479" t="s">
        <v>84</v>
      </c>
      <c r="B479" t="s">
        <v>232</v>
      </c>
      <c r="C479">
        <v>0</v>
      </c>
      <c r="D479">
        <v>0</v>
      </c>
      <c r="E479">
        <v>0.01</v>
      </c>
      <c r="F479" t="s">
        <v>351</v>
      </c>
    </row>
    <row r="480" spans="1:6" x14ac:dyDescent="0.3">
      <c r="A480" t="s">
        <v>84</v>
      </c>
      <c r="B480" t="s">
        <v>234</v>
      </c>
      <c r="C480">
        <v>0</v>
      </c>
      <c r="D480">
        <v>0</v>
      </c>
      <c r="E480">
        <v>0.01</v>
      </c>
      <c r="F480" t="s">
        <v>351</v>
      </c>
    </row>
    <row r="481" spans="1:6" x14ac:dyDescent="0.3">
      <c r="A481" t="s">
        <v>84</v>
      </c>
      <c r="B481" t="s">
        <v>236</v>
      </c>
      <c r="C481">
        <v>0.13</v>
      </c>
      <c r="D481"/>
      <c r="E481"/>
      <c r="F481" t="s">
        <v>351</v>
      </c>
    </row>
    <row r="482" spans="1:6" x14ac:dyDescent="0.3">
      <c r="A482" t="s">
        <v>86</v>
      </c>
      <c r="B482" t="s">
        <v>222</v>
      </c>
      <c r="C482">
        <v>0.09</v>
      </c>
      <c r="D482">
        <v>0</v>
      </c>
      <c r="E482">
        <v>0.11</v>
      </c>
      <c r="F482" t="s">
        <v>351</v>
      </c>
    </row>
    <row r="483" spans="1:6" x14ac:dyDescent="0.3">
      <c r="A483" t="s">
        <v>86</v>
      </c>
      <c r="B483" t="s">
        <v>229</v>
      </c>
      <c r="C483">
        <v>0</v>
      </c>
      <c r="D483">
        <v>0</v>
      </c>
      <c r="E483">
        <v>0.01</v>
      </c>
      <c r="F483" t="s">
        <v>351</v>
      </c>
    </row>
    <row r="484" spans="1:6" x14ac:dyDescent="0.3">
      <c r="A484" t="s">
        <v>86</v>
      </c>
      <c r="B484" t="s">
        <v>234</v>
      </c>
      <c r="C484">
        <v>0</v>
      </c>
      <c r="D484">
        <v>0</v>
      </c>
      <c r="E484">
        <v>0.01</v>
      </c>
      <c r="F484" t="s">
        <v>351</v>
      </c>
    </row>
    <row r="485" spans="1:6" x14ac:dyDescent="0.3">
      <c r="A485" t="s">
        <v>86</v>
      </c>
      <c r="B485" t="s">
        <v>236</v>
      </c>
      <c r="C485">
        <v>-0.01</v>
      </c>
      <c r="D485">
        <v>0.09</v>
      </c>
      <c r="E485">
        <v>0.12</v>
      </c>
      <c r="F485" t="s">
        <v>351</v>
      </c>
    </row>
    <row r="486" spans="1:6" x14ac:dyDescent="0.3">
      <c r="A486" t="s">
        <v>88</v>
      </c>
      <c r="B486" t="s">
        <v>200</v>
      </c>
      <c r="C486">
        <v>63.8</v>
      </c>
      <c r="D486"/>
      <c r="E486"/>
      <c r="F486" t="s">
        <v>351</v>
      </c>
    </row>
    <row r="487" spans="1:6" x14ac:dyDescent="0.3">
      <c r="A487" t="s">
        <v>88</v>
      </c>
      <c r="B487" t="s">
        <v>206</v>
      </c>
      <c r="C487">
        <v>128</v>
      </c>
      <c r="D487"/>
      <c r="E487"/>
      <c r="F487" t="s">
        <v>351</v>
      </c>
    </row>
    <row r="488" spans="1:6" x14ac:dyDescent="0.3">
      <c r="A488" t="s">
        <v>88</v>
      </c>
      <c r="B488" t="s">
        <v>210</v>
      </c>
      <c r="C488">
        <v>3.96</v>
      </c>
      <c r="D488">
        <v>0.15</v>
      </c>
      <c r="E488">
        <v>4.21</v>
      </c>
      <c r="F488" t="s">
        <v>351</v>
      </c>
    </row>
    <row r="489" spans="1:6" x14ac:dyDescent="0.3">
      <c r="A489" t="s">
        <v>88</v>
      </c>
      <c r="B489" t="s">
        <v>212</v>
      </c>
      <c r="C489">
        <v>364</v>
      </c>
      <c r="D489">
        <v>357</v>
      </c>
      <c r="E489">
        <v>500000000</v>
      </c>
      <c r="F489" t="s">
        <v>351</v>
      </c>
    </row>
    <row r="490" spans="1:6" x14ac:dyDescent="0.3">
      <c r="A490" t="s">
        <v>88</v>
      </c>
      <c r="B490" t="s">
        <v>215</v>
      </c>
      <c r="C490">
        <v>0.53</v>
      </c>
      <c r="D490">
        <v>0.48</v>
      </c>
      <c r="E490">
        <v>23.3</v>
      </c>
      <c r="F490" t="s">
        <v>351</v>
      </c>
    </row>
    <row r="491" spans="1:6" x14ac:dyDescent="0.3">
      <c r="A491" t="s">
        <v>88</v>
      </c>
      <c r="B491" t="s">
        <v>218</v>
      </c>
      <c r="C491">
        <v>364</v>
      </c>
      <c r="D491">
        <v>356</v>
      </c>
      <c r="E491">
        <v>500000000</v>
      </c>
      <c r="F491" t="s">
        <v>351</v>
      </c>
    </row>
    <row r="492" spans="1:6" x14ac:dyDescent="0.3">
      <c r="A492" t="s">
        <v>88</v>
      </c>
      <c r="B492" t="s">
        <v>220</v>
      </c>
      <c r="C492">
        <v>333</v>
      </c>
      <c r="D492"/>
      <c r="E492"/>
      <c r="F492" t="s">
        <v>351</v>
      </c>
    </row>
    <row r="493" spans="1:6" x14ac:dyDescent="0.3">
      <c r="A493" t="s">
        <v>88</v>
      </c>
      <c r="B493" t="s">
        <v>221</v>
      </c>
      <c r="C493">
        <v>30.4</v>
      </c>
      <c r="D493">
        <v>22.8</v>
      </c>
      <c r="E493">
        <v>500000000</v>
      </c>
      <c r="F493" t="s">
        <v>351</v>
      </c>
    </row>
    <row r="494" spans="1:6" x14ac:dyDescent="0.3">
      <c r="A494" t="s">
        <v>88</v>
      </c>
      <c r="B494" t="s">
        <v>222</v>
      </c>
      <c r="C494">
        <v>0</v>
      </c>
      <c r="D494">
        <v>0</v>
      </c>
      <c r="E494">
        <v>22.8</v>
      </c>
      <c r="F494" t="s">
        <v>351</v>
      </c>
    </row>
    <row r="495" spans="1:6" x14ac:dyDescent="0.3">
      <c r="A495" t="s">
        <v>88</v>
      </c>
      <c r="B495" t="s">
        <v>229</v>
      </c>
      <c r="C495">
        <v>114</v>
      </c>
      <c r="D495"/>
      <c r="E495"/>
      <c r="F495" t="s">
        <v>351</v>
      </c>
    </row>
    <row r="496" spans="1:6" x14ac:dyDescent="0.3">
      <c r="A496" t="s">
        <v>88</v>
      </c>
      <c r="B496" t="s">
        <v>232</v>
      </c>
      <c r="C496">
        <v>99.3</v>
      </c>
      <c r="D496"/>
      <c r="E496"/>
      <c r="F496" t="s">
        <v>352</v>
      </c>
    </row>
    <row r="497" spans="1:6" x14ac:dyDescent="0.3">
      <c r="A497" t="s">
        <v>88</v>
      </c>
      <c r="B497" t="s">
        <v>234</v>
      </c>
      <c r="C497">
        <v>15.2</v>
      </c>
      <c r="D497"/>
      <c r="E497"/>
      <c r="F497" t="s">
        <v>352</v>
      </c>
    </row>
    <row r="498" spans="1:6" x14ac:dyDescent="0.3">
      <c r="A498" t="s">
        <v>88</v>
      </c>
      <c r="B498" t="s">
        <v>236</v>
      </c>
      <c r="C498">
        <v>-31.3</v>
      </c>
      <c r="D498"/>
      <c r="E498"/>
      <c r="F498" t="s">
        <v>351</v>
      </c>
    </row>
    <row r="499" spans="1:6" x14ac:dyDescent="0.3">
      <c r="A499" t="s">
        <v>92</v>
      </c>
      <c r="B499" t="s">
        <v>200</v>
      </c>
      <c r="C499">
        <v>63.8</v>
      </c>
      <c r="D499"/>
      <c r="E499"/>
      <c r="F499" t="s">
        <v>351</v>
      </c>
    </row>
    <row r="500" spans="1:6" x14ac:dyDescent="0.3">
      <c r="A500" t="s">
        <v>92</v>
      </c>
      <c r="B500" t="s">
        <v>206</v>
      </c>
      <c r="C500">
        <v>128</v>
      </c>
      <c r="D500"/>
      <c r="E500"/>
      <c r="F500" t="s">
        <v>352</v>
      </c>
    </row>
    <row r="501" spans="1:6" x14ac:dyDescent="0.3">
      <c r="A501" t="s">
        <v>92</v>
      </c>
      <c r="B501" t="s">
        <v>212</v>
      </c>
      <c r="C501">
        <v>63.8</v>
      </c>
      <c r="D501">
        <v>63.8</v>
      </c>
      <c r="E501">
        <v>86.6</v>
      </c>
      <c r="F501" t="s">
        <v>351</v>
      </c>
    </row>
    <row r="502" spans="1:6" x14ac:dyDescent="0.3">
      <c r="A502" t="s">
        <v>92</v>
      </c>
      <c r="B502" t="s">
        <v>215</v>
      </c>
      <c r="C502">
        <v>0.04</v>
      </c>
      <c r="D502">
        <v>0</v>
      </c>
      <c r="E502">
        <v>22.8</v>
      </c>
      <c r="F502" t="s">
        <v>351</v>
      </c>
    </row>
    <row r="503" spans="1:6" x14ac:dyDescent="0.3">
      <c r="A503" t="s">
        <v>92</v>
      </c>
      <c r="B503" t="s">
        <v>218</v>
      </c>
      <c r="C503">
        <v>63.8</v>
      </c>
      <c r="D503"/>
      <c r="E503"/>
      <c r="F503" t="s">
        <v>351</v>
      </c>
    </row>
    <row r="504" spans="1:6" x14ac:dyDescent="0.3">
      <c r="A504" t="s">
        <v>92</v>
      </c>
      <c r="B504" t="s">
        <v>220</v>
      </c>
      <c r="C504">
        <v>62.5</v>
      </c>
      <c r="D504"/>
      <c r="E504"/>
      <c r="F504" t="s">
        <v>352</v>
      </c>
    </row>
    <row r="505" spans="1:6" x14ac:dyDescent="0.3">
      <c r="A505" t="s">
        <v>92</v>
      </c>
      <c r="B505" t="s">
        <v>221</v>
      </c>
      <c r="C505">
        <v>1.28</v>
      </c>
      <c r="D505"/>
      <c r="E505"/>
      <c r="F505" t="s">
        <v>352</v>
      </c>
    </row>
    <row r="506" spans="1:6" x14ac:dyDescent="0.3">
      <c r="A506" t="s">
        <v>92</v>
      </c>
      <c r="B506" t="s">
        <v>222</v>
      </c>
      <c r="C506">
        <v>0</v>
      </c>
      <c r="D506">
        <v>0</v>
      </c>
      <c r="E506">
        <v>22.8</v>
      </c>
      <c r="F506" t="s">
        <v>351</v>
      </c>
    </row>
    <row r="507" spans="1:6" x14ac:dyDescent="0.3">
      <c r="A507" t="s">
        <v>92</v>
      </c>
      <c r="B507" t="s">
        <v>229</v>
      </c>
      <c r="C507">
        <v>0</v>
      </c>
      <c r="D507">
        <v>0</v>
      </c>
      <c r="E507">
        <v>38</v>
      </c>
      <c r="F507" t="s">
        <v>351</v>
      </c>
    </row>
    <row r="508" spans="1:6" x14ac:dyDescent="0.3">
      <c r="A508" t="s">
        <v>92</v>
      </c>
      <c r="B508" t="s">
        <v>232</v>
      </c>
      <c r="C508">
        <v>0</v>
      </c>
      <c r="D508">
        <v>0</v>
      </c>
      <c r="E508">
        <v>22.8</v>
      </c>
      <c r="F508" t="s">
        <v>351</v>
      </c>
    </row>
    <row r="509" spans="1:6" x14ac:dyDescent="0.3">
      <c r="A509" t="s">
        <v>92</v>
      </c>
      <c r="B509" t="s">
        <v>234</v>
      </c>
      <c r="C509">
        <v>0</v>
      </c>
      <c r="D509">
        <v>0</v>
      </c>
      <c r="E509">
        <v>15.2</v>
      </c>
      <c r="F509" t="s">
        <v>351</v>
      </c>
    </row>
    <row r="510" spans="1:6" x14ac:dyDescent="0.3">
      <c r="A510" t="s">
        <v>92</v>
      </c>
      <c r="B510" t="s">
        <v>236</v>
      </c>
      <c r="C510">
        <v>62.5</v>
      </c>
      <c r="D510">
        <v>-0.48</v>
      </c>
      <c r="E510">
        <v>62.4</v>
      </c>
      <c r="F510" t="s">
        <v>351</v>
      </c>
    </row>
    <row r="511" spans="1:6" x14ac:dyDescent="0.3">
      <c r="A511" t="s">
        <v>95</v>
      </c>
      <c r="B511" t="s">
        <v>212</v>
      </c>
      <c r="C511">
        <v>42.6</v>
      </c>
      <c r="D511">
        <v>18.399999999999999</v>
      </c>
      <c r="E511">
        <v>63.8</v>
      </c>
      <c r="F511" t="s">
        <v>351</v>
      </c>
    </row>
    <row r="512" spans="1:6" x14ac:dyDescent="0.3">
      <c r="A512" t="s">
        <v>95</v>
      </c>
      <c r="B512" t="s">
        <v>218</v>
      </c>
      <c r="C512">
        <v>42.6</v>
      </c>
      <c r="D512">
        <v>18.399999999999999</v>
      </c>
      <c r="E512">
        <v>63.8</v>
      </c>
      <c r="F512" t="s">
        <v>351</v>
      </c>
    </row>
    <row r="513" spans="1:6" x14ac:dyDescent="0.3">
      <c r="A513" t="s">
        <v>95</v>
      </c>
      <c r="B513" t="s">
        <v>220</v>
      </c>
      <c r="C513">
        <v>41.7</v>
      </c>
      <c r="D513">
        <v>18.399999999999999</v>
      </c>
      <c r="E513">
        <v>62.5</v>
      </c>
      <c r="F513" t="s">
        <v>351</v>
      </c>
    </row>
    <row r="514" spans="1:6" x14ac:dyDescent="0.3">
      <c r="A514" t="s">
        <v>95</v>
      </c>
      <c r="B514" t="s">
        <v>221</v>
      </c>
      <c r="C514">
        <v>0.88</v>
      </c>
      <c r="D514">
        <v>0</v>
      </c>
      <c r="E514">
        <v>1.28</v>
      </c>
      <c r="F514" t="s">
        <v>351</v>
      </c>
    </row>
    <row r="515" spans="1:6" x14ac:dyDescent="0.3">
      <c r="A515" t="s">
        <v>95</v>
      </c>
      <c r="B515" t="s">
        <v>222</v>
      </c>
      <c r="C515">
        <v>0.03</v>
      </c>
      <c r="D515">
        <v>0</v>
      </c>
      <c r="E515">
        <v>22.8</v>
      </c>
      <c r="F515" t="s">
        <v>351</v>
      </c>
    </row>
    <row r="516" spans="1:6" x14ac:dyDescent="0.3">
      <c r="A516" t="s">
        <v>95</v>
      </c>
      <c r="B516" t="s">
        <v>229</v>
      </c>
      <c r="C516">
        <v>0</v>
      </c>
      <c r="D516">
        <v>0</v>
      </c>
      <c r="E516">
        <v>38</v>
      </c>
      <c r="F516" t="s">
        <v>351</v>
      </c>
    </row>
    <row r="517" spans="1:6" x14ac:dyDescent="0.3">
      <c r="A517" t="s">
        <v>95</v>
      </c>
      <c r="B517" t="s">
        <v>232</v>
      </c>
      <c r="C517">
        <v>0</v>
      </c>
      <c r="D517">
        <v>0</v>
      </c>
      <c r="E517">
        <v>22.8</v>
      </c>
      <c r="F517" t="s">
        <v>351</v>
      </c>
    </row>
    <row r="518" spans="1:6" x14ac:dyDescent="0.3">
      <c r="A518" t="s">
        <v>95</v>
      </c>
      <c r="B518" t="s">
        <v>234</v>
      </c>
      <c r="C518">
        <v>0</v>
      </c>
      <c r="D518">
        <v>0</v>
      </c>
      <c r="E518">
        <v>15.2</v>
      </c>
      <c r="F518" t="s">
        <v>351</v>
      </c>
    </row>
    <row r="519" spans="1:6" x14ac:dyDescent="0.3">
      <c r="A519" t="s">
        <v>95</v>
      </c>
      <c r="B519" t="s">
        <v>236</v>
      </c>
      <c r="C519">
        <v>-7.0000000000000007E-2</v>
      </c>
      <c r="D519">
        <v>-38</v>
      </c>
      <c r="E519">
        <v>40.5</v>
      </c>
      <c r="F519" t="s">
        <v>351</v>
      </c>
    </row>
    <row r="520" spans="1:6" x14ac:dyDescent="0.3">
      <c r="A520" t="s">
        <v>97</v>
      </c>
      <c r="B520" t="s">
        <v>212</v>
      </c>
      <c r="C520">
        <v>0.28999999999999998</v>
      </c>
      <c r="D520">
        <v>0</v>
      </c>
      <c r="E520">
        <v>63.5</v>
      </c>
      <c r="F520" t="s">
        <v>351</v>
      </c>
    </row>
    <row r="521" spans="1:6" x14ac:dyDescent="0.3">
      <c r="A521" t="s">
        <v>97</v>
      </c>
      <c r="B521" t="s">
        <v>218</v>
      </c>
      <c r="C521">
        <v>0.28999999999999998</v>
      </c>
      <c r="D521">
        <v>0</v>
      </c>
      <c r="E521">
        <v>63.5</v>
      </c>
      <c r="F521" t="s">
        <v>351</v>
      </c>
    </row>
    <row r="522" spans="1:6" x14ac:dyDescent="0.3">
      <c r="A522" t="s">
        <v>97</v>
      </c>
      <c r="B522" t="s">
        <v>220</v>
      </c>
      <c r="C522">
        <v>0</v>
      </c>
      <c r="D522">
        <v>0</v>
      </c>
      <c r="E522">
        <v>62.2</v>
      </c>
      <c r="F522" t="s">
        <v>351</v>
      </c>
    </row>
    <row r="523" spans="1:6" x14ac:dyDescent="0.3">
      <c r="A523" t="s">
        <v>97</v>
      </c>
      <c r="B523" t="s">
        <v>221</v>
      </c>
      <c r="C523">
        <v>0.42</v>
      </c>
      <c r="D523">
        <v>0</v>
      </c>
      <c r="E523">
        <v>1.28</v>
      </c>
      <c r="F523" t="s">
        <v>351</v>
      </c>
    </row>
    <row r="524" spans="1:6" x14ac:dyDescent="0.3">
      <c r="A524" t="s">
        <v>97</v>
      </c>
      <c r="B524" t="s">
        <v>222</v>
      </c>
      <c r="C524">
        <v>0.3</v>
      </c>
      <c r="D524">
        <v>0</v>
      </c>
      <c r="E524">
        <v>22.8</v>
      </c>
      <c r="F524" t="s">
        <v>351</v>
      </c>
    </row>
    <row r="525" spans="1:6" x14ac:dyDescent="0.3">
      <c r="A525" t="s">
        <v>97</v>
      </c>
      <c r="B525" t="s">
        <v>229</v>
      </c>
      <c r="C525">
        <v>0.19</v>
      </c>
      <c r="D525">
        <v>0</v>
      </c>
      <c r="E525">
        <v>38</v>
      </c>
      <c r="F525" t="s">
        <v>351</v>
      </c>
    </row>
    <row r="526" spans="1:6" x14ac:dyDescent="0.3">
      <c r="A526" t="s">
        <v>97</v>
      </c>
      <c r="B526" t="s">
        <v>232</v>
      </c>
      <c r="C526">
        <v>0.1</v>
      </c>
      <c r="D526">
        <v>0</v>
      </c>
      <c r="E526">
        <v>22.8</v>
      </c>
      <c r="F526" t="s">
        <v>351</v>
      </c>
    </row>
    <row r="527" spans="1:6" x14ac:dyDescent="0.3">
      <c r="A527" t="s">
        <v>97</v>
      </c>
      <c r="B527" t="s">
        <v>234</v>
      </c>
      <c r="C527">
        <v>0.1</v>
      </c>
      <c r="D527">
        <v>0</v>
      </c>
      <c r="E527">
        <v>15.2</v>
      </c>
      <c r="F527" t="s">
        <v>351</v>
      </c>
    </row>
    <row r="528" spans="1:6" x14ac:dyDescent="0.3">
      <c r="A528" t="s">
        <v>97</v>
      </c>
      <c r="B528" t="s">
        <v>236</v>
      </c>
      <c r="C528">
        <v>-0.44</v>
      </c>
      <c r="D528">
        <v>-38</v>
      </c>
      <c r="E528">
        <v>40.5</v>
      </c>
      <c r="F528" t="s">
        <v>351</v>
      </c>
    </row>
    <row r="529" spans="1:6" x14ac:dyDescent="0.3">
      <c r="A529" t="s">
        <v>99</v>
      </c>
      <c r="B529" t="s">
        <v>212</v>
      </c>
      <c r="C529">
        <v>42.3</v>
      </c>
      <c r="D529">
        <v>0</v>
      </c>
      <c r="E529">
        <v>63.8</v>
      </c>
      <c r="F529" t="s">
        <v>351</v>
      </c>
    </row>
    <row r="530" spans="1:6" x14ac:dyDescent="0.3">
      <c r="A530" t="s">
        <v>99</v>
      </c>
      <c r="B530" t="s">
        <v>218</v>
      </c>
      <c r="C530">
        <v>42.3</v>
      </c>
      <c r="D530">
        <v>0</v>
      </c>
      <c r="E530">
        <v>63.8</v>
      </c>
      <c r="F530" t="s">
        <v>351</v>
      </c>
    </row>
    <row r="531" spans="1:6" x14ac:dyDescent="0.3">
      <c r="A531" t="s">
        <v>99</v>
      </c>
      <c r="B531" t="s">
        <v>220</v>
      </c>
      <c r="C531">
        <v>41.9</v>
      </c>
      <c r="D531">
        <v>0</v>
      </c>
      <c r="E531">
        <v>62.5</v>
      </c>
      <c r="F531" t="s">
        <v>351</v>
      </c>
    </row>
    <row r="532" spans="1:6" x14ac:dyDescent="0.3">
      <c r="A532" t="s">
        <v>99</v>
      </c>
      <c r="B532" t="s">
        <v>221</v>
      </c>
      <c r="C532">
        <v>0.46</v>
      </c>
      <c r="D532">
        <v>0</v>
      </c>
      <c r="E532">
        <v>1.28</v>
      </c>
      <c r="F532" t="s">
        <v>351</v>
      </c>
    </row>
    <row r="533" spans="1:6" x14ac:dyDescent="0.3">
      <c r="A533" t="s">
        <v>99</v>
      </c>
      <c r="B533" t="s">
        <v>222</v>
      </c>
      <c r="C533">
        <v>0</v>
      </c>
      <c r="D533">
        <v>0</v>
      </c>
      <c r="E533">
        <v>22.8</v>
      </c>
      <c r="F533" t="s">
        <v>351</v>
      </c>
    </row>
    <row r="534" spans="1:6" x14ac:dyDescent="0.3">
      <c r="A534" t="s">
        <v>99</v>
      </c>
      <c r="B534" t="s">
        <v>229</v>
      </c>
      <c r="C534">
        <v>0</v>
      </c>
      <c r="D534">
        <v>0</v>
      </c>
      <c r="E534">
        <v>38</v>
      </c>
      <c r="F534" t="s">
        <v>351</v>
      </c>
    </row>
    <row r="535" spans="1:6" x14ac:dyDescent="0.3">
      <c r="A535" t="s">
        <v>99</v>
      </c>
      <c r="B535" t="s">
        <v>232</v>
      </c>
      <c r="C535">
        <v>0</v>
      </c>
      <c r="D535">
        <v>0</v>
      </c>
      <c r="E535">
        <v>22.8</v>
      </c>
      <c r="F535" t="s">
        <v>351</v>
      </c>
    </row>
    <row r="536" spans="1:6" x14ac:dyDescent="0.3">
      <c r="A536" t="s">
        <v>99</v>
      </c>
      <c r="B536" t="s">
        <v>234</v>
      </c>
      <c r="C536">
        <v>0</v>
      </c>
      <c r="D536">
        <v>0</v>
      </c>
      <c r="E536">
        <v>15.2</v>
      </c>
      <c r="F536" t="s">
        <v>351</v>
      </c>
    </row>
    <row r="537" spans="1:6" x14ac:dyDescent="0.3">
      <c r="A537" t="s">
        <v>99</v>
      </c>
      <c r="B537" t="s">
        <v>236</v>
      </c>
      <c r="C537">
        <v>0.37</v>
      </c>
      <c r="D537">
        <v>-38</v>
      </c>
      <c r="E537">
        <v>40.5</v>
      </c>
      <c r="F537" t="s">
        <v>351</v>
      </c>
    </row>
    <row r="538" spans="1:6" x14ac:dyDescent="0.3">
      <c r="A538" t="s">
        <v>101</v>
      </c>
      <c r="B538" t="s">
        <v>200</v>
      </c>
      <c r="C538">
        <v>63.8</v>
      </c>
      <c r="D538"/>
      <c r="E538"/>
      <c r="F538" t="s">
        <v>351</v>
      </c>
    </row>
    <row r="539" spans="1:6" x14ac:dyDescent="0.3">
      <c r="A539" t="s">
        <v>101</v>
      </c>
      <c r="B539" t="s">
        <v>206</v>
      </c>
      <c r="C539">
        <v>128</v>
      </c>
      <c r="D539"/>
      <c r="E539"/>
      <c r="F539" t="s">
        <v>351</v>
      </c>
    </row>
    <row r="540" spans="1:6" x14ac:dyDescent="0.3">
      <c r="A540" t="s">
        <v>101</v>
      </c>
      <c r="B540" t="s">
        <v>212</v>
      </c>
      <c r="C540">
        <v>21.2</v>
      </c>
      <c r="D540">
        <v>0</v>
      </c>
      <c r="E540">
        <v>68.099999999999994</v>
      </c>
      <c r="F540" t="s">
        <v>351</v>
      </c>
    </row>
    <row r="541" spans="1:6" x14ac:dyDescent="0.3">
      <c r="A541" t="s">
        <v>101</v>
      </c>
      <c r="B541" t="s">
        <v>215</v>
      </c>
      <c r="C541">
        <v>0.04</v>
      </c>
      <c r="D541">
        <v>0</v>
      </c>
      <c r="E541">
        <v>22.8</v>
      </c>
      <c r="F541" t="s">
        <v>351</v>
      </c>
    </row>
    <row r="542" spans="1:6" x14ac:dyDescent="0.3">
      <c r="A542" t="s">
        <v>101</v>
      </c>
      <c r="B542" t="s">
        <v>218</v>
      </c>
      <c r="C542">
        <v>21.1</v>
      </c>
      <c r="D542">
        <v>0</v>
      </c>
      <c r="E542">
        <v>45.3</v>
      </c>
      <c r="F542" t="s">
        <v>351</v>
      </c>
    </row>
    <row r="543" spans="1:6" x14ac:dyDescent="0.3">
      <c r="A543" t="s">
        <v>101</v>
      </c>
      <c r="B543" t="s">
        <v>220</v>
      </c>
      <c r="C543">
        <v>20.7</v>
      </c>
      <c r="D543">
        <v>0</v>
      </c>
      <c r="E543">
        <v>44</v>
      </c>
      <c r="F543" t="s">
        <v>351</v>
      </c>
    </row>
    <row r="544" spans="1:6" x14ac:dyDescent="0.3">
      <c r="A544" t="s">
        <v>101</v>
      </c>
      <c r="B544" t="s">
        <v>221</v>
      </c>
      <c r="C544">
        <v>0.4</v>
      </c>
      <c r="D544">
        <v>0</v>
      </c>
      <c r="E544">
        <v>1.28</v>
      </c>
      <c r="F544" t="s">
        <v>351</v>
      </c>
    </row>
    <row r="545" spans="1:6" x14ac:dyDescent="0.3">
      <c r="A545" t="s">
        <v>101</v>
      </c>
      <c r="B545" t="s">
        <v>222</v>
      </c>
      <c r="C545">
        <v>0</v>
      </c>
      <c r="D545">
        <v>0</v>
      </c>
      <c r="E545">
        <v>22.8</v>
      </c>
      <c r="F545" t="s">
        <v>351</v>
      </c>
    </row>
    <row r="546" spans="1:6" x14ac:dyDescent="0.3">
      <c r="A546" t="s">
        <v>101</v>
      </c>
      <c r="B546" t="s">
        <v>229</v>
      </c>
      <c r="C546">
        <v>0.02</v>
      </c>
      <c r="D546">
        <v>0</v>
      </c>
      <c r="E546">
        <v>38</v>
      </c>
      <c r="F546" t="s">
        <v>351</v>
      </c>
    </row>
    <row r="547" spans="1:6" x14ac:dyDescent="0.3">
      <c r="A547" t="s">
        <v>101</v>
      </c>
      <c r="B547" t="s">
        <v>232</v>
      </c>
      <c r="C547">
        <v>0.01</v>
      </c>
      <c r="D547">
        <v>0</v>
      </c>
      <c r="E547">
        <v>22.8</v>
      </c>
      <c r="F547" t="s">
        <v>351</v>
      </c>
    </row>
    <row r="548" spans="1:6" x14ac:dyDescent="0.3">
      <c r="A548" t="s">
        <v>101</v>
      </c>
      <c r="B548" t="s">
        <v>234</v>
      </c>
      <c r="C548">
        <v>0.01</v>
      </c>
      <c r="D548">
        <v>0</v>
      </c>
      <c r="E548">
        <v>15.2</v>
      </c>
      <c r="F548" t="s">
        <v>351</v>
      </c>
    </row>
    <row r="549" spans="1:6" x14ac:dyDescent="0.3">
      <c r="A549" t="s">
        <v>101</v>
      </c>
      <c r="B549" t="s">
        <v>236</v>
      </c>
      <c r="C549">
        <v>62.6</v>
      </c>
      <c r="D549">
        <v>-16.100000000000001</v>
      </c>
      <c r="E549">
        <v>62.4</v>
      </c>
      <c r="F549" t="s">
        <v>351</v>
      </c>
    </row>
    <row r="550" spans="1:6" x14ac:dyDescent="0.3">
      <c r="A550" t="s">
        <v>103</v>
      </c>
      <c r="B550" t="s">
        <v>200</v>
      </c>
      <c r="C550">
        <v>63.8</v>
      </c>
      <c r="D550"/>
      <c r="E550"/>
      <c r="F550" t="s">
        <v>351</v>
      </c>
    </row>
    <row r="551" spans="1:6" x14ac:dyDescent="0.3">
      <c r="A551" t="s">
        <v>103</v>
      </c>
      <c r="B551" t="s">
        <v>206</v>
      </c>
      <c r="C551">
        <v>0</v>
      </c>
      <c r="D551">
        <v>0</v>
      </c>
      <c r="E551">
        <v>34.1</v>
      </c>
      <c r="F551" t="s">
        <v>351</v>
      </c>
    </row>
    <row r="552" spans="1:6" x14ac:dyDescent="0.3">
      <c r="A552" t="s">
        <v>103</v>
      </c>
      <c r="B552" t="s">
        <v>222</v>
      </c>
      <c r="C552">
        <v>0</v>
      </c>
      <c r="D552">
        <v>0</v>
      </c>
      <c r="E552">
        <v>22.8</v>
      </c>
      <c r="F552" t="s">
        <v>351</v>
      </c>
    </row>
    <row r="553" spans="1:6" x14ac:dyDescent="0.3">
      <c r="A553" t="s">
        <v>103</v>
      </c>
      <c r="B553" t="s">
        <v>229</v>
      </c>
      <c r="C553">
        <v>0</v>
      </c>
      <c r="D553">
        <v>0</v>
      </c>
      <c r="E553">
        <v>38</v>
      </c>
      <c r="F553" t="s">
        <v>351</v>
      </c>
    </row>
    <row r="554" spans="1:6" x14ac:dyDescent="0.3">
      <c r="A554" t="s">
        <v>103</v>
      </c>
      <c r="B554" t="s">
        <v>232</v>
      </c>
      <c r="C554">
        <v>0</v>
      </c>
      <c r="D554">
        <v>0</v>
      </c>
      <c r="E554">
        <v>22.8</v>
      </c>
      <c r="F554" t="s">
        <v>351</v>
      </c>
    </row>
    <row r="555" spans="1:6" x14ac:dyDescent="0.3">
      <c r="A555" t="s">
        <v>103</v>
      </c>
      <c r="B555" t="s">
        <v>234</v>
      </c>
      <c r="C555">
        <v>0</v>
      </c>
      <c r="D555">
        <v>0</v>
      </c>
      <c r="E555">
        <v>15.2</v>
      </c>
      <c r="F555" t="s">
        <v>351</v>
      </c>
    </row>
    <row r="556" spans="1:6" x14ac:dyDescent="0.3">
      <c r="A556" t="s">
        <v>103</v>
      </c>
      <c r="B556" t="s">
        <v>236</v>
      </c>
      <c r="C556">
        <v>63.1</v>
      </c>
      <c r="D556">
        <v>-16.100000000000001</v>
      </c>
      <c r="E556">
        <v>62.4</v>
      </c>
      <c r="F556" t="s">
        <v>351</v>
      </c>
    </row>
    <row r="557" spans="1:6" x14ac:dyDescent="0.3">
      <c r="A557" t="s">
        <v>105</v>
      </c>
      <c r="B557" t="s">
        <v>200</v>
      </c>
      <c r="C557">
        <v>46.5</v>
      </c>
      <c r="D557">
        <v>0</v>
      </c>
      <c r="E557">
        <v>63.8</v>
      </c>
      <c r="F557" t="s">
        <v>351</v>
      </c>
    </row>
    <row r="558" spans="1:6" x14ac:dyDescent="0.3">
      <c r="A558" t="s">
        <v>105</v>
      </c>
      <c r="B558" t="s">
        <v>206</v>
      </c>
      <c r="C558">
        <v>0</v>
      </c>
      <c r="D558">
        <v>0</v>
      </c>
      <c r="E558">
        <v>34.1</v>
      </c>
      <c r="F558" t="s">
        <v>351</v>
      </c>
    </row>
    <row r="559" spans="1:6" x14ac:dyDescent="0.3">
      <c r="A559" t="s">
        <v>105</v>
      </c>
      <c r="B559" t="s">
        <v>222</v>
      </c>
      <c r="C559">
        <v>0</v>
      </c>
      <c r="D559">
        <v>0</v>
      </c>
      <c r="E559">
        <v>22.8</v>
      </c>
      <c r="F559" t="s">
        <v>351</v>
      </c>
    </row>
    <row r="560" spans="1:6" x14ac:dyDescent="0.3">
      <c r="A560" t="s">
        <v>105</v>
      </c>
      <c r="B560" t="s">
        <v>229</v>
      </c>
      <c r="C560">
        <v>0</v>
      </c>
      <c r="D560">
        <v>0</v>
      </c>
      <c r="E560">
        <v>38</v>
      </c>
      <c r="F560" t="s">
        <v>351</v>
      </c>
    </row>
    <row r="561" spans="1:6" x14ac:dyDescent="0.3">
      <c r="A561" t="s">
        <v>105</v>
      </c>
      <c r="B561" t="s">
        <v>232</v>
      </c>
      <c r="C561">
        <v>0</v>
      </c>
      <c r="D561">
        <v>0</v>
      </c>
      <c r="E561">
        <v>22.8</v>
      </c>
      <c r="F561" t="s">
        <v>351</v>
      </c>
    </row>
    <row r="562" spans="1:6" x14ac:dyDescent="0.3">
      <c r="A562" t="s">
        <v>105</v>
      </c>
      <c r="B562" t="s">
        <v>234</v>
      </c>
      <c r="C562">
        <v>0</v>
      </c>
      <c r="D562">
        <v>0</v>
      </c>
      <c r="E562">
        <v>15.2</v>
      </c>
      <c r="F562" t="s">
        <v>351</v>
      </c>
    </row>
    <row r="563" spans="1:6" x14ac:dyDescent="0.3">
      <c r="A563" t="s">
        <v>105</v>
      </c>
      <c r="B563" t="s">
        <v>236</v>
      </c>
      <c r="C563">
        <v>46.2</v>
      </c>
      <c r="D563">
        <v>-38</v>
      </c>
      <c r="E563">
        <v>62.4</v>
      </c>
      <c r="F563" t="s">
        <v>351</v>
      </c>
    </row>
    <row r="564" spans="1:6" x14ac:dyDescent="0.3">
      <c r="A564" t="s">
        <v>107</v>
      </c>
      <c r="B564" t="s">
        <v>200</v>
      </c>
      <c r="C564">
        <v>17.2</v>
      </c>
      <c r="D564">
        <v>0</v>
      </c>
      <c r="E564">
        <v>63.8</v>
      </c>
      <c r="F564" t="s">
        <v>351</v>
      </c>
    </row>
    <row r="565" spans="1:6" x14ac:dyDescent="0.3">
      <c r="A565" t="s">
        <v>107</v>
      </c>
      <c r="B565" t="s">
        <v>206</v>
      </c>
      <c r="C565">
        <v>0</v>
      </c>
      <c r="D565">
        <v>0</v>
      </c>
      <c r="E565">
        <v>34.1</v>
      </c>
      <c r="F565" t="s">
        <v>351</v>
      </c>
    </row>
    <row r="566" spans="1:6" x14ac:dyDescent="0.3">
      <c r="A566" t="s">
        <v>107</v>
      </c>
      <c r="B566" t="s">
        <v>222</v>
      </c>
      <c r="C566">
        <v>0</v>
      </c>
      <c r="D566">
        <v>0</v>
      </c>
      <c r="E566">
        <v>22.8</v>
      </c>
      <c r="F566" t="s">
        <v>351</v>
      </c>
    </row>
    <row r="567" spans="1:6" x14ac:dyDescent="0.3">
      <c r="A567" t="s">
        <v>107</v>
      </c>
      <c r="B567" t="s">
        <v>229</v>
      </c>
      <c r="C567">
        <v>0</v>
      </c>
      <c r="D567">
        <v>0</v>
      </c>
      <c r="E567">
        <v>38</v>
      </c>
      <c r="F567" t="s">
        <v>351</v>
      </c>
    </row>
    <row r="568" spans="1:6" x14ac:dyDescent="0.3">
      <c r="A568" t="s">
        <v>107</v>
      </c>
      <c r="B568" t="s">
        <v>232</v>
      </c>
      <c r="C568">
        <v>0</v>
      </c>
      <c r="D568">
        <v>0</v>
      </c>
      <c r="E568">
        <v>22.8</v>
      </c>
      <c r="F568" t="s">
        <v>351</v>
      </c>
    </row>
    <row r="569" spans="1:6" x14ac:dyDescent="0.3">
      <c r="A569" t="s">
        <v>107</v>
      </c>
      <c r="B569" t="s">
        <v>234</v>
      </c>
      <c r="C569">
        <v>0</v>
      </c>
      <c r="D569">
        <v>0</v>
      </c>
      <c r="E569">
        <v>15.2</v>
      </c>
      <c r="F569" t="s">
        <v>351</v>
      </c>
    </row>
    <row r="570" spans="1:6" x14ac:dyDescent="0.3">
      <c r="A570" t="s">
        <v>107</v>
      </c>
      <c r="B570" t="s">
        <v>236</v>
      </c>
      <c r="C570">
        <v>16.899999999999999</v>
      </c>
      <c r="D570">
        <v>-38</v>
      </c>
      <c r="E570">
        <v>62.4</v>
      </c>
      <c r="F570" t="s">
        <v>351</v>
      </c>
    </row>
    <row r="571" spans="1:6" x14ac:dyDescent="0.3">
      <c r="A571" t="s">
        <v>109</v>
      </c>
      <c r="B571" t="s">
        <v>206</v>
      </c>
      <c r="C571">
        <v>128</v>
      </c>
      <c r="D571">
        <v>93.8</v>
      </c>
      <c r="E571">
        <v>128</v>
      </c>
      <c r="F571" t="s">
        <v>351</v>
      </c>
    </row>
    <row r="572" spans="1:6" x14ac:dyDescent="0.3">
      <c r="A572" t="s">
        <v>109</v>
      </c>
      <c r="B572" t="s">
        <v>212</v>
      </c>
      <c r="C572">
        <v>21.2</v>
      </c>
      <c r="D572">
        <v>0</v>
      </c>
      <c r="E572">
        <v>68.099999999999994</v>
      </c>
      <c r="F572" t="s">
        <v>351</v>
      </c>
    </row>
    <row r="573" spans="1:6" x14ac:dyDescent="0.3">
      <c r="A573" t="s">
        <v>109</v>
      </c>
      <c r="B573" t="s">
        <v>215</v>
      </c>
      <c r="C573">
        <v>0.04</v>
      </c>
      <c r="D573">
        <v>0</v>
      </c>
      <c r="E573">
        <v>22.8</v>
      </c>
      <c r="F573" t="s">
        <v>351</v>
      </c>
    </row>
    <row r="574" spans="1:6" x14ac:dyDescent="0.3">
      <c r="A574" t="s">
        <v>109</v>
      </c>
      <c r="B574" t="s">
        <v>218</v>
      </c>
      <c r="C574">
        <v>21.1</v>
      </c>
      <c r="D574">
        <v>0</v>
      </c>
      <c r="E574">
        <v>45.3</v>
      </c>
      <c r="F574" t="s">
        <v>351</v>
      </c>
    </row>
    <row r="575" spans="1:6" x14ac:dyDescent="0.3">
      <c r="A575" t="s">
        <v>109</v>
      </c>
      <c r="B575" t="s">
        <v>220</v>
      </c>
      <c r="C575">
        <v>20.7</v>
      </c>
      <c r="D575">
        <v>0</v>
      </c>
      <c r="E575">
        <v>44</v>
      </c>
      <c r="F575" t="s">
        <v>351</v>
      </c>
    </row>
    <row r="576" spans="1:6" x14ac:dyDescent="0.3">
      <c r="A576" t="s">
        <v>109</v>
      </c>
      <c r="B576" t="s">
        <v>221</v>
      </c>
      <c r="C576">
        <v>0.4</v>
      </c>
      <c r="D576">
        <v>0</v>
      </c>
      <c r="E576">
        <v>1.28</v>
      </c>
      <c r="F576" t="s">
        <v>351</v>
      </c>
    </row>
    <row r="577" spans="1:6" x14ac:dyDescent="0.3">
      <c r="A577" t="s">
        <v>109</v>
      </c>
      <c r="B577" t="s">
        <v>222</v>
      </c>
      <c r="C577">
        <v>0.09</v>
      </c>
      <c r="D577">
        <v>0</v>
      </c>
      <c r="E577">
        <v>22.8</v>
      </c>
      <c r="F577" t="s">
        <v>351</v>
      </c>
    </row>
    <row r="578" spans="1:6" x14ac:dyDescent="0.3">
      <c r="A578" t="s">
        <v>109</v>
      </c>
      <c r="B578" t="s">
        <v>229</v>
      </c>
      <c r="C578">
        <v>0.15</v>
      </c>
      <c r="D578">
        <v>0</v>
      </c>
      <c r="E578">
        <v>38</v>
      </c>
      <c r="F578" t="s">
        <v>351</v>
      </c>
    </row>
    <row r="579" spans="1:6" x14ac:dyDescent="0.3">
      <c r="A579" t="s">
        <v>109</v>
      </c>
      <c r="B579" t="s">
        <v>232</v>
      </c>
      <c r="C579">
        <v>0.08</v>
      </c>
      <c r="D579">
        <v>0</v>
      </c>
      <c r="E579">
        <v>22.8</v>
      </c>
      <c r="F579" t="s">
        <v>351</v>
      </c>
    </row>
    <row r="580" spans="1:6" x14ac:dyDescent="0.3">
      <c r="A580" t="s">
        <v>109</v>
      </c>
      <c r="B580" t="s">
        <v>234</v>
      </c>
      <c r="C580">
        <v>0.08</v>
      </c>
      <c r="D580">
        <v>0</v>
      </c>
      <c r="E580">
        <v>15.2</v>
      </c>
      <c r="F580" t="s">
        <v>351</v>
      </c>
    </row>
    <row r="581" spans="1:6" x14ac:dyDescent="0.3">
      <c r="A581" t="s">
        <v>109</v>
      </c>
      <c r="B581" t="s">
        <v>236</v>
      </c>
      <c r="C581">
        <v>-0.51</v>
      </c>
      <c r="D581">
        <v>-38</v>
      </c>
      <c r="E581">
        <v>40.5</v>
      </c>
      <c r="F581" t="s">
        <v>351</v>
      </c>
    </row>
    <row r="582" spans="1:6" x14ac:dyDescent="0.3">
      <c r="A582" t="s">
        <v>111</v>
      </c>
      <c r="B582" t="s">
        <v>206</v>
      </c>
      <c r="C582">
        <v>0.17</v>
      </c>
      <c r="D582">
        <v>0</v>
      </c>
      <c r="E582">
        <v>34.4</v>
      </c>
      <c r="F582" t="s">
        <v>351</v>
      </c>
    </row>
    <row r="583" spans="1:6" x14ac:dyDescent="0.3">
      <c r="A583" t="s">
        <v>111</v>
      </c>
      <c r="B583" t="s">
        <v>212</v>
      </c>
      <c r="C583">
        <v>10</v>
      </c>
      <c r="D583">
        <v>0</v>
      </c>
      <c r="E583">
        <v>500000000</v>
      </c>
      <c r="F583" t="s">
        <v>351</v>
      </c>
    </row>
    <row r="584" spans="1:6" x14ac:dyDescent="0.3">
      <c r="A584" t="s">
        <v>111</v>
      </c>
      <c r="B584" t="s">
        <v>215</v>
      </c>
      <c r="C584">
        <v>4.13</v>
      </c>
      <c r="D584">
        <v>0</v>
      </c>
      <c r="E584">
        <v>500000000</v>
      </c>
      <c r="F584" t="s">
        <v>351</v>
      </c>
    </row>
    <row r="585" spans="1:6" x14ac:dyDescent="0.3">
      <c r="A585" t="s">
        <v>111</v>
      </c>
      <c r="B585" t="s">
        <v>218</v>
      </c>
      <c r="C585">
        <v>5.87</v>
      </c>
      <c r="D585">
        <v>0</v>
      </c>
      <c r="E585">
        <v>500000000</v>
      </c>
      <c r="F585" t="s">
        <v>351</v>
      </c>
    </row>
    <row r="586" spans="1:6" x14ac:dyDescent="0.3">
      <c r="A586" t="s">
        <v>111</v>
      </c>
      <c r="B586" t="s">
        <v>220</v>
      </c>
      <c r="C586">
        <v>4.3</v>
      </c>
      <c r="D586">
        <v>0</v>
      </c>
      <c r="E586">
        <v>500000000</v>
      </c>
      <c r="F586" t="s">
        <v>351</v>
      </c>
    </row>
    <row r="587" spans="1:6" x14ac:dyDescent="0.3">
      <c r="A587" t="s">
        <v>111</v>
      </c>
      <c r="B587" t="s">
        <v>221</v>
      </c>
      <c r="C587">
        <v>1.57</v>
      </c>
      <c r="D587">
        <v>0</v>
      </c>
      <c r="E587">
        <v>500000000</v>
      </c>
      <c r="F587" t="s">
        <v>351</v>
      </c>
    </row>
    <row r="588" spans="1:6" x14ac:dyDescent="0.3">
      <c r="A588" t="s">
        <v>111</v>
      </c>
      <c r="B588" t="s">
        <v>222</v>
      </c>
      <c r="C588">
        <v>7.69</v>
      </c>
      <c r="D588">
        <v>0</v>
      </c>
      <c r="E588">
        <v>500000000</v>
      </c>
      <c r="F588" t="s">
        <v>351</v>
      </c>
    </row>
    <row r="589" spans="1:6" x14ac:dyDescent="0.3">
      <c r="A589" t="s">
        <v>111</v>
      </c>
      <c r="B589" t="s">
        <v>229</v>
      </c>
      <c r="C589">
        <v>3.93</v>
      </c>
      <c r="D589">
        <v>0</v>
      </c>
      <c r="E589">
        <v>500000000</v>
      </c>
      <c r="F589" t="s">
        <v>351</v>
      </c>
    </row>
    <row r="590" spans="1:6" x14ac:dyDescent="0.3">
      <c r="A590" t="s">
        <v>111</v>
      </c>
      <c r="B590" t="s">
        <v>232</v>
      </c>
      <c r="C590">
        <v>2.1800000000000002</v>
      </c>
      <c r="D590">
        <v>0</v>
      </c>
      <c r="E590">
        <v>500000000</v>
      </c>
      <c r="F590" t="s">
        <v>351</v>
      </c>
    </row>
    <row r="591" spans="1:6" x14ac:dyDescent="0.3">
      <c r="A591" t="s">
        <v>111</v>
      </c>
      <c r="B591" t="s">
        <v>234</v>
      </c>
      <c r="C591">
        <v>1.76</v>
      </c>
      <c r="D591">
        <v>0</v>
      </c>
      <c r="E591">
        <v>500000000</v>
      </c>
      <c r="F591" t="s">
        <v>351</v>
      </c>
    </row>
    <row r="592" spans="1:6" x14ac:dyDescent="0.3">
      <c r="A592" t="s">
        <v>111</v>
      </c>
      <c r="B592" t="s">
        <v>236</v>
      </c>
      <c r="C592">
        <v>17.8</v>
      </c>
      <c r="D592">
        <v>-500000000</v>
      </c>
      <c r="E592">
        <v>500000000</v>
      </c>
      <c r="F592" t="s">
        <v>351</v>
      </c>
    </row>
    <row r="593" spans="1:6" x14ac:dyDescent="0.3">
      <c r="A593" t="s">
        <v>113</v>
      </c>
      <c r="B593" t="s">
        <v>206</v>
      </c>
      <c r="C593">
        <v>0.17</v>
      </c>
      <c r="D593">
        <v>0</v>
      </c>
      <c r="E593">
        <v>34.4</v>
      </c>
      <c r="F593" t="s">
        <v>351</v>
      </c>
    </row>
    <row r="594" spans="1:6" x14ac:dyDescent="0.3">
      <c r="A594" t="s">
        <v>113</v>
      </c>
      <c r="B594" t="s">
        <v>212</v>
      </c>
      <c r="C594">
        <v>16.399999999999999</v>
      </c>
      <c r="D594">
        <v>0</v>
      </c>
      <c r="E594">
        <v>500000000</v>
      </c>
      <c r="F594" t="s">
        <v>351</v>
      </c>
    </row>
    <row r="595" spans="1:6" x14ac:dyDescent="0.3">
      <c r="A595" t="s">
        <v>113</v>
      </c>
      <c r="B595" t="s">
        <v>215</v>
      </c>
      <c r="C595">
        <v>5.08</v>
      </c>
      <c r="D595">
        <v>0</v>
      </c>
      <c r="E595">
        <v>500000000</v>
      </c>
      <c r="F595" t="s">
        <v>351</v>
      </c>
    </row>
    <row r="596" spans="1:6" x14ac:dyDescent="0.3">
      <c r="A596" t="s">
        <v>113</v>
      </c>
      <c r="B596" t="s">
        <v>218</v>
      </c>
      <c r="C596">
        <v>11.4</v>
      </c>
      <c r="D596">
        <v>0</v>
      </c>
      <c r="E596">
        <v>500000000</v>
      </c>
      <c r="F596" t="s">
        <v>351</v>
      </c>
    </row>
    <row r="597" spans="1:6" x14ac:dyDescent="0.3">
      <c r="A597" t="s">
        <v>113</v>
      </c>
      <c r="B597" t="s">
        <v>220</v>
      </c>
      <c r="C597">
        <v>8.1300000000000008</v>
      </c>
      <c r="D597">
        <v>0</v>
      </c>
      <c r="E597">
        <v>500000000</v>
      </c>
      <c r="F597" t="s">
        <v>351</v>
      </c>
    </row>
    <row r="598" spans="1:6" x14ac:dyDescent="0.3">
      <c r="A598" t="s">
        <v>113</v>
      </c>
      <c r="B598" t="s">
        <v>221</v>
      </c>
      <c r="C598">
        <v>3.23</v>
      </c>
      <c r="D598">
        <v>0</v>
      </c>
      <c r="E598">
        <v>500000000</v>
      </c>
      <c r="F598" t="s">
        <v>351</v>
      </c>
    </row>
    <row r="599" spans="1:6" x14ac:dyDescent="0.3">
      <c r="A599" t="s">
        <v>113</v>
      </c>
      <c r="B599" t="s">
        <v>222</v>
      </c>
      <c r="C599">
        <v>9.1</v>
      </c>
      <c r="D599">
        <v>0</v>
      </c>
      <c r="E599">
        <v>500000000</v>
      </c>
      <c r="F599" t="s">
        <v>351</v>
      </c>
    </row>
    <row r="600" spans="1:6" x14ac:dyDescent="0.3">
      <c r="A600" t="s">
        <v>113</v>
      </c>
      <c r="B600" t="s">
        <v>229</v>
      </c>
      <c r="C600">
        <v>5.27</v>
      </c>
      <c r="D600">
        <v>0</v>
      </c>
      <c r="E600">
        <v>500000000</v>
      </c>
      <c r="F600" t="s">
        <v>351</v>
      </c>
    </row>
    <row r="601" spans="1:6" x14ac:dyDescent="0.3">
      <c r="A601" t="s">
        <v>113</v>
      </c>
      <c r="B601" t="s">
        <v>232</v>
      </c>
      <c r="C601">
        <v>2.6</v>
      </c>
      <c r="D601">
        <v>0</v>
      </c>
      <c r="E601">
        <v>500000000</v>
      </c>
      <c r="F601" t="s">
        <v>351</v>
      </c>
    </row>
    <row r="602" spans="1:6" x14ac:dyDescent="0.3">
      <c r="A602" t="s">
        <v>113</v>
      </c>
      <c r="B602" t="s">
        <v>234</v>
      </c>
      <c r="C602">
        <v>2.67</v>
      </c>
      <c r="D602">
        <v>0</v>
      </c>
      <c r="E602">
        <v>500000000</v>
      </c>
      <c r="F602" t="s">
        <v>351</v>
      </c>
    </row>
    <row r="603" spans="1:6" x14ac:dyDescent="0.3">
      <c r="A603" t="s">
        <v>113</v>
      </c>
      <c r="B603" t="s">
        <v>236</v>
      </c>
      <c r="C603">
        <v>25.7</v>
      </c>
      <c r="D603">
        <v>-22.8</v>
      </c>
      <c r="E603">
        <v>500000000</v>
      </c>
      <c r="F603" t="s">
        <v>351</v>
      </c>
    </row>
    <row r="604" spans="1:6" x14ac:dyDescent="0.3">
      <c r="A604" t="s">
        <v>115</v>
      </c>
      <c r="B604" t="s">
        <v>212</v>
      </c>
      <c r="C604">
        <v>151</v>
      </c>
      <c r="D604"/>
      <c r="E604"/>
      <c r="F604" t="s">
        <v>351</v>
      </c>
    </row>
    <row r="605" spans="1:6" x14ac:dyDescent="0.3">
      <c r="A605" t="s">
        <v>115</v>
      </c>
      <c r="B605" t="s">
        <v>215</v>
      </c>
      <c r="C605">
        <v>0.48</v>
      </c>
      <c r="D605"/>
      <c r="E605"/>
      <c r="F605" t="s">
        <v>352</v>
      </c>
    </row>
    <row r="606" spans="1:6" x14ac:dyDescent="0.3">
      <c r="A606" t="s">
        <v>115</v>
      </c>
      <c r="B606" t="s">
        <v>218</v>
      </c>
      <c r="C606">
        <v>150</v>
      </c>
      <c r="D606"/>
      <c r="E606"/>
      <c r="F606" t="s">
        <v>351</v>
      </c>
    </row>
    <row r="607" spans="1:6" x14ac:dyDescent="0.3">
      <c r="A607" t="s">
        <v>115</v>
      </c>
      <c r="B607" t="s">
        <v>220</v>
      </c>
      <c r="C607">
        <v>129</v>
      </c>
      <c r="D607"/>
      <c r="E607"/>
      <c r="F607" t="s">
        <v>352</v>
      </c>
    </row>
    <row r="608" spans="1:6" x14ac:dyDescent="0.3">
      <c r="A608" t="s">
        <v>115</v>
      </c>
      <c r="B608" t="s">
        <v>221</v>
      </c>
      <c r="C608">
        <v>21.6</v>
      </c>
      <c r="D608"/>
      <c r="E608"/>
      <c r="F608" t="s">
        <v>352</v>
      </c>
    </row>
    <row r="609" spans="1:6" x14ac:dyDescent="0.3">
      <c r="A609" t="s">
        <v>115</v>
      </c>
      <c r="B609" t="s">
        <v>229</v>
      </c>
      <c r="C609">
        <v>8.98</v>
      </c>
      <c r="D609"/>
      <c r="E609"/>
      <c r="F609" t="s">
        <v>352</v>
      </c>
    </row>
    <row r="610" spans="1:6" x14ac:dyDescent="0.3">
      <c r="A610" t="s">
        <v>115</v>
      </c>
      <c r="B610" t="s">
        <v>232</v>
      </c>
      <c r="C610">
        <v>6.44</v>
      </c>
      <c r="D610">
        <v>0</v>
      </c>
      <c r="E610">
        <v>8.98</v>
      </c>
      <c r="F610" t="s">
        <v>351</v>
      </c>
    </row>
    <row r="611" spans="1:6" x14ac:dyDescent="0.3">
      <c r="A611" t="s">
        <v>115</v>
      </c>
      <c r="B611" t="s">
        <v>234</v>
      </c>
      <c r="C611">
        <v>2.5499999999999998</v>
      </c>
      <c r="D611">
        <v>0</v>
      </c>
      <c r="E611">
        <v>8.98</v>
      </c>
      <c r="F611" t="s">
        <v>351</v>
      </c>
    </row>
    <row r="612" spans="1:6" x14ac:dyDescent="0.3">
      <c r="A612" t="s">
        <v>115</v>
      </c>
      <c r="B612" t="s">
        <v>236</v>
      </c>
      <c r="C612">
        <v>11.9</v>
      </c>
      <c r="D612"/>
      <c r="E612"/>
      <c r="F612" t="s">
        <v>351</v>
      </c>
    </row>
    <row r="613" spans="1:6" x14ac:dyDescent="0.3">
      <c r="A613" t="s">
        <v>116</v>
      </c>
      <c r="B613" t="s">
        <v>210</v>
      </c>
      <c r="C613">
        <v>3.96</v>
      </c>
      <c r="D613">
        <v>0.15</v>
      </c>
      <c r="E613">
        <v>4.21</v>
      </c>
      <c r="F613" t="s">
        <v>351</v>
      </c>
    </row>
    <row r="614" spans="1:6" x14ac:dyDescent="0.3">
      <c r="A614" t="s">
        <v>116</v>
      </c>
      <c r="B614" t="s">
        <v>212</v>
      </c>
      <c r="C614">
        <v>150</v>
      </c>
      <c r="D614">
        <v>142</v>
      </c>
      <c r="E614">
        <v>500000000</v>
      </c>
      <c r="F614" t="s">
        <v>351</v>
      </c>
    </row>
    <row r="615" spans="1:6" x14ac:dyDescent="0.3">
      <c r="A615" t="s">
        <v>116</v>
      </c>
      <c r="B615" t="s">
        <v>218</v>
      </c>
      <c r="C615">
        <v>150</v>
      </c>
      <c r="D615">
        <v>142</v>
      </c>
      <c r="E615">
        <v>500000000</v>
      </c>
      <c r="F615" t="s">
        <v>351</v>
      </c>
    </row>
    <row r="616" spans="1:6" x14ac:dyDescent="0.3">
      <c r="A616" t="s">
        <v>116</v>
      </c>
      <c r="B616" t="s">
        <v>220</v>
      </c>
      <c r="C616">
        <v>142</v>
      </c>
      <c r="D616"/>
      <c r="E616"/>
      <c r="F616" t="s">
        <v>352</v>
      </c>
    </row>
    <row r="617" spans="1:6" x14ac:dyDescent="0.3">
      <c r="A617" t="s">
        <v>116</v>
      </c>
      <c r="B617" t="s">
        <v>221</v>
      </c>
      <c r="C617">
        <v>7.54</v>
      </c>
      <c r="D617">
        <v>0</v>
      </c>
      <c r="E617">
        <v>500000000</v>
      </c>
      <c r="F617" t="s">
        <v>351</v>
      </c>
    </row>
    <row r="618" spans="1:6" x14ac:dyDescent="0.3">
      <c r="A618" t="s">
        <v>116</v>
      </c>
      <c r="B618" t="s">
        <v>229</v>
      </c>
      <c r="C618">
        <v>106</v>
      </c>
      <c r="D618">
        <v>67.5</v>
      </c>
      <c r="E618">
        <v>106</v>
      </c>
      <c r="F618" t="s">
        <v>351</v>
      </c>
    </row>
    <row r="619" spans="1:6" x14ac:dyDescent="0.3">
      <c r="A619" t="s">
        <v>116</v>
      </c>
      <c r="B619" t="s">
        <v>232</v>
      </c>
      <c r="C619">
        <v>92.9</v>
      </c>
      <c r="D619">
        <v>67.5</v>
      </c>
      <c r="E619">
        <v>99.3</v>
      </c>
      <c r="F619" t="s">
        <v>351</v>
      </c>
    </row>
    <row r="620" spans="1:6" x14ac:dyDescent="0.3">
      <c r="A620" t="s">
        <v>116</v>
      </c>
      <c r="B620" t="s">
        <v>234</v>
      </c>
      <c r="C620">
        <v>12.7</v>
      </c>
      <c r="D620">
        <v>0</v>
      </c>
      <c r="E620">
        <v>15.2</v>
      </c>
      <c r="F620" t="s">
        <v>351</v>
      </c>
    </row>
    <row r="621" spans="1:6" x14ac:dyDescent="0.3">
      <c r="A621" t="s">
        <v>116</v>
      </c>
      <c r="B621" t="s">
        <v>236</v>
      </c>
      <c r="C621">
        <v>-106</v>
      </c>
      <c r="D621">
        <v>-106</v>
      </c>
      <c r="E621">
        <v>-42.7</v>
      </c>
      <c r="F621" t="s">
        <v>351</v>
      </c>
    </row>
    <row r="622" spans="1:6" x14ac:dyDescent="0.3">
      <c r="A622" t="s">
        <v>120</v>
      </c>
      <c r="B622" t="s">
        <v>212</v>
      </c>
      <c r="C622">
        <v>52.2</v>
      </c>
      <c r="D622"/>
      <c r="E622"/>
      <c r="F622" t="s">
        <v>351</v>
      </c>
    </row>
    <row r="623" spans="1:6" x14ac:dyDescent="0.3">
      <c r="A623" t="s">
        <v>120</v>
      </c>
      <c r="B623" t="s">
        <v>215</v>
      </c>
      <c r="C623">
        <v>43</v>
      </c>
      <c r="D623"/>
      <c r="E623"/>
      <c r="F623" t="s">
        <v>352</v>
      </c>
    </row>
    <row r="624" spans="1:6" x14ac:dyDescent="0.3">
      <c r="A624" t="s">
        <v>120</v>
      </c>
      <c r="B624" t="s">
        <v>218</v>
      </c>
      <c r="C624">
        <v>9.23</v>
      </c>
      <c r="D624"/>
      <c r="E624"/>
      <c r="F624" t="s">
        <v>351</v>
      </c>
    </row>
    <row r="625" spans="1:6" x14ac:dyDescent="0.3">
      <c r="A625" t="s">
        <v>120</v>
      </c>
      <c r="B625" t="s">
        <v>221</v>
      </c>
      <c r="C625">
        <v>9.23</v>
      </c>
      <c r="D625"/>
      <c r="E625"/>
      <c r="F625" t="s">
        <v>352</v>
      </c>
    </row>
    <row r="626" spans="1:6" x14ac:dyDescent="0.3">
      <c r="A626" t="s">
        <v>120</v>
      </c>
      <c r="B626" t="s">
        <v>229</v>
      </c>
      <c r="C626">
        <v>44.6</v>
      </c>
      <c r="D626"/>
      <c r="E626"/>
      <c r="F626" t="s">
        <v>352</v>
      </c>
    </row>
    <row r="627" spans="1:6" x14ac:dyDescent="0.3">
      <c r="A627" t="s">
        <v>120</v>
      </c>
      <c r="B627" t="s">
        <v>232</v>
      </c>
      <c r="C627">
        <v>1.3</v>
      </c>
      <c r="D627">
        <v>0</v>
      </c>
      <c r="E627">
        <v>44.6</v>
      </c>
      <c r="F627" t="s">
        <v>351</v>
      </c>
    </row>
    <row r="628" spans="1:6" x14ac:dyDescent="0.3">
      <c r="A628" t="s">
        <v>120</v>
      </c>
      <c r="B628" t="s">
        <v>234</v>
      </c>
      <c r="C628">
        <v>43.3</v>
      </c>
      <c r="D628">
        <v>0</v>
      </c>
      <c r="E628">
        <v>44.6</v>
      </c>
      <c r="F628" t="s">
        <v>351</v>
      </c>
    </row>
    <row r="629" spans="1:6" x14ac:dyDescent="0.3">
      <c r="A629" t="s">
        <v>120</v>
      </c>
      <c r="B629" t="s">
        <v>236</v>
      </c>
      <c r="C629">
        <v>-11.6</v>
      </c>
      <c r="D629"/>
      <c r="E629"/>
      <c r="F629" t="s">
        <v>351</v>
      </c>
    </row>
    <row r="630" spans="1:6" x14ac:dyDescent="0.3">
      <c r="A630" t="s">
        <v>121</v>
      </c>
      <c r="B630" t="s">
        <v>222</v>
      </c>
      <c r="C630">
        <v>172</v>
      </c>
      <c r="D630"/>
      <c r="E630"/>
      <c r="F630" t="s">
        <v>351</v>
      </c>
    </row>
    <row r="631" spans="1:6" x14ac:dyDescent="0.3">
      <c r="A631" t="s">
        <v>121</v>
      </c>
      <c r="B631" t="s">
        <v>229</v>
      </c>
      <c r="C631">
        <v>67.8</v>
      </c>
      <c r="D631"/>
      <c r="E631"/>
      <c r="F631" t="s">
        <v>351</v>
      </c>
    </row>
    <row r="632" spans="1:6" x14ac:dyDescent="0.3">
      <c r="A632" t="s">
        <v>121</v>
      </c>
      <c r="B632" t="s">
        <v>232</v>
      </c>
      <c r="C632">
        <v>0.1</v>
      </c>
      <c r="D632"/>
      <c r="E632"/>
      <c r="F632" t="s">
        <v>352</v>
      </c>
    </row>
    <row r="633" spans="1:6" x14ac:dyDescent="0.3">
      <c r="A633" t="s">
        <v>121</v>
      </c>
      <c r="B633" t="s">
        <v>234</v>
      </c>
      <c r="C633">
        <v>67.7</v>
      </c>
      <c r="D633"/>
      <c r="E633"/>
      <c r="F633" t="s">
        <v>352</v>
      </c>
    </row>
    <row r="634" spans="1:6" x14ac:dyDescent="0.3">
      <c r="A634" t="s">
        <v>121</v>
      </c>
      <c r="B634" t="s">
        <v>236</v>
      </c>
      <c r="C634">
        <v>128</v>
      </c>
      <c r="D634"/>
      <c r="E634"/>
      <c r="F634" t="s">
        <v>351</v>
      </c>
    </row>
    <row r="635" spans="1:6" x14ac:dyDescent="0.3">
      <c r="A635" t="s">
        <v>122</v>
      </c>
      <c r="B635" t="s">
        <v>202</v>
      </c>
      <c r="C635">
        <v>0.01</v>
      </c>
      <c r="D635">
        <v>0</v>
      </c>
      <c r="E635">
        <v>0</v>
      </c>
      <c r="F635" t="s">
        <v>351</v>
      </c>
    </row>
    <row r="636" spans="1:6" x14ac:dyDescent="0.3">
      <c r="A636" t="s">
        <v>122</v>
      </c>
      <c r="B636" t="s">
        <v>222</v>
      </c>
      <c r="C636">
        <v>30.2</v>
      </c>
      <c r="D636">
        <v>30.2</v>
      </c>
      <c r="E636">
        <v>30.2</v>
      </c>
      <c r="F636" t="s">
        <v>351</v>
      </c>
    </row>
    <row r="637" spans="1:6" x14ac:dyDescent="0.3">
      <c r="A637" t="s">
        <v>122</v>
      </c>
      <c r="B637" t="s">
        <v>229</v>
      </c>
      <c r="C637">
        <v>2.2799999999999998</v>
      </c>
      <c r="D637"/>
      <c r="E637"/>
      <c r="F637" t="s">
        <v>351</v>
      </c>
    </row>
    <row r="638" spans="1:6" x14ac:dyDescent="0.3">
      <c r="A638" t="s">
        <v>122</v>
      </c>
      <c r="B638" t="s">
        <v>232</v>
      </c>
      <c r="C638">
        <v>1.4</v>
      </c>
      <c r="D638"/>
      <c r="E638"/>
      <c r="F638" t="s">
        <v>352</v>
      </c>
    </row>
    <row r="639" spans="1:6" x14ac:dyDescent="0.3">
      <c r="A639" t="s">
        <v>122</v>
      </c>
      <c r="B639" t="s">
        <v>234</v>
      </c>
      <c r="C639">
        <v>0.88</v>
      </c>
      <c r="D639"/>
      <c r="E639"/>
      <c r="F639" t="s">
        <v>352</v>
      </c>
    </row>
    <row r="640" spans="1:6" x14ac:dyDescent="0.3">
      <c r="A640" t="s">
        <v>122</v>
      </c>
      <c r="B640" t="s">
        <v>236</v>
      </c>
      <c r="C640">
        <v>30.1</v>
      </c>
      <c r="D640"/>
      <c r="E640"/>
      <c r="F640" t="s">
        <v>351</v>
      </c>
    </row>
    <row r="641" spans="1:6" x14ac:dyDescent="0.3">
      <c r="A641" t="s">
        <v>125</v>
      </c>
      <c r="B641" t="s">
        <v>202</v>
      </c>
      <c r="C641">
        <v>0.01</v>
      </c>
      <c r="D641">
        <v>0</v>
      </c>
      <c r="E641">
        <v>0</v>
      </c>
      <c r="F641" t="s">
        <v>351</v>
      </c>
    </row>
    <row r="642" spans="1:6" x14ac:dyDescent="0.3">
      <c r="A642" t="s">
        <v>125</v>
      </c>
      <c r="B642" t="s">
        <v>229</v>
      </c>
      <c r="C642">
        <v>1.21</v>
      </c>
      <c r="D642">
        <v>0</v>
      </c>
      <c r="E642">
        <v>2.2799999999999998</v>
      </c>
      <c r="F642" t="s">
        <v>351</v>
      </c>
    </row>
    <row r="643" spans="1:6" x14ac:dyDescent="0.3">
      <c r="A643" t="s">
        <v>125</v>
      </c>
      <c r="B643" t="s">
        <v>232</v>
      </c>
      <c r="C643">
        <v>0.64</v>
      </c>
      <c r="D643">
        <v>0</v>
      </c>
      <c r="E643">
        <v>1.4</v>
      </c>
      <c r="F643" t="s">
        <v>351</v>
      </c>
    </row>
    <row r="644" spans="1:6" x14ac:dyDescent="0.3">
      <c r="A644" t="s">
        <v>125</v>
      </c>
      <c r="B644" t="s">
        <v>234</v>
      </c>
      <c r="C644">
        <v>0.56999999999999995</v>
      </c>
      <c r="D644">
        <v>0</v>
      </c>
      <c r="E644">
        <v>0.88</v>
      </c>
      <c r="F644" t="s">
        <v>351</v>
      </c>
    </row>
    <row r="645" spans="1:6" x14ac:dyDescent="0.3">
      <c r="A645" t="s">
        <v>125</v>
      </c>
      <c r="B645" t="s">
        <v>236</v>
      </c>
      <c r="C645">
        <v>0</v>
      </c>
      <c r="D645">
        <v>-2.2799999999999998</v>
      </c>
      <c r="E645">
        <v>4.5599999999999996</v>
      </c>
      <c r="F645" t="s">
        <v>351</v>
      </c>
    </row>
    <row r="646" spans="1:6" x14ac:dyDescent="0.3">
      <c r="A646" t="s">
        <v>127</v>
      </c>
      <c r="B646" t="s">
        <v>222</v>
      </c>
      <c r="C646">
        <v>16.8</v>
      </c>
      <c r="D646">
        <v>0</v>
      </c>
      <c r="E646">
        <v>30.2</v>
      </c>
      <c r="F646" t="s">
        <v>351</v>
      </c>
    </row>
    <row r="647" spans="1:6" x14ac:dyDescent="0.3">
      <c r="A647" t="s">
        <v>127</v>
      </c>
      <c r="B647" t="s">
        <v>229</v>
      </c>
      <c r="C647">
        <v>0.59</v>
      </c>
      <c r="D647">
        <v>0</v>
      </c>
      <c r="E647">
        <v>2.2799999999999998</v>
      </c>
      <c r="F647" t="s">
        <v>351</v>
      </c>
    </row>
    <row r="648" spans="1:6" x14ac:dyDescent="0.3">
      <c r="A648" t="s">
        <v>127</v>
      </c>
      <c r="B648" t="s">
        <v>232</v>
      </c>
      <c r="C648">
        <v>0.42</v>
      </c>
      <c r="D648">
        <v>0</v>
      </c>
      <c r="E648">
        <v>1.4</v>
      </c>
      <c r="F648" t="s">
        <v>351</v>
      </c>
    </row>
    <row r="649" spans="1:6" x14ac:dyDescent="0.3">
      <c r="A649" t="s">
        <v>127</v>
      </c>
      <c r="B649" t="s">
        <v>234</v>
      </c>
      <c r="C649">
        <v>0.17</v>
      </c>
      <c r="D649">
        <v>0</v>
      </c>
      <c r="E649">
        <v>0.88</v>
      </c>
      <c r="F649" t="s">
        <v>351</v>
      </c>
    </row>
    <row r="650" spans="1:6" x14ac:dyDescent="0.3">
      <c r="A650" t="s">
        <v>127</v>
      </c>
      <c r="B650" t="s">
        <v>236</v>
      </c>
      <c r="C650">
        <v>16.7</v>
      </c>
      <c r="D650">
        <v>-2.2799999999999998</v>
      </c>
      <c r="E650">
        <v>32.4</v>
      </c>
      <c r="F650" t="s">
        <v>351</v>
      </c>
    </row>
    <row r="651" spans="1:6" x14ac:dyDescent="0.3">
      <c r="A651" t="s">
        <v>129</v>
      </c>
      <c r="B651" t="s">
        <v>222</v>
      </c>
      <c r="C651">
        <v>13.4</v>
      </c>
      <c r="D651">
        <v>0</v>
      </c>
      <c r="E651">
        <v>30.2</v>
      </c>
      <c r="F651" t="s">
        <v>351</v>
      </c>
    </row>
    <row r="652" spans="1:6" x14ac:dyDescent="0.3">
      <c r="A652" t="s">
        <v>129</v>
      </c>
      <c r="B652" t="s">
        <v>229</v>
      </c>
      <c r="C652">
        <v>0.47</v>
      </c>
      <c r="D652">
        <v>0</v>
      </c>
      <c r="E652">
        <v>2.2799999999999998</v>
      </c>
      <c r="F652" t="s">
        <v>351</v>
      </c>
    </row>
    <row r="653" spans="1:6" x14ac:dyDescent="0.3">
      <c r="A653" t="s">
        <v>129</v>
      </c>
      <c r="B653" t="s">
        <v>232</v>
      </c>
      <c r="C653">
        <v>0.34</v>
      </c>
      <c r="D653">
        <v>0</v>
      </c>
      <c r="E653">
        <v>1.4</v>
      </c>
      <c r="F653" t="s">
        <v>351</v>
      </c>
    </row>
    <row r="654" spans="1:6" x14ac:dyDescent="0.3">
      <c r="A654" t="s">
        <v>129</v>
      </c>
      <c r="B654" t="s">
        <v>234</v>
      </c>
      <c r="C654">
        <v>0.14000000000000001</v>
      </c>
      <c r="D654">
        <v>0</v>
      </c>
      <c r="E654">
        <v>0.88</v>
      </c>
      <c r="F654" t="s">
        <v>351</v>
      </c>
    </row>
    <row r="655" spans="1:6" x14ac:dyDescent="0.3">
      <c r="A655" t="s">
        <v>129</v>
      </c>
      <c r="B655" t="s">
        <v>236</v>
      </c>
      <c r="C655">
        <v>13.4</v>
      </c>
      <c r="D655">
        <v>0</v>
      </c>
      <c r="E655">
        <v>32.4</v>
      </c>
      <c r="F655" t="s">
        <v>351</v>
      </c>
    </row>
    <row r="656" spans="1:6" x14ac:dyDescent="0.3">
      <c r="A656" t="s">
        <v>131</v>
      </c>
      <c r="B656" t="s">
        <v>222</v>
      </c>
      <c r="C656">
        <v>3.35</v>
      </c>
      <c r="D656">
        <v>0</v>
      </c>
      <c r="E656">
        <v>30.2</v>
      </c>
      <c r="F656" t="s">
        <v>351</v>
      </c>
    </row>
    <row r="657" spans="1:6" x14ac:dyDescent="0.3">
      <c r="A657" t="s">
        <v>131</v>
      </c>
      <c r="B657" t="s">
        <v>229</v>
      </c>
      <c r="C657">
        <v>0.12</v>
      </c>
      <c r="D657">
        <v>0</v>
      </c>
      <c r="E657">
        <v>2.2799999999999998</v>
      </c>
      <c r="F657" t="s">
        <v>351</v>
      </c>
    </row>
    <row r="658" spans="1:6" x14ac:dyDescent="0.3">
      <c r="A658" t="s">
        <v>131</v>
      </c>
      <c r="B658" t="s">
        <v>232</v>
      </c>
      <c r="C658">
        <v>0.08</v>
      </c>
      <c r="D658">
        <v>0</v>
      </c>
      <c r="E658">
        <v>1.4</v>
      </c>
      <c r="F658" t="s">
        <v>351</v>
      </c>
    </row>
    <row r="659" spans="1:6" x14ac:dyDescent="0.3">
      <c r="A659" t="s">
        <v>131</v>
      </c>
      <c r="B659" t="s">
        <v>234</v>
      </c>
      <c r="C659">
        <v>0.03</v>
      </c>
      <c r="D659">
        <v>0</v>
      </c>
      <c r="E659">
        <v>0.88</v>
      </c>
      <c r="F659" t="s">
        <v>351</v>
      </c>
    </row>
    <row r="660" spans="1:6" x14ac:dyDescent="0.3">
      <c r="A660" t="s">
        <v>131</v>
      </c>
      <c r="B660" t="s">
        <v>236</v>
      </c>
      <c r="C660">
        <v>3.35</v>
      </c>
      <c r="D660">
        <v>0</v>
      </c>
      <c r="E660">
        <v>30.2</v>
      </c>
      <c r="F660" t="s">
        <v>351</v>
      </c>
    </row>
    <row r="661" spans="1:6" x14ac:dyDescent="0.3">
      <c r="A661" t="s">
        <v>132</v>
      </c>
      <c r="B661" t="s">
        <v>222</v>
      </c>
      <c r="C661">
        <v>3.35</v>
      </c>
      <c r="D661">
        <v>0</v>
      </c>
      <c r="E661">
        <v>30.2</v>
      </c>
      <c r="F661" t="s">
        <v>351</v>
      </c>
    </row>
    <row r="662" spans="1:6" x14ac:dyDescent="0.3">
      <c r="A662" t="s">
        <v>132</v>
      </c>
      <c r="B662" t="s">
        <v>229</v>
      </c>
      <c r="C662">
        <v>0.12</v>
      </c>
      <c r="D662">
        <v>0</v>
      </c>
      <c r="E662">
        <v>2.2799999999999998</v>
      </c>
      <c r="F662" t="s">
        <v>351</v>
      </c>
    </row>
    <row r="663" spans="1:6" x14ac:dyDescent="0.3">
      <c r="A663" t="s">
        <v>132</v>
      </c>
      <c r="B663" t="s">
        <v>232</v>
      </c>
      <c r="C663">
        <v>0.08</v>
      </c>
      <c r="D663">
        <v>0</v>
      </c>
      <c r="E663">
        <v>1.4</v>
      </c>
      <c r="F663" t="s">
        <v>351</v>
      </c>
    </row>
    <row r="664" spans="1:6" x14ac:dyDescent="0.3">
      <c r="A664" t="s">
        <v>132</v>
      </c>
      <c r="B664" t="s">
        <v>234</v>
      </c>
      <c r="C664">
        <v>0.03</v>
      </c>
      <c r="D664">
        <v>0</v>
      </c>
      <c r="E664">
        <v>0.88</v>
      </c>
      <c r="F664" t="s">
        <v>351</v>
      </c>
    </row>
    <row r="665" spans="1:6" x14ac:dyDescent="0.3">
      <c r="A665" t="s">
        <v>132</v>
      </c>
      <c r="B665" t="s">
        <v>236</v>
      </c>
      <c r="C665">
        <v>3.35</v>
      </c>
      <c r="D665">
        <v>0</v>
      </c>
      <c r="E665">
        <v>30.2</v>
      </c>
      <c r="F665" t="s">
        <v>351</v>
      </c>
    </row>
    <row r="666" spans="1:6" x14ac:dyDescent="0.3">
      <c r="A666" t="s">
        <v>133</v>
      </c>
      <c r="B666" t="s">
        <v>222</v>
      </c>
      <c r="C666">
        <v>3.35</v>
      </c>
      <c r="D666">
        <v>0</v>
      </c>
      <c r="E666">
        <v>30.2</v>
      </c>
      <c r="F666" t="s">
        <v>351</v>
      </c>
    </row>
    <row r="667" spans="1:6" x14ac:dyDescent="0.3">
      <c r="A667" t="s">
        <v>133</v>
      </c>
      <c r="B667" t="s">
        <v>229</v>
      </c>
      <c r="C667">
        <v>0.12</v>
      </c>
      <c r="D667">
        <v>0</v>
      </c>
      <c r="E667">
        <v>2.2799999999999998</v>
      </c>
      <c r="F667" t="s">
        <v>351</v>
      </c>
    </row>
    <row r="668" spans="1:6" x14ac:dyDescent="0.3">
      <c r="A668" t="s">
        <v>133</v>
      </c>
      <c r="B668" t="s">
        <v>232</v>
      </c>
      <c r="C668">
        <v>0.08</v>
      </c>
      <c r="D668">
        <v>0</v>
      </c>
      <c r="E668">
        <v>1.4</v>
      </c>
      <c r="F668" t="s">
        <v>351</v>
      </c>
    </row>
    <row r="669" spans="1:6" x14ac:dyDescent="0.3">
      <c r="A669" t="s">
        <v>133</v>
      </c>
      <c r="B669" t="s">
        <v>234</v>
      </c>
      <c r="C669">
        <v>0.03</v>
      </c>
      <c r="D669">
        <v>0</v>
      </c>
      <c r="E669">
        <v>0.88</v>
      </c>
      <c r="F669" t="s">
        <v>351</v>
      </c>
    </row>
    <row r="670" spans="1:6" x14ac:dyDescent="0.3">
      <c r="A670" t="s">
        <v>133</v>
      </c>
      <c r="B670" t="s">
        <v>236</v>
      </c>
      <c r="C670">
        <v>3.35</v>
      </c>
      <c r="D670">
        <v>0</v>
      </c>
      <c r="E670">
        <v>30.2</v>
      </c>
      <c r="F670" t="s">
        <v>351</v>
      </c>
    </row>
    <row r="671" spans="1:6" x14ac:dyDescent="0.3">
      <c r="A671" t="s">
        <v>134</v>
      </c>
      <c r="B671" t="s">
        <v>222</v>
      </c>
      <c r="C671">
        <v>3.35</v>
      </c>
      <c r="D671">
        <v>0</v>
      </c>
      <c r="E671">
        <v>30.2</v>
      </c>
      <c r="F671" t="s">
        <v>351</v>
      </c>
    </row>
    <row r="672" spans="1:6" x14ac:dyDescent="0.3">
      <c r="A672" t="s">
        <v>134</v>
      </c>
      <c r="B672" t="s">
        <v>229</v>
      </c>
      <c r="C672">
        <v>0.12</v>
      </c>
      <c r="D672">
        <v>0</v>
      </c>
      <c r="E672">
        <v>2.2799999999999998</v>
      </c>
      <c r="F672" t="s">
        <v>351</v>
      </c>
    </row>
    <row r="673" spans="1:6" x14ac:dyDescent="0.3">
      <c r="A673" t="s">
        <v>134</v>
      </c>
      <c r="B673" t="s">
        <v>232</v>
      </c>
      <c r="C673">
        <v>0.08</v>
      </c>
      <c r="D673">
        <v>0</v>
      </c>
      <c r="E673">
        <v>1.4</v>
      </c>
      <c r="F673" t="s">
        <v>351</v>
      </c>
    </row>
    <row r="674" spans="1:6" x14ac:dyDescent="0.3">
      <c r="A674" t="s">
        <v>134</v>
      </c>
      <c r="B674" t="s">
        <v>234</v>
      </c>
      <c r="C674">
        <v>0.03</v>
      </c>
      <c r="D674">
        <v>0</v>
      </c>
      <c r="E674">
        <v>0.88</v>
      </c>
      <c r="F674" t="s">
        <v>351</v>
      </c>
    </row>
    <row r="675" spans="1:6" x14ac:dyDescent="0.3">
      <c r="A675" t="s">
        <v>134</v>
      </c>
      <c r="B675" t="s">
        <v>236</v>
      </c>
      <c r="C675">
        <v>3.35</v>
      </c>
      <c r="D675">
        <v>0</v>
      </c>
      <c r="E675">
        <v>30.2</v>
      </c>
      <c r="F675" t="s">
        <v>351</v>
      </c>
    </row>
    <row r="676" spans="1:6" x14ac:dyDescent="0.3">
      <c r="A676" t="s">
        <v>135</v>
      </c>
      <c r="B676" t="s">
        <v>208</v>
      </c>
      <c r="C676">
        <v>269</v>
      </c>
      <c r="D676"/>
      <c r="E676"/>
      <c r="F676" t="s">
        <v>352</v>
      </c>
    </row>
    <row r="677" spans="1:6" x14ac:dyDescent="0.3">
      <c r="A677" t="s">
        <v>135</v>
      </c>
      <c r="B677" t="s">
        <v>229</v>
      </c>
      <c r="C677">
        <v>0.1</v>
      </c>
      <c r="D677"/>
      <c r="E677"/>
      <c r="F677" t="s">
        <v>352</v>
      </c>
    </row>
    <row r="678" spans="1:6" x14ac:dyDescent="0.3">
      <c r="A678" t="s">
        <v>135</v>
      </c>
      <c r="B678" t="s">
        <v>232</v>
      </c>
      <c r="C678">
        <v>0.05</v>
      </c>
      <c r="D678">
        <v>0</v>
      </c>
      <c r="E678">
        <v>0.1</v>
      </c>
      <c r="F678" t="s">
        <v>351</v>
      </c>
    </row>
    <row r="679" spans="1:6" x14ac:dyDescent="0.3">
      <c r="A679" t="s">
        <v>135</v>
      </c>
      <c r="B679" t="s">
        <v>234</v>
      </c>
      <c r="C679">
        <v>0.05</v>
      </c>
      <c r="D679">
        <v>0</v>
      </c>
      <c r="E679">
        <v>0.1</v>
      </c>
      <c r="F679" t="s">
        <v>351</v>
      </c>
    </row>
    <row r="680" spans="1:6" x14ac:dyDescent="0.3">
      <c r="A680" t="s">
        <v>135</v>
      </c>
      <c r="B680" t="s">
        <v>236</v>
      </c>
      <c r="C680">
        <v>145</v>
      </c>
      <c r="D680"/>
      <c r="E680"/>
      <c r="F680" t="s">
        <v>351</v>
      </c>
    </row>
    <row r="681" spans="1:6" x14ac:dyDescent="0.3">
      <c r="A681" t="s">
        <v>137</v>
      </c>
      <c r="B681" t="s">
        <v>208</v>
      </c>
      <c r="C681">
        <v>178</v>
      </c>
      <c r="D681">
        <v>118</v>
      </c>
      <c r="E681">
        <v>264</v>
      </c>
      <c r="F681" t="s">
        <v>351</v>
      </c>
    </row>
    <row r="682" spans="1:6" x14ac:dyDescent="0.3">
      <c r="A682" t="s">
        <v>137</v>
      </c>
      <c r="B682" t="s">
        <v>229</v>
      </c>
      <c r="C682">
        <v>0.02</v>
      </c>
      <c r="D682">
        <v>0</v>
      </c>
      <c r="E682">
        <v>0.1</v>
      </c>
      <c r="F682" t="s">
        <v>351</v>
      </c>
    </row>
    <row r="683" spans="1:6" x14ac:dyDescent="0.3">
      <c r="A683" t="s">
        <v>137</v>
      </c>
      <c r="B683" t="s">
        <v>232</v>
      </c>
      <c r="C683">
        <v>0.01</v>
      </c>
      <c r="D683">
        <v>0</v>
      </c>
      <c r="E683">
        <v>0.1</v>
      </c>
      <c r="F683" t="s">
        <v>351</v>
      </c>
    </row>
    <row r="684" spans="1:6" x14ac:dyDescent="0.3">
      <c r="A684" t="s">
        <v>137</v>
      </c>
      <c r="B684" t="s">
        <v>234</v>
      </c>
      <c r="C684">
        <v>0.01</v>
      </c>
      <c r="D684">
        <v>0</v>
      </c>
      <c r="E684">
        <v>0.1</v>
      </c>
      <c r="F684" t="s">
        <v>351</v>
      </c>
    </row>
    <row r="685" spans="1:6" x14ac:dyDescent="0.3">
      <c r="A685" t="s">
        <v>137</v>
      </c>
      <c r="B685" t="s">
        <v>236</v>
      </c>
      <c r="C685">
        <v>60</v>
      </c>
      <c r="D685">
        <v>-0.1</v>
      </c>
      <c r="E685">
        <v>145</v>
      </c>
      <c r="F685" t="s">
        <v>351</v>
      </c>
    </row>
    <row r="686" spans="1:6" x14ac:dyDescent="0.3">
      <c r="A686" t="s">
        <v>139</v>
      </c>
      <c r="B686" t="s">
        <v>208</v>
      </c>
      <c r="C686">
        <v>90.1</v>
      </c>
      <c r="D686">
        <v>4.66</v>
      </c>
      <c r="E686">
        <v>150</v>
      </c>
      <c r="F686" t="s">
        <v>351</v>
      </c>
    </row>
    <row r="687" spans="1:6" x14ac:dyDescent="0.3">
      <c r="A687" t="s">
        <v>139</v>
      </c>
      <c r="B687" t="s">
        <v>229</v>
      </c>
      <c r="C687">
        <v>0.08</v>
      </c>
      <c r="D687">
        <v>0</v>
      </c>
      <c r="E687">
        <v>0.1</v>
      </c>
      <c r="F687" t="s">
        <v>351</v>
      </c>
    </row>
    <row r="688" spans="1:6" x14ac:dyDescent="0.3">
      <c r="A688" t="s">
        <v>139</v>
      </c>
      <c r="B688" t="s">
        <v>232</v>
      </c>
      <c r="C688">
        <v>0.04</v>
      </c>
      <c r="D688">
        <v>0</v>
      </c>
      <c r="E688">
        <v>0.1</v>
      </c>
      <c r="F688" t="s">
        <v>351</v>
      </c>
    </row>
    <row r="689" spans="1:6" x14ac:dyDescent="0.3">
      <c r="A689" t="s">
        <v>139</v>
      </c>
      <c r="B689" t="s">
        <v>234</v>
      </c>
      <c r="C689">
        <v>0.04</v>
      </c>
      <c r="D689">
        <v>0</v>
      </c>
      <c r="E689">
        <v>0.1</v>
      </c>
      <c r="F689" t="s">
        <v>351</v>
      </c>
    </row>
    <row r="690" spans="1:6" x14ac:dyDescent="0.3">
      <c r="A690" t="s">
        <v>139</v>
      </c>
      <c r="B690" t="s">
        <v>236</v>
      </c>
      <c r="C690">
        <v>85.2</v>
      </c>
      <c r="D690">
        <v>-0.1</v>
      </c>
      <c r="E690">
        <v>145</v>
      </c>
      <c r="F690" t="s">
        <v>351</v>
      </c>
    </row>
    <row r="691" spans="1:6" x14ac:dyDescent="0.3">
      <c r="A691" t="s">
        <v>143</v>
      </c>
      <c r="B691" t="s">
        <v>222</v>
      </c>
      <c r="C691">
        <v>505</v>
      </c>
      <c r="D691"/>
      <c r="E691"/>
      <c r="F691" t="s">
        <v>351</v>
      </c>
    </row>
    <row r="692" spans="1:6" x14ac:dyDescent="0.3">
      <c r="A692" t="s">
        <v>143</v>
      </c>
      <c r="B692" t="s">
        <v>229</v>
      </c>
      <c r="C692">
        <v>418</v>
      </c>
      <c r="D692"/>
      <c r="E692"/>
      <c r="F692" t="s">
        <v>352</v>
      </c>
    </row>
    <row r="693" spans="1:6" x14ac:dyDescent="0.3">
      <c r="A693" t="s">
        <v>143</v>
      </c>
      <c r="B693" t="s">
        <v>232</v>
      </c>
      <c r="C693">
        <v>209</v>
      </c>
      <c r="D693">
        <v>0</v>
      </c>
      <c r="E693">
        <v>418</v>
      </c>
      <c r="F693" t="s">
        <v>351</v>
      </c>
    </row>
    <row r="694" spans="1:6" x14ac:dyDescent="0.3">
      <c r="A694" t="s">
        <v>143</v>
      </c>
      <c r="B694" t="s">
        <v>234</v>
      </c>
      <c r="C694">
        <v>209</v>
      </c>
      <c r="D694">
        <v>0</v>
      </c>
      <c r="E694">
        <v>418</v>
      </c>
      <c r="F694" t="s">
        <v>351</v>
      </c>
    </row>
    <row r="695" spans="1:6" x14ac:dyDescent="0.3">
      <c r="A695" t="s">
        <v>143</v>
      </c>
      <c r="B695" t="s">
        <v>236</v>
      </c>
      <c r="C695">
        <v>-92.2</v>
      </c>
      <c r="D695"/>
      <c r="E695"/>
      <c r="F695" t="s">
        <v>351</v>
      </c>
    </row>
    <row r="696" spans="1:6" x14ac:dyDescent="0.3">
      <c r="A696" t="s">
        <v>145</v>
      </c>
      <c r="B696" t="s">
        <v>208</v>
      </c>
      <c r="C696">
        <v>329</v>
      </c>
      <c r="D696"/>
      <c r="E696"/>
      <c r="F696" t="s">
        <v>351</v>
      </c>
    </row>
    <row r="697" spans="1:6" x14ac:dyDescent="0.3">
      <c r="A697" t="s">
        <v>145</v>
      </c>
      <c r="B697" t="s">
        <v>229</v>
      </c>
      <c r="C697">
        <v>155</v>
      </c>
      <c r="D697"/>
      <c r="E697"/>
      <c r="F697" t="s">
        <v>351</v>
      </c>
    </row>
    <row r="698" spans="1:6" x14ac:dyDescent="0.3">
      <c r="A698" t="s">
        <v>145</v>
      </c>
      <c r="B698" t="s">
        <v>232</v>
      </c>
      <c r="C698">
        <v>115</v>
      </c>
      <c r="D698"/>
      <c r="E698"/>
      <c r="F698" t="s">
        <v>352</v>
      </c>
    </row>
    <row r="699" spans="1:6" x14ac:dyDescent="0.3">
      <c r="A699" t="s">
        <v>145</v>
      </c>
      <c r="B699" t="s">
        <v>234</v>
      </c>
      <c r="C699">
        <v>39.5</v>
      </c>
      <c r="D699"/>
      <c r="E699"/>
      <c r="F699" t="s">
        <v>352</v>
      </c>
    </row>
    <row r="700" spans="1:6" x14ac:dyDescent="0.3">
      <c r="A700" t="s">
        <v>145</v>
      </c>
      <c r="B700" t="s">
        <v>236</v>
      </c>
      <c r="C700">
        <v>-60.6</v>
      </c>
      <c r="D700"/>
      <c r="E700"/>
      <c r="F700" t="s">
        <v>351</v>
      </c>
    </row>
    <row r="701" spans="1:6" x14ac:dyDescent="0.3">
      <c r="A701" t="s">
        <v>147</v>
      </c>
      <c r="B701" t="s">
        <v>194</v>
      </c>
      <c r="C701">
        <v>8.33</v>
      </c>
      <c r="D701">
        <v>5.39</v>
      </c>
      <c r="E701">
        <v>6.74</v>
      </c>
      <c r="F701" t="s">
        <v>351</v>
      </c>
    </row>
    <row r="702" spans="1:6" x14ac:dyDescent="0.3">
      <c r="A702" t="s">
        <v>147</v>
      </c>
      <c r="B702" t="s">
        <v>196</v>
      </c>
      <c r="C702">
        <v>8.33</v>
      </c>
      <c r="D702">
        <v>5.39</v>
      </c>
      <c r="E702">
        <v>6.74</v>
      </c>
      <c r="F702" t="s">
        <v>351</v>
      </c>
    </row>
    <row r="703" spans="1:6" x14ac:dyDescent="0.3">
      <c r="A703" t="s">
        <v>147</v>
      </c>
      <c r="B703" t="s">
        <v>202</v>
      </c>
      <c r="C703">
        <v>0.15</v>
      </c>
      <c r="D703">
        <v>0.13</v>
      </c>
      <c r="E703">
        <v>0.2</v>
      </c>
      <c r="F703" t="s">
        <v>351</v>
      </c>
    </row>
    <row r="704" spans="1:6" x14ac:dyDescent="0.3">
      <c r="A704" t="s">
        <v>147</v>
      </c>
      <c r="B704" t="s">
        <v>204</v>
      </c>
      <c r="C704">
        <v>0</v>
      </c>
      <c r="D704"/>
      <c r="E704"/>
      <c r="F704" t="s">
        <v>351</v>
      </c>
    </row>
    <row r="705" spans="1:6" x14ac:dyDescent="0.3">
      <c r="A705" t="s">
        <v>147</v>
      </c>
      <c r="B705" t="s">
        <v>206</v>
      </c>
      <c r="C705">
        <v>0.1</v>
      </c>
      <c r="D705"/>
      <c r="E705"/>
      <c r="F705" t="s">
        <v>351</v>
      </c>
    </row>
    <row r="706" spans="1:6" x14ac:dyDescent="0.3">
      <c r="A706" t="s">
        <v>147</v>
      </c>
      <c r="B706" t="s">
        <v>210</v>
      </c>
      <c r="C706">
        <v>0.17</v>
      </c>
      <c r="D706">
        <v>1.66</v>
      </c>
      <c r="E706">
        <v>3.15</v>
      </c>
      <c r="F706" t="s">
        <v>351</v>
      </c>
    </row>
    <row r="707" spans="1:6" x14ac:dyDescent="0.3">
      <c r="A707" t="s">
        <v>147</v>
      </c>
      <c r="B707" t="s">
        <v>229</v>
      </c>
      <c r="C707">
        <v>8.2100000000000009</v>
      </c>
      <c r="D707"/>
      <c r="E707"/>
      <c r="F707" t="s">
        <v>351</v>
      </c>
    </row>
    <row r="708" spans="1:6" x14ac:dyDescent="0.3">
      <c r="A708" t="s">
        <v>147</v>
      </c>
      <c r="B708" t="s">
        <v>232</v>
      </c>
      <c r="C708">
        <v>1.29</v>
      </c>
      <c r="D708">
        <v>0</v>
      </c>
      <c r="E708">
        <v>8.2100000000000009</v>
      </c>
      <c r="F708" t="s">
        <v>351</v>
      </c>
    </row>
    <row r="709" spans="1:6" x14ac:dyDescent="0.3">
      <c r="A709" t="s">
        <v>147</v>
      </c>
      <c r="B709" t="s">
        <v>234</v>
      </c>
      <c r="C709">
        <v>6.92</v>
      </c>
      <c r="D709">
        <v>0</v>
      </c>
      <c r="E709">
        <v>8.2100000000000009</v>
      </c>
      <c r="F709" t="s">
        <v>351</v>
      </c>
    </row>
    <row r="710" spans="1:6" x14ac:dyDescent="0.3">
      <c r="A710" t="s">
        <v>147</v>
      </c>
      <c r="B710" t="s">
        <v>236</v>
      </c>
      <c r="C710">
        <v>-5.77</v>
      </c>
      <c r="D710">
        <v>-5.8</v>
      </c>
      <c r="E710">
        <v>-5.75</v>
      </c>
      <c r="F710" t="s">
        <v>351</v>
      </c>
    </row>
    <row r="711" spans="1:6" x14ac:dyDescent="0.3">
      <c r="A711" t="s">
        <v>150</v>
      </c>
      <c r="B711" t="s">
        <v>194</v>
      </c>
      <c r="C711">
        <v>416</v>
      </c>
      <c r="D711"/>
      <c r="E711"/>
      <c r="F711" t="s">
        <v>351</v>
      </c>
    </row>
    <row r="712" spans="1:6" x14ac:dyDescent="0.3">
      <c r="A712" t="s">
        <v>150</v>
      </c>
      <c r="B712" t="s">
        <v>198</v>
      </c>
      <c r="C712">
        <v>416</v>
      </c>
      <c r="D712"/>
      <c r="E712"/>
      <c r="F712" t="s">
        <v>351</v>
      </c>
    </row>
    <row r="713" spans="1:6" x14ac:dyDescent="0.3">
      <c r="A713" t="s">
        <v>150</v>
      </c>
      <c r="B713" t="s">
        <v>202</v>
      </c>
      <c r="C713">
        <v>0</v>
      </c>
      <c r="D713">
        <v>0</v>
      </c>
      <c r="E713">
        <v>0.06</v>
      </c>
      <c r="F713" t="s">
        <v>351</v>
      </c>
    </row>
    <row r="714" spans="1:6" x14ac:dyDescent="0.3">
      <c r="A714" t="s">
        <v>150</v>
      </c>
      <c r="B714" t="s">
        <v>204</v>
      </c>
      <c r="C714">
        <v>0</v>
      </c>
      <c r="D714"/>
      <c r="E714"/>
      <c r="F714" t="s">
        <v>351</v>
      </c>
    </row>
    <row r="715" spans="1:6" x14ac:dyDescent="0.3">
      <c r="A715" t="s">
        <v>150</v>
      </c>
      <c r="B715" t="s">
        <v>206</v>
      </c>
      <c r="C715">
        <v>0.1</v>
      </c>
      <c r="D715"/>
      <c r="E715"/>
      <c r="F715" t="s">
        <v>351</v>
      </c>
    </row>
    <row r="716" spans="1:6" x14ac:dyDescent="0.3">
      <c r="A716" t="s">
        <v>150</v>
      </c>
      <c r="B716" t="s">
        <v>210</v>
      </c>
      <c r="C716">
        <v>0</v>
      </c>
      <c r="D716">
        <v>0</v>
      </c>
      <c r="E716">
        <v>0.05</v>
      </c>
      <c r="F716" t="s">
        <v>351</v>
      </c>
    </row>
    <row r="717" spans="1:6" x14ac:dyDescent="0.3">
      <c r="A717" t="s">
        <v>150</v>
      </c>
      <c r="B717" t="s">
        <v>229</v>
      </c>
      <c r="C717">
        <v>111</v>
      </c>
      <c r="D717"/>
      <c r="E717"/>
      <c r="F717" t="s">
        <v>351</v>
      </c>
    </row>
    <row r="718" spans="1:6" x14ac:dyDescent="0.3">
      <c r="A718" t="s">
        <v>150</v>
      </c>
      <c r="B718" t="s">
        <v>232</v>
      </c>
      <c r="C718">
        <v>7.94</v>
      </c>
      <c r="D718">
        <v>0</v>
      </c>
      <c r="E718">
        <v>10.199999999999999</v>
      </c>
      <c r="F718" t="s">
        <v>351</v>
      </c>
    </row>
    <row r="719" spans="1:6" x14ac:dyDescent="0.3">
      <c r="A719" t="s">
        <v>150</v>
      </c>
      <c r="B719" t="s">
        <v>234</v>
      </c>
      <c r="C719">
        <v>103</v>
      </c>
      <c r="D719">
        <v>101</v>
      </c>
      <c r="E719">
        <v>111</v>
      </c>
      <c r="F719" t="s">
        <v>351</v>
      </c>
    </row>
    <row r="720" spans="1:6" x14ac:dyDescent="0.3">
      <c r="A720" t="s">
        <v>150</v>
      </c>
      <c r="B720" t="s">
        <v>236</v>
      </c>
      <c r="C720">
        <v>-54.8</v>
      </c>
      <c r="D720">
        <v>-54.8</v>
      </c>
      <c r="E720">
        <v>-54.8</v>
      </c>
      <c r="F720" t="s">
        <v>351</v>
      </c>
    </row>
    <row r="721" spans="1:6" x14ac:dyDescent="0.3">
      <c r="A721" t="s">
        <v>152</v>
      </c>
      <c r="B721" t="s">
        <v>206</v>
      </c>
      <c r="C721">
        <v>128</v>
      </c>
      <c r="D721">
        <v>93.8</v>
      </c>
      <c r="E721">
        <v>128</v>
      </c>
      <c r="F721" t="s">
        <v>351</v>
      </c>
    </row>
    <row r="722" spans="1:6" x14ac:dyDescent="0.3">
      <c r="A722" t="s">
        <v>152</v>
      </c>
      <c r="B722" t="s">
        <v>210</v>
      </c>
      <c r="C722">
        <v>3.96</v>
      </c>
      <c r="D722">
        <v>0.15</v>
      </c>
      <c r="E722">
        <v>4.21</v>
      </c>
      <c r="F722" t="s">
        <v>351</v>
      </c>
    </row>
    <row r="723" spans="1:6" x14ac:dyDescent="0.3">
      <c r="A723" t="s">
        <v>152</v>
      </c>
      <c r="B723" t="s">
        <v>212</v>
      </c>
      <c r="C723">
        <v>374</v>
      </c>
      <c r="D723">
        <v>345</v>
      </c>
      <c r="E723">
        <v>500000000</v>
      </c>
      <c r="F723" t="s">
        <v>351</v>
      </c>
    </row>
    <row r="724" spans="1:6" x14ac:dyDescent="0.3">
      <c r="A724" t="s">
        <v>152</v>
      </c>
      <c r="B724" t="s">
        <v>215</v>
      </c>
      <c r="C724">
        <v>43.5</v>
      </c>
      <c r="D724">
        <v>43.4</v>
      </c>
      <c r="E724">
        <v>66.3</v>
      </c>
      <c r="F724" t="s">
        <v>351</v>
      </c>
    </row>
    <row r="725" spans="1:6" x14ac:dyDescent="0.3">
      <c r="A725" t="s">
        <v>152</v>
      </c>
      <c r="B725" t="s">
        <v>218</v>
      </c>
      <c r="C725">
        <v>330</v>
      </c>
      <c r="D725">
        <v>302</v>
      </c>
      <c r="E725">
        <v>500000000</v>
      </c>
      <c r="F725" t="s">
        <v>351</v>
      </c>
    </row>
    <row r="726" spans="1:6" x14ac:dyDescent="0.3">
      <c r="A726" t="s">
        <v>152</v>
      </c>
      <c r="B726" t="s">
        <v>220</v>
      </c>
      <c r="C726">
        <v>292</v>
      </c>
      <c r="D726">
        <v>271</v>
      </c>
      <c r="E726">
        <v>315</v>
      </c>
      <c r="F726" t="s">
        <v>351</v>
      </c>
    </row>
    <row r="727" spans="1:6" x14ac:dyDescent="0.3">
      <c r="A727" t="s">
        <v>152</v>
      </c>
      <c r="B727" t="s">
        <v>221</v>
      </c>
      <c r="C727">
        <v>38.700000000000003</v>
      </c>
      <c r="D727">
        <v>30.8</v>
      </c>
      <c r="E727">
        <v>500000000</v>
      </c>
      <c r="F727" t="s">
        <v>351</v>
      </c>
    </row>
    <row r="728" spans="1:6" x14ac:dyDescent="0.3">
      <c r="A728" t="s">
        <v>152</v>
      </c>
      <c r="B728" t="s">
        <v>222</v>
      </c>
      <c r="C728">
        <v>0.09</v>
      </c>
      <c r="D728">
        <v>0</v>
      </c>
      <c r="E728">
        <v>22.8</v>
      </c>
      <c r="F728" t="s">
        <v>351</v>
      </c>
    </row>
    <row r="729" spans="1:6" x14ac:dyDescent="0.3">
      <c r="A729" t="s">
        <v>152</v>
      </c>
      <c r="B729" t="s">
        <v>229</v>
      </c>
      <c r="C729">
        <v>159</v>
      </c>
      <c r="D729">
        <v>121</v>
      </c>
      <c r="E729">
        <v>197</v>
      </c>
      <c r="F729" t="s">
        <v>351</v>
      </c>
    </row>
    <row r="730" spans="1:6" x14ac:dyDescent="0.3">
      <c r="A730" t="s">
        <v>152</v>
      </c>
      <c r="B730" t="s">
        <v>232</v>
      </c>
      <c r="C730">
        <v>101</v>
      </c>
      <c r="D730">
        <v>67.5</v>
      </c>
      <c r="E730">
        <v>176</v>
      </c>
      <c r="F730" t="s">
        <v>351</v>
      </c>
    </row>
    <row r="731" spans="1:6" x14ac:dyDescent="0.3">
      <c r="A731" t="s">
        <v>152</v>
      </c>
      <c r="B731" t="s">
        <v>234</v>
      </c>
      <c r="C731">
        <v>58.6</v>
      </c>
      <c r="D731">
        <v>0</v>
      </c>
      <c r="E731">
        <v>84</v>
      </c>
      <c r="F731" t="s">
        <v>351</v>
      </c>
    </row>
    <row r="732" spans="1:6" x14ac:dyDescent="0.3">
      <c r="A732" t="s">
        <v>152</v>
      </c>
      <c r="B732" t="s">
        <v>236</v>
      </c>
      <c r="C732">
        <v>-106</v>
      </c>
      <c r="D732">
        <v>-143</v>
      </c>
      <c r="E732">
        <v>-1.89</v>
      </c>
      <c r="F732" t="s">
        <v>351</v>
      </c>
    </row>
    <row r="733" spans="1:6" x14ac:dyDescent="0.3">
      <c r="A733" t="s">
        <v>155</v>
      </c>
      <c r="B733" t="s">
        <v>212</v>
      </c>
      <c r="C733">
        <v>764</v>
      </c>
      <c r="D733">
        <v>764</v>
      </c>
      <c r="E733">
        <v>794</v>
      </c>
      <c r="F733" t="s">
        <v>351</v>
      </c>
    </row>
    <row r="734" spans="1:6" x14ac:dyDescent="0.3">
      <c r="A734" t="s">
        <v>155</v>
      </c>
      <c r="B734" t="s">
        <v>215</v>
      </c>
      <c r="C734">
        <v>764</v>
      </c>
      <c r="D734">
        <v>764</v>
      </c>
      <c r="E734">
        <v>794</v>
      </c>
      <c r="F734" t="s">
        <v>351</v>
      </c>
    </row>
    <row r="735" spans="1:6" x14ac:dyDescent="0.3">
      <c r="A735" t="s">
        <v>155</v>
      </c>
      <c r="B735" t="s">
        <v>229</v>
      </c>
      <c r="C735">
        <v>7.92</v>
      </c>
      <c r="D735"/>
      <c r="E735"/>
      <c r="F735" t="s">
        <v>351</v>
      </c>
    </row>
    <row r="736" spans="1:6" x14ac:dyDescent="0.3">
      <c r="A736" t="s">
        <v>155</v>
      </c>
      <c r="B736" t="s">
        <v>232</v>
      </c>
      <c r="C736">
        <v>0.97</v>
      </c>
      <c r="D736">
        <v>0</v>
      </c>
      <c r="E736">
        <v>7.92</v>
      </c>
      <c r="F736" t="s">
        <v>351</v>
      </c>
    </row>
    <row r="737" spans="1:6" x14ac:dyDescent="0.3">
      <c r="A737" t="s">
        <v>155</v>
      </c>
      <c r="B737" t="s">
        <v>234</v>
      </c>
      <c r="C737">
        <v>6.94</v>
      </c>
      <c r="D737">
        <v>0</v>
      </c>
      <c r="E737">
        <v>7.92</v>
      </c>
      <c r="F737" t="s">
        <v>351</v>
      </c>
    </row>
    <row r="738" spans="1:6" x14ac:dyDescent="0.3">
      <c r="A738" t="s">
        <v>155</v>
      </c>
      <c r="B738" t="s">
        <v>236</v>
      </c>
      <c r="C738">
        <v>203</v>
      </c>
      <c r="D738"/>
      <c r="E738"/>
      <c r="F738" t="s">
        <v>351</v>
      </c>
    </row>
    <row r="739" spans="1:6" x14ac:dyDescent="0.3">
      <c r="A739" t="s">
        <v>157</v>
      </c>
      <c r="B739" t="s">
        <v>212</v>
      </c>
      <c r="C739">
        <v>545</v>
      </c>
      <c r="D739"/>
      <c r="E739"/>
      <c r="F739" t="s">
        <v>351</v>
      </c>
    </row>
    <row r="740" spans="1:6" x14ac:dyDescent="0.3">
      <c r="A740" t="s">
        <v>157</v>
      </c>
      <c r="B740" t="s">
        <v>215</v>
      </c>
      <c r="C740">
        <v>545</v>
      </c>
      <c r="D740"/>
      <c r="E740"/>
      <c r="F740" t="s">
        <v>352</v>
      </c>
    </row>
    <row r="741" spans="1:6" x14ac:dyDescent="0.3">
      <c r="A741" t="s">
        <v>158</v>
      </c>
      <c r="B741" t="s">
        <v>212</v>
      </c>
      <c r="C741">
        <v>0.34</v>
      </c>
      <c r="D741">
        <v>0</v>
      </c>
      <c r="E741">
        <v>30</v>
      </c>
      <c r="F741" t="s">
        <v>351</v>
      </c>
    </row>
    <row r="742" spans="1:6" x14ac:dyDescent="0.3">
      <c r="A742" t="s">
        <v>158</v>
      </c>
      <c r="B742" t="s">
        <v>215</v>
      </c>
      <c r="C742">
        <v>0.34</v>
      </c>
      <c r="D742">
        <v>0</v>
      </c>
      <c r="E742">
        <v>30</v>
      </c>
      <c r="F742" t="s">
        <v>351</v>
      </c>
    </row>
    <row r="743" spans="1:6" x14ac:dyDescent="0.3">
      <c r="A743" t="s">
        <v>159</v>
      </c>
      <c r="B743" t="s">
        <v>200</v>
      </c>
      <c r="C743">
        <v>46.5</v>
      </c>
      <c r="D743">
        <v>0</v>
      </c>
      <c r="E743">
        <v>63.8</v>
      </c>
      <c r="F743" t="s">
        <v>351</v>
      </c>
    </row>
    <row r="744" spans="1:6" x14ac:dyDescent="0.3">
      <c r="A744" t="s">
        <v>159</v>
      </c>
      <c r="B744" t="s">
        <v>206</v>
      </c>
      <c r="C744">
        <v>0</v>
      </c>
      <c r="D744">
        <v>0</v>
      </c>
      <c r="E744">
        <v>68.5</v>
      </c>
      <c r="F744" t="s">
        <v>351</v>
      </c>
    </row>
    <row r="745" spans="1:6" x14ac:dyDescent="0.3">
      <c r="A745" t="s">
        <v>159</v>
      </c>
      <c r="B745" t="s">
        <v>212</v>
      </c>
      <c r="C745">
        <v>10.3</v>
      </c>
      <c r="D745">
        <v>0</v>
      </c>
      <c r="E745">
        <v>500000000</v>
      </c>
      <c r="F745" t="s">
        <v>351</v>
      </c>
    </row>
    <row r="746" spans="1:6" x14ac:dyDescent="0.3">
      <c r="A746" t="s">
        <v>159</v>
      </c>
      <c r="B746" t="s">
        <v>215</v>
      </c>
      <c r="C746">
        <v>4.13</v>
      </c>
      <c r="D746">
        <v>0</v>
      </c>
      <c r="E746">
        <v>500000000</v>
      </c>
      <c r="F746" t="s">
        <v>351</v>
      </c>
    </row>
    <row r="747" spans="1:6" x14ac:dyDescent="0.3">
      <c r="A747" t="s">
        <v>159</v>
      </c>
      <c r="B747" t="s">
        <v>218</v>
      </c>
      <c r="C747">
        <v>6.17</v>
      </c>
      <c r="D747">
        <v>0</v>
      </c>
      <c r="E747">
        <v>500000000</v>
      </c>
      <c r="F747" t="s">
        <v>351</v>
      </c>
    </row>
    <row r="748" spans="1:6" x14ac:dyDescent="0.3">
      <c r="A748" t="s">
        <v>159</v>
      </c>
      <c r="B748" t="s">
        <v>220</v>
      </c>
      <c r="C748">
        <v>4.18</v>
      </c>
      <c r="D748">
        <v>0</v>
      </c>
      <c r="E748">
        <v>500000000</v>
      </c>
      <c r="F748" t="s">
        <v>351</v>
      </c>
    </row>
    <row r="749" spans="1:6" x14ac:dyDescent="0.3">
      <c r="A749" t="s">
        <v>159</v>
      </c>
      <c r="B749" t="s">
        <v>221</v>
      </c>
      <c r="C749">
        <v>1.99</v>
      </c>
      <c r="D749">
        <v>0</v>
      </c>
      <c r="E749">
        <v>500000000</v>
      </c>
      <c r="F749" t="s">
        <v>351</v>
      </c>
    </row>
    <row r="750" spans="1:6" x14ac:dyDescent="0.3">
      <c r="A750" t="s">
        <v>159</v>
      </c>
      <c r="B750" t="s">
        <v>222</v>
      </c>
      <c r="C750">
        <v>7.92</v>
      </c>
      <c r="D750">
        <v>0</v>
      </c>
      <c r="E750">
        <v>500000000</v>
      </c>
      <c r="F750" t="s">
        <v>351</v>
      </c>
    </row>
    <row r="751" spans="1:6" x14ac:dyDescent="0.3">
      <c r="A751" t="s">
        <v>159</v>
      </c>
      <c r="B751" t="s">
        <v>229</v>
      </c>
      <c r="C751">
        <v>4.0599999999999996</v>
      </c>
      <c r="D751">
        <v>0</v>
      </c>
      <c r="E751">
        <v>500000000</v>
      </c>
      <c r="F751" t="s">
        <v>351</v>
      </c>
    </row>
    <row r="752" spans="1:6" x14ac:dyDescent="0.3">
      <c r="A752" t="s">
        <v>159</v>
      </c>
      <c r="B752" t="s">
        <v>232</v>
      </c>
      <c r="C752">
        <v>2.2400000000000002</v>
      </c>
      <c r="D752">
        <v>0</v>
      </c>
      <c r="E752">
        <v>500000000</v>
      </c>
      <c r="F752" t="s">
        <v>351</v>
      </c>
    </row>
    <row r="753" spans="1:6" x14ac:dyDescent="0.3">
      <c r="A753" t="s">
        <v>159</v>
      </c>
      <c r="B753" t="s">
        <v>234</v>
      </c>
      <c r="C753">
        <v>1.82</v>
      </c>
      <c r="D753">
        <v>0</v>
      </c>
      <c r="E753">
        <v>500000000</v>
      </c>
      <c r="F753" t="s">
        <v>351</v>
      </c>
    </row>
    <row r="754" spans="1:6" x14ac:dyDescent="0.3">
      <c r="A754" t="s">
        <v>159</v>
      </c>
      <c r="B754" t="s">
        <v>236</v>
      </c>
      <c r="C754">
        <v>63.6</v>
      </c>
      <c r="D754">
        <v>-500000000</v>
      </c>
      <c r="E754">
        <v>500000000</v>
      </c>
      <c r="F754" t="s">
        <v>351</v>
      </c>
    </row>
    <row r="755" spans="1:6" x14ac:dyDescent="0.3">
      <c r="A755" t="s">
        <v>161</v>
      </c>
      <c r="B755" t="s">
        <v>200</v>
      </c>
      <c r="C755">
        <v>46.5</v>
      </c>
      <c r="D755">
        <v>0</v>
      </c>
      <c r="E755">
        <v>63.8</v>
      </c>
      <c r="F755" t="s">
        <v>351</v>
      </c>
    </row>
    <row r="756" spans="1:6" x14ac:dyDescent="0.3">
      <c r="A756" t="s">
        <v>161</v>
      </c>
      <c r="B756" t="s">
        <v>206</v>
      </c>
      <c r="C756">
        <v>0</v>
      </c>
      <c r="D756">
        <v>0</v>
      </c>
      <c r="E756">
        <v>68.5</v>
      </c>
      <c r="F756" t="s">
        <v>351</v>
      </c>
    </row>
    <row r="757" spans="1:6" x14ac:dyDescent="0.3">
      <c r="A757" t="s">
        <v>161</v>
      </c>
      <c r="B757" t="s">
        <v>212</v>
      </c>
      <c r="C757">
        <v>10</v>
      </c>
      <c r="D757">
        <v>0</v>
      </c>
      <c r="E757">
        <v>500000000</v>
      </c>
      <c r="F757" t="s">
        <v>351</v>
      </c>
    </row>
    <row r="758" spans="1:6" x14ac:dyDescent="0.3">
      <c r="A758" t="s">
        <v>161</v>
      </c>
      <c r="B758" t="s">
        <v>215</v>
      </c>
      <c r="C758">
        <v>4.13</v>
      </c>
      <c r="D758">
        <v>0</v>
      </c>
      <c r="E758">
        <v>500000000</v>
      </c>
      <c r="F758" t="s">
        <v>351</v>
      </c>
    </row>
    <row r="759" spans="1:6" x14ac:dyDescent="0.3">
      <c r="A759" t="s">
        <v>161</v>
      </c>
      <c r="B759" t="s">
        <v>218</v>
      </c>
      <c r="C759">
        <v>5.87</v>
      </c>
      <c r="D759">
        <v>0</v>
      </c>
      <c r="E759">
        <v>500000000</v>
      </c>
      <c r="F759" t="s">
        <v>351</v>
      </c>
    </row>
    <row r="760" spans="1:6" x14ac:dyDescent="0.3">
      <c r="A760" t="s">
        <v>161</v>
      </c>
      <c r="B760" t="s">
        <v>220</v>
      </c>
      <c r="C760">
        <v>4.3</v>
      </c>
      <c r="D760">
        <v>0</v>
      </c>
      <c r="E760">
        <v>500000000</v>
      </c>
      <c r="F760" t="s">
        <v>351</v>
      </c>
    </row>
    <row r="761" spans="1:6" x14ac:dyDescent="0.3">
      <c r="A761" t="s">
        <v>161</v>
      </c>
      <c r="B761" t="s">
        <v>221</v>
      </c>
      <c r="C761">
        <v>1.57</v>
      </c>
      <c r="D761">
        <v>0</v>
      </c>
      <c r="E761">
        <v>500000000</v>
      </c>
      <c r="F761" t="s">
        <v>351</v>
      </c>
    </row>
    <row r="762" spans="1:6" x14ac:dyDescent="0.3">
      <c r="A762" t="s">
        <v>161</v>
      </c>
      <c r="B762" t="s">
        <v>222</v>
      </c>
      <c r="C762">
        <v>7.62</v>
      </c>
      <c r="D762">
        <v>0</v>
      </c>
      <c r="E762">
        <v>500000000</v>
      </c>
      <c r="F762" t="s">
        <v>351</v>
      </c>
    </row>
    <row r="763" spans="1:6" x14ac:dyDescent="0.3">
      <c r="A763" t="s">
        <v>161</v>
      </c>
      <c r="B763" t="s">
        <v>229</v>
      </c>
      <c r="C763">
        <v>3.87</v>
      </c>
      <c r="D763">
        <v>0</v>
      </c>
      <c r="E763">
        <v>500000000</v>
      </c>
      <c r="F763" t="s">
        <v>351</v>
      </c>
    </row>
    <row r="764" spans="1:6" x14ac:dyDescent="0.3">
      <c r="A764" t="s">
        <v>161</v>
      </c>
      <c r="B764" t="s">
        <v>232</v>
      </c>
      <c r="C764">
        <v>2.14</v>
      </c>
      <c r="D764">
        <v>0</v>
      </c>
      <c r="E764">
        <v>500000000</v>
      </c>
      <c r="F764" t="s">
        <v>351</v>
      </c>
    </row>
    <row r="765" spans="1:6" x14ac:dyDescent="0.3">
      <c r="A765" t="s">
        <v>161</v>
      </c>
      <c r="B765" t="s">
        <v>234</v>
      </c>
      <c r="C765">
        <v>1.72</v>
      </c>
      <c r="D765">
        <v>0</v>
      </c>
      <c r="E765">
        <v>500000000</v>
      </c>
      <c r="F765" t="s">
        <v>351</v>
      </c>
    </row>
    <row r="766" spans="1:6" x14ac:dyDescent="0.3">
      <c r="A766" t="s">
        <v>161</v>
      </c>
      <c r="B766" t="s">
        <v>236</v>
      </c>
      <c r="C766">
        <v>64</v>
      </c>
      <c r="D766">
        <v>-500000000</v>
      </c>
      <c r="E766">
        <v>500000000</v>
      </c>
      <c r="F766" t="s">
        <v>351</v>
      </c>
    </row>
    <row r="767" spans="1:6" x14ac:dyDescent="0.3">
      <c r="A767" t="s">
        <v>164</v>
      </c>
      <c r="B767" t="s">
        <v>200</v>
      </c>
      <c r="C767">
        <v>17.2</v>
      </c>
      <c r="D767">
        <v>0</v>
      </c>
      <c r="E767">
        <v>63.8</v>
      </c>
      <c r="F767" t="s">
        <v>351</v>
      </c>
    </row>
    <row r="768" spans="1:6" x14ac:dyDescent="0.3">
      <c r="A768" t="s">
        <v>164</v>
      </c>
      <c r="B768" t="s">
        <v>206</v>
      </c>
      <c r="C768">
        <v>0</v>
      </c>
      <c r="D768">
        <v>0</v>
      </c>
      <c r="E768">
        <v>68.5</v>
      </c>
      <c r="F768" t="s">
        <v>351</v>
      </c>
    </row>
    <row r="769" spans="1:6" x14ac:dyDescent="0.3">
      <c r="A769" t="s">
        <v>164</v>
      </c>
      <c r="B769" t="s">
        <v>212</v>
      </c>
      <c r="C769">
        <v>58.8</v>
      </c>
      <c r="D769">
        <v>0</v>
      </c>
      <c r="E769">
        <v>500000000</v>
      </c>
      <c r="F769" t="s">
        <v>351</v>
      </c>
    </row>
    <row r="770" spans="1:6" x14ac:dyDescent="0.3">
      <c r="A770" t="s">
        <v>164</v>
      </c>
      <c r="B770" t="s">
        <v>215</v>
      </c>
      <c r="C770">
        <v>5.08</v>
      </c>
      <c r="D770">
        <v>0</v>
      </c>
      <c r="E770">
        <v>500000000</v>
      </c>
      <c r="F770" t="s">
        <v>351</v>
      </c>
    </row>
    <row r="771" spans="1:6" x14ac:dyDescent="0.3">
      <c r="A771" t="s">
        <v>164</v>
      </c>
      <c r="B771" t="s">
        <v>218</v>
      </c>
      <c r="C771">
        <v>53.7</v>
      </c>
      <c r="D771">
        <v>0</v>
      </c>
      <c r="E771">
        <v>500000000</v>
      </c>
      <c r="F771" t="s">
        <v>351</v>
      </c>
    </row>
    <row r="772" spans="1:6" x14ac:dyDescent="0.3">
      <c r="A772" t="s">
        <v>164</v>
      </c>
      <c r="B772" t="s">
        <v>220</v>
      </c>
      <c r="C772">
        <v>50</v>
      </c>
      <c r="D772">
        <v>0</v>
      </c>
      <c r="E772">
        <v>500000000</v>
      </c>
      <c r="F772" t="s">
        <v>351</v>
      </c>
    </row>
    <row r="773" spans="1:6" x14ac:dyDescent="0.3">
      <c r="A773" t="s">
        <v>164</v>
      </c>
      <c r="B773" t="s">
        <v>221</v>
      </c>
      <c r="C773">
        <v>3.69</v>
      </c>
      <c r="D773">
        <v>0</v>
      </c>
      <c r="E773">
        <v>500000000</v>
      </c>
      <c r="F773" t="s">
        <v>351</v>
      </c>
    </row>
    <row r="774" spans="1:6" x14ac:dyDescent="0.3">
      <c r="A774" t="s">
        <v>164</v>
      </c>
      <c r="B774" t="s">
        <v>222</v>
      </c>
      <c r="C774">
        <v>8.77</v>
      </c>
      <c r="D774">
        <v>0</v>
      </c>
      <c r="E774">
        <v>500000000</v>
      </c>
      <c r="F774" t="s">
        <v>351</v>
      </c>
    </row>
    <row r="775" spans="1:6" x14ac:dyDescent="0.3">
      <c r="A775" t="s">
        <v>164</v>
      </c>
      <c r="B775" t="s">
        <v>229</v>
      </c>
      <c r="C775">
        <v>4.99</v>
      </c>
      <c r="D775">
        <v>0</v>
      </c>
      <c r="E775">
        <v>500000000</v>
      </c>
      <c r="F775" t="s">
        <v>351</v>
      </c>
    </row>
    <row r="776" spans="1:6" x14ac:dyDescent="0.3">
      <c r="A776" t="s">
        <v>164</v>
      </c>
      <c r="B776" t="s">
        <v>232</v>
      </c>
      <c r="C776">
        <v>2.46</v>
      </c>
      <c r="D776">
        <v>0</v>
      </c>
      <c r="E776">
        <v>500000000</v>
      </c>
      <c r="F776" t="s">
        <v>351</v>
      </c>
    </row>
    <row r="777" spans="1:6" x14ac:dyDescent="0.3">
      <c r="A777" t="s">
        <v>164</v>
      </c>
      <c r="B777" t="s">
        <v>234</v>
      </c>
      <c r="C777">
        <v>2.5299999999999998</v>
      </c>
      <c r="D777">
        <v>0</v>
      </c>
      <c r="E777">
        <v>500000000</v>
      </c>
      <c r="F777" t="s">
        <v>351</v>
      </c>
    </row>
    <row r="778" spans="1:6" x14ac:dyDescent="0.3">
      <c r="A778" t="s">
        <v>164</v>
      </c>
      <c r="B778" t="s">
        <v>236</v>
      </c>
      <c r="C778">
        <v>43</v>
      </c>
      <c r="D778">
        <v>-72.099999999999994</v>
      </c>
      <c r="E778">
        <v>500000000</v>
      </c>
      <c r="F778" t="s">
        <v>351</v>
      </c>
    </row>
    <row r="779" spans="1:6" x14ac:dyDescent="0.3">
      <c r="A779" t="s">
        <v>166</v>
      </c>
      <c r="B779" t="s">
        <v>200</v>
      </c>
      <c r="C779">
        <v>17.2</v>
      </c>
      <c r="D779">
        <v>0</v>
      </c>
      <c r="E779">
        <v>63.8</v>
      </c>
      <c r="F779" t="s">
        <v>351</v>
      </c>
    </row>
    <row r="780" spans="1:6" x14ac:dyDescent="0.3">
      <c r="A780" t="s">
        <v>166</v>
      </c>
      <c r="B780" t="s">
        <v>206</v>
      </c>
      <c r="C780">
        <v>0</v>
      </c>
      <c r="D780">
        <v>0</v>
      </c>
      <c r="E780">
        <v>68.5</v>
      </c>
      <c r="F780" t="s">
        <v>351</v>
      </c>
    </row>
    <row r="781" spans="1:6" x14ac:dyDescent="0.3">
      <c r="A781" t="s">
        <v>166</v>
      </c>
      <c r="B781" t="s">
        <v>212</v>
      </c>
      <c r="C781">
        <v>16.399999999999999</v>
      </c>
      <c r="D781">
        <v>0</v>
      </c>
      <c r="E781">
        <v>500000000</v>
      </c>
      <c r="F781" t="s">
        <v>351</v>
      </c>
    </row>
    <row r="782" spans="1:6" x14ac:dyDescent="0.3">
      <c r="A782" t="s">
        <v>166</v>
      </c>
      <c r="B782" t="s">
        <v>215</v>
      </c>
      <c r="C782">
        <v>5.08</v>
      </c>
      <c r="D782">
        <v>0</v>
      </c>
      <c r="E782">
        <v>500000000</v>
      </c>
      <c r="F782" t="s">
        <v>351</v>
      </c>
    </row>
    <row r="783" spans="1:6" x14ac:dyDescent="0.3">
      <c r="A783" t="s">
        <v>166</v>
      </c>
      <c r="B783" t="s">
        <v>218</v>
      </c>
      <c r="C783">
        <v>11.4</v>
      </c>
      <c r="D783">
        <v>0</v>
      </c>
      <c r="E783">
        <v>500000000</v>
      </c>
      <c r="F783" t="s">
        <v>351</v>
      </c>
    </row>
    <row r="784" spans="1:6" x14ac:dyDescent="0.3">
      <c r="A784" t="s">
        <v>166</v>
      </c>
      <c r="B784" t="s">
        <v>220</v>
      </c>
      <c r="C784">
        <v>8.1300000000000008</v>
      </c>
      <c r="D784">
        <v>0</v>
      </c>
      <c r="E784">
        <v>500000000</v>
      </c>
      <c r="F784" t="s">
        <v>351</v>
      </c>
    </row>
    <row r="785" spans="1:6" x14ac:dyDescent="0.3">
      <c r="A785" t="s">
        <v>166</v>
      </c>
      <c r="B785" t="s">
        <v>221</v>
      </c>
      <c r="C785">
        <v>3.23</v>
      </c>
      <c r="D785">
        <v>0</v>
      </c>
      <c r="E785">
        <v>500000000</v>
      </c>
      <c r="F785" t="s">
        <v>351</v>
      </c>
    </row>
    <row r="786" spans="1:6" x14ac:dyDescent="0.3">
      <c r="A786" t="s">
        <v>166</v>
      </c>
      <c r="B786" t="s">
        <v>222</v>
      </c>
      <c r="C786">
        <v>9.0399999999999991</v>
      </c>
      <c r="D786">
        <v>0</v>
      </c>
      <c r="E786">
        <v>500000000</v>
      </c>
      <c r="F786" t="s">
        <v>351</v>
      </c>
    </row>
    <row r="787" spans="1:6" x14ac:dyDescent="0.3">
      <c r="A787" t="s">
        <v>166</v>
      </c>
      <c r="B787" t="s">
        <v>229</v>
      </c>
      <c r="C787">
        <v>5.2</v>
      </c>
      <c r="D787">
        <v>0</v>
      </c>
      <c r="E787">
        <v>500000000</v>
      </c>
      <c r="F787" t="s">
        <v>351</v>
      </c>
    </row>
    <row r="788" spans="1:6" x14ac:dyDescent="0.3">
      <c r="A788" t="s">
        <v>166</v>
      </c>
      <c r="B788" t="s">
        <v>232</v>
      </c>
      <c r="C788">
        <v>2.57</v>
      </c>
      <c r="D788">
        <v>0</v>
      </c>
      <c r="E788">
        <v>500000000</v>
      </c>
      <c r="F788" t="s">
        <v>351</v>
      </c>
    </row>
    <row r="789" spans="1:6" x14ac:dyDescent="0.3">
      <c r="A789" t="s">
        <v>166</v>
      </c>
      <c r="B789" t="s">
        <v>234</v>
      </c>
      <c r="C789">
        <v>2.63</v>
      </c>
      <c r="D789">
        <v>0</v>
      </c>
      <c r="E789">
        <v>500000000</v>
      </c>
      <c r="F789" t="s">
        <v>351</v>
      </c>
    </row>
    <row r="790" spans="1:6" x14ac:dyDescent="0.3">
      <c r="A790" t="s">
        <v>166</v>
      </c>
      <c r="B790" t="s">
        <v>236</v>
      </c>
      <c r="C790">
        <v>42.6</v>
      </c>
      <c r="D790">
        <v>-34.1</v>
      </c>
      <c r="E790">
        <v>500000000</v>
      </c>
      <c r="F790" t="s">
        <v>351</v>
      </c>
    </row>
    <row r="791" spans="1:6" x14ac:dyDescent="0.3">
      <c r="A791" t="s">
        <v>169</v>
      </c>
      <c r="B791" t="s">
        <v>200</v>
      </c>
      <c r="C791">
        <v>63.8</v>
      </c>
      <c r="D791"/>
      <c r="E791"/>
      <c r="F791" t="s">
        <v>351</v>
      </c>
    </row>
    <row r="792" spans="1:6" x14ac:dyDescent="0.3">
      <c r="A792" t="s">
        <v>169</v>
      </c>
      <c r="B792" t="s">
        <v>206</v>
      </c>
      <c r="C792">
        <v>128</v>
      </c>
      <c r="D792"/>
      <c r="E792"/>
      <c r="F792" t="s">
        <v>351</v>
      </c>
    </row>
    <row r="793" spans="1:6" x14ac:dyDescent="0.3">
      <c r="A793" t="s">
        <v>169</v>
      </c>
      <c r="B793" t="s">
        <v>210</v>
      </c>
      <c r="C793">
        <v>3.96</v>
      </c>
      <c r="D793">
        <v>0.15</v>
      </c>
      <c r="E793">
        <v>4.21</v>
      </c>
      <c r="F793" t="s">
        <v>351</v>
      </c>
    </row>
    <row r="794" spans="1:6" x14ac:dyDescent="0.3">
      <c r="A794" t="s">
        <v>169</v>
      </c>
      <c r="B794" t="s">
        <v>212</v>
      </c>
      <c r="C794">
        <v>171</v>
      </c>
      <c r="D794">
        <v>142</v>
      </c>
      <c r="E794">
        <v>500000000</v>
      </c>
      <c r="F794" t="s">
        <v>351</v>
      </c>
    </row>
    <row r="795" spans="1:6" x14ac:dyDescent="0.3">
      <c r="A795" t="s">
        <v>169</v>
      </c>
      <c r="B795" t="s">
        <v>215</v>
      </c>
      <c r="C795">
        <v>0.04</v>
      </c>
      <c r="D795">
        <v>0</v>
      </c>
      <c r="E795">
        <v>22.8</v>
      </c>
      <c r="F795" t="s">
        <v>351</v>
      </c>
    </row>
    <row r="796" spans="1:6" x14ac:dyDescent="0.3">
      <c r="A796" t="s">
        <v>169</v>
      </c>
      <c r="B796" t="s">
        <v>218</v>
      </c>
      <c r="C796">
        <v>171</v>
      </c>
      <c r="D796">
        <v>142</v>
      </c>
      <c r="E796">
        <v>500000000</v>
      </c>
      <c r="F796" t="s">
        <v>351</v>
      </c>
    </row>
    <row r="797" spans="1:6" x14ac:dyDescent="0.3">
      <c r="A797" t="s">
        <v>169</v>
      </c>
      <c r="B797" t="s">
        <v>220</v>
      </c>
      <c r="C797">
        <v>163</v>
      </c>
      <c r="D797">
        <v>142</v>
      </c>
      <c r="E797">
        <v>186</v>
      </c>
      <c r="F797" t="s">
        <v>351</v>
      </c>
    </row>
    <row r="798" spans="1:6" x14ac:dyDescent="0.3">
      <c r="A798" t="s">
        <v>169</v>
      </c>
      <c r="B798" t="s">
        <v>221</v>
      </c>
      <c r="C798">
        <v>7.94</v>
      </c>
      <c r="D798">
        <v>0</v>
      </c>
      <c r="E798">
        <v>500000000</v>
      </c>
      <c r="F798" t="s">
        <v>351</v>
      </c>
    </row>
    <row r="799" spans="1:6" x14ac:dyDescent="0.3">
      <c r="A799" t="s">
        <v>169</v>
      </c>
      <c r="B799" t="s">
        <v>222</v>
      </c>
      <c r="C799">
        <v>0</v>
      </c>
      <c r="D799">
        <v>0</v>
      </c>
      <c r="E799">
        <v>22.8</v>
      </c>
      <c r="F799" t="s">
        <v>351</v>
      </c>
    </row>
    <row r="800" spans="1:6" x14ac:dyDescent="0.3">
      <c r="A800" t="s">
        <v>169</v>
      </c>
      <c r="B800" t="s">
        <v>229</v>
      </c>
      <c r="C800">
        <v>106</v>
      </c>
      <c r="D800">
        <v>67.5</v>
      </c>
      <c r="E800">
        <v>136</v>
      </c>
      <c r="F800" t="s">
        <v>351</v>
      </c>
    </row>
    <row r="801" spans="1:6" x14ac:dyDescent="0.3">
      <c r="A801" t="s">
        <v>169</v>
      </c>
      <c r="B801" t="s">
        <v>232</v>
      </c>
      <c r="C801">
        <v>92.9</v>
      </c>
      <c r="D801">
        <v>67.5</v>
      </c>
      <c r="E801">
        <v>106</v>
      </c>
      <c r="F801" t="s">
        <v>351</v>
      </c>
    </row>
    <row r="802" spans="1:6" x14ac:dyDescent="0.3">
      <c r="A802" t="s">
        <v>169</v>
      </c>
      <c r="B802" t="s">
        <v>234</v>
      </c>
      <c r="C802">
        <v>12.7</v>
      </c>
      <c r="D802">
        <v>0</v>
      </c>
      <c r="E802">
        <v>30.4</v>
      </c>
      <c r="F802" t="s">
        <v>351</v>
      </c>
    </row>
    <row r="803" spans="1:6" x14ac:dyDescent="0.3">
      <c r="A803" t="s">
        <v>169</v>
      </c>
      <c r="B803" t="s">
        <v>236</v>
      </c>
      <c r="C803">
        <v>-43.1</v>
      </c>
      <c r="D803">
        <v>-106</v>
      </c>
      <c r="E803">
        <v>19.7</v>
      </c>
      <c r="F803" t="s">
        <v>351</v>
      </c>
    </row>
    <row r="804" spans="1:6" x14ac:dyDescent="0.3">
      <c r="A804" t="s">
        <v>170</v>
      </c>
      <c r="B804" t="s">
        <v>206</v>
      </c>
      <c r="C804">
        <v>128</v>
      </c>
      <c r="D804">
        <v>93.8</v>
      </c>
      <c r="E804">
        <v>128</v>
      </c>
      <c r="F804" t="s">
        <v>351</v>
      </c>
    </row>
    <row r="805" spans="1:6" x14ac:dyDescent="0.3">
      <c r="A805" t="s">
        <v>170</v>
      </c>
      <c r="B805" t="s">
        <v>212</v>
      </c>
      <c r="C805">
        <v>172</v>
      </c>
      <c r="D805">
        <v>151</v>
      </c>
      <c r="E805">
        <v>219</v>
      </c>
      <c r="F805" t="s">
        <v>351</v>
      </c>
    </row>
    <row r="806" spans="1:6" x14ac:dyDescent="0.3">
      <c r="A806" t="s">
        <v>170</v>
      </c>
      <c r="B806" t="s">
        <v>215</v>
      </c>
      <c r="C806">
        <v>0.53</v>
      </c>
      <c r="D806">
        <v>0.48</v>
      </c>
      <c r="E806">
        <v>23.3</v>
      </c>
      <c r="F806" t="s">
        <v>351</v>
      </c>
    </row>
    <row r="807" spans="1:6" x14ac:dyDescent="0.3">
      <c r="A807" t="s">
        <v>170</v>
      </c>
      <c r="B807" t="s">
        <v>218</v>
      </c>
      <c r="C807">
        <v>171</v>
      </c>
      <c r="D807">
        <v>150</v>
      </c>
      <c r="E807">
        <v>195</v>
      </c>
      <c r="F807" t="s">
        <v>351</v>
      </c>
    </row>
    <row r="808" spans="1:6" x14ac:dyDescent="0.3">
      <c r="A808" t="s">
        <v>170</v>
      </c>
      <c r="B808" t="s">
        <v>220</v>
      </c>
      <c r="C808">
        <v>149</v>
      </c>
      <c r="D808">
        <v>129</v>
      </c>
      <c r="E808">
        <v>173</v>
      </c>
      <c r="F808" t="s">
        <v>351</v>
      </c>
    </row>
    <row r="809" spans="1:6" x14ac:dyDescent="0.3">
      <c r="A809" t="s">
        <v>170</v>
      </c>
      <c r="B809" t="s">
        <v>221</v>
      </c>
      <c r="C809">
        <v>22</v>
      </c>
      <c r="D809">
        <v>21.6</v>
      </c>
      <c r="E809">
        <v>22.8</v>
      </c>
      <c r="F809" t="s">
        <v>351</v>
      </c>
    </row>
    <row r="810" spans="1:6" x14ac:dyDescent="0.3">
      <c r="A810" t="s">
        <v>170</v>
      </c>
      <c r="B810" t="s">
        <v>222</v>
      </c>
      <c r="C810">
        <v>0.09</v>
      </c>
      <c r="D810">
        <v>0</v>
      </c>
      <c r="E810">
        <v>22.8</v>
      </c>
      <c r="F810" t="s">
        <v>351</v>
      </c>
    </row>
    <row r="811" spans="1:6" x14ac:dyDescent="0.3">
      <c r="A811" t="s">
        <v>170</v>
      </c>
      <c r="B811" t="s">
        <v>229</v>
      </c>
      <c r="C811">
        <v>9.14</v>
      </c>
      <c r="D811">
        <v>8.98</v>
      </c>
      <c r="E811">
        <v>47</v>
      </c>
      <c r="F811" t="s">
        <v>351</v>
      </c>
    </row>
    <row r="812" spans="1:6" x14ac:dyDescent="0.3">
      <c r="A812" t="s">
        <v>170</v>
      </c>
      <c r="B812" t="s">
        <v>232</v>
      </c>
      <c r="C812">
        <v>6.51</v>
      </c>
      <c r="D812">
        <v>0</v>
      </c>
      <c r="E812">
        <v>31.8</v>
      </c>
      <c r="F812" t="s">
        <v>351</v>
      </c>
    </row>
    <row r="813" spans="1:6" x14ac:dyDescent="0.3">
      <c r="A813" t="s">
        <v>170</v>
      </c>
      <c r="B813" t="s">
        <v>234</v>
      </c>
      <c r="C813">
        <v>2.62</v>
      </c>
      <c r="D813">
        <v>0</v>
      </c>
      <c r="E813">
        <v>24.2</v>
      </c>
      <c r="F813" t="s">
        <v>351</v>
      </c>
    </row>
    <row r="814" spans="1:6" x14ac:dyDescent="0.3">
      <c r="A814" t="s">
        <v>170</v>
      </c>
      <c r="B814" t="s">
        <v>236</v>
      </c>
      <c r="C814">
        <v>11.4</v>
      </c>
      <c r="D814">
        <v>-26.2</v>
      </c>
      <c r="E814">
        <v>52.3</v>
      </c>
      <c r="F814" t="s">
        <v>351</v>
      </c>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8064A2"/>
  </sheetPr>
  <dimension ref="A1:BF855"/>
  <sheetViews>
    <sheetView workbookViewId="0"/>
  </sheetViews>
  <sheetFormatPr baseColWidth="10" defaultColWidth="8.9375" defaultRowHeight="12.4" x14ac:dyDescent="0.3"/>
  <cols>
    <col min="1" max="58" width="20" style="156" customWidth="1"/>
  </cols>
  <sheetData>
    <row r="1" spans="1:58" x14ac:dyDescent="0.3">
      <c r="A1" s="160" t="s">
        <v>353</v>
      </c>
      <c r="B1" s="160" t="s">
        <v>354</v>
      </c>
      <c r="C1" s="160" t="s">
        <v>3</v>
      </c>
      <c r="D1" s="160" t="s">
        <v>355</v>
      </c>
      <c r="E1" s="160" t="s">
        <v>356</v>
      </c>
      <c r="F1" s="160" t="s">
        <v>357</v>
      </c>
      <c r="G1" s="160" t="s">
        <v>358</v>
      </c>
      <c r="H1" s="160" t="s">
        <v>359</v>
      </c>
      <c r="I1" s="160"/>
      <c r="J1" s="160"/>
      <c r="K1" s="160"/>
      <c r="L1" s="160"/>
      <c r="M1" s="160"/>
      <c r="N1" s="160"/>
      <c r="O1" s="160"/>
      <c r="P1" s="160"/>
      <c r="Q1" s="160"/>
      <c r="R1" s="160"/>
      <c r="S1" s="160"/>
      <c r="T1" s="160"/>
      <c r="U1" s="160"/>
      <c r="V1" s="160"/>
      <c r="W1" s="160"/>
      <c r="X1" s="160"/>
      <c r="Y1" s="160"/>
      <c r="Z1" s="160"/>
      <c r="AA1" s="160"/>
      <c r="AB1" s="160"/>
      <c r="AC1" s="160"/>
      <c r="AD1" s="160"/>
      <c r="AE1" s="160"/>
      <c r="AF1" s="160"/>
      <c r="AG1" s="160"/>
      <c r="AH1" s="160"/>
      <c r="AI1" s="160"/>
      <c r="AJ1" s="160"/>
      <c r="AK1" s="160"/>
      <c r="AL1" s="160"/>
      <c r="AM1" s="160"/>
      <c r="AN1" s="160"/>
      <c r="AO1" s="160"/>
      <c r="AP1" s="160"/>
      <c r="AQ1" s="160"/>
      <c r="AR1" s="160"/>
      <c r="AS1" s="160"/>
      <c r="AT1" s="160"/>
      <c r="AU1" s="160"/>
      <c r="AV1" s="160"/>
      <c r="AW1" s="160"/>
      <c r="AX1" s="160"/>
      <c r="AY1" s="160"/>
      <c r="AZ1" s="160"/>
      <c r="BA1" s="160"/>
      <c r="BB1" s="160"/>
      <c r="BC1" s="160"/>
      <c r="BD1" s="160"/>
      <c r="BE1" s="160"/>
      <c r="BF1" s="160"/>
    </row>
    <row r="2" spans="1:58" x14ac:dyDescent="0.3">
      <c r="A2">
        <v>0</v>
      </c>
      <c r="B2">
        <v>0</v>
      </c>
      <c r="C2">
        <v>0</v>
      </c>
      <c r="D2" t="s">
        <v>360</v>
      </c>
      <c r="E2">
        <v>0</v>
      </c>
      <c r="F2" t="s">
        <v>361</v>
      </c>
      <c r="G2">
        <v>1</v>
      </c>
      <c r="H2">
        <v>3</v>
      </c>
      <c r="I2" t="s">
        <v>362</v>
      </c>
      <c r="J2">
        <v>-1</v>
      </c>
      <c r="K2">
        <v>6</v>
      </c>
      <c r="L2" t="s">
        <v>363</v>
      </c>
      <c r="M2">
        <v>-1</v>
      </c>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row>
    <row r="3" spans="1:58" x14ac:dyDescent="0.3">
      <c r="A3">
        <v>1</v>
      </c>
      <c r="B3">
        <v>0</v>
      </c>
      <c r="C3">
        <v>0</v>
      </c>
      <c r="D3" t="s">
        <v>360</v>
      </c>
      <c r="E3">
        <v>1</v>
      </c>
      <c r="F3" t="s">
        <v>364</v>
      </c>
      <c r="G3">
        <v>1</v>
      </c>
      <c r="H3">
        <v>4</v>
      </c>
      <c r="I3" t="s">
        <v>365</v>
      </c>
      <c r="J3">
        <v>-1</v>
      </c>
      <c r="K3">
        <v>7</v>
      </c>
      <c r="L3" t="s">
        <v>366</v>
      </c>
      <c r="M3">
        <v>-1</v>
      </c>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row>
    <row r="4" spans="1:58" x14ac:dyDescent="0.3">
      <c r="A4">
        <v>2</v>
      </c>
      <c r="B4">
        <v>0</v>
      </c>
      <c r="C4">
        <v>0</v>
      </c>
      <c r="D4" t="s">
        <v>360</v>
      </c>
      <c r="E4">
        <v>1</v>
      </c>
      <c r="F4" t="s">
        <v>364</v>
      </c>
      <c r="G4">
        <v>-1</v>
      </c>
      <c r="H4">
        <v>2</v>
      </c>
      <c r="I4" t="s">
        <v>367</v>
      </c>
      <c r="J4">
        <v>1</v>
      </c>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row>
    <row r="5" spans="1:58" x14ac:dyDescent="0.3">
      <c r="A5">
        <v>3</v>
      </c>
      <c r="B5">
        <v>0</v>
      </c>
      <c r="C5">
        <v>0</v>
      </c>
      <c r="D5" t="s">
        <v>360</v>
      </c>
      <c r="E5">
        <v>2</v>
      </c>
      <c r="F5" t="s">
        <v>367</v>
      </c>
      <c r="G5">
        <v>1</v>
      </c>
      <c r="H5">
        <v>5</v>
      </c>
      <c r="I5" t="s">
        <v>368</v>
      </c>
      <c r="J5">
        <v>-1</v>
      </c>
      <c r="K5">
        <v>8</v>
      </c>
      <c r="L5" t="s">
        <v>369</v>
      </c>
      <c r="M5">
        <v>-1</v>
      </c>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row>
    <row r="6" spans="1:58" x14ac:dyDescent="0.3">
      <c r="A6">
        <v>4</v>
      </c>
      <c r="B6">
        <v>0</v>
      </c>
      <c r="C6">
        <v>0</v>
      </c>
      <c r="D6" t="s">
        <v>360</v>
      </c>
      <c r="E6">
        <v>4</v>
      </c>
      <c r="F6" t="s">
        <v>365</v>
      </c>
      <c r="G6">
        <v>-1</v>
      </c>
      <c r="H6">
        <v>5</v>
      </c>
      <c r="I6" t="s">
        <v>368</v>
      </c>
      <c r="J6">
        <v>1</v>
      </c>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row>
    <row r="7" spans="1:58" x14ac:dyDescent="0.3">
      <c r="A7">
        <v>5</v>
      </c>
      <c r="B7">
        <v>0</v>
      </c>
      <c r="C7">
        <v>0</v>
      </c>
      <c r="D7" t="s">
        <v>360</v>
      </c>
      <c r="E7">
        <v>7</v>
      </c>
      <c r="F7" t="s">
        <v>366</v>
      </c>
      <c r="G7">
        <v>-1</v>
      </c>
      <c r="H7">
        <v>8</v>
      </c>
      <c r="I7" t="s">
        <v>369</v>
      </c>
      <c r="J7">
        <v>1</v>
      </c>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row>
    <row r="8" spans="1:58" x14ac:dyDescent="0.3">
      <c r="A8">
        <v>6</v>
      </c>
      <c r="B8">
        <v>0</v>
      </c>
      <c r="C8">
        <v>0</v>
      </c>
      <c r="D8" t="s">
        <v>360</v>
      </c>
      <c r="E8">
        <v>9</v>
      </c>
      <c r="F8" t="s">
        <v>370</v>
      </c>
      <c r="G8">
        <v>1</v>
      </c>
      <c r="H8">
        <v>15</v>
      </c>
      <c r="I8" t="s">
        <v>371</v>
      </c>
      <c r="J8">
        <v>-1</v>
      </c>
      <c r="K8">
        <v>33</v>
      </c>
      <c r="L8" t="s">
        <v>372</v>
      </c>
      <c r="M8">
        <v>-1</v>
      </c>
      <c r="N8">
        <v>51</v>
      </c>
      <c r="O8" t="s">
        <v>373</v>
      </c>
      <c r="P8">
        <v>-1</v>
      </c>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row>
    <row r="9" spans="1:58" x14ac:dyDescent="0.3">
      <c r="A9">
        <v>7</v>
      </c>
      <c r="B9">
        <v>0</v>
      </c>
      <c r="C9">
        <v>0</v>
      </c>
      <c r="D9" t="s">
        <v>360</v>
      </c>
      <c r="E9">
        <v>9</v>
      </c>
      <c r="F9" t="s">
        <v>370</v>
      </c>
      <c r="G9">
        <v>-1</v>
      </c>
      <c r="H9">
        <v>10</v>
      </c>
      <c r="I9" t="s">
        <v>374</v>
      </c>
      <c r="J9">
        <v>1</v>
      </c>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row>
    <row r="10" spans="1:58" x14ac:dyDescent="0.3">
      <c r="A10">
        <v>8</v>
      </c>
      <c r="B10">
        <v>0</v>
      </c>
      <c r="C10">
        <v>0</v>
      </c>
      <c r="D10" t="s">
        <v>360</v>
      </c>
      <c r="E10">
        <v>10</v>
      </c>
      <c r="F10" t="s">
        <v>374</v>
      </c>
      <c r="G10">
        <v>1</v>
      </c>
      <c r="H10">
        <v>16</v>
      </c>
      <c r="I10" t="s">
        <v>375</v>
      </c>
      <c r="J10">
        <v>-1</v>
      </c>
      <c r="K10">
        <v>34</v>
      </c>
      <c r="L10" t="s">
        <v>376</v>
      </c>
      <c r="M10">
        <v>-1</v>
      </c>
      <c r="N10">
        <v>52</v>
      </c>
      <c r="O10" t="s">
        <v>377</v>
      </c>
      <c r="P10">
        <v>-1</v>
      </c>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row>
    <row r="11" spans="1:58" x14ac:dyDescent="0.3">
      <c r="A11">
        <v>9</v>
      </c>
      <c r="B11">
        <v>0</v>
      </c>
      <c r="C11">
        <v>0</v>
      </c>
      <c r="D11" t="s">
        <v>360</v>
      </c>
      <c r="E11">
        <v>11</v>
      </c>
      <c r="F11" t="s">
        <v>378</v>
      </c>
      <c r="G11">
        <v>1</v>
      </c>
      <c r="H11">
        <v>12</v>
      </c>
      <c r="I11" t="s">
        <v>379</v>
      </c>
      <c r="J11">
        <v>-1</v>
      </c>
      <c r="K11">
        <v>13</v>
      </c>
      <c r="L11" t="s">
        <v>380</v>
      </c>
      <c r="M11">
        <v>-1</v>
      </c>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row>
    <row r="12" spans="1:58" x14ac:dyDescent="0.3">
      <c r="A12">
        <v>10</v>
      </c>
      <c r="B12">
        <v>0</v>
      </c>
      <c r="C12">
        <v>0</v>
      </c>
      <c r="D12" t="s">
        <v>360</v>
      </c>
      <c r="E12">
        <v>11</v>
      </c>
      <c r="F12" t="s">
        <v>378</v>
      </c>
      <c r="G12">
        <v>1</v>
      </c>
      <c r="H12">
        <v>17</v>
      </c>
      <c r="I12" t="s">
        <v>381</v>
      </c>
      <c r="J12">
        <v>-1</v>
      </c>
      <c r="K12">
        <v>35</v>
      </c>
      <c r="L12" t="s">
        <v>382</v>
      </c>
      <c r="M12">
        <v>-1</v>
      </c>
      <c r="N12">
        <v>53</v>
      </c>
      <c r="O12" t="s">
        <v>383</v>
      </c>
      <c r="P12">
        <v>-1</v>
      </c>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row>
    <row r="13" spans="1:58" x14ac:dyDescent="0.3">
      <c r="A13">
        <v>11</v>
      </c>
      <c r="B13">
        <v>0</v>
      </c>
      <c r="C13">
        <v>0</v>
      </c>
      <c r="D13" t="s">
        <v>360</v>
      </c>
      <c r="E13">
        <v>12</v>
      </c>
      <c r="F13" t="s">
        <v>379</v>
      </c>
      <c r="G13">
        <v>1</v>
      </c>
      <c r="H13">
        <v>18</v>
      </c>
      <c r="I13" t="s">
        <v>384</v>
      </c>
      <c r="J13">
        <v>-1</v>
      </c>
      <c r="K13">
        <v>36</v>
      </c>
      <c r="L13" t="s">
        <v>385</v>
      </c>
      <c r="M13">
        <v>-1</v>
      </c>
      <c r="N13">
        <v>54</v>
      </c>
      <c r="O13" t="s">
        <v>386</v>
      </c>
      <c r="P13">
        <v>-1</v>
      </c>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row>
    <row r="14" spans="1:58" x14ac:dyDescent="0.3">
      <c r="A14">
        <v>12</v>
      </c>
      <c r="B14">
        <v>0</v>
      </c>
      <c r="C14">
        <v>0</v>
      </c>
      <c r="D14" t="s">
        <v>360</v>
      </c>
      <c r="E14">
        <v>13</v>
      </c>
      <c r="F14" t="s">
        <v>380</v>
      </c>
      <c r="G14">
        <v>1</v>
      </c>
      <c r="H14">
        <v>19</v>
      </c>
      <c r="I14" t="s">
        <v>387</v>
      </c>
      <c r="J14">
        <v>-1</v>
      </c>
      <c r="K14">
        <v>37</v>
      </c>
      <c r="L14" t="s">
        <v>388</v>
      </c>
      <c r="M14">
        <v>-1</v>
      </c>
      <c r="N14">
        <v>55</v>
      </c>
      <c r="O14" t="s">
        <v>389</v>
      </c>
      <c r="P14">
        <v>-1</v>
      </c>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row>
    <row r="15" spans="1:58" x14ac:dyDescent="0.3">
      <c r="A15">
        <v>13</v>
      </c>
      <c r="B15">
        <v>0</v>
      </c>
      <c r="C15">
        <v>0</v>
      </c>
      <c r="D15" t="s">
        <v>360</v>
      </c>
      <c r="E15">
        <v>14</v>
      </c>
      <c r="F15" t="s">
        <v>390</v>
      </c>
      <c r="G15">
        <v>1</v>
      </c>
      <c r="H15">
        <v>20</v>
      </c>
      <c r="I15" t="s">
        <v>391</v>
      </c>
      <c r="J15">
        <v>-1</v>
      </c>
      <c r="K15">
        <v>38</v>
      </c>
      <c r="L15" t="s">
        <v>392</v>
      </c>
      <c r="M15">
        <v>-1</v>
      </c>
      <c r="N15">
        <v>56</v>
      </c>
      <c r="O15" t="s">
        <v>393</v>
      </c>
      <c r="P15">
        <v>-1</v>
      </c>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row>
    <row r="16" spans="1:58" x14ac:dyDescent="0.3">
      <c r="A16">
        <v>14</v>
      </c>
      <c r="B16">
        <v>0</v>
      </c>
      <c r="C16">
        <v>0</v>
      </c>
      <c r="D16" t="s">
        <v>360</v>
      </c>
      <c r="E16">
        <v>15</v>
      </c>
      <c r="F16" t="s">
        <v>371</v>
      </c>
      <c r="G16">
        <v>1</v>
      </c>
      <c r="H16">
        <v>21</v>
      </c>
      <c r="I16" t="s">
        <v>394</v>
      </c>
      <c r="J16">
        <v>-1</v>
      </c>
      <c r="K16">
        <v>27</v>
      </c>
      <c r="L16" t="s">
        <v>395</v>
      </c>
      <c r="M16">
        <v>-1</v>
      </c>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row>
    <row r="17" spans="1:58" x14ac:dyDescent="0.3">
      <c r="A17">
        <v>15</v>
      </c>
      <c r="B17">
        <v>0</v>
      </c>
      <c r="C17">
        <v>0</v>
      </c>
      <c r="D17" t="s">
        <v>360</v>
      </c>
      <c r="E17">
        <v>15</v>
      </c>
      <c r="F17" t="s">
        <v>371</v>
      </c>
      <c r="G17">
        <v>-1</v>
      </c>
      <c r="H17">
        <v>16</v>
      </c>
      <c r="I17" t="s">
        <v>375</v>
      </c>
      <c r="J17">
        <v>1</v>
      </c>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row>
    <row r="18" spans="1:58" x14ac:dyDescent="0.3">
      <c r="A18">
        <v>16</v>
      </c>
      <c r="B18">
        <v>0</v>
      </c>
      <c r="C18">
        <v>0</v>
      </c>
      <c r="D18" t="s">
        <v>360</v>
      </c>
      <c r="E18">
        <v>16</v>
      </c>
      <c r="F18" t="s">
        <v>375</v>
      </c>
      <c r="G18">
        <v>1</v>
      </c>
      <c r="H18">
        <v>22</v>
      </c>
      <c r="I18" t="s">
        <v>396</v>
      </c>
      <c r="J18">
        <v>-1</v>
      </c>
      <c r="K18">
        <v>28</v>
      </c>
      <c r="L18" t="s">
        <v>397</v>
      </c>
      <c r="M18">
        <v>-1</v>
      </c>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row>
    <row r="19" spans="1:58" x14ac:dyDescent="0.3">
      <c r="A19">
        <v>17</v>
      </c>
      <c r="B19">
        <v>0</v>
      </c>
      <c r="C19">
        <v>0</v>
      </c>
      <c r="D19" t="s">
        <v>360</v>
      </c>
      <c r="E19">
        <v>17</v>
      </c>
      <c r="F19" t="s">
        <v>381</v>
      </c>
      <c r="G19">
        <v>1</v>
      </c>
      <c r="H19">
        <v>18</v>
      </c>
      <c r="I19" t="s">
        <v>384</v>
      </c>
      <c r="J19">
        <v>-1</v>
      </c>
      <c r="K19">
        <v>19</v>
      </c>
      <c r="L19" t="s">
        <v>387</v>
      </c>
      <c r="M19">
        <v>-1</v>
      </c>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row>
    <row r="20" spans="1:58" x14ac:dyDescent="0.3">
      <c r="A20">
        <v>18</v>
      </c>
      <c r="B20">
        <v>0</v>
      </c>
      <c r="C20">
        <v>0</v>
      </c>
      <c r="D20" t="s">
        <v>360</v>
      </c>
      <c r="E20">
        <v>17</v>
      </c>
      <c r="F20" t="s">
        <v>381</v>
      </c>
      <c r="G20">
        <v>1</v>
      </c>
      <c r="H20">
        <v>23</v>
      </c>
      <c r="I20" t="s">
        <v>398</v>
      </c>
      <c r="J20">
        <v>-1</v>
      </c>
      <c r="K20">
        <v>29</v>
      </c>
      <c r="L20" t="s">
        <v>399</v>
      </c>
      <c r="M20">
        <v>-1</v>
      </c>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row>
    <row r="21" spans="1:58" x14ac:dyDescent="0.3">
      <c r="A21">
        <v>19</v>
      </c>
      <c r="B21">
        <v>0</v>
      </c>
      <c r="C21">
        <v>0</v>
      </c>
      <c r="D21" t="s">
        <v>360</v>
      </c>
      <c r="E21">
        <v>18</v>
      </c>
      <c r="F21" t="s">
        <v>384</v>
      </c>
      <c r="G21">
        <v>1</v>
      </c>
      <c r="H21">
        <v>24</v>
      </c>
      <c r="I21" t="s">
        <v>400</v>
      </c>
      <c r="J21">
        <v>-1</v>
      </c>
      <c r="K21">
        <v>30</v>
      </c>
      <c r="L21" t="s">
        <v>401</v>
      </c>
      <c r="M21">
        <v>-1</v>
      </c>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row>
    <row r="22" spans="1:58" x14ac:dyDescent="0.3">
      <c r="A22">
        <v>20</v>
      </c>
      <c r="B22">
        <v>0</v>
      </c>
      <c r="C22">
        <v>0</v>
      </c>
      <c r="D22" t="s">
        <v>360</v>
      </c>
      <c r="E22">
        <v>19</v>
      </c>
      <c r="F22" t="s">
        <v>387</v>
      </c>
      <c r="G22">
        <v>1</v>
      </c>
      <c r="H22">
        <v>25</v>
      </c>
      <c r="I22" t="s">
        <v>402</v>
      </c>
      <c r="J22">
        <v>-1</v>
      </c>
      <c r="K22">
        <v>31</v>
      </c>
      <c r="L22" t="s">
        <v>403</v>
      </c>
      <c r="M22">
        <v>-1</v>
      </c>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row>
    <row r="23" spans="1:58" x14ac:dyDescent="0.3">
      <c r="A23">
        <v>21</v>
      </c>
      <c r="B23">
        <v>0</v>
      </c>
      <c r="C23">
        <v>0</v>
      </c>
      <c r="D23" t="s">
        <v>360</v>
      </c>
      <c r="E23">
        <v>20</v>
      </c>
      <c r="F23" t="s">
        <v>391</v>
      </c>
      <c r="G23">
        <v>1</v>
      </c>
      <c r="H23">
        <v>26</v>
      </c>
      <c r="I23" t="s">
        <v>404</v>
      </c>
      <c r="J23">
        <v>-1</v>
      </c>
      <c r="K23">
        <v>32</v>
      </c>
      <c r="L23" t="s">
        <v>405</v>
      </c>
      <c r="M23">
        <v>-1</v>
      </c>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row>
    <row r="24" spans="1:58" x14ac:dyDescent="0.3">
      <c r="A24">
        <v>22</v>
      </c>
      <c r="B24">
        <v>0</v>
      </c>
      <c r="C24">
        <v>0</v>
      </c>
      <c r="D24" t="s">
        <v>360</v>
      </c>
      <c r="E24">
        <v>21</v>
      </c>
      <c r="F24" t="s">
        <v>394</v>
      </c>
      <c r="G24">
        <v>-1</v>
      </c>
      <c r="H24">
        <v>22</v>
      </c>
      <c r="I24" t="s">
        <v>396</v>
      </c>
      <c r="J24">
        <v>1</v>
      </c>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row>
    <row r="25" spans="1:58" x14ac:dyDescent="0.3">
      <c r="A25">
        <v>23</v>
      </c>
      <c r="B25">
        <v>0</v>
      </c>
      <c r="C25">
        <v>0</v>
      </c>
      <c r="D25" t="s">
        <v>360</v>
      </c>
      <c r="E25">
        <v>23</v>
      </c>
      <c r="F25" t="s">
        <v>398</v>
      </c>
      <c r="G25">
        <v>1</v>
      </c>
      <c r="H25">
        <v>24</v>
      </c>
      <c r="I25" t="s">
        <v>400</v>
      </c>
      <c r="J25">
        <v>-1</v>
      </c>
      <c r="K25">
        <v>25</v>
      </c>
      <c r="L25" t="s">
        <v>402</v>
      </c>
      <c r="M25">
        <v>-1</v>
      </c>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row>
    <row r="26" spans="1:58" x14ac:dyDescent="0.3">
      <c r="A26">
        <v>24</v>
      </c>
      <c r="B26">
        <v>0</v>
      </c>
      <c r="C26">
        <v>0</v>
      </c>
      <c r="D26" t="s">
        <v>360</v>
      </c>
      <c r="E26">
        <v>27</v>
      </c>
      <c r="F26" t="s">
        <v>395</v>
      </c>
      <c r="G26">
        <v>-1</v>
      </c>
      <c r="H26">
        <v>28</v>
      </c>
      <c r="I26" t="s">
        <v>397</v>
      </c>
      <c r="J26">
        <v>1</v>
      </c>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row>
    <row r="27" spans="1:58" x14ac:dyDescent="0.3">
      <c r="A27">
        <v>25</v>
      </c>
      <c r="B27">
        <v>0</v>
      </c>
      <c r="C27">
        <v>0</v>
      </c>
      <c r="D27" t="s">
        <v>360</v>
      </c>
      <c r="E27">
        <v>29</v>
      </c>
      <c r="F27" t="s">
        <v>399</v>
      </c>
      <c r="G27">
        <v>1</v>
      </c>
      <c r="H27">
        <v>30</v>
      </c>
      <c r="I27" t="s">
        <v>401</v>
      </c>
      <c r="J27">
        <v>-1</v>
      </c>
      <c r="K27">
        <v>31</v>
      </c>
      <c r="L27" t="s">
        <v>403</v>
      </c>
      <c r="M27">
        <v>-1</v>
      </c>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row>
    <row r="28" spans="1:58" x14ac:dyDescent="0.3">
      <c r="A28">
        <v>26</v>
      </c>
      <c r="B28">
        <v>0</v>
      </c>
      <c r="C28">
        <v>0</v>
      </c>
      <c r="D28" t="s">
        <v>360</v>
      </c>
      <c r="E28">
        <v>33</v>
      </c>
      <c r="F28" t="s">
        <v>372</v>
      </c>
      <c r="G28">
        <v>1</v>
      </c>
      <c r="H28">
        <v>39</v>
      </c>
      <c r="I28" t="s">
        <v>406</v>
      </c>
      <c r="J28">
        <v>-1</v>
      </c>
      <c r="K28">
        <v>45</v>
      </c>
      <c r="L28" t="s">
        <v>407</v>
      </c>
      <c r="M28">
        <v>-1</v>
      </c>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row>
    <row r="29" spans="1:58" x14ac:dyDescent="0.3">
      <c r="A29">
        <v>27</v>
      </c>
      <c r="B29">
        <v>0</v>
      </c>
      <c r="C29">
        <v>0</v>
      </c>
      <c r="D29" t="s">
        <v>360</v>
      </c>
      <c r="E29">
        <v>33</v>
      </c>
      <c r="F29" t="s">
        <v>372</v>
      </c>
      <c r="G29">
        <v>-1</v>
      </c>
      <c r="H29">
        <v>34</v>
      </c>
      <c r="I29" t="s">
        <v>376</v>
      </c>
      <c r="J29">
        <v>1</v>
      </c>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row>
    <row r="30" spans="1:58" x14ac:dyDescent="0.3">
      <c r="A30">
        <v>28</v>
      </c>
      <c r="B30">
        <v>0</v>
      </c>
      <c r="C30">
        <v>0</v>
      </c>
      <c r="D30" t="s">
        <v>360</v>
      </c>
      <c r="E30">
        <v>34</v>
      </c>
      <c r="F30" t="s">
        <v>376</v>
      </c>
      <c r="G30">
        <v>1</v>
      </c>
      <c r="H30">
        <v>40</v>
      </c>
      <c r="I30" t="s">
        <v>408</v>
      </c>
      <c r="J30">
        <v>-1</v>
      </c>
      <c r="K30">
        <v>46</v>
      </c>
      <c r="L30" t="s">
        <v>409</v>
      </c>
      <c r="M30">
        <v>-1</v>
      </c>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row>
    <row r="31" spans="1:58" x14ac:dyDescent="0.3">
      <c r="A31">
        <v>29</v>
      </c>
      <c r="B31">
        <v>0</v>
      </c>
      <c r="C31">
        <v>0</v>
      </c>
      <c r="D31" t="s">
        <v>360</v>
      </c>
      <c r="E31">
        <v>35</v>
      </c>
      <c r="F31" t="s">
        <v>382</v>
      </c>
      <c r="G31">
        <v>1</v>
      </c>
      <c r="H31">
        <v>36</v>
      </c>
      <c r="I31" t="s">
        <v>385</v>
      </c>
      <c r="J31">
        <v>-1</v>
      </c>
      <c r="K31">
        <v>37</v>
      </c>
      <c r="L31" t="s">
        <v>388</v>
      </c>
      <c r="M31">
        <v>-1</v>
      </c>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row>
    <row r="32" spans="1:58" x14ac:dyDescent="0.3">
      <c r="A32">
        <v>30</v>
      </c>
      <c r="B32">
        <v>0</v>
      </c>
      <c r="C32">
        <v>0</v>
      </c>
      <c r="D32" t="s">
        <v>360</v>
      </c>
      <c r="E32">
        <v>35</v>
      </c>
      <c r="F32" t="s">
        <v>382</v>
      </c>
      <c r="G32">
        <v>1</v>
      </c>
      <c r="H32">
        <v>41</v>
      </c>
      <c r="I32" t="s">
        <v>410</v>
      </c>
      <c r="J32">
        <v>-1</v>
      </c>
      <c r="K32">
        <v>47</v>
      </c>
      <c r="L32" t="s">
        <v>411</v>
      </c>
      <c r="M32">
        <v>-1</v>
      </c>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row>
    <row r="33" spans="1:58" x14ac:dyDescent="0.3">
      <c r="A33">
        <v>31</v>
      </c>
      <c r="B33">
        <v>0</v>
      </c>
      <c r="C33">
        <v>0</v>
      </c>
      <c r="D33" t="s">
        <v>360</v>
      </c>
      <c r="E33">
        <v>36</v>
      </c>
      <c r="F33" t="s">
        <v>385</v>
      </c>
      <c r="G33">
        <v>1</v>
      </c>
      <c r="H33">
        <v>42</v>
      </c>
      <c r="I33" t="s">
        <v>412</v>
      </c>
      <c r="J33">
        <v>-1</v>
      </c>
      <c r="K33">
        <v>48</v>
      </c>
      <c r="L33" t="s">
        <v>413</v>
      </c>
      <c r="M33">
        <v>-1</v>
      </c>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row>
    <row r="34" spans="1:58" x14ac:dyDescent="0.3">
      <c r="A34">
        <v>32</v>
      </c>
      <c r="B34">
        <v>0</v>
      </c>
      <c r="C34">
        <v>0</v>
      </c>
      <c r="D34" t="s">
        <v>360</v>
      </c>
      <c r="E34">
        <v>37</v>
      </c>
      <c r="F34" t="s">
        <v>388</v>
      </c>
      <c r="G34">
        <v>1</v>
      </c>
      <c r="H34">
        <v>43</v>
      </c>
      <c r="I34" t="s">
        <v>414</v>
      </c>
      <c r="J34">
        <v>-1</v>
      </c>
      <c r="K34">
        <v>49</v>
      </c>
      <c r="L34" t="s">
        <v>415</v>
      </c>
      <c r="M34">
        <v>-1</v>
      </c>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row>
    <row r="35" spans="1:58" x14ac:dyDescent="0.3">
      <c r="A35">
        <v>33</v>
      </c>
      <c r="B35">
        <v>0</v>
      </c>
      <c r="C35">
        <v>0</v>
      </c>
      <c r="D35" t="s">
        <v>360</v>
      </c>
      <c r="E35">
        <v>38</v>
      </c>
      <c r="F35" t="s">
        <v>392</v>
      </c>
      <c r="G35">
        <v>1</v>
      </c>
      <c r="H35">
        <v>44</v>
      </c>
      <c r="I35" t="s">
        <v>416</v>
      </c>
      <c r="J35">
        <v>-1</v>
      </c>
      <c r="K35">
        <v>50</v>
      </c>
      <c r="L35" t="s">
        <v>417</v>
      </c>
      <c r="M35">
        <v>-1</v>
      </c>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row>
    <row r="36" spans="1:58" x14ac:dyDescent="0.3">
      <c r="A36">
        <v>34</v>
      </c>
      <c r="B36">
        <v>0</v>
      </c>
      <c r="C36">
        <v>0</v>
      </c>
      <c r="D36" t="s">
        <v>360</v>
      </c>
      <c r="E36">
        <v>39</v>
      </c>
      <c r="F36" t="s">
        <v>406</v>
      </c>
      <c r="G36">
        <v>-1</v>
      </c>
      <c r="H36">
        <v>40</v>
      </c>
      <c r="I36" t="s">
        <v>408</v>
      </c>
      <c r="J36">
        <v>1</v>
      </c>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row>
    <row r="37" spans="1:58" x14ac:dyDescent="0.3">
      <c r="A37">
        <v>35</v>
      </c>
      <c r="B37">
        <v>0</v>
      </c>
      <c r="C37">
        <v>0</v>
      </c>
      <c r="D37" t="s">
        <v>360</v>
      </c>
      <c r="E37">
        <v>41</v>
      </c>
      <c r="F37" t="s">
        <v>410</v>
      </c>
      <c r="G37">
        <v>1</v>
      </c>
      <c r="H37">
        <v>42</v>
      </c>
      <c r="I37" t="s">
        <v>412</v>
      </c>
      <c r="J37">
        <v>-1</v>
      </c>
      <c r="K37">
        <v>43</v>
      </c>
      <c r="L37" t="s">
        <v>414</v>
      </c>
      <c r="M37">
        <v>-1</v>
      </c>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row>
    <row r="38" spans="1:58" x14ac:dyDescent="0.3">
      <c r="A38">
        <v>36</v>
      </c>
      <c r="B38">
        <v>0</v>
      </c>
      <c r="C38">
        <v>0</v>
      </c>
      <c r="D38" t="s">
        <v>360</v>
      </c>
      <c r="E38">
        <v>45</v>
      </c>
      <c r="F38" t="s">
        <v>407</v>
      </c>
      <c r="G38">
        <v>-1</v>
      </c>
      <c r="H38">
        <v>46</v>
      </c>
      <c r="I38" t="s">
        <v>409</v>
      </c>
      <c r="J38">
        <v>1</v>
      </c>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row>
    <row r="39" spans="1:58" x14ac:dyDescent="0.3">
      <c r="A39">
        <v>37</v>
      </c>
      <c r="B39">
        <v>0</v>
      </c>
      <c r="C39">
        <v>0</v>
      </c>
      <c r="D39" t="s">
        <v>360</v>
      </c>
      <c r="E39">
        <v>47</v>
      </c>
      <c r="F39" t="s">
        <v>411</v>
      </c>
      <c r="G39">
        <v>1</v>
      </c>
      <c r="H39">
        <v>48</v>
      </c>
      <c r="I39" t="s">
        <v>413</v>
      </c>
      <c r="J39">
        <v>-1</v>
      </c>
      <c r="K39">
        <v>49</v>
      </c>
      <c r="L39" t="s">
        <v>415</v>
      </c>
      <c r="M39">
        <v>-1</v>
      </c>
      <c r="N39"/>
      <c r="O39"/>
      <c r="P39"/>
      <c r="Q39"/>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row>
    <row r="40" spans="1:58" x14ac:dyDescent="0.3">
      <c r="A40">
        <v>38</v>
      </c>
      <c r="B40">
        <v>0</v>
      </c>
      <c r="C40">
        <v>0</v>
      </c>
      <c r="D40" t="s">
        <v>360</v>
      </c>
      <c r="E40">
        <v>51</v>
      </c>
      <c r="F40" t="s">
        <v>373</v>
      </c>
      <c r="G40">
        <v>-1</v>
      </c>
      <c r="H40">
        <v>52</v>
      </c>
      <c r="I40" t="s">
        <v>377</v>
      </c>
      <c r="J40">
        <v>1</v>
      </c>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row>
    <row r="41" spans="1:58" x14ac:dyDescent="0.3">
      <c r="A41">
        <v>39</v>
      </c>
      <c r="B41">
        <v>0</v>
      </c>
      <c r="C41">
        <v>0</v>
      </c>
      <c r="D41" t="s">
        <v>360</v>
      </c>
      <c r="E41">
        <v>53</v>
      </c>
      <c r="F41" t="s">
        <v>383</v>
      </c>
      <c r="G41">
        <v>1</v>
      </c>
      <c r="H41">
        <v>54</v>
      </c>
      <c r="I41" t="s">
        <v>386</v>
      </c>
      <c r="J41">
        <v>-1</v>
      </c>
      <c r="K41">
        <v>55</v>
      </c>
      <c r="L41" t="s">
        <v>389</v>
      </c>
      <c r="M41">
        <v>-1</v>
      </c>
      <c r="N41"/>
      <c r="O41"/>
      <c r="P41"/>
      <c r="Q41"/>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row>
    <row r="42" spans="1:58" x14ac:dyDescent="0.3">
      <c r="A42">
        <v>40</v>
      </c>
      <c r="B42">
        <v>0</v>
      </c>
      <c r="C42">
        <v>0</v>
      </c>
      <c r="D42" t="s">
        <v>360</v>
      </c>
      <c r="E42">
        <v>57</v>
      </c>
      <c r="F42" t="s">
        <v>418</v>
      </c>
      <c r="G42">
        <v>1</v>
      </c>
      <c r="H42">
        <v>58</v>
      </c>
      <c r="I42" t="s">
        <v>419</v>
      </c>
      <c r="J42">
        <v>-1</v>
      </c>
      <c r="K42">
        <v>59</v>
      </c>
      <c r="L42" t="s">
        <v>420</v>
      </c>
      <c r="M42">
        <v>-1</v>
      </c>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row>
    <row r="43" spans="1:58" x14ac:dyDescent="0.3">
      <c r="A43">
        <v>41</v>
      </c>
      <c r="B43">
        <v>0</v>
      </c>
      <c r="C43">
        <v>0</v>
      </c>
      <c r="D43" t="s">
        <v>360</v>
      </c>
      <c r="E43">
        <v>57</v>
      </c>
      <c r="F43" t="s">
        <v>418</v>
      </c>
      <c r="G43">
        <v>1</v>
      </c>
      <c r="H43">
        <v>64</v>
      </c>
      <c r="I43" t="s">
        <v>421</v>
      </c>
      <c r="J43">
        <v>-1</v>
      </c>
      <c r="K43">
        <v>83</v>
      </c>
      <c r="L43" t="s">
        <v>422</v>
      </c>
      <c r="M43">
        <v>-1</v>
      </c>
      <c r="N43">
        <v>89</v>
      </c>
      <c r="O43" t="s">
        <v>423</v>
      </c>
      <c r="P43">
        <v>-1</v>
      </c>
      <c r="Q43"/>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row>
    <row r="44" spans="1:58" x14ac:dyDescent="0.3">
      <c r="A44">
        <v>42</v>
      </c>
      <c r="B44">
        <v>0</v>
      </c>
      <c r="C44">
        <v>0</v>
      </c>
      <c r="D44" t="s">
        <v>360</v>
      </c>
      <c r="E44">
        <v>58</v>
      </c>
      <c r="F44" t="s">
        <v>419</v>
      </c>
      <c r="G44">
        <v>1</v>
      </c>
      <c r="H44">
        <v>65</v>
      </c>
      <c r="I44" t="s">
        <v>424</v>
      </c>
      <c r="J44">
        <v>-1</v>
      </c>
      <c r="K44">
        <v>84</v>
      </c>
      <c r="L44" t="s">
        <v>425</v>
      </c>
      <c r="M44">
        <v>-1</v>
      </c>
      <c r="N44">
        <v>90</v>
      </c>
      <c r="O44" t="s">
        <v>426</v>
      </c>
      <c r="P44">
        <v>-1</v>
      </c>
      <c r="Q4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row>
    <row r="45" spans="1:58" x14ac:dyDescent="0.3">
      <c r="A45">
        <v>43</v>
      </c>
      <c r="B45">
        <v>0</v>
      </c>
      <c r="C45">
        <v>0</v>
      </c>
      <c r="D45" t="s">
        <v>360</v>
      </c>
      <c r="E45">
        <v>59</v>
      </c>
      <c r="F45" t="s">
        <v>420</v>
      </c>
      <c r="G45">
        <v>1</v>
      </c>
      <c r="H45">
        <v>66</v>
      </c>
      <c r="I45" t="s">
        <v>427</v>
      </c>
      <c r="J45">
        <v>-1</v>
      </c>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row>
    <row r="46" spans="1:58" x14ac:dyDescent="0.3">
      <c r="A46">
        <v>44</v>
      </c>
      <c r="B46">
        <v>0</v>
      </c>
      <c r="C46">
        <v>0</v>
      </c>
      <c r="D46" t="s">
        <v>360</v>
      </c>
      <c r="E46">
        <v>60</v>
      </c>
      <c r="F46" t="s">
        <v>428</v>
      </c>
      <c r="G46">
        <v>1</v>
      </c>
      <c r="H46">
        <v>61</v>
      </c>
      <c r="I46" t="s">
        <v>429</v>
      </c>
      <c r="J46">
        <v>-1</v>
      </c>
      <c r="K46">
        <v>62</v>
      </c>
      <c r="L46" t="s">
        <v>430</v>
      </c>
      <c r="M46">
        <v>-1</v>
      </c>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row>
    <row r="47" spans="1:58" x14ac:dyDescent="0.3">
      <c r="A47">
        <v>45</v>
      </c>
      <c r="B47">
        <v>0</v>
      </c>
      <c r="C47">
        <v>0</v>
      </c>
      <c r="D47" t="s">
        <v>360</v>
      </c>
      <c r="E47">
        <v>60</v>
      </c>
      <c r="F47" t="s">
        <v>428</v>
      </c>
      <c r="G47">
        <v>1</v>
      </c>
      <c r="H47">
        <v>67</v>
      </c>
      <c r="I47" t="s">
        <v>431</v>
      </c>
      <c r="J47">
        <v>-1</v>
      </c>
      <c r="K47">
        <v>85</v>
      </c>
      <c r="L47" t="s">
        <v>432</v>
      </c>
      <c r="M47">
        <v>-1</v>
      </c>
      <c r="N47">
        <v>91</v>
      </c>
      <c r="O47" t="s">
        <v>433</v>
      </c>
      <c r="P47">
        <v>-1</v>
      </c>
      <c r="Q47"/>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row>
    <row r="48" spans="1:58" x14ac:dyDescent="0.3">
      <c r="A48">
        <v>46</v>
      </c>
      <c r="B48">
        <v>0</v>
      </c>
      <c r="C48">
        <v>0</v>
      </c>
      <c r="D48" t="s">
        <v>360</v>
      </c>
      <c r="E48">
        <v>61</v>
      </c>
      <c r="F48" t="s">
        <v>429</v>
      </c>
      <c r="G48">
        <v>1</v>
      </c>
      <c r="H48">
        <v>68</v>
      </c>
      <c r="I48" t="s">
        <v>434</v>
      </c>
      <c r="J48">
        <v>-1</v>
      </c>
      <c r="K48">
        <v>86</v>
      </c>
      <c r="L48" t="s">
        <v>435</v>
      </c>
      <c r="M48">
        <v>-1</v>
      </c>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row>
    <row r="49" spans="1:58" x14ac:dyDescent="0.3">
      <c r="A49">
        <v>47</v>
      </c>
      <c r="B49">
        <v>0</v>
      </c>
      <c r="C49">
        <v>0</v>
      </c>
      <c r="D49" t="s">
        <v>360</v>
      </c>
      <c r="E49">
        <v>62</v>
      </c>
      <c r="F49" t="s">
        <v>430</v>
      </c>
      <c r="G49">
        <v>1</v>
      </c>
      <c r="H49">
        <v>69</v>
      </c>
      <c r="I49" t="s">
        <v>436</v>
      </c>
      <c r="J49">
        <v>-1</v>
      </c>
      <c r="K49">
        <v>87</v>
      </c>
      <c r="L49" t="s">
        <v>437</v>
      </c>
      <c r="M49">
        <v>-1</v>
      </c>
      <c r="N49">
        <v>92</v>
      </c>
      <c r="O49" t="s">
        <v>438</v>
      </c>
      <c r="P49">
        <v>-1</v>
      </c>
      <c r="Q49"/>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row>
    <row r="50" spans="1:58" x14ac:dyDescent="0.3">
      <c r="A50">
        <v>48</v>
      </c>
      <c r="B50">
        <v>0</v>
      </c>
      <c r="C50">
        <v>0</v>
      </c>
      <c r="D50" t="s">
        <v>360</v>
      </c>
      <c r="E50">
        <v>63</v>
      </c>
      <c r="F50" t="s">
        <v>439</v>
      </c>
      <c r="G50">
        <v>1</v>
      </c>
      <c r="H50">
        <v>70</v>
      </c>
      <c r="I50" t="s">
        <v>440</v>
      </c>
      <c r="J50">
        <v>-1</v>
      </c>
      <c r="K50">
        <v>88</v>
      </c>
      <c r="L50" t="s">
        <v>441</v>
      </c>
      <c r="M50">
        <v>-1</v>
      </c>
      <c r="N50">
        <v>93</v>
      </c>
      <c r="O50" t="s">
        <v>442</v>
      </c>
      <c r="P50">
        <v>-1</v>
      </c>
      <c r="Q50"/>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row>
    <row r="51" spans="1:58" x14ac:dyDescent="0.3">
      <c r="A51">
        <v>49</v>
      </c>
      <c r="B51">
        <v>0</v>
      </c>
      <c r="C51">
        <v>0</v>
      </c>
      <c r="D51" t="s">
        <v>360</v>
      </c>
      <c r="E51">
        <v>64</v>
      </c>
      <c r="F51" t="s">
        <v>421</v>
      </c>
      <c r="G51">
        <v>1</v>
      </c>
      <c r="H51">
        <v>65</v>
      </c>
      <c r="I51" t="s">
        <v>424</v>
      </c>
      <c r="J51">
        <v>-1</v>
      </c>
      <c r="K51">
        <v>66</v>
      </c>
      <c r="L51" t="s">
        <v>427</v>
      </c>
      <c r="M51">
        <v>-1</v>
      </c>
      <c r="N51"/>
      <c r="O51"/>
      <c r="P51"/>
      <c r="Q51"/>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row>
    <row r="52" spans="1:58" x14ac:dyDescent="0.3">
      <c r="A52">
        <v>50</v>
      </c>
      <c r="B52">
        <v>0</v>
      </c>
      <c r="C52">
        <v>0</v>
      </c>
      <c r="D52" t="s">
        <v>360</v>
      </c>
      <c r="E52">
        <v>64</v>
      </c>
      <c r="F52" t="s">
        <v>421</v>
      </c>
      <c r="G52">
        <v>1</v>
      </c>
      <c r="H52">
        <v>71</v>
      </c>
      <c r="I52" t="s">
        <v>443</v>
      </c>
      <c r="J52">
        <v>-1</v>
      </c>
      <c r="K52">
        <v>77</v>
      </c>
      <c r="L52" t="s">
        <v>444</v>
      </c>
      <c r="M52">
        <v>-1</v>
      </c>
      <c r="N52"/>
      <c r="O52"/>
      <c r="P52"/>
      <c r="Q52"/>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row>
    <row r="53" spans="1:58" x14ac:dyDescent="0.3">
      <c r="A53">
        <v>51</v>
      </c>
      <c r="B53">
        <v>0</v>
      </c>
      <c r="C53">
        <v>0</v>
      </c>
      <c r="D53" t="s">
        <v>360</v>
      </c>
      <c r="E53">
        <v>65</v>
      </c>
      <c r="F53" t="s">
        <v>424</v>
      </c>
      <c r="G53">
        <v>1</v>
      </c>
      <c r="H53">
        <v>72</v>
      </c>
      <c r="I53" t="s">
        <v>445</v>
      </c>
      <c r="J53">
        <v>-1</v>
      </c>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row>
    <row r="54" spans="1:58" x14ac:dyDescent="0.3">
      <c r="A54">
        <v>52</v>
      </c>
      <c r="B54">
        <v>0</v>
      </c>
      <c r="C54">
        <v>0</v>
      </c>
      <c r="D54" t="s">
        <v>360</v>
      </c>
      <c r="E54">
        <v>66</v>
      </c>
      <c r="F54" t="s">
        <v>427</v>
      </c>
      <c r="G54">
        <v>1</v>
      </c>
      <c r="H54">
        <v>78</v>
      </c>
      <c r="I54" t="s">
        <v>446</v>
      </c>
      <c r="J54">
        <v>-1</v>
      </c>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row>
    <row r="55" spans="1:58" x14ac:dyDescent="0.3">
      <c r="A55">
        <v>53</v>
      </c>
      <c r="B55">
        <v>0</v>
      </c>
      <c r="C55">
        <v>0</v>
      </c>
      <c r="D55" t="s">
        <v>360</v>
      </c>
      <c r="E55">
        <v>67</v>
      </c>
      <c r="F55" t="s">
        <v>431</v>
      </c>
      <c r="G55">
        <v>1</v>
      </c>
      <c r="H55">
        <v>68</v>
      </c>
      <c r="I55" t="s">
        <v>434</v>
      </c>
      <c r="J55">
        <v>-1</v>
      </c>
      <c r="K55">
        <v>69</v>
      </c>
      <c r="L55" t="s">
        <v>436</v>
      </c>
      <c r="M55">
        <v>-1</v>
      </c>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row>
    <row r="56" spans="1:58" x14ac:dyDescent="0.3">
      <c r="A56">
        <v>54</v>
      </c>
      <c r="B56">
        <v>0</v>
      </c>
      <c r="C56">
        <v>0</v>
      </c>
      <c r="D56" t="s">
        <v>360</v>
      </c>
      <c r="E56">
        <v>67</v>
      </c>
      <c r="F56" t="s">
        <v>431</v>
      </c>
      <c r="G56">
        <v>1</v>
      </c>
      <c r="H56">
        <v>73</v>
      </c>
      <c r="I56" t="s">
        <v>447</v>
      </c>
      <c r="J56">
        <v>-1</v>
      </c>
      <c r="K56">
        <v>79</v>
      </c>
      <c r="L56" t="s">
        <v>448</v>
      </c>
      <c r="M56">
        <v>-1</v>
      </c>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row>
    <row r="57" spans="1:58" x14ac:dyDescent="0.3">
      <c r="A57">
        <v>55</v>
      </c>
      <c r="B57">
        <v>0</v>
      </c>
      <c r="C57">
        <v>0</v>
      </c>
      <c r="D57" t="s">
        <v>360</v>
      </c>
      <c r="E57">
        <v>68</v>
      </c>
      <c r="F57" t="s">
        <v>434</v>
      </c>
      <c r="G57">
        <v>1</v>
      </c>
      <c r="H57">
        <v>74</v>
      </c>
      <c r="I57" t="s">
        <v>449</v>
      </c>
      <c r="J57">
        <v>-1</v>
      </c>
      <c r="K57">
        <v>80</v>
      </c>
      <c r="L57" t="s">
        <v>450</v>
      </c>
      <c r="M57">
        <v>-1</v>
      </c>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row>
    <row r="58" spans="1:58" x14ac:dyDescent="0.3">
      <c r="A58">
        <v>56</v>
      </c>
      <c r="B58">
        <v>0</v>
      </c>
      <c r="C58">
        <v>0</v>
      </c>
      <c r="D58" t="s">
        <v>360</v>
      </c>
      <c r="E58">
        <v>69</v>
      </c>
      <c r="F58" t="s">
        <v>436</v>
      </c>
      <c r="G58">
        <v>1</v>
      </c>
      <c r="H58">
        <v>75</v>
      </c>
      <c r="I58" t="s">
        <v>451</v>
      </c>
      <c r="J58">
        <v>-1</v>
      </c>
      <c r="K58">
        <v>81</v>
      </c>
      <c r="L58" t="s">
        <v>452</v>
      </c>
      <c r="M58">
        <v>-1</v>
      </c>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row>
    <row r="59" spans="1:58" x14ac:dyDescent="0.3">
      <c r="A59">
        <v>57</v>
      </c>
      <c r="B59">
        <v>0</v>
      </c>
      <c r="C59">
        <v>0</v>
      </c>
      <c r="D59" t="s">
        <v>360</v>
      </c>
      <c r="E59">
        <v>70</v>
      </c>
      <c r="F59" t="s">
        <v>440</v>
      </c>
      <c r="G59">
        <v>1</v>
      </c>
      <c r="H59">
        <v>76</v>
      </c>
      <c r="I59" t="s">
        <v>453</v>
      </c>
      <c r="J59">
        <v>-1</v>
      </c>
      <c r="K59">
        <v>82</v>
      </c>
      <c r="L59" t="s">
        <v>454</v>
      </c>
      <c r="M59">
        <v>-1</v>
      </c>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row>
    <row r="60" spans="1:58" x14ac:dyDescent="0.3">
      <c r="A60">
        <v>58</v>
      </c>
      <c r="B60">
        <v>0</v>
      </c>
      <c r="C60">
        <v>0</v>
      </c>
      <c r="D60" t="s">
        <v>360</v>
      </c>
      <c r="E60">
        <v>71</v>
      </c>
      <c r="F60" t="s">
        <v>443</v>
      </c>
      <c r="G60">
        <v>1</v>
      </c>
      <c r="H60">
        <v>72</v>
      </c>
      <c r="I60" t="s">
        <v>445</v>
      </c>
      <c r="J60">
        <v>-1</v>
      </c>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row>
    <row r="61" spans="1:58" x14ac:dyDescent="0.3">
      <c r="A61">
        <v>59</v>
      </c>
      <c r="B61">
        <v>0</v>
      </c>
      <c r="C61">
        <v>0</v>
      </c>
      <c r="D61" t="s">
        <v>360</v>
      </c>
      <c r="E61">
        <v>73</v>
      </c>
      <c r="F61" t="s">
        <v>447</v>
      </c>
      <c r="G61">
        <v>1</v>
      </c>
      <c r="H61">
        <v>74</v>
      </c>
      <c r="I61" t="s">
        <v>449</v>
      </c>
      <c r="J61">
        <v>-1</v>
      </c>
      <c r="K61">
        <v>75</v>
      </c>
      <c r="L61" t="s">
        <v>451</v>
      </c>
      <c r="M61">
        <v>-1</v>
      </c>
      <c r="N61"/>
      <c r="O61"/>
      <c r="P61"/>
      <c r="Q6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row>
    <row r="62" spans="1:58" x14ac:dyDescent="0.3">
      <c r="A62">
        <v>60</v>
      </c>
      <c r="B62">
        <v>0</v>
      </c>
      <c r="C62">
        <v>0</v>
      </c>
      <c r="D62" t="s">
        <v>360</v>
      </c>
      <c r="E62">
        <v>77</v>
      </c>
      <c r="F62" t="s">
        <v>444</v>
      </c>
      <c r="G62">
        <v>1</v>
      </c>
      <c r="H62">
        <v>78</v>
      </c>
      <c r="I62" t="s">
        <v>446</v>
      </c>
      <c r="J62">
        <v>-1</v>
      </c>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row>
    <row r="63" spans="1:58" x14ac:dyDescent="0.3">
      <c r="A63">
        <v>61</v>
      </c>
      <c r="B63">
        <v>0</v>
      </c>
      <c r="C63">
        <v>0</v>
      </c>
      <c r="D63" t="s">
        <v>360</v>
      </c>
      <c r="E63">
        <v>79</v>
      </c>
      <c r="F63" t="s">
        <v>448</v>
      </c>
      <c r="G63">
        <v>1</v>
      </c>
      <c r="H63">
        <v>80</v>
      </c>
      <c r="I63" t="s">
        <v>450</v>
      </c>
      <c r="J63">
        <v>-1</v>
      </c>
      <c r="K63">
        <v>81</v>
      </c>
      <c r="L63" t="s">
        <v>452</v>
      </c>
      <c r="M63">
        <v>-1</v>
      </c>
      <c r="N63"/>
      <c r="O63"/>
      <c r="P63"/>
      <c r="Q6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row>
    <row r="64" spans="1:58" x14ac:dyDescent="0.3">
      <c r="A64">
        <v>62</v>
      </c>
      <c r="B64">
        <v>0</v>
      </c>
      <c r="C64">
        <v>0</v>
      </c>
      <c r="D64" t="s">
        <v>360</v>
      </c>
      <c r="E64">
        <v>83</v>
      </c>
      <c r="F64" t="s">
        <v>422</v>
      </c>
      <c r="G64">
        <v>1</v>
      </c>
      <c r="H64">
        <v>84</v>
      </c>
      <c r="I64" t="s">
        <v>425</v>
      </c>
      <c r="J64">
        <v>-1</v>
      </c>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row>
    <row r="65" spans="1:58" x14ac:dyDescent="0.3">
      <c r="A65">
        <v>63</v>
      </c>
      <c r="B65">
        <v>0</v>
      </c>
      <c r="C65">
        <v>0</v>
      </c>
      <c r="D65" t="s">
        <v>360</v>
      </c>
      <c r="E65">
        <v>85</v>
      </c>
      <c r="F65" t="s">
        <v>432</v>
      </c>
      <c r="G65">
        <v>1</v>
      </c>
      <c r="H65">
        <v>86</v>
      </c>
      <c r="I65" t="s">
        <v>435</v>
      </c>
      <c r="J65">
        <v>-1</v>
      </c>
      <c r="K65">
        <v>87</v>
      </c>
      <c r="L65" t="s">
        <v>437</v>
      </c>
      <c r="M65">
        <v>-1</v>
      </c>
      <c r="N65"/>
      <c r="O65"/>
      <c r="P65"/>
      <c r="Q65"/>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row>
    <row r="66" spans="1:58" x14ac:dyDescent="0.3">
      <c r="A66">
        <v>64</v>
      </c>
      <c r="B66">
        <v>0</v>
      </c>
      <c r="C66">
        <v>0</v>
      </c>
      <c r="D66" t="s">
        <v>360</v>
      </c>
      <c r="E66">
        <v>89</v>
      </c>
      <c r="F66" t="s">
        <v>423</v>
      </c>
      <c r="G66">
        <v>1</v>
      </c>
      <c r="H66">
        <v>90</v>
      </c>
      <c r="I66" t="s">
        <v>426</v>
      </c>
      <c r="J66">
        <v>-1</v>
      </c>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row>
    <row r="67" spans="1:58" x14ac:dyDescent="0.3">
      <c r="A67">
        <v>65</v>
      </c>
      <c r="B67">
        <v>0</v>
      </c>
      <c r="C67">
        <v>0</v>
      </c>
      <c r="D67" t="s">
        <v>360</v>
      </c>
      <c r="E67">
        <v>91</v>
      </c>
      <c r="F67" t="s">
        <v>433</v>
      </c>
      <c r="G67">
        <v>1</v>
      </c>
      <c r="H67">
        <v>92</v>
      </c>
      <c r="I67" t="s">
        <v>438</v>
      </c>
      <c r="J67">
        <v>-1</v>
      </c>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row>
    <row r="68" spans="1:58" x14ac:dyDescent="0.3">
      <c r="A68">
        <v>66</v>
      </c>
      <c r="B68">
        <v>0</v>
      </c>
      <c r="C68">
        <v>0</v>
      </c>
      <c r="D68" t="s">
        <v>360</v>
      </c>
      <c r="E68">
        <v>94</v>
      </c>
      <c r="F68" t="s">
        <v>455</v>
      </c>
      <c r="G68">
        <v>1</v>
      </c>
      <c r="H68">
        <v>197</v>
      </c>
      <c r="I68" t="s">
        <v>456</v>
      </c>
      <c r="J68">
        <v>-1</v>
      </c>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row>
    <row r="69" spans="1:58" x14ac:dyDescent="0.3">
      <c r="A69">
        <v>67</v>
      </c>
      <c r="B69">
        <v>0</v>
      </c>
      <c r="C69">
        <v>0</v>
      </c>
      <c r="D69" t="s">
        <v>360</v>
      </c>
      <c r="E69">
        <v>94</v>
      </c>
      <c r="F69" t="s">
        <v>455</v>
      </c>
      <c r="G69">
        <v>-1</v>
      </c>
      <c r="H69">
        <v>95</v>
      </c>
      <c r="I69" t="s">
        <v>457</v>
      </c>
      <c r="J69">
        <v>1</v>
      </c>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row>
    <row r="70" spans="1:58" x14ac:dyDescent="0.3">
      <c r="A70">
        <v>68</v>
      </c>
      <c r="B70">
        <v>0</v>
      </c>
      <c r="C70">
        <v>0</v>
      </c>
      <c r="D70" t="s">
        <v>360</v>
      </c>
      <c r="E70">
        <v>95</v>
      </c>
      <c r="F70" t="s">
        <v>457</v>
      </c>
      <c r="G70">
        <v>1</v>
      </c>
      <c r="H70">
        <v>198</v>
      </c>
      <c r="I70" t="s">
        <v>458</v>
      </c>
      <c r="J70">
        <v>-1</v>
      </c>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row>
    <row r="71" spans="1:58" x14ac:dyDescent="0.3">
      <c r="A71">
        <v>69</v>
      </c>
      <c r="B71">
        <v>0</v>
      </c>
      <c r="C71">
        <v>0</v>
      </c>
      <c r="D71" t="s">
        <v>360</v>
      </c>
      <c r="E71">
        <v>96</v>
      </c>
      <c r="F71" t="s">
        <v>459</v>
      </c>
      <c r="G71">
        <v>1</v>
      </c>
      <c r="H71">
        <v>97</v>
      </c>
      <c r="I71" t="s">
        <v>460</v>
      </c>
      <c r="J71">
        <v>-1</v>
      </c>
      <c r="K71">
        <v>98</v>
      </c>
      <c r="L71" t="s">
        <v>461</v>
      </c>
      <c r="M71">
        <v>-1</v>
      </c>
      <c r="N71"/>
      <c r="O71"/>
      <c r="P71"/>
      <c r="Q7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row>
    <row r="72" spans="1:58" x14ac:dyDescent="0.3">
      <c r="A72">
        <v>70</v>
      </c>
      <c r="B72">
        <v>0</v>
      </c>
      <c r="C72">
        <v>0</v>
      </c>
      <c r="D72" t="s">
        <v>360</v>
      </c>
      <c r="E72">
        <v>96</v>
      </c>
      <c r="F72" t="s">
        <v>459</v>
      </c>
      <c r="G72">
        <v>1</v>
      </c>
      <c r="H72">
        <v>107</v>
      </c>
      <c r="I72" t="s">
        <v>462</v>
      </c>
      <c r="J72">
        <v>-1</v>
      </c>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row>
    <row r="73" spans="1:58" x14ac:dyDescent="0.3">
      <c r="A73">
        <v>71</v>
      </c>
      <c r="B73">
        <v>0</v>
      </c>
      <c r="C73">
        <v>0</v>
      </c>
      <c r="D73" t="s">
        <v>360</v>
      </c>
      <c r="E73">
        <v>97</v>
      </c>
      <c r="F73" t="s">
        <v>460</v>
      </c>
      <c r="G73">
        <v>1</v>
      </c>
      <c r="H73">
        <v>108</v>
      </c>
      <c r="I73" t="s">
        <v>463</v>
      </c>
      <c r="J73">
        <v>-1</v>
      </c>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row>
    <row r="74" spans="1:58" x14ac:dyDescent="0.3">
      <c r="A74">
        <v>72</v>
      </c>
      <c r="B74">
        <v>0</v>
      </c>
      <c r="C74">
        <v>0</v>
      </c>
      <c r="D74" t="s">
        <v>360</v>
      </c>
      <c r="E74">
        <v>98</v>
      </c>
      <c r="F74" t="s">
        <v>461</v>
      </c>
      <c r="G74">
        <v>1</v>
      </c>
      <c r="H74">
        <v>109</v>
      </c>
      <c r="I74" t="s">
        <v>464</v>
      </c>
      <c r="J74">
        <v>-1</v>
      </c>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row>
    <row r="75" spans="1:58" x14ac:dyDescent="0.3">
      <c r="A75">
        <v>73</v>
      </c>
      <c r="B75">
        <v>0</v>
      </c>
      <c r="C75">
        <v>0</v>
      </c>
      <c r="D75" t="s">
        <v>360</v>
      </c>
      <c r="E75">
        <v>99</v>
      </c>
      <c r="F75" t="s">
        <v>465</v>
      </c>
      <c r="G75">
        <v>1</v>
      </c>
      <c r="H75">
        <v>110</v>
      </c>
      <c r="I75" t="s">
        <v>466</v>
      </c>
      <c r="J75">
        <v>-1</v>
      </c>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row>
    <row r="76" spans="1:58" x14ac:dyDescent="0.3">
      <c r="A76">
        <v>74</v>
      </c>
      <c r="B76">
        <v>0</v>
      </c>
      <c r="C76">
        <v>0</v>
      </c>
      <c r="D76" t="s">
        <v>360</v>
      </c>
      <c r="E76">
        <v>100</v>
      </c>
      <c r="F76" t="s">
        <v>467</v>
      </c>
      <c r="G76">
        <v>1</v>
      </c>
      <c r="H76">
        <v>111</v>
      </c>
      <c r="I76" t="s">
        <v>468</v>
      </c>
      <c r="J76">
        <v>-1</v>
      </c>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row>
    <row r="77" spans="1:58" x14ac:dyDescent="0.3">
      <c r="A77">
        <v>75</v>
      </c>
      <c r="B77">
        <v>0</v>
      </c>
      <c r="C77">
        <v>0</v>
      </c>
      <c r="D77" t="s">
        <v>360</v>
      </c>
      <c r="E77">
        <v>101</v>
      </c>
      <c r="F77" t="s">
        <v>469</v>
      </c>
      <c r="G77">
        <v>1</v>
      </c>
      <c r="H77">
        <v>112</v>
      </c>
      <c r="I77" t="s">
        <v>470</v>
      </c>
      <c r="J77">
        <v>-1</v>
      </c>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row>
    <row r="78" spans="1:58" x14ac:dyDescent="0.3">
      <c r="A78">
        <v>76</v>
      </c>
      <c r="B78">
        <v>0</v>
      </c>
      <c r="C78">
        <v>0</v>
      </c>
      <c r="D78" t="s">
        <v>360</v>
      </c>
      <c r="E78">
        <v>102</v>
      </c>
      <c r="F78" t="s">
        <v>471</v>
      </c>
      <c r="G78">
        <v>1</v>
      </c>
      <c r="H78">
        <v>203</v>
      </c>
      <c r="I78" t="s">
        <v>472</v>
      </c>
      <c r="J78">
        <v>-1</v>
      </c>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row>
    <row r="79" spans="1:58" x14ac:dyDescent="0.3">
      <c r="A79">
        <v>77</v>
      </c>
      <c r="B79">
        <v>0</v>
      </c>
      <c r="C79">
        <v>0</v>
      </c>
      <c r="D79" t="s">
        <v>360</v>
      </c>
      <c r="E79">
        <v>103</v>
      </c>
      <c r="F79" t="s">
        <v>473</v>
      </c>
      <c r="G79">
        <v>1</v>
      </c>
      <c r="H79">
        <v>104</v>
      </c>
      <c r="I79" t="s">
        <v>474</v>
      </c>
      <c r="J79">
        <v>-1</v>
      </c>
      <c r="K79">
        <v>105</v>
      </c>
      <c r="L79" t="s">
        <v>475</v>
      </c>
      <c r="M79">
        <v>-1</v>
      </c>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row>
    <row r="80" spans="1:58" x14ac:dyDescent="0.3">
      <c r="A80">
        <v>78</v>
      </c>
      <c r="B80">
        <v>0</v>
      </c>
      <c r="C80">
        <v>0</v>
      </c>
      <c r="D80" t="s">
        <v>360</v>
      </c>
      <c r="E80">
        <v>103</v>
      </c>
      <c r="F80" t="s">
        <v>473</v>
      </c>
      <c r="G80">
        <v>1</v>
      </c>
      <c r="H80">
        <v>113</v>
      </c>
      <c r="I80" t="s">
        <v>476</v>
      </c>
      <c r="J80">
        <v>-1</v>
      </c>
      <c r="K80">
        <v>199</v>
      </c>
      <c r="L80" t="s">
        <v>477</v>
      </c>
      <c r="M80">
        <v>-1</v>
      </c>
      <c r="N80">
        <v>204</v>
      </c>
      <c r="O80" t="s">
        <v>478</v>
      </c>
      <c r="P80">
        <v>-1</v>
      </c>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row>
    <row r="81" spans="1:58" x14ac:dyDescent="0.3">
      <c r="A81">
        <v>79</v>
      </c>
      <c r="B81">
        <v>0</v>
      </c>
      <c r="C81">
        <v>0</v>
      </c>
      <c r="D81" t="s">
        <v>360</v>
      </c>
      <c r="E81">
        <v>104</v>
      </c>
      <c r="F81" t="s">
        <v>474</v>
      </c>
      <c r="G81">
        <v>1</v>
      </c>
      <c r="H81">
        <v>114</v>
      </c>
      <c r="I81" t="s">
        <v>479</v>
      </c>
      <c r="J81">
        <v>-1</v>
      </c>
      <c r="K81">
        <v>200</v>
      </c>
      <c r="L81" t="s">
        <v>480</v>
      </c>
      <c r="M81">
        <v>-1</v>
      </c>
      <c r="N81">
        <v>205</v>
      </c>
      <c r="O81" t="s">
        <v>481</v>
      </c>
      <c r="P81">
        <v>-1</v>
      </c>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row>
    <row r="82" spans="1:58" x14ac:dyDescent="0.3">
      <c r="A82">
        <v>80</v>
      </c>
      <c r="B82">
        <v>0</v>
      </c>
      <c r="C82">
        <v>0</v>
      </c>
      <c r="D82" t="s">
        <v>360</v>
      </c>
      <c r="E82">
        <v>105</v>
      </c>
      <c r="F82" t="s">
        <v>475</v>
      </c>
      <c r="G82">
        <v>1</v>
      </c>
      <c r="H82">
        <v>115</v>
      </c>
      <c r="I82" t="s">
        <v>482</v>
      </c>
      <c r="J82">
        <v>-1</v>
      </c>
      <c r="K82">
        <v>201</v>
      </c>
      <c r="L82" t="s">
        <v>483</v>
      </c>
      <c r="M82">
        <v>-1</v>
      </c>
      <c r="N82">
        <v>206</v>
      </c>
      <c r="O82" t="s">
        <v>484</v>
      </c>
      <c r="P82">
        <v>-1</v>
      </c>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row>
    <row r="83" spans="1:58" x14ac:dyDescent="0.3">
      <c r="A83">
        <v>81</v>
      </c>
      <c r="B83">
        <v>0</v>
      </c>
      <c r="C83">
        <v>0</v>
      </c>
      <c r="D83" t="s">
        <v>360</v>
      </c>
      <c r="E83">
        <v>106</v>
      </c>
      <c r="F83" t="s">
        <v>485</v>
      </c>
      <c r="G83">
        <v>1</v>
      </c>
      <c r="H83">
        <v>116</v>
      </c>
      <c r="I83" t="s">
        <v>486</v>
      </c>
      <c r="J83">
        <v>-1</v>
      </c>
      <c r="K83">
        <v>202</v>
      </c>
      <c r="L83" t="s">
        <v>487</v>
      </c>
      <c r="M83">
        <v>-1</v>
      </c>
      <c r="N83">
        <v>207</v>
      </c>
      <c r="O83" t="s">
        <v>488</v>
      </c>
      <c r="P83">
        <v>-1</v>
      </c>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row>
    <row r="84" spans="1:58" x14ac:dyDescent="0.3">
      <c r="A84">
        <v>82</v>
      </c>
      <c r="B84">
        <v>0</v>
      </c>
      <c r="C84">
        <v>0</v>
      </c>
      <c r="D84" t="s">
        <v>360</v>
      </c>
      <c r="E84">
        <v>107</v>
      </c>
      <c r="F84" t="s">
        <v>462</v>
      </c>
      <c r="G84">
        <v>1</v>
      </c>
      <c r="H84">
        <v>108</v>
      </c>
      <c r="I84" t="s">
        <v>463</v>
      </c>
      <c r="J84">
        <v>-1</v>
      </c>
      <c r="K84">
        <v>109</v>
      </c>
      <c r="L84" t="s">
        <v>464</v>
      </c>
      <c r="M84">
        <v>-1</v>
      </c>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row>
    <row r="85" spans="1:58" x14ac:dyDescent="0.3">
      <c r="A85">
        <v>83</v>
      </c>
      <c r="B85">
        <v>0</v>
      </c>
      <c r="C85">
        <v>0</v>
      </c>
      <c r="D85" t="s">
        <v>360</v>
      </c>
      <c r="E85">
        <v>107</v>
      </c>
      <c r="F85" t="s">
        <v>462</v>
      </c>
      <c r="G85">
        <v>1</v>
      </c>
      <c r="H85">
        <v>117</v>
      </c>
      <c r="I85" t="s">
        <v>489</v>
      </c>
      <c r="J85">
        <v>-1</v>
      </c>
      <c r="K85">
        <v>145</v>
      </c>
      <c r="L85" t="s">
        <v>490</v>
      </c>
      <c r="M85">
        <v>-1</v>
      </c>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row>
    <row r="86" spans="1:58" x14ac:dyDescent="0.3">
      <c r="A86">
        <v>84</v>
      </c>
      <c r="B86">
        <v>0</v>
      </c>
      <c r="C86">
        <v>0</v>
      </c>
      <c r="D86" t="s">
        <v>360</v>
      </c>
      <c r="E86">
        <v>108</v>
      </c>
      <c r="F86" t="s">
        <v>463</v>
      </c>
      <c r="G86">
        <v>1</v>
      </c>
      <c r="H86">
        <v>118</v>
      </c>
      <c r="I86" t="s">
        <v>491</v>
      </c>
      <c r="J86">
        <v>-1</v>
      </c>
      <c r="K86">
        <v>146</v>
      </c>
      <c r="L86" t="s">
        <v>492</v>
      </c>
      <c r="M86">
        <v>-1</v>
      </c>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row>
    <row r="87" spans="1:58" x14ac:dyDescent="0.3">
      <c r="A87">
        <v>85</v>
      </c>
      <c r="B87">
        <v>0</v>
      </c>
      <c r="C87">
        <v>0</v>
      </c>
      <c r="D87" t="s">
        <v>360</v>
      </c>
      <c r="E87">
        <v>109</v>
      </c>
      <c r="F87" t="s">
        <v>464</v>
      </c>
      <c r="G87">
        <v>1</v>
      </c>
      <c r="H87">
        <v>119</v>
      </c>
      <c r="I87" t="s">
        <v>493</v>
      </c>
      <c r="J87">
        <v>-1</v>
      </c>
      <c r="K87">
        <v>147</v>
      </c>
      <c r="L87" t="s">
        <v>494</v>
      </c>
      <c r="M87">
        <v>-1</v>
      </c>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row>
    <row r="88" spans="1:58" x14ac:dyDescent="0.3">
      <c r="A88">
        <v>86</v>
      </c>
      <c r="B88">
        <v>0</v>
      </c>
      <c r="C88">
        <v>0</v>
      </c>
      <c r="D88" t="s">
        <v>360</v>
      </c>
      <c r="E88">
        <v>110</v>
      </c>
      <c r="F88" t="s">
        <v>466</v>
      </c>
      <c r="G88">
        <v>1</v>
      </c>
      <c r="H88">
        <v>120</v>
      </c>
      <c r="I88" t="s">
        <v>495</v>
      </c>
      <c r="J88">
        <v>-1</v>
      </c>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row>
    <row r="89" spans="1:58" x14ac:dyDescent="0.3">
      <c r="A89">
        <v>87</v>
      </c>
      <c r="B89">
        <v>0</v>
      </c>
      <c r="C89">
        <v>0</v>
      </c>
      <c r="D89" t="s">
        <v>360</v>
      </c>
      <c r="E89">
        <v>111</v>
      </c>
      <c r="F89" t="s">
        <v>468</v>
      </c>
      <c r="G89">
        <v>1</v>
      </c>
      <c r="H89">
        <v>121</v>
      </c>
      <c r="I89" t="s">
        <v>496</v>
      </c>
      <c r="J89">
        <v>-1</v>
      </c>
      <c r="K89">
        <v>148</v>
      </c>
      <c r="L89" t="s">
        <v>497</v>
      </c>
      <c r="M89">
        <v>-1</v>
      </c>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row>
    <row r="90" spans="1:58" x14ac:dyDescent="0.3">
      <c r="A90">
        <v>88</v>
      </c>
      <c r="B90">
        <v>0</v>
      </c>
      <c r="C90">
        <v>0</v>
      </c>
      <c r="D90" t="s">
        <v>360</v>
      </c>
      <c r="E90">
        <v>112</v>
      </c>
      <c r="F90" t="s">
        <v>470</v>
      </c>
      <c r="G90">
        <v>1</v>
      </c>
      <c r="H90">
        <v>122</v>
      </c>
      <c r="I90" t="s">
        <v>498</v>
      </c>
      <c r="J90">
        <v>-1</v>
      </c>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row>
    <row r="91" spans="1:58" x14ac:dyDescent="0.3">
      <c r="A91">
        <v>89</v>
      </c>
      <c r="B91">
        <v>0</v>
      </c>
      <c r="C91">
        <v>0</v>
      </c>
      <c r="D91" t="s">
        <v>360</v>
      </c>
      <c r="E91">
        <v>113</v>
      </c>
      <c r="F91" t="s">
        <v>476</v>
      </c>
      <c r="G91">
        <v>1</v>
      </c>
      <c r="H91">
        <v>114</v>
      </c>
      <c r="I91" t="s">
        <v>479</v>
      </c>
      <c r="J91">
        <v>-1</v>
      </c>
      <c r="K91">
        <v>115</v>
      </c>
      <c r="L91" t="s">
        <v>482</v>
      </c>
      <c r="M91">
        <v>-1</v>
      </c>
      <c r="N91"/>
      <c r="O91"/>
      <c r="P91"/>
      <c r="Q91"/>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row>
    <row r="92" spans="1:58" x14ac:dyDescent="0.3">
      <c r="A92">
        <v>90</v>
      </c>
      <c r="B92">
        <v>0</v>
      </c>
      <c r="C92">
        <v>0</v>
      </c>
      <c r="D92" t="s">
        <v>360</v>
      </c>
      <c r="E92">
        <v>113</v>
      </c>
      <c r="F92" t="s">
        <v>476</v>
      </c>
      <c r="G92">
        <v>1</v>
      </c>
      <c r="H92">
        <v>123</v>
      </c>
      <c r="I92" t="s">
        <v>499</v>
      </c>
      <c r="J92">
        <v>-1</v>
      </c>
      <c r="K92">
        <v>149</v>
      </c>
      <c r="L92" t="s">
        <v>500</v>
      </c>
      <c r="M92">
        <v>-1</v>
      </c>
      <c r="N92"/>
      <c r="O92"/>
      <c r="P92"/>
      <c r="Q92"/>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row>
    <row r="93" spans="1:58" x14ac:dyDescent="0.3">
      <c r="A93">
        <v>91</v>
      </c>
      <c r="B93">
        <v>0</v>
      </c>
      <c r="C93">
        <v>0</v>
      </c>
      <c r="D93" t="s">
        <v>360</v>
      </c>
      <c r="E93">
        <v>114</v>
      </c>
      <c r="F93" t="s">
        <v>479</v>
      </c>
      <c r="G93">
        <v>1</v>
      </c>
      <c r="H93">
        <v>124</v>
      </c>
      <c r="I93" t="s">
        <v>501</v>
      </c>
      <c r="J93">
        <v>-1</v>
      </c>
      <c r="K93">
        <v>150</v>
      </c>
      <c r="L93" t="s">
        <v>502</v>
      </c>
      <c r="M93">
        <v>-1</v>
      </c>
      <c r="N93"/>
      <c r="O93"/>
      <c r="P93"/>
      <c r="Q93"/>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row>
    <row r="94" spans="1:58" x14ac:dyDescent="0.3">
      <c r="A94">
        <v>92</v>
      </c>
      <c r="B94">
        <v>0</v>
      </c>
      <c r="C94">
        <v>0</v>
      </c>
      <c r="D94" t="s">
        <v>360</v>
      </c>
      <c r="E94">
        <v>115</v>
      </c>
      <c r="F94" t="s">
        <v>482</v>
      </c>
      <c r="G94">
        <v>1</v>
      </c>
      <c r="H94">
        <v>125</v>
      </c>
      <c r="I94" t="s">
        <v>503</v>
      </c>
      <c r="J94">
        <v>-1</v>
      </c>
      <c r="K94">
        <v>151</v>
      </c>
      <c r="L94" t="s">
        <v>504</v>
      </c>
      <c r="M94">
        <v>-1</v>
      </c>
      <c r="N94"/>
      <c r="O94"/>
      <c r="P94"/>
      <c r="Q9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row>
    <row r="95" spans="1:58" x14ac:dyDescent="0.3">
      <c r="A95">
        <v>93</v>
      </c>
      <c r="B95">
        <v>0</v>
      </c>
      <c r="C95">
        <v>0</v>
      </c>
      <c r="D95" t="s">
        <v>360</v>
      </c>
      <c r="E95">
        <v>116</v>
      </c>
      <c r="F95" t="s">
        <v>486</v>
      </c>
      <c r="G95">
        <v>1</v>
      </c>
      <c r="H95">
        <v>126</v>
      </c>
      <c r="I95" t="s">
        <v>505</v>
      </c>
      <c r="J95">
        <v>-1</v>
      </c>
      <c r="K95">
        <v>152</v>
      </c>
      <c r="L95" t="s">
        <v>506</v>
      </c>
      <c r="M95">
        <v>-1</v>
      </c>
      <c r="N95"/>
      <c r="O95"/>
      <c r="P95"/>
      <c r="Q95"/>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row>
    <row r="96" spans="1:58" x14ac:dyDescent="0.3">
      <c r="A96">
        <v>94</v>
      </c>
      <c r="B96">
        <v>0</v>
      </c>
      <c r="C96">
        <v>0</v>
      </c>
      <c r="D96" t="s">
        <v>360</v>
      </c>
      <c r="E96">
        <v>117</v>
      </c>
      <c r="F96" t="s">
        <v>489</v>
      </c>
      <c r="G96">
        <v>1</v>
      </c>
      <c r="H96">
        <v>118</v>
      </c>
      <c r="I96" t="s">
        <v>491</v>
      </c>
      <c r="J96">
        <v>-1</v>
      </c>
      <c r="K96">
        <v>119</v>
      </c>
      <c r="L96" t="s">
        <v>493</v>
      </c>
      <c r="M96">
        <v>-1</v>
      </c>
      <c r="N96"/>
      <c r="O96"/>
      <c r="P96"/>
      <c r="Q96"/>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row>
    <row r="97" spans="1:58" x14ac:dyDescent="0.3">
      <c r="A97">
        <v>95</v>
      </c>
      <c r="B97">
        <v>0</v>
      </c>
      <c r="C97">
        <v>0</v>
      </c>
      <c r="D97" t="s">
        <v>360</v>
      </c>
      <c r="E97">
        <v>117</v>
      </c>
      <c r="F97" t="s">
        <v>489</v>
      </c>
      <c r="G97">
        <v>1</v>
      </c>
      <c r="H97">
        <v>127</v>
      </c>
      <c r="I97" t="s">
        <v>507</v>
      </c>
      <c r="J97">
        <v>-1</v>
      </c>
      <c r="K97">
        <v>136</v>
      </c>
      <c r="L97" t="s">
        <v>508</v>
      </c>
      <c r="M97">
        <v>-1</v>
      </c>
      <c r="N97"/>
      <c r="O97"/>
      <c r="P97"/>
      <c r="Q97"/>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row>
    <row r="98" spans="1:58" x14ac:dyDescent="0.3">
      <c r="A98">
        <v>96</v>
      </c>
      <c r="B98">
        <v>0</v>
      </c>
      <c r="C98">
        <v>0</v>
      </c>
      <c r="D98" t="s">
        <v>360</v>
      </c>
      <c r="E98">
        <v>118</v>
      </c>
      <c r="F98" t="s">
        <v>491</v>
      </c>
      <c r="G98">
        <v>1</v>
      </c>
      <c r="H98">
        <v>128</v>
      </c>
      <c r="I98" t="s">
        <v>509</v>
      </c>
      <c r="J98">
        <v>-1</v>
      </c>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row>
    <row r="99" spans="1:58" x14ac:dyDescent="0.3">
      <c r="A99">
        <v>97</v>
      </c>
      <c r="B99">
        <v>0</v>
      </c>
      <c r="C99">
        <v>0</v>
      </c>
      <c r="D99" t="s">
        <v>360</v>
      </c>
      <c r="E99">
        <v>119</v>
      </c>
      <c r="F99" t="s">
        <v>493</v>
      </c>
      <c r="G99">
        <v>1</v>
      </c>
      <c r="H99">
        <v>137</v>
      </c>
      <c r="I99" t="s">
        <v>510</v>
      </c>
      <c r="J99">
        <v>-1</v>
      </c>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row>
    <row r="100" spans="1:58" x14ac:dyDescent="0.3">
      <c r="A100">
        <v>98</v>
      </c>
      <c r="B100">
        <v>0</v>
      </c>
      <c r="C100">
        <v>0</v>
      </c>
      <c r="D100" t="s">
        <v>360</v>
      </c>
      <c r="E100">
        <v>120</v>
      </c>
      <c r="F100" t="s">
        <v>495</v>
      </c>
      <c r="G100">
        <v>1</v>
      </c>
      <c r="H100">
        <v>129</v>
      </c>
      <c r="I100" t="s">
        <v>511</v>
      </c>
      <c r="J100">
        <v>-1</v>
      </c>
      <c r="K100">
        <v>138</v>
      </c>
      <c r="L100" t="s">
        <v>512</v>
      </c>
      <c r="M100">
        <v>-1</v>
      </c>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row>
    <row r="101" spans="1:58" x14ac:dyDescent="0.3">
      <c r="A101">
        <v>99</v>
      </c>
      <c r="B101">
        <v>0</v>
      </c>
      <c r="C101">
        <v>0</v>
      </c>
      <c r="D101" t="s">
        <v>360</v>
      </c>
      <c r="E101">
        <v>121</v>
      </c>
      <c r="F101" t="s">
        <v>496</v>
      </c>
      <c r="G101">
        <v>1</v>
      </c>
      <c r="H101">
        <v>130</v>
      </c>
      <c r="I101" t="s">
        <v>513</v>
      </c>
      <c r="J101">
        <v>-1</v>
      </c>
      <c r="K101">
        <v>139</v>
      </c>
      <c r="L101" t="s">
        <v>514</v>
      </c>
      <c r="M101">
        <v>-1</v>
      </c>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row>
    <row r="102" spans="1:58" x14ac:dyDescent="0.3">
      <c r="A102">
        <v>100</v>
      </c>
      <c r="B102">
        <v>0</v>
      </c>
      <c r="C102">
        <v>0</v>
      </c>
      <c r="D102" t="s">
        <v>360</v>
      </c>
      <c r="E102">
        <v>122</v>
      </c>
      <c r="F102" t="s">
        <v>498</v>
      </c>
      <c r="G102">
        <v>1</v>
      </c>
      <c r="H102">
        <v>131</v>
      </c>
      <c r="I102" t="s">
        <v>515</v>
      </c>
      <c r="J102">
        <v>-1</v>
      </c>
      <c r="K102">
        <v>140</v>
      </c>
      <c r="L102" t="s">
        <v>516</v>
      </c>
      <c r="M102">
        <v>-1</v>
      </c>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row>
    <row r="103" spans="1:58" x14ac:dyDescent="0.3">
      <c r="A103">
        <v>101</v>
      </c>
      <c r="B103">
        <v>0</v>
      </c>
      <c r="C103">
        <v>0</v>
      </c>
      <c r="D103" t="s">
        <v>360</v>
      </c>
      <c r="E103">
        <v>123</v>
      </c>
      <c r="F103" t="s">
        <v>499</v>
      </c>
      <c r="G103">
        <v>1</v>
      </c>
      <c r="H103">
        <v>124</v>
      </c>
      <c r="I103" t="s">
        <v>501</v>
      </c>
      <c r="J103">
        <v>-1</v>
      </c>
      <c r="K103">
        <v>125</v>
      </c>
      <c r="L103" t="s">
        <v>503</v>
      </c>
      <c r="M103">
        <v>-1</v>
      </c>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row>
    <row r="104" spans="1:58" x14ac:dyDescent="0.3">
      <c r="A104">
        <v>102</v>
      </c>
      <c r="B104">
        <v>0</v>
      </c>
      <c r="C104">
        <v>0</v>
      </c>
      <c r="D104" t="s">
        <v>360</v>
      </c>
      <c r="E104">
        <v>123</v>
      </c>
      <c r="F104" t="s">
        <v>499</v>
      </c>
      <c r="G104">
        <v>1</v>
      </c>
      <c r="H104">
        <v>132</v>
      </c>
      <c r="I104" t="s">
        <v>517</v>
      </c>
      <c r="J104">
        <v>-1</v>
      </c>
      <c r="K104">
        <v>141</v>
      </c>
      <c r="L104" t="s">
        <v>518</v>
      </c>
      <c r="M104">
        <v>-1</v>
      </c>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row>
    <row r="105" spans="1:58" x14ac:dyDescent="0.3">
      <c r="A105">
        <v>103</v>
      </c>
      <c r="B105">
        <v>0</v>
      </c>
      <c r="C105">
        <v>0</v>
      </c>
      <c r="D105" t="s">
        <v>360</v>
      </c>
      <c r="E105">
        <v>124</v>
      </c>
      <c r="F105" t="s">
        <v>501</v>
      </c>
      <c r="G105">
        <v>1</v>
      </c>
      <c r="H105">
        <v>133</v>
      </c>
      <c r="I105" t="s">
        <v>519</v>
      </c>
      <c r="J105">
        <v>-1</v>
      </c>
      <c r="K105">
        <v>142</v>
      </c>
      <c r="L105" t="s">
        <v>520</v>
      </c>
      <c r="M105">
        <v>-1</v>
      </c>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row>
    <row r="106" spans="1:58" x14ac:dyDescent="0.3">
      <c r="A106">
        <v>104</v>
      </c>
      <c r="B106">
        <v>0</v>
      </c>
      <c r="C106">
        <v>0</v>
      </c>
      <c r="D106" t="s">
        <v>360</v>
      </c>
      <c r="E106">
        <v>125</v>
      </c>
      <c r="F106" t="s">
        <v>503</v>
      </c>
      <c r="G106">
        <v>1</v>
      </c>
      <c r="H106">
        <v>134</v>
      </c>
      <c r="I106" t="s">
        <v>521</v>
      </c>
      <c r="J106">
        <v>-1</v>
      </c>
      <c r="K106">
        <v>143</v>
      </c>
      <c r="L106" t="s">
        <v>522</v>
      </c>
      <c r="M106">
        <v>-1</v>
      </c>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row>
    <row r="107" spans="1:58" x14ac:dyDescent="0.3">
      <c r="A107">
        <v>105</v>
      </c>
      <c r="B107">
        <v>0</v>
      </c>
      <c r="C107">
        <v>0</v>
      </c>
      <c r="D107" t="s">
        <v>360</v>
      </c>
      <c r="E107">
        <v>126</v>
      </c>
      <c r="F107" t="s">
        <v>505</v>
      </c>
      <c r="G107">
        <v>1</v>
      </c>
      <c r="H107">
        <v>135</v>
      </c>
      <c r="I107" t="s">
        <v>523</v>
      </c>
      <c r="J107">
        <v>-1</v>
      </c>
      <c r="K107">
        <v>144</v>
      </c>
      <c r="L107" t="s">
        <v>524</v>
      </c>
      <c r="M107">
        <v>-1</v>
      </c>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row>
    <row r="108" spans="1:58" x14ac:dyDescent="0.3">
      <c r="A108">
        <v>106</v>
      </c>
      <c r="B108">
        <v>0</v>
      </c>
      <c r="C108">
        <v>0</v>
      </c>
      <c r="D108" t="s">
        <v>360</v>
      </c>
      <c r="E108">
        <v>127</v>
      </c>
      <c r="F108" t="s">
        <v>507</v>
      </c>
      <c r="G108">
        <v>1</v>
      </c>
      <c r="H108">
        <v>128</v>
      </c>
      <c r="I108" t="s">
        <v>509</v>
      </c>
      <c r="J108">
        <v>-1</v>
      </c>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row>
    <row r="109" spans="1:58" x14ac:dyDescent="0.3">
      <c r="A109">
        <v>107</v>
      </c>
      <c r="B109">
        <v>0</v>
      </c>
      <c r="C109">
        <v>0</v>
      </c>
      <c r="D109" t="s">
        <v>360</v>
      </c>
      <c r="E109">
        <v>132</v>
      </c>
      <c r="F109" t="s">
        <v>517</v>
      </c>
      <c r="G109">
        <v>1</v>
      </c>
      <c r="H109">
        <v>133</v>
      </c>
      <c r="I109" t="s">
        <v>519</v>
      </c>
      <c r="J109">
        <v>-1</v>
      </c>
      <c r="K109">
        <v>134</v>
      </c>
      <c r="L109" t="s">
        <v>521</v>
      </c>
      <c r="M109">
        <v>-1</v>
      </c>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row>
    <row r="110" spans="1:58" x14ac:dyDescent="0.3">
      <c r="A110">
        <v>108</v>
      </c>
      <c r="B110">
        <v>0</v>
      </c>
      <c r="C110">
        <v>0</v>
      </c>
      <c r="D110" t="s">
        <v>360</v>
      </c>
      <c r="E110">
        <v>136</v>
      </c>
      <c r="F110" t="s">
        <v>508</v>
      </c>
      <c r="G110">
        <v>1</v>
      </c>
      <c r="H110">
        <v>137</v>
      </c>
      <c r="I110" t="s">
        <v>510</v>
      </c>
      <c r="J110">
        <v>-1</v>
      </c>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row>
    <row r="111" spans="1:58" x14ac:dyDescent="0.3">
      <c r="A111">
        <v>109</v>
      </c>
      <c r="B111">
        <v>0</v>
      </c>
      <c r="C111">
        <v>0</v>
      </c>
      <c r="D111" t="s">
        <v>360</v>
      </c>
      <c r="E111">
        <v>141</v>
      </c>
      <c r="F111" t="s">
        <v>518</v>
      </c>
      <c r="G111">
        <v>1</v>
      </c>
      <c r="H111">
        <v>142</v>
      </c>
      <c r="I111" t="s">
        <v>520</v>
      </c>
      <c r="J111">
        <v>-1</v>
      </c>
      <c r="K111">
        <v>143</v>
      </c>
      <c r="L111" t="s">
        <v>522</v>
      </c>
      <c r="M111">
        <v>-1</v>
      </c>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row>
    <row r="112" spans="1:58" x14ac:dyDescent="0.3">
      <c r="A112">
        <v>110</v>
      </c>
      <c r="B112">
        <v>0</v>
      </c>
      <c r="C112">
        <v>0</v>
      </c>
      <c r="D112" t="s">
        <v>360</v>
      </c>
      <c r="E112">
        <v>145</v>
      </c>
      <c r="F112" t="s">
        <v>490</v>
      </c>
      <c r="G112">
        <v>1</v>
      </c>
      <c r="H112">
        <v>146</v>
      </c>
      <c r="I112" t="s">
        <v>492</v>
      </c>
      <c r="J112">
        <v>-1</v>
      </c>
      <c r="K112">
        <v>147</v>
      </c>
      <c r="L112" t="s">
        <v>494</v>
      </c>
      <c r="M112">
        <v>-1</v>
      </c>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row>
    <row r="113" spans="1:58" x14ac:dyDescent="0.3">
      <c r="A113">
        <v>111</v>
      </c>
      <c r="B113">
        <v>0</v>
      </c>
      <c r="C113">
        <v>0</v>
      </c>
      <c r="D113" t="s">
        <v>360</v>
      </c>
      <c r="E113">
        <v>145</v>
      </c>
      <c r="F113" t="s">
        <v>490</v>
      </c>
      <c r="G113">
        <v>1</v>
      </c>
      <c r="H113">
        <v>153</v>
      </c>
      <c r="I113" t="s">
        <v>525</v>
      </c>
      <c r="J113">
        <v>-1</v>
      </c>
      <c r="K113">
        <v>175</v>
      </c>
      <c r="L113" t="s">
        <v>526</v>
      </c>
      <c r="M113">
        <v>-1</v>
      </c>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row>
    <row r="114" spans="1:58" x14ac:dyDescent="0.3">
      <c r="A114">
        <v>112</v>
      </c>
      <c r="B114">
        <v>0</v>
      </c>
      <c r="C114">
        <v>0</v>
      </c>
      <c r="D114" t="s">
        <v>360</v>
      </c>
      <c r="E114">
        <v>145</v>
      </c>
      <c r="F114" t="s">
        <v>490</v>
      </c>
      <c r="G114">
        <v>1</v>
      </c>
      <c r="H114">
        <v>153</v>
      </c>
      <c r="I114" t="s">
        <v>525</v>
      </c>
      <c r="J114">
        <v>-1</v>
      </c>
      <c r="K114">
        <v>175</v>
      </c>
      <c r="L114" t="s">
        <v>526</v>
      </c>
      <c r="M114">
        <v>-1</v>
      </c>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row>
    <row r="115" spans="1:58" x14ac:dyDescent="0.3">
      <c r="A115">
        <v>113</v>
      </c>
      <c r="B115">
        <v>0</v>
      </c>
      <c r="C115">
        <v>0</v>
      </c>
      <c r="D115" t="s">
        <v>360</v>
      </c>
      <c r="E115">
        <v>146</v>
      </c>
      <c r="F115" t="s">
        <v>492</v>
      </c>
      <c r="G115">
        <v>1</v>
      </c>
      <c r="H115">
        <v>154</v>
      </c>
      <c r="I115" t="s">
        <v>527</v>
      </c>
      <c r="J115">
        <v>-1</v>
      </c>
      <c r="K115">
        <v>176</v>
      </c>
      <c r="L115" t="s">
        <v>528</v>
      </c>
      <c r="M115">
        <v>-1</v>
      </c>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row>
    <row r="116" spans="1:58" x14ac:dyDescent="0.3">
      <c r="A116">
        <v>114</v>
      </c>
      <c r="B116">
        <v>0</v>
      </c>
      <c r="C116">
        <v>0</v>
      </c>
      <c r="D116" t="s">
        <v>360</v>
      </c>
      <c r="E116">
        <v>146</v>
      </c>
      <c r="F116" t="s">
        <v>492</v>
      </c>
      <c r="G116">
        <v>1</v>
      </c>
      <c r="H116">
        <v>154</v>
      </c>
      <c r="I116" t="s">
        <v>527</v>
      </c>
      <c r="J116">
        <v>-1</v>
      </c>
      <c r="K116">
        <v>176</v>
      </c>
      <c r="L116" t="s">
        <v>528</v>
      </c>
      <c r="M116">
        <v>-1</v>
      </c>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row>
    <row r="117" spans="1:58" x14ac:dyDescent="0.3">
      <c r="A117">
        <v>115</v>
      </c>
      <c r="B117">
        <v>0</v>
      </c>
      <c r="C117">
        <v>0</v>
      </c>
      <c r="D117" t="s">
        <v>360</v>
      </c>
      <c r="E117">
        <v>147</v>
      </c>
      <c r="F117" t="s">
        <v>494</v>
      </c>
      <c r="G117">
        <v>1</v>
      </c>
      <c r="H117">
        <v>155</v>
      </c>
      <c r="I117" t="s">
        <v>529</v>
      </c>
      <c r="J117">
        <v>-1</v>
      </c>
      <c r="K117">
        <v>177</v>
      </c>
      <c r="L117" t="s">
        <v>530</v>
      </c>
      <c r="M117">
        <v>-1</v>
      </c>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row>
    <row r="118" spans="1:58" x14ac:dyDescent="0.3">
      <c r="A118">
        <v>116</v>
      </c>
      <c r="B118">
        <v>0</v>
      </c>
      <c r="C118">
        <v>0</v>
      </c>
      <c r="D118" t="s">
        <v>360</v>
      </c>
      <c r="E118">
        <v>147</v>
      </c>
      <c r="F118" t="s">
        <v>494</v>
      </c>
      <c r="G118">
        <v>1</v>
      </c>
      <c r="H118">
        <v>155</v>
      </c>
      <c r="I118" t="s">
        <v>529</v>
      </c>
      <c r="J118">
        <v>-1</v>
      </c>
      <c r="K118">
        <v>177</v>
      </c>
      <c r="L118" t="s">
        <v>530</v>
      </c>
      <c r="M118">
        <v>-1</v>
      </c>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row>
    <row r="119" spans="1:58" x14ac:dyDescent="0.3">
      <c r="A119">
        <v>117</v>
      </c>
      <c r="B119">
        <v>0</v>
      </c>
      <c r="C119">
        <v>0</v>
      </c>
      <c r="D119" t="s">
        <v>360</v>
      </c>
      <c r="E119">
        <v>148</v>
      </c>
      <c r="F119" t="s">
        <v>497</v>
      </c>
      <c r="G119">
        <v>1</v>
      </c>
      <c r="H119">
        <v>156</v>
      </c>
      <c r="I119" t="s">
        <v>531</v>
      </c>
      <c r="J119">
        <v>-1</v>
      </c>
      <c r="K119">
        <v>178</v>
      </c>
      <c r="L119" t="s">
        <v>532</v>
      </c>
      <c r="M119">
        <v>-1</v>
      </c>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row>
    <row r="120" spans="1:58" x14ac:dyDescent="0.3">
      <c r="A120">
        <v>118</v>
      </c>
      <c r="B120">
        <v>0</v>
      </c>
      <c r="C120">
        <v>0</v>
      </c>
      <c r="D120" t="s">
        <v>360</v>
      </c>
      <c r="E120">
        <v>148</v>
      </c>
      <c r="F120" t="s">
        <v>497</v>
      </c>
      <c r="G120">
        <v>1</v>
      </c>
      <c r="H120">
        <v>156</v>
      </c>
      <c r="I120" t="s">
        <v>531</v>
      </c>
      <c r="J120">
        <v>-1</v>
      </c>
      <c r="K120">
        <v>178</v>
      </c>
      <c r="L120" t="s">
        <v>532</v>
      </c>
      <c r="M120">
        <v>-1</v>
      </c>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row>
    <row r="121" spans="1:58" x14ac:dyDescent="0.3">
      <c r="A121">
        <v>119</v>
      </c>
      <c r="B121">
        <v>0</v>
      </c>
      <c r="C121">
        <v>0</v>
      </c>
      <c r="D121" t="s">
        <v>360</v>
      </c>
      <c r="E121">
        <v>149</v>
      </c>
      <c r="F121" t="s">
        <v>500</v>
      </c>
      <c r="G121">
        <v>1</v>
      </c>
      <c r="H121">
        <v>150</v>
      </c>
      <c r="I121" t="s">
        <v>502</v>
      </c>
      <c r="J121">
        <v>-1</v>
      </c>
      <c r="K121">
        <v>151</v>
      </c>
      <c r="L121" t="s">
        <v>504</v>
      </c>
      <c r="M121">
        <v>-1</v>
      </c>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row>
    <row r="122" spans="1:58" x14ac:dyDescent="0.3">
      <c r="A122">
        <v>120</v>
      </c>
      <c r="B122">
        <v>0</v>
      </c>
      <c r="C122">
        <v>0</v>
      </c>
      <c r="D122" t="s">
        <v>360</v>
      </c>
      <c r="E122">
        <v>149</v>
      </c>
      <c r="F122" t="s">
        <v>500</v>
      </c>
      <c r="G122">
        <v>1</v>
      </c>
      <c r="H122">
        <v>157</v>
      </c>
      <c r="I122" t="s">
        <v>533</v>
      </c>
      <c r="J122">
        <v>-1</v>
      </c>
      <c r="K122">
        <v>179</v>
      </c>
      <c r="L122" t="s">
        <v>534</v>
      </c>
      <c r="M122">
        <v>-1</v>
      </c>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row>
    <row r="123" spans="1:58" x14ac:dyDescent="0.3">
      <c r="A123">
        <v>121</v>
      </c>
      <c r="B123">
        <v>0</v>
      </c>
      <c r="C123">
        <v>0</v>
      </c>
      <c r="D123" t="s">
        <v>360</v>
      </c>
      <c r="E123">
        <v>149</v>
      </c>
      <c r="F123" t="s">
        <v>500</v>
      </c>
      <c r="G123">
        <v>1</v>
      </c>
      <c r="H123">
        <v>157</v>
      </c>
      <c r="I123" t="s">
        <v>533</v>
      </c>
      <c r="J123">
        <v>-1</v>
      </c>
      <c r="K123">
        <v>179</v>
      </c>
      <c r="L123" t="s">
        <v>534</v>
      </c>
      <c r="M123">
        <v>-1</v>
      </c>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row>
    <row r="124" spans="1:58" x14ac:dyDescent="0.3">
      <c r="A124">
        <v>122</v>
      </c>
      <c r="B124">
        <v>0</v>
      </c>
      <c r="C124">
        <v>0</v>
      </c>
      <c r="D124" t="s">
        <v>360</v>
      </c>
      <c r="E124">
        <v>150</v>
      </c>
      <c r="F124" t="s">
        <v>502</v>
      </c>
      <c r="G124">
        <v>1</v>
      </c>
      <c r="H124">
        <v>158</v>
      </c>
      <c r="I124" t="s">
        <v>535</v>
      </c>
      <c r="J124">
        <v>-1</v>
      </c>
      <c r="K124">
        <v>180</v>
      </c>
      <c r="L124" t="s">
        <v>536</v>
      </c>
      <c r="M124">
        <v>-1</v>
      </c>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row>
    <row r="125" spans="1:58" x14ac:dyDescent="0.3">
      <c r="A125">
        <v>123</v>
      </c>
      <c r="B125">
        <v>0</v>
      </c>
      <c r="C125">
        <v>0</v>
      </c>
      <c r="D125" t="s">
        <v>360</v>
      </c>
      <c r="E125">
        <v>150</v>
      </c>
      <c r="F125" t="s">
        <v>502</v>
      </c>
      <c r="G125">
        <v>1</v>
      </c>
      <c r="H125">
        <v>158</v>
      </c>
      <c r="I125" t="s">
        <v>535</v>
      </c>
      <c r="J125">
        <v>-1</v>
      </c>
      <c r="K125">
        <v>180</v>
      </c>
      <c r="L125" t="s">
        <v>536</v>
      </c>
      <c r="M125">
        <v>-1</v>
      </c>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row>
    <row r="126" spans="1:58" x14ac:dyDescent="0.3">
      <c r="A126">
        <v>124</v>
      </c>
      <c r="B126">
        <v>0</v>
      </c>
      <c r="C126">
        <v>0</v>
      </c>
      <c r="D126" t="s">
        <v>360</v>
      </c>
      <c r="E126">
        <v>151</v>
      </c>
      <c r="F126" t="s">
        <v>504</v>
      </c>
      <c r="G126">
        <v>1</v>
      </c>
      <c r="H126">
        <v>159</v>
      </c>
      <c r="I126" t="s">
        <v>537</v>
      </c>
      <c r="J126">
        <v>-1</v>
      </c>
      <c r="K126">
        <v>181</v>
      </c>
      <c r="L126" t="s">
        <v>538</v>
      </c>
      <c r="M126">
        <v>-1</v>
      </c>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row>
    <row r="127" spans="1:58" x14ac:dyDescent="0.3">
      <c r="A127">
        <v>125</v>
      </c>
      <c r="B127">
        <v>0</v>
      </c>
      <c r="C127">
        <v>0</v>
      </c>
      <c r="D127" t="s">
        <v>360</v>
      </c>
      <c r="E127">
        <v>151</v>
      </c>
      <c r="F127" t="s">
        <v>504</v>
      </c>
      <c r="G127">
        <v>1</v>
      </c>
      <c r="H127">
        <v>159</v>
      </c>
      <c r="I127" t="s">
        <v>537</v>
      </c>
      <c r="J127">
        <v>-1</v>
      </c>
      <c r="K127">
        <v>181</v>
      </c>
      <c r="L127" t="s">
        <v>538</v>
      </c>
      <c r="M127">
        <v>-1</v>
      </c>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row>
    <row r="128" spans="1:58" x14ac:dyDescent="0.3">
      <c r="A128">
        <v>126</v>
      </c>
      <c r="B128">
        <v>0</v>
      </c>
      <c r="C128">
        <v>0</v>
      </c>
      <c r="D128" t="s">
        <v>360</v>
      </c>
      <c r="E128">
        <v>152</v>
      </c>
      <c r="F128" t="s">
        <v>506</v>
      </c>
      <c r="G128">
        <v>1</v>
      </c>
      <c r="H128">
        <v>160</v>
      </c>
      <c r="I128" t="s">
        <v>539</v>
      </c>
      <c r="J128">
        <v>-1</v>
      </c>
      <c r="K128">
        <v>182</v>
      </c>
      <c r="L128" t="s">
        <v>540</v>
      </c>
      <c r="M128">
        <v>-1</v>
      </c>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row>
    <row r="129" spans="1:58" x14ac:dyDescent="0.3">
      <c r="A129">
        <v>127</v>
      </c>
      <c r="B129">
        <v>0</v>
      </c>
      <c r="C129">
        <v>0</v>
      </c>
      <c r="D129" t="s">
        <v>360</v>
      </c>
      <c r="E129">
        <v>152</v>
      </c>
      <c r="F129" t="s">
        <v>506</v>
      </c>
      <c r="G129">
        <v>1</v>
      </c>
      <c r="H129">
        <v>160</v>
      </c>
      <c r="I129" t="s">
        <v>539</v>
      </c>
      <c r="J129">
        <v>-1</v>
      </c>
      <c r="K129">
        <v>182</v>
      </c>
      <c r="L129" t="s">
        <v>540</v>
      </c>
      <c r="M129">
        <v>-1</v>
      </c>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row>
    <row r="130" spans="1:58" x14ac:dyDescent="0.3">
      <c r="A130">
        <v>128</v>
      </c>
      <c r="B130">
        <v>0</v>
      </c>
      <c r="C130">
        <v>0</v>
      </c>
      <c r="D130" t="s">
        <v>360</v>
      </c>
      <c r="E130">
        <v>153</v>
      </c>
      <c r="F130" t="s">
        <v>525</v>
      </c>
      <c r="G130">
        <v>1</v>
      </c>
      <c r="H130">
        <v>154</v>
      </c>
      <c r="I130" t="s">
        <v>527</v>
      </c>
      <c r="J130">
        <v>-1</v>
      </c>
      <c r="K130">
        <v>155</v>
      </c>
      <c r="L130" t="s">
        <v>529</v>
      </c>
      <c r="M130">
        <v>-1</v>
      </c>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row>
    <row r="131" spans="1:58" x14ac:dyDescent="0.3">
      <c r="A131">
        <v>129</v>
      </c>
      <c r="B131">
        <v>0</v>
      </c>
      <c r="C131">
        <v>0</v>
      </c>
      <c r="D131" t="s">
        <v>360</v>
      </c>
      <c r="E131">
        <v>153</v>
      </c>
      <c r="F131" t="s">
        <v>525</v>
      </c>
      <c r="G131">
        <v>1</v>
      </c>
      <c r="H131">
        <v>161</v>
      </c>
      <c r="I131" t="s">
        <v>541</v>
      </c>
      <c r="J131">
        <v>-1</v>
      </c>
      <c r="K131">
        <v>168</v>
      </c>
      <c r="L131" t="s">
        <v>542</v>
      </c>
      <c r="M131">
        <v>-1</v>
      </c>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row>
    <row r="132" spans="1:58" x14ac:dyDescent="0.3">
      <c r="A132">
        <v>130</v>
      </c>
      <c r="B132">
        <v>0</v>
      </c>
      <c r="C132">
        <v>0</v>
      </c>
      <c r="D132" t="s">
        <v>360</v>
      </c>
      <c r="E132">
        <v>153</v>
      </c>
      <c r="F132" t="s">
        <v>525</v>
      </c>
      <c r="G132">
        <v>1</v>
      </c>
      <c r="H132">
        <v>161</v>
      </c>
      <c r="I132" t="s">
        <v>541</v>
      </c>
      <c r="J132">
        <v>-1</v>
      </c>
      <c r="K132">
        <v>168</v>
      </c>
      <c r="L132" t="s">
        <v>542</v>
      </c>
      <c r="M132">
        <v>-1</v>
      </c>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row>
    <row r="133" spans="1:58" x14ac:dyDescent="0.3">
      <c r="A133">
        <v>131</v>
      </c>
      <c r="B133">
        <v>0</v>
      </c>
      <c r="C133">
        <v>0</v>
      </c>
      <c r="D133" t="s">
        <v>360</v>
      </c>
      <c r="E133">
        <v>154</v>
      </c>
      <c r="F133" t="s">
        <v>527</v>
      </c>
      <c r="G133">
        <v>1</v>
      </c>
      <c r="H133">
        <v>162</v>
      </c>
      <c r="I133" t="s">
        <v>543</v>
      </c>
      <c r="J133">
        <v>-1</v>
      </c>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row>
    <row r="134" spans="1:58" x14ac:dyDescent="0.3">
      <c r="A134">
        <v>132</v>
      </c>
      <c r="B134">
        <v>0</v>
      </c>
      <c r="C134">
        <v>0</v>
      </c>
      <c r="D134" t="s">
        <v>360</v>
      </c>
      <c r="E134">
        <v>154</v>
      </c>
      <c r="F134" t="s">
        <v>527</v>
      </c>
      <c r="G134">
        <v>1</v>
      </c>
      <c r="H134">
        <v>162</v>
      </c>
      <c r="I134" t="s">
        <v>543</v>
      </c>
      <c r="J134">
        <v>-1</v>
      </c>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row>
    <row r="135" spans="1:58" x14ac:dyDescent="0.3">
      <c r="A135">
        <v>133</v>
      </c>
      <c r="B135">
        <v>0</v>
      </c>
      <c r="C135">
        <v>0</v>
      </c>
      <c r="D135" t="s">
        <v>360</v>
      </c>
      <c r="E135">
        <v>155</v>
      </c>
      <c r="F135" t="s">
        <v>529</v>
      </c>
      <c r="G135">
        <v>1</v>
      </c>
      <c r="H135">
        <v>169</v>
      </c>
      <c r="I135" t="s">
        <v>544</v>
      </c>
      <c r="J135">
        <v>-1</v>
      </c>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row>
    <row r="136" spans="1:58" x14ac:dyDescent="0.3">
      <c r="A136">
        <v>134</v>
      </c>
      <c r="B136">
        <v>0</v>
      </c>
      <c r="C136">
        <v>0</v>
      </c>
      <c r="D136" t="s">
        <v>360</v>
      </c>
      <c r="E136">
        <v>155</v>
      </c>
      <c r="F136" t="s">
        <v>529</v>
      </c>
      <c r="G136">
        <v>1</v>
      </c>
      <c r="H136">
        <v>169</v>
      </c>
      <c r="I136" t="s">
        <v>544</v>
      </c>
      <c r="J136">
        <v>-1</v>
      </c>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row>
    <row r="137" spans="1:58" x14ac:dyDescent="0.3">
      <c r="A137">
        <v>135</v>
      </c>
      <c r="B137">
        <v>0</v>
      </c>
      <c r="C137">
        <v>0</v>
      </c>
      <c r="D137" t="s">
        <v>360</v>
      </c>
      <c r="E137">
        <v>156</v>
      </c>
      <c r="F137" t="s">
        <v>531</v>
      </c>
      <c r="G137">
        <v>1</v>
      </c>
      <c r="H137">
        <v>163</v>
      </c>
      <c r="I137" t="s">
        <v>545</v>
      </c>
      <c r="J137">
        <v>-1</v>
      </c>
      <c r="K137">
        <v>170</v>
      </c>
      <c r="L137" t="s">
        <v>546</v>
      </c>
      <c r="M137">
        <v>-1</v>
      </c>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row>
    <row r="138" spans="1:58" x14ac:dyDescent="0.3">
      <c r="A138">
        <v>136</v>
      </c>
      <c r="B138">
        <v>0</v>
      </c>
      <c r="C138">
        <v>0</v>
      </c>
      <c r="D138" t="s">
        <v>360</v>
      </c>
      <c r="E138">
        <v>156</v>
      </c>
      <c r="F138" t="s">
        <v>531</v>
      </c>
      <c r="G138">
        <v>1</v>
      </c>
      <c r="H138">
        <v>163</v>
      </c>
      <c r="I138" t="s">
        <v>545</v>
      </c>
      <c r="J138">
        <v>-1</v>
      </c>
      <c r="K138">
        <v>170</v>
      </c>
      <c r="L138" t="s">
        <v>546</v>
      </c>
      <c r="M138">
        <v>-1</v>
      </c>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row>
    <row r="139" spans="1:58" x14ac:dyDescent="0.3">
      <c r="A139">
        <v>137</v>
      </c>
      <c r="B139">
        <v>0</v>
      </c>
      <c r="C139">
        <v>0</v>
      </c>
      <c r="D139" t="s">
        <v>360</v>
      </c>
      <c r="E139">
        <v>157</v>
      </c>
      <c r="F139" t="s">
        <v>533</v>
      </c>
      <c r="G139">
        <v>1</v>
      </c>
      <c r="H139">
        <v>158</v>
      </c>
      <c r="I139" t="s">
        <v>535</v>
      </c>
      <c r="J139">
        <v>-1</v>
      </c>
      <c r="K139">
        <v>159</v>
      </c>
      <c r="L139" t="s">
        <v>537</v>
      </c>
      <c r="M139">
        <v>-1</v>
      </c>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row>
    <row r="140" spans="1:58" x14ac:dyDescent="0.3">
      <c r="A140">
        <v>138</v>
      </c>
      <c r="B140">
        <v>0</v>
      </c>
      <c r="C140">
        <v>0</v>
      </c>
      <c r="D140" t="s">
        <v>360</v>
      </c>
      <c r="E140">
        <v>157</v>
      </c>
      <c r="F140" t="s">
        <v>533</v>
      </c>
      <c r="G140">
        <v>1</v>
      </c>
      <c r="H140">
        <v>164</v>
      </c>
      <c r="I140" t="s">
        <v>547</v>
      </c>
      <c r="J140">
        <v>-1</v>
      </c>
      <c r="K140">
        <v>171</v>
      </c>
      <c r="L140" t="s">
        <v>548</v>
      </c>
      <c r="M140">
        <v>-1</v>
      </c>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row>
    <row r="141" spans="1:58" x14ac:dyDescent="0.3">
      <c r="A141">
        <v>139</v>
      </c>
      <c r="B141">
        <v>0</v>
      </c>
      <c r="C141">
        <v>0</v>
      </c>
      <c r="D141" t="s">
        <v>360</v>
      </c>
      <c r="E141">
        <v>157</v>
      </c>
      <c r="F141" t="s">
        <v>533</v>
      </c>
      <c r="G141">
        <v>1</v>
      </c>
      <c r="H141">
        <v>164</v>
      </c>
      <c r="I141" t="s">
        <v>547</v>
      </c>
      <c r="J141">
        <v>-1</v>
      </c>
      <c r="K141">
        <v>171</v>
      </c>
      <c r="L141" t="s">
        <v>548</v>
      </c>
      <c r="M141">
        <v>-1</v>
      </c>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row>
    <row r="142" spans="1:58" x14ac:dyDescent="0.3">
      <c r="A142">
        <v>140</v>
      </c>
      <c r="B142">
        <v>0</v>
      </c>
      <c r="C142">
        <v>0</v>
      </c>
      <c r="D142" t="s">
        <v>360</v>
      </c>
      <c r="E142">
        <v>158</v>
      </c>
      <c r="F142" t="s">
        <v>535</v>
      </c>
      <c r="G142">
        <v>1</v>
      </c>
      <c r="H142">
        <v>165</v>
      </c>
      <c r="I142" t="s">
        <v>549</v>
      </c>
      <c r="J142">
        <v>-1</v>
      </c>
      <c r="K142">
        <v>172</v>
      </c>
      <c r="L142" t="s">
        <v>550</v>
      </c>
      <c r="M142">
        <v>-1</v>
      </c>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row>
    <row r="143" spans="1:58" x14ac:dyDescent="0.3">
      <c r="A143">
        <v>141</v>
      </c>
      <c r="B143">
        <v>0</v>
      </c>
      <c r="C143">
        <v>0</v>
      </c>
      <c r="D143" t="s">
        <v>360</v>
      </c>
      <c r="E143">
        <v>158</v>
      </c>
      <c r="F143" t="s">
        <v>535</v>
      </c>
      <c r="G143">
        <v>1</v>
      </c>
      <c r="H143">
        <v>165</v>
      </c>
      <c r="I143" t="s">
        <v>549</v>
      </c>
      <c r="J143">
        <v>-1</v>
      </c>
      <c r="K143">
        <v>172</v>
      </c>
      <c r="L143" t="s">
        <v>550</v>
      </c>
      <c r="M143">
        <v>-1</v>
      </c>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row>
    <row r="144" spans="1:58" x14ac:dyDescent="0.3">
      <c r="A144">
        <v>142</v>
      </c>
      <c r="B144">
        <v>0</v>
      </c>
      <c r="C144">
        <v>0</v>
      </c>
      <c r="D144" t="s">
        <v>360</v>
      </c>
      <c r="E144">
        <v>159</v>
      </c>
      <c r="F144" t="s">
        <v>537</v>
      </c>
      <c r="G144">
        <v>1</v>
      </c>
      <c r="H144">
        <v>166</v>
      </c>
      <c r="I144" t="s">
        <v>551</v>
      </c>
      <c r="J144">
        <v>-1</v>
      </c>
      <c r="K144">
        <v>173</v>
      </c>
      <c r="L144" t="s">
        <v>552</v>
      </c>
      <c r="M144">
        <v>-1</v>
      </c>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row>
    <row r="145" spans="1:58" x14ac:dyDescent="0.3">
      <c r="A145">
        <v>143</v>
      </c>
      <c r="B145">
        <v>0</v>
      </c>
      <c r="C145">
        <v>0</v>
      </c>
      <c r="D145" t="s">
        <v>360</v>
      </c>
      <c r="E145">
        <v>159</v>
      </c>
      <c r="F145" t="s">
        <v>537</v>
      </c>
      <c r="G145">
        <v>1</v>
      </c>
      <c r="H145">
        <v>166</v>
      </c>
      <c r="I145" t="s">
        <v>551</v>
      </c>
      <c r="J145">
        <v>-1</v>
      </c>
      <c r="K145">
        <v>173</v>
      </c>
      <c r="L145" t="s">
        <v>552</v>
      </c>
      <c r="M145">
        <v>-1</v>
      </c>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row>
    <row r="146" spans="1:58" x14ac:dyDescent="0.3">
      <c r="A146">
        <v>144</v>
      </c>
      <c r="B146">
        <v>0</v>
      </c>
      <c r="C146">
        <v>0</v>
      </c>
      <c r="D146" t="s">
        <v>360</v>
      </c>
      <c r="E146">
        <v>160</v>
      </c>
      <c r="F146" t="s">
        <v>539</v>
      </c>
      <c r="G146">
        <v>1</v>
      </c>
      <c r="H146">
        <v>167</v>
      </c>
      <c r="I146" t="s">
        <v>553</v>
      </c>
      <c r="J146">
        <v>-1</v>
      </c>
      <c r="K146">
        <v>174</v>
      </c>
      <c r="L146" t="s">
        <v>554</v>
      </c>
      <c r="M146">
        <v>-1</v>
      </c>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row>
    <row r="147" spans="1:58" x14ac:dyDescent="0.3">
      <c r="A147">
        <v>145</v>
      </c>
      <c r="B147">
        <v>0</v>
      </c>
      <c r="C147">
        <v>0</v>
      </c>
      <c r="D147" t="s">
        <v>360</v>
      </c>
      <c r="E147">
        <v>160</v>
      </c>
      <c r="F147" t="s">
        <v>539</v>
      </c>
      <c r="G147">
        <v>1</v>
      </c>
      <c r="H147">
        <v>167</v>
      </c>
      <c r="I147" t="s">
        <v>553</v>
      </c>
      <c r="J147">
        <v>-1</v>
      </c>
      <c r="K147">
        <v>174</v>
      </c>
      <c r="L147" t="s">
        <v>554</v>
      </c>
      <c r="M147">
        <v>-1</v>
      </c>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row>
    <row r="148" spans="1:58" x14ac:dyDescent="0.3">
      <c r="A148">
        <v>146</v>
      </c>
      <c r="B148">
        <v>0</v>
      </c>
      <c r="C148">
        <v>0</v>
      </c>
      <c r="D148" t="s">
        <v>360</v>
      </c>
      <c r="E148">
        <v>161</v>
      </c>
      <c r="F148" t="s">
        <v>541</v>
      </c>
      <c r="G148">
        <v>1</v>
      </c>
      <c r="H148">
        <v>162</v>
      </c>
      <c r="I148" t="s">
        <v>543</v>
      </c>
      <c r="J148">
        <v>-1</v>
      </c>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row>
    <row r="149" spans="1:58" x14ac:dyDescent="0.3">
      <c r="A149">
        <v>147</v>
      </c>
      <c r="B149">
        <v>0</v>
      </c>
      <c r="C149">
        <v>0</v>
      </c>
      <c r="D149" t="s">
        <v>360</v>
      </c>
      <c r="E149">
        <v>164</v>
      </c>
      <c r="F149" t="s">
        <v>547</v>
      </c>
      <c r="G149">
        <v>1</v>
      </c>
      <c r="H149">
        <v>165</v>
      </c>
      <c r="I149" t="s">
        <v>549</v>
      </c>
      <c r="J149">
        <v>-1</v>
      </c>
      <c r="K149">
        <v>166</v>
      </c>
      <c r="L149" t="s">
        <v>551</v>
      </c>
      <c r="M149">
        <v>-1</v>
      </c>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row>
    <row r="150" spans="1:58" x14ac:dyDescent="0.3">
      <c r="A150">
        <v>148</v>
      </c>
      <c r="B150">
        <v>0</v>
      </c>
      <c r="C150">
        <v>0</v>
      </c>
      <c r="D150" t="s">
        <v>360</v>
      </c>
      <c r="E150">
        <v>168</v>
      </c>
      <c r="F150" t="s">
        <v>542</v>
      </c>
      <c r="G150">
        <v>1</v>
      </c>
      <c r="H150">
        <v>169</v>
      </c>
      <c r="I150" t="s">
        <v>544</v>
      </c>
      <c r="J150">
        <v>-1</v>
      </c>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row>
    <row r="151" spans="1:58" x14ac:dyDescent="0.3">
      <c r="A151">
        <v>149</v>
      </c>
      <c r="B151">
        <v>0</v>
      </c>
      <c r="C151">
        <v>0</v>
      </c>
      <c r="D151" t="s">
        <v>360</v>
      </c>
      <c r="E151">
        <v>171</v>
      </c>
      <c r="F151" t="s">
        <v>548</v>
      </c>
      <c r="G151">
        <v>1</v>
      </c>
      <c r="H151">
        <v>172</v>
      </c>
      <c r="I151" t="s">
        <v>550</v>
      </c>
      <c r="J151">
        <v>-1</v>
      </c>
      <c r="K151">
        <v>173</v>
      </c>
      <c r="L151" t="s">
        <v>552</v>
      </c>
      <c r="M151">
        <v>-1</v>
      </c>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row>
    <row r="152" spans="1:58" x14ac:dyDescent="0.3">
      <c r="A152">
        <v>150</v>
      </c>
      <c r="B152">
        <v>0</v>
      </c>
      <c r="C152">
        <v>0</v>
      </c>
      <c r="D152" t="s">
        <v>360</v>
      </c>
      <c r="E152">
        <v>175</v>
      </c>
      <c r="F152" t="s">
        <v>526</v>
      </c>
      <c r="G152">
        <v>1</v>
      </c>
      <c r="H152">
        <v>176</v>
      </c>
      <c r="I152" t="s">
        <v>528</v>
      </c>
      <c r="J152">
        <v>-1</v>
      </c>
      <c r="K152">
        <v>177</v>
      </c>
      <c r="L152" t="s">
        <v>530</v>
      </c>
      <c r="M152">
        <v>-1</v>
      </c>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row>
    <row r="153" spans="1:58" x14ac:dyDescent="0.3">
      <c r="A153">
        <v>151</v>
      </c>
      <c r="B153">
        <v>0</v>
      </c>
      <c r="C153">
        <v>0</v>
      </c>
      <c r="D153" t="s">
        <v>360</v>
      </c>
      <c r="E153">
        <v>179</v>
      </c>
      <c r="F153" t="s">
        <v>534</v>
      </c>
      <c r="G153">
        <v>1</v>
      </c>
      <c r="H153">
        <v>180</v>
      </c>
      <c r="I153" t="s">
        <v>536</v>
      </c>
      <c r="J153">
        <v>-1</v>
      </c>
      <c r="K153">
        <v>181</v>
      </c>
      <c r="L153" t="s">
        <v>538</v>
      </c>
      <c r="M153">
        <v>-1</v>
      </c>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row>
    <row r="154" spans="1:58" x14ac:dyDescent="0.3">
      <c r="A154">
        <v>152</v>
      </c>
      <c r="B154">
        <v>0</v>
      </c>
      <c r="C154">
        <v>0</v>
      </c>
      <c r="D154" t="s">
        <v>360</v>
      </c>
      <c r="E154">
        <v>183</v>
      </c>
      <c r="F154" t="s">
        <v>555</v>
      </c>
      <c r="G154">
        <v>1</v>
      </c>
      <c r="H154">
        <v>184</v>
      </c>
      <c r="I154" t="s">
        <v>556</v>
      </c>
      <c r="J154">
        <v>-1</v>
      </c>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row>
    <row r="155" spans="1:58" x14ac:dyDescent="0.3">
      <c r="A155">
        <v>153</v>
      </c>
      <c r="B155">
        <v>0</v>
      </c>
      <c r="C155">
        <v>0</v>
      </c>
      <c r="D155" t="s">
        <v>360</v>
      </c>
      <c r="E155">
        <v>186</v>
      </c>
      <c r="F155" t="s">
        <v>557</v>
      </c>
      <c r="G155">
        <v>1</v>
      </c>
      <c r="H155">
        <v>187</v>
      </c>
      <c r="I155" t="s">
        <v>558</v>
      </c>
      <c r="J155">
        <v>-1</v>
      </c>
      <c r="K155">
        <v>188</v>
      </c>
      <c r="L155" t="s">
        <v>559</v>
      </c>
      <c r="M155">
        <v>-1</v>
      </c>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row>
    <row r="156" spans="1:58" x14ac:dyDescent="0.3">
      <c r="A156">
        <v>154</v>
      </c>
      <c r="B156">
        <v>0</v>
      </c>
      <c r="C156">
        <v>0</v>
      </c>
      <c r="D156" t="s">
        <v>360</v>
      </c>
      <c r="E156">
        <v>190</v>
      </c>
      <c r="F156" t="s">
        <v>560</v>
      </c>
      <c r="G156">
        <v>1</v>
      </c>
      <c r="H156">
        <v>191</v>
      </c>
      <c r="I156" t="s">
        <v>561</v>
      </c>
      <c r="J156">
        <v>-1</v>
      </c>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row>
    <row r="157" spans="1:58" x14ac:dyDescent="0.3">
      <c r="A157">
        <v>155</v>
      </c>
      <c r="B157">
        <v>0</v>
      </c>
      <c r="C157">
        <v>0</v>
      </c>
      <c r="D157" t="s">
        <v>360</v>
      </c>
      <c r="E157">
        <v>193</v>
      </c>
      <c r="F157" t="s">
        <v>562</v>
      </c>
      <c r="G157">
        <v>1</v>
      </c>
      <c r="H157">
        <v>194</v>
      </c>
      <c r="I157" t="s">
        <v>563</v>
      </c>
      <c r="J157">
        <v>-1</v>
      </c>
      <c r="K157">
        <v>195</v>
      </c>
      <c r="L157" t="s">
        <v>564</v>
      </c>
      <c r="M157">
        <v>-1</v>
      </c>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row>
    <row r="158" spans="1:58" x14ac:dyDescent="0.3">
      <c r="A158">
        <v>156</v>
      </c>
      <c r="B158">
        <v>0</v>
      </c>
      <c r="C158">
        <v>0</v>
      </c>
      <c r="D158" t="s">
        <v>360</v>
      </c>
      <c r="E158">
        <v>197</v>
      </c>
      <c r="F158" t="s">
        <v>456</v>
      </c>
      <c r="G158">
        <v>-1</v>
      </c>
      <c r="H158">
        <v>198</v>
      </c>
      <c r="I158" t="s">
        <v>458</v>
      </c>
      <c r="J158">
        <v>1</v>
      </c>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row>
    <row r="159" spans="1:58" x14ac:dyDescent="0.3">
      <c r="A159">
        <v>157</v>
      </c>
      <c r="B159">
        <v>0</v>
      </c>
      <c r="C159">
        <v>0</v>
      </c>
      <c r="D159" t="s">
        <v>360</v>
      </c>
      <c r="E159">
        <v>199</v>
      </c>
      <c r="F159" t="s">
        <v>477</v>
      </c>
      <c r="G159">
        <v>1</v>
      </c>
      <c r="H159">
        <v>200</v>
      </c>
      <c r="I159" t="s">
        <v>480</v>
      </c>
      <c r="J159">
        <v>-1</v>
      </c>
      <c r="K159">
        <v>201</v>
      </c>
      <c r="L159" t="s">
        <v>483</v>
      </c>
      <c r="M159">
        <v>-1</v>
      </c>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row>
    <row r="160" spans="1:58" x14ac:dyDescent="0.3">
      <c r="A160">
        <v>158</v>
      </c>
      <c r="B160">
        <v>0</v>
      </c>
      <c r="C160">
        <v>0</v>
      </c>
      <c r="D160" t="s">
        <v>360</v>
      </c>
      <c r="E160">
        <v>204</v>
      </c>
      <c r="F160" t="s">
        <v>478</v>
      </c>
      <c r="G160">
        <v>1</v>
      </c>
      <c r="H160">
        <v>205</v>
      </c>
      <c r="I160" t="s">
        <v>481</v>
      </c>
      <c r="J160">
        <v>-1</v>
      </c>
      <c r="K160">
        <v>206</v>
      </c>
      <c r="L160" t="s">
        <v>484</v>
      </c>
      <c r="M160">
        <v>-1</v>
      </c>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row>
    <row r="161" spans="1:58" x14ac:dyDescent="0.3">
      <c r="A161">
        <v>159</v>
      </c>
      <c r="B161">
        <v>0</v>
      </c>
      <c r="C161">
        <v>0</v>
      </c>
      <c r="D161" t="s">
        <v>360</v>
      </c>
      <c r="E161">
        <v>209</v>
      </c>
      <c r="F161" t="s">
        <v>565</v>
      </c>
      <c r="G161">
        <v>1</v>
      </c>
      <c r="H161">
        <v>210</v>
      </c>
      <c r="I161" t="s">
        <v>566</v>
      </c>
      <c r="J161">
        <v>-1</v>
      </c>
      <c r="K161">
        <v>211</v>
      </c>
      <c r="L161" t="s">
        <v>567</v>
      </c>
      <c r="M161">
        <v>-1</v>
      </c>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row>
    <row r="162" spans="1:58" x14ac:dyDescent="0.3">
      <c r="A162">
        <v>160</v>
      </c>
      <c r="B162">
        <v>0</v>
      </c>
      <c r="C162">
        <v>0</v>
      </c>
      <c r="D162" t="s">
        <v>360</v>
      </c>
      <c r="E162">
        <v>214</v>
      </c>
      <c r="F162" t="s">
        <v>568</v>
      </c>
      <c r="G162">
        <v>1</v>
      </c>
      <c r="H162">
        <v>215</v>
      </c>
      <c r="I162" t="s">
        <v>569</v>
      </c>
      <c r="J162">
        <v>-1</v>
      </c>
      <c r="K162">
        <v>216</v>
      </c>
      <c r="L162" t="s">
        <v>570</v>
      </c>
      <c r="M162">
        <v>-1</v>
      </c>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row>
    <row r="163" spans="1:58" x14ac:dyDescent="0.3">
      <c r="A163">
        <v>161</v>
      </c>
      <c r="B163">
        <v>0</v>
      </c>
      <c r="C163">
        <v>0</v>
      </c>
      <c r="D163" t="s">
        <v>360</v>
      </c>
      <c r="E163">
        <v>218</v>
      </c>
      <c r="F163" t="s">
        <v>571</v>
      </c>
      <c r="G163">
        <v>1</v>
      </c>
      <c r="H163">
        <v>229</v>
      </c>
      <c r="I163" t="s">
        <v>572</v>
      </c>
      <c r="J163">
        <v>-1</v>
      </c>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row>
    <row r="164" spans="1:58" x14ac:dyDescent="0.3">
      <c r="A164">
        <v>162</v>
      </c>
      <c r="B164">
        <v>0</v>
      </c>
      <c r="C164">
        <v>0</v>
      </c>
      <c r="D164" t="s">
        <v>360</v>
      </c>
      <c r="E164">
        <v>219</v>
      </c>
      <c r="F164" t="s">
        <v>573</v>
      </c>
      <c r="G164">
        <v>1</v>
      </c>
      <c r="H164">
        <v>224</v>
      </c>
      <c r="I164" t="s">
        <v>574</v>
      </c>
      <c r="J164">
        <v>-1</v>
      </c>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row>
    <row r="165" spans="1:58" x14ac:dyDescent="0.3">
      <c r="A165">
        <v>163</v>
      </c>
      <c r="B165">
        <v>0</v>
      </c>
      <c r="C165">
        <v>0</v>
      </c>
      <c r="D165" t="s">
        <v>360</v>
      </c>
      <c r="E165">
        <v>220</v>
      </c>
      <c r="F165" t="s">
        <v>575</v>
      </c>
      <c r="G165">
        <v>1</v>
      </c>
      <c r="H165">
        <v>221</v>
      </c>
      <c r="I165" t="s">
        <v>576</v>
      </c>
      <c r="J165">
        <v>-1</v>
      </c>
      <c r="K165">
        <v>222</v>
      </c>
      <c r="L165" t="s">
        <v>577</v>
      </c>
      <c r="M165">
        <v>-1</v>
      </c>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row>
    <row r="166" spans="1:58" x14ac:dyDescent="0.3">
      <c r="A166">
        <v>164</v>
      </c>
      <c r="B166">
        <v>0</v>
      </c>
      <c r="C166">
        <v>0</v>
      </c>
      <c r="D166" t="s">
        <v>360</v>
      </c>
      <c r="E166">
        <v>220</v>
      </c>
      <c r="F166" t="s">
        <v>575</v>
      </c>
      <c r="G166">
        <v>1</v>
      </c>
      <c r="H166">
        <v>225</v>
      </c>
      <c r="I166" t="s">
        <v>578</v>
      </c>
      <c r="J166">
        <v>-1</v>
      </c>
      <c r="K166">
        <v>230</v>
      </c>
      <c r="L166" t="s">
        <v>579</v>
      </c>
      <c r="M166">
        <v>-1</v>
      </c>
      <c r="N166">
        <v>234</v>
      </c>
      <c r="O166" t="s">
        <v>580</v>
      </c>
      <c r="P166">
        <v>-1</v>
      </c>
      <c r="Q166"/>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row>
    <row r="167" spans="1:58" x14ac:dyDescent="0.3">
      <c r="A167">
        <v>165</v>
      </c>
      <c r="B167">
        <v>0</v>
      </c>
      <c r="C167">
        <v>0</v>
      </c>
      <c r="D167" t="s">
        <v>360</v>
      </c>
      <c r="E167">
        <v>221</v>
      </c>
      <c r="F167" t="s">
        <v>576</v>
      </c>
      <c r="G167">
        <v>1</v>
      </c>
      <c r="H167">
        <v>226</v>
      </c>
      <c r="I167" t="s">
        <v>581</v>
      </c>
      <c r="J167">
        <v>-1</v>
      </c>
      <c r="K167">
        <v>231</v>
      </c>
      <c r="L167" t="s">
        <v>582</v>
      </c>
      <c r="M167">
        <v>-1</v>
      </c>
      <c r="N167">
        <v>235</v>
      </c>
      <c r="O167" t="s">
        <v>583</v>
      </c>
      <c r="P167">
        <v>-1</v>
      </c>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row>
    <row r="168" spans="1:58" x14ac:dyDescent="0.3">
      <c r="A168">
        <v>166</v>
      </c>
      <c r="B168">
        <v>0</v>
      </c>
      <c r="C168">
        <v>0</v>
      </c>
      <c r="D168" t="s">
        <v>360</v>
      </c>
      <c r="E168">
        <v>222</v>
      </c>
      <c r="F168" t="s">
        <v>577</v>
      </c>
      <c r="G168">
        <v>1</v>
      </c>
      <c r="H168">
        <v>227</v>
      </c>
      <c r="I168" t="s">
        <v>584</v>
      </c>
      <c r="J168">
        <v>-1</v>
      </c>
      <c r="K168">
        <v>232</v>
      </c>
      <c r="L168" t="s">
        <v>585</v>
      </c>
      <c r="M168">
        <v>-1</v>
      </c>
      <c r="N168">
        <v>236</v>
      </c>
      <c r="O168" t="s">
        <v>586</v>
      </c>
      <c r="P168">
        <v>-1</v>
      </c>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row>
    <row r="169" spans="1:58" x14ac:dyDescent="0.3">
      <c r="A169">
        <v>167</v>
      </c>
      <c r="B169">
        <v>0</v>
      </c>
      <c r="C169">
        <v>0</v>
      </c>
      <c r="D169" t="s">
        <v>360</v>
      </c>
      <c r="E169">
        <v>223</v>
      </c>
      <c r="F169" t="s">
        <v>587</v>
      </c>
      <c r="G169">
        <v>1</v>
      </c>
      <c r="H169">
        <v>228</v>
      </c>
      <c r="I169" t="s">
        <v>588</v>
      </c>
      <c r="J169">
        <v>-1</v>
      </c>
      <c r="K169">
        <v>233</v>
      </c>
      <c r="L169" t="s">
        <v>589</v>
      </c>
      <c r="M169">
        <v>-1</v>
      </c>
      <c r="N169">
        <v>237</v>
      </c>
      <c r="O169" t="s">
        <v>590</v>
      </c>
      <c r="P169">
        <v>-1</v>
      </c>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row>
    <row r="170" spans="1:58" x14ac:dyDescent="0.3">
      <c r="A170">
        <v>168</v>
      </c>
      <c r="B170">
        <v>0</v>
      </c>
      <c r="C170">
        <v>0</v>
      </c>
      <c r="D170" t="s">
        <v>360</v>
      </c>
      <c r="E170">
        <v>225</v>
      </c>
      <c r="F170" t="s">
        <v>578</v>
      </c>
      <c r="G170">
        <v>1</v>
      </c>
      <c r="H170">
        <v>226</v>
      </c>
      <c r="I170" t="s">
        <v>581</v>
      </c>
      <c r="J170">
        <v>-1</v>
      </c>
      <c r="K170">
        <v>227</v>
      </c>
      <c r="L170" t="s">
        <v>584</v>
      </c>
      <c r="M170">
        <v>-1</v>
      </c>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row>
    <row r="171" spans="1:58" x14ac:dyDescent="0.3">
      <c r="A171">
        <v>169</v>
      </c>
      <c r="B171">
        <v>0</v>
      </c>
      <c r="C171">
        <v>0</v>
      </c>
      <c r="D171" t="s">
        <v>360</v>
      </c>
      <c r="E171">
        <v>230</v>
      </c>
      <c r="F171" t="s">
        <v>579</v>
      </c>
      <c r="G171">
        <v>1</v>
      </c>
      <c r="H171">
        <v>231</v>
      </c>
      <c r="I171" t="s">
        <v>582</v>
      </c>
      <c r="J171">
        <v>-1</v>
      </c>
      <c r="K171">
        <v>232</v>
      </c>
      <c r="L171" t="s">
        <v>585</v>
      </c>
      <c r="M171">
        <v>-1</v>
      </c>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row>
    <row r="172" spans="1:58" x14ac:dyDescent="0.3">
      <c r="A172">
        <v>170</v>
      </c>
      <c r="B172">
        <v>0</v>
      </c>
      <c r="C172">
        <v>0</v>
      </c>
      <c r="D172" t="s">
        <v>360</v>
      </c>
      <c r="E172">
        <v>234</v>
      </c>
      <c r="F172" t="s">
        <v>580</v>
      </c>
      <c r="G172">
        <v>1</v>
      </c>
      <c r="H172">
        <v>235</v>
      </c>
      <c r="I172" t="s">
        <v>583</v>
      </c>
      <c r="J172">
        <v>-1</v>
      </c>
      <c r="K172">
        <v>236</v>
      </c>
      <c r="L172" t="s">
        <v>586</v>
      </c>
      <c r="M172">
        <v>-1</v>
      </c>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row>
    <row r="173" spans="1:58" x14ac:dyDescent="0.3">
      <c r="A173">
        <v>171</v>
      </c>
      <c r="B173">
        <v>0</v>
      </c>
      <c r="C173">
        <v>0</v>
      </c>
      <c r="D173" t="s">
        <v>360</v>
      </c>
      <c r="E173">
        <v>234</v>
      </c>
      <c r="F173" t="s">
        <v>580</v>
      </c>
      <c r="G173">
        <v>1</v>
      </c>
      <c r="H173">
        <v>238</v>
      </c>
      <c r="I173" t="s">
        <v>591</v>
      </c>
      <c r="J173">
        <v>-1</v>
      </c>
      <c r="K173">
        <v>242</v>
      </c>
      <c r="L173" t="s">
        <v>592</v>
      </c>
      <c r="M173">
        <v>-1</v>
      </c>
      <c r="N173">
        <v>246</v>
      </c>
      <c r="O173" t="s">
        <v>593</v>
      </c>
      <c r="P173">
        <v>-1</v>
      </c>
      <c r="Q173">
        <v>250</v>
      </c>
      <c r="R173" t="s">
        <v>594</v>
      </c>
      <c r="S173">
        <v>-1</v>
      </c>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row>
    <row r="174" spans="1:58" x14ac:dyDescent="0.3">
      <c r="A174">
        <v>172</v>
      </c>
      <c r="B174">
        <v>0</v>
      </c>
      <c r="C174">
        <v>0</v>
      </c>
      <c r="D174" t="s">
        <v>360</v>
      </c>
      <c r="E174">
        <v>235</v>
      </c>
      <c r="F174" t="s">
        <v>583</v>
      </c>
      <c r="G174">
        <v>1</v>
      </c>
      <c r="H174">
        <v>239</v>
      </c>
      <c r="I174" t="s">
        <v>595</v>
      </c>
      <c r="J174">
        <v>-1</v>
      </c>
      <c r="K174">
        <v>243</v>
      </c>
      <c r="L174" t="s">
        <v>596</v>
      </c>
      <c r="M174">
        <v>-1</v>
      </c>
      <c r="N174">
        <v>247</v>
      </c>
      <c r="O174" t="s">
        <v>597</v>
      </c>
      <c r="P174">
        <v>-1</v>
      </c>
      <c r="Q174">
        <v>251</v>
      </c>
      <c r="R174" t="s">
        <v>598</v>
      </c>
      <c r="S174">
        <v>-1</v>
      </c>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row>
    <row r="175" spans="1:58" x14ac:dyDescent="0.3">
      <c r="A175">
        <v>173</v>
      </c>
      <c r="B175">
        <v>0</v>
      </c>
      <c r="C175">
        <v>0</v>
      </c>
      <c r="D175" t="s">
        <v>360</v>
      </c>
      <c r="E175">
        <v>236</v>
      </c>
      <c r="F175" t="s">
        <v>586</v>
      </c>
      <c r="G175">
        <v>1</v>
      </c>
      <c r="H175">
        <v>240</v>
      </c>
      <c r="I175" t="s">
        <v>599</v>
      </c>
      <c r="J175">
        <v>-1</v>
      </c>
      <c r="K175">
        <v>244</v>
      </c>
      <c r="L175" t="s">
        <v>600</v>
      </c>
      <c r="M175">
        <v>-1</v>
      </c>
      <c r="N175">
        <v>248</v>
      </c>
      <c r="O175" t="s">
        <v>601</v>
      </c>
      <c r="P175">
        <v>-1</v>
      </c>
      <c r="Q175">
        <v>252</v>
      </c>
      <c r="R175" t="s">
        <v>602</v>
      </c>
      <c r="S175">
        <v>-1</v>
      </c>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row>
    <row r="176" spans="1:58" x14ac:dyDescent="0.3">
      <c r="A176">
        <v>174</v>
      </c>
      <c r="B176">
        <v>0</v>
      </c>
      <c r="C176">
        <v>0</v>
      </c>
      <c r="D176" t="s">
        <v>360</v>
      </c>
      <c r="E176">
        <v>237</v>
      </c>
      <c r="F176" t="s">
        <v>590</v>
      </c>
      <c r="G176">
        <v>1</v>
      </c>
      <c r="H176">
        <v>241</v>
      </c>
      <c r="I176" t="s">
        <v>603</v>
      </c>
      <c r="J176">
        <v>-1</v>
      </c>
      <c r="K176">
        <v>245</v>
      </c>
      <c r="L176" t="s">
        <v>604</v>
      </c>
      <c r="M176">
        <v>-1</v>
      </c>
      <c r="N176">
        <v>249</v>
      </c>
      <c r="O176" t="s">
        <v>605</v>
      </c>
      <c r="P176">
        <v>-1</v>
      </c>
      <c r="Q176">
        <v>253</v>
      </c>
      <c r="R176" t="s">
        <v>606</v>
      </c>
      <c r="S176">
        <v>-1</v>
      </c>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row>
    <row r="177" spans="1:58" x14ac:dyDescent="0.3">
      <c r="A177">
        <v>175</v>
      </c>
      <c r="B177">
        <v>0</v>
      </c>
      <c r="C177">
        <v>0</v>
      </c>
      <c r="D177" t="s">
        <v>360</v>
      </c>
      <c r="E177">
        <v>238</v>
      </c>
      <c r="F177" t="s">
        <v>591</v>
      </c>
      <c r="G177">
        <v>1</v>
      </c>
      <c r="H177">
        <v>239</v>
      </c>
      <c r="I177" t="s">
        <v>595</v>
      </c>
      <c r="J177">
        <v>-1</v>
      </c>
      <c r="K177">
        <v>240</v>
      </c>
      <c r="L177" t="s">
        <v>599</v>
      </c>
      <c r="M177">
        <v>-1</v>
      </c>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row>
    <row r="178" spans="1:58" x14ac:dyDescent="0.3">
      <c r="A178">
        <v>176</v>
      </c>
      <c r="B178">
        <v>0</v>
      </c>
      <c r="C178">
        <v>0</v>
      </c>
      <c r="D178" t="s">
        <v>360</v>
      </c>
      <c r="E178">
        <v>242</v>
      </c>
      <c r="F178" t="s">
        <v>592</v>
      </c>
      <c r="G178">
        <v>1</v>
      </c>
      <c r="H178">
        <v>243</v>
      </c>
      <c r="I178" t="s">
        <v>596</v>
      </c>
      <c r="J178">
        <v>-1</v>
      </c>
      <c r="K178">
        <v>244</v>
      </c>
      <c r="L178" t="s">
        <v>600</v>
      </c>
      <c r="M178">
        <v>-1</v>
      </c>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row>
    <row r="179" spans="1:58" x14ac:dyDescent="0.3">
      <c r="A179">
        <v>177</v>
      </c>
      <c r="B179">
        <v>0</v>
      </c>
      <c r="C179">
        <v>0</v>
      </c>
      <c r="D179" t="s">
        <v>360</v>
      </c>
      <c r="E179">
        <v>246</v>
      </c>
      <c r="F179" t="s">
        <v>593</v>
      </c>
      <c r="G179">
        <v>1</v>
      </c>
      <c r="H179">
        <v>247</v>
      </c>
      <c r="I179" t="s">
        <v>597</v>
      </c>
      <c r="J179">
        <v>-1</v>
      </c>
      <c r="K179">
        <v>248</v>
      </c>
      <c r="L179" t="s">
        <v>601</v>
      </c>
      <c r="M179">
        <v>-1</v>
      </c>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row>
    <row r="180" spans="1:58" x14ac:dyDescent="0.3">
      <c r="A180">
        <v>178</v>
      </c>
      <c r="B180">
        <v>0</v>
      </c>
      <c r="C180">
        <v>0</v>
      </c>
      <c r="D180" t="s">
        <v>360</v>
      </c>
      <c r="E180">
        <v>250</v>
      </c>
      <c r="F180" t="s">
        <v>594</v>
      </c>
      <c r="G180">
        <v>1</v>
      </c>
      <c r="H180">
        <v>251</v>
      </c>
      <c r="I180" t="s">
        <v>598</v>
      </c>
      <c r="J180">
        <v>-1</v>
      </c>
      <c r="K180">
        <v>252</v>
      </c>
      <c r="L180" t="s">
        <v>602</v>
      </c>
      <c r="M180">
        <v>-1</v>
      </c>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row>
    <row r="181" spans="1:58" x14ac:dyDescent="0.3">
      <c r="A181">
        <v>179</v>
      </c>
      <c r="B181">
        <v>0</v>
      </c>
      <c r="C181">
        <v>0</v>
      </c>
      <c r="D181" t="s">
        <v>360</v>
      </c>
      <c r="E181">
        <v>254</v>
      </c>
      <c r="F181" t="s">
        <v>607</v>
      </c>
      <c r="G181">
        <v>1</v>
      </c>
      <c r="H181">
        <v>259</v>
      </c>
      <c r="I181" t="s">
        <v>608</v>
      </c>
      <c r="J181">
        <v>-1</v>
      </c>
      <c r="K181">
        <v>264</v>
      </c>
      <c r="L181" t="s">
        <v>609</v>
      </c>
      <c r="M181">
        <v>-1</v>
      </c>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row>
    <row r="182" spans="1:58" x14ac:dyDescent="0.3">
      <c r="A182">
        <v>180</v>
      </c>
      <c r="B182">
        <v>0</v>
      </c>
      <c r="C182">
        <v>0</v>
      </c>
      <c r="D182" t="s">
        <v>360</v>
      </c>
      <c r="E182">
        <v>255</v>
      </c>
      <c r="F182" t="s">
        <v>610</v>
      </c>
      <c r="G182">
        <v>1</v>
      </c>
      <c r="H182">
        <v>256</v>
      </c>
      <c r="I182" t="s">
        <v>611</v>
      </c>
      <c r="J182">
        <v>-1</v>
      </c>
      <c r="K182">
        <v>257</v>
      </c>
      <c r="L182" t="s">
        <v>612</v>
      </c>
      <c r="M182">
        <v>-1</v>
      </c>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row>
    <row r="183" spans="1:58" x14ac:dyDescent="0.3">
      <c r="A183">
        <v>181</v>
      </c>
      <c r="B183">
        <v>0</v>
      </c>
      <c r="C183">
        <v>0</v>
      </c>
      <c r="D183" t="s">
        <v>360</v>
      </c>
      <c r="E183">
        <v>255</v>
      </c>
      <c r="F183" t="s">
        <v>610</v>
      </c>
      <c r="G183">
        <v>1</v>
      </c>
      <c r="H183">
        <v>260</v>
      </c>
      <c r="I183" t="s">
        <v>613</v>
      </c>
      <c r="J183">
        <v>-1</v>
      </c>
      <c r="K183">
        <v>265</v>
      </c>
      <c r="L183" t="s">
        <v>614</v>
      </c>
      <c r="M183">
        <v>-1</v>
      </c>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row>
    <row r="184" spans="1:58" x14ac:dyDescent="0.3">
      <c r="A184">
        <v>182</v>
      </c>
      <c r="B184">
        <v>0</v>
      </c>
      <c r="C184">
        <v>0</v>
      </c>
      <c r="D184" t="s">
        <v>360</v>
      </c>
      <c r="E184">
        <v>256</v>
      </c>
      <c r="F184" t="s">
        <v>611</v>
      </c>
      <c r="G184">
        <v>1</v>
      </c>
      <c r="H184">
        <v>261</v>
      </c>
      <c r="I184" t="s">
        <v>615</v>
      </c>
      <c r="J184">
        <v>-1</v>
      </c>
      <c r="K184">
        <v>266</v>
      </c>
      <c r="L184" t="s">
        <v>616</v>
      </c>
      <c r="M184">
        <v>-1</v>
      </c>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row>
    <row r="185" spans="1:58" x14ac:dyDescent="0.3">
      <c r="A185">
        <v>183</v>
      </c>
      <c r="B185">
        <v>0</v>
      </c>
      <c r="C185">
        <v>0</v>
      </c>
      <c r="D185" t="s">
        <v>360</v>
      </c>
      <c r="E185">
        <v>257</v>
      </c>
      <c r="F185" t="s">
        <v>612</v>
      </c>
      <c r="G185">
        <v>1</v>
      </c>
      <c r="H185">
        <v>262</v>
      </c>
      <c r="I185" t="s">
        <v>617</v>
      </c>
      <c r="J185">
        <v>-1</v>
      </c>
      <c r="K185">
        <v>267</v>
      </c>
      <c r="L185" t="s">
        <v>618</v>
      </c>
      <c r="M185">
        <v>-1</v>
      </c>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row>
    <row r="186" spans="1:58" x14ac:dyDescent="0.3">
      <c r="A186">
        <v>184</v>
      </c>
      <c r="B186">
        <v>0</v>
      </c>
      <c r="C186">
        <v>0</v>
      </c>
      <c r="D186" t="s">
        <v>360</v>
      </c>
      <c r="E186">
        <v>258</v>
      </c>
      <c r="F186" t="s">
        <v>619</v>
      </c>
      <c r="G186">
        <v>1</v>
      </c>
      <c r="H186">
        <v>263</v>
      </c>
      <c r="I186" t="s">
        <v>620</v>
      </c>
      <c r="J186">
        <v>-1</v>
      </c>
      <c r="K186">
        <v>268</v>
      </c>
      <c r="L186" t="s">
        <v>621</v>
      </c>
      <c r="M186">
        <v>-1</v>
      </c>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row>
    <row r="187" spans="1:58" x14ac:dyDescent="0.3">
      <c r="A187">
        <v>185</v>
      </c>
      <c r="B187">
        <v>0</v>
      </c>
      <c r="C187">
        <v>0</v>
      </c>
      <c r="D187" t="s">
        <v>360</v>
      </c>
      <c r="E187">
        <v>260</v>
      </c>
      <c r="F187" t="s">
        <v>613</v>
      </c>
      <c r="G187">
        <v>1</v>
      </c>
      <c r="H187">
        <v>261</v>
      </c>
      <c r="I187" t="s">
        <v>615</v>
      </c>
      <c r="J187">
        <v>-1</v>
      </c>
      <c r="K187">
        <v>262</v>
      </c>
      <c r="L187" t="s">
        <v>617</v>
      </c>
      <c r="M187">
        <v>-1</v>
      </c>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row>
    <row r="188" spans="1:58" x14ac:dyDescent="0.3">
      <c r="A188">
        <v>186</v>
      </c>
      <c r="B188">
        <v>0</v>
      </c>
      <c r="C188">
        <v>0</v>
      </c>
      <c r="D188" t="s">
        <v>360</v>
      </c>
      <c r="E188">
        <v>265</v>
      </c>
      <c r="F188" t="s">
        <v>614</v>
      </c>
      <c r="G188">
        <v>1</v>
      </c>
      <c r="H188">
        <v>266</v>
      </c>
      <c r="I188" t="s">
        <v>616</v>
      </c>
      <c r="J188">
        <v>-1</v>
      </c>
      <c r="K188">
        <v>267</v>
      </c>
      <c r="L188" t="s">
        <v>618</v>
      </c>
      <c r="M188">
        <v>-1</v>
      </c>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row>
    <row r="189" spans="1:58" x14ac:dyDescent="0.3">
      <c r="A189">
        <v>187</v>
      </c>
      <c r="B189">
        <v>0</v>
      </c>
      <c r="C189">
        <v>0</v>
      </c>
      <c r="D189" t="s">
        <v>360</v>
      </c>
      <c r="E189">
        <v>271</v>
      </c>
      <c r="F189" t="s">
        <v>622</v>
      </c>
      <c r="G189">
        <v>1</v>
      </c>
      <c r="H189">
        <v>272</v>
      </c>
      <c r="I189" t="s">
        <v>623</v>
      </c>
      <c r="J189">
        <v>-1</v>
      </c>
      <c r="K189">
        <v>273</v>
      </c>
      <c r="L189" t="s">
        <v>624</v>
      </c>
      <c r="M189">
        <v>-1</v>
      </c>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row>
    <row r="190" spans="1:58" x14ac:dyDescent="0.3">
      <c r="A190">
        <v>188</v>
      </c>
      <c r="B190">
        <v>0</v>
      </c>
      <c r="C190">
        <v>0</v>
      </c>
      <c r="D190" t="s">
        <v>360</v>
      </c>
      <c r="E190">
        <v>276</v>
      </c>
      <c r="F190" t="s">
        <v>625</v>
      </c>
      <c r="G190">
        <v>1</v>
      </c>
      <c r="H190">
        <v>277</v>
      </c>
      <c r="I190" t="s">
        <v>626</v>
      </c>
      <c r="J190">
        <v>-1</v>
      </c>
      <c r="K190">
        <v>278</v>
      </c>
      <c r="L190" t="s">
        <v>627</v>
      </c>
      <c r="M190">
        <v>-1</v>
      </c>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row>
    <row r="191" spans="1:58" x14ac:dyDescent="0.3">
      <c r="A191">
        <v>189</v>
      </c>
      <c r="B191">
        <v>0</v>
      </c>
      <c r="C191">
        <v>0</v>
      </c>
      <c r="D191" t="s">
        <v>360</v>
      </c>
      <c r="E191">
        <v>21</v>
      </c>
      <c r="F191" t="s">
        <v>394</v>
      </c>
      <c r="G191">
        <v>-1</v>
      </c>
      <c r="H191">
        <v>39</v>
      </c>
      <c r="I191" t="s">
        <v>406</v>
      </c>
      <c r="J191">
        <v>-1</v>
      </c>
      <c r="K191">
        <v>280</v>
      </c>
      <c r="L191" t="s">
        <v>628</v>
      </c>
      <c r="M191">
        <v>1</v>
      </c>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row>
    <row r="192" spans="1:58" x14ac:dyDescent="0.3">
      <c r="A192">
        <v>190</v>
      </c>
      <c r="B192">
        <v>0</v>
      </c>
      <c r="C192">
        <v>0</v>
      </c>
      <c r="D192" t="s">
        <v>360</v>
      </c>
      <c r="E192">
        <v>280</v>
      </c>
      <c r="F192" t="s">
        <v>628</v>
      </c>
      <c r="G192">
        <v>-1</v>
      </c>
      <c r="H192">
        <v>281</v>
      </c>
      <c r="I192" t="s">
        <v>629</v>
      </c>
      <c r="J192">
        <v>1</v>
      </c>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row>
    <row r="193" spans="1:58" x14ac:dyDescent="0.3">
      <c r="A193">
        <v>191</v>
      </c>
      <c r="B193">
        <v>0</v>
      </c>
      <c r="C193">
        <v>0</v>
      </c>
      <c r="D193" t="s">
        <v>360</v>
      </c>
      <c r="E193">
        <v>22</v>
      </c>
      <c r="F193" t="s">
        <v>396</v>
      </c>
      <c r="G193">
        <v>-1</v>
      </c>
      <c r="H193">
        <v>40</v>
      </c>
      <c r="I193" t="s">
        <v>408</v>
      </c>
      <c r="J193">
        <v>-1</v>
      </c>
      <c r="K193">
        <v>281</v>
      </c>
      <c r="L193" t="s">
        <v>629</v>
      </c>
      <c r="M193">
        <v>1</v>
      </c>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row>
    <row r="194" spans="1:58" x14ac:dyDescent="0.3">
      <c r="A194">
        <v>192</v>
      </c>
      <c r="B194">
        <v>0</v>
      </c>
      <c r="C194">
        <v>0</v>
      </c>
      <c r="D194" t="s">
        <v>360</v>
      </c>
      <c r="E194">
        <v>282</v>
      </c>
      <c r="F194" t="s">
        <v>630</v>
      </c>
      <c r="G194">
        <v>1</v>
      </c>
      <c r="H194">
        <v>283</v>
      </c>
      <c r="I194" t="s">
        <v>631</v>
      </c>
      <c r="J194">
        <v>-1</v>
      </c>
      <c r="K194">
        <v>284</v>
      </c>
      <c r="L194" t="s">
        <v>632</v>
      </c>
      <c r="M194">
        <v>-1</v>
      </c>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row>
    <row r="195" spans="1:58" x14ac:dyDescent="0.3">
      <c r="A195">
        <v>193</v>
      </c>
      <c r="B195">
        <v>0</v>
      </c>
      <c r="C195">
        <v>0</v>
      </c>
      <c r="D195" t="s">
        <v>360</v>
      </c>
      <c r="E195">
        <v>23</v>
      </c>
      <c r="F195" t="s">
        <v>398</v>
      </c>
      <c r="G195">
        <v>-1</v>
      </c>
      <c r="H195">
        <v>41</v>
      </c>
      <c r="I195" t="s">
        <v>410</v>
      </c>
      <c r="J195">
        <v>-1</v>
      </c>
      <c r="K195">
        <v>282</v>
      </c>
      <c r="L195" t="s">
        <v>630</v>
      </c>
      <c r="M195">
        <v>1</v>
      </c>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row>
    <row r="196" spans="1:58" x14ac:dyDescent="0.3">
      <c r="A196">
        <v>194</v>
      </c>
      <c r="B196">
        <v>0</v>
      </c>
      <c r="C196">
        <v>0</v>
      </c>
      <c r="D196" t="s">
        <v>360</v>
      </c>
      <c r="E196">
        <v>24</v>
      </c>
      <c r="F196" t="s">
        <v>400</v>
      </c>
      <c r="G196">
        <v>-1</v>
      </c>
      <c r="H196">
        <v>42</v>
      </c>
      <c r="I196" t="s">
        <v>412</v>
      </c>
      <c r="J196">
        <v>-1</v>
      </c>
      <c r="K196">
        <v>283</v>
      </c>
      <c r="L196" t="s">
        <v>631</v>
      </c>
      <c r="M196">
        <v>1</v>
      </c>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row>
    <row r="197" spans="1:58" x14ac:dyDescent="0.3">
      <c r="A197">
        <v>195</v>
      </c>
      <c r="B197">
        <v>0</v>
      </c>
      <c r="C197">
        <v>0</v>
      </c>
      <c r="D197" t="s">
        <v>360</v>
      </c>
      <c r="E197">
        <v>25</v>
      </c>
      <c r="F197" t="s">
        <v>402</v>
      </c>
      <c r="G197">
        <v>-1</v>
      </c>
      <c r="H197">
        <v>43</v>
      </c>
      <c r="I197" t="s">
        <v>414</v>
      </c>
      <c r="J197">
        <v>-1</v>
      </c>
      <c r="K197">
        <v>284</v>
      </c>
      <c r="L197" t="s">
        <v>632</v>
      </c>
      <c r="M197">
        <v>1</v>
      </c>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row>
    <row r="198" spans="1:58" x14ac:dyDescent="0.3">
      <c r="A198">
        <v>196</v>
      </c>
      <c r="B198">
        <v>0</v>
      </c>
      <c r="C198">
        <v>0</v>
      </c>
      <c r="D198" t="s">
        <v>360</v>
      </c>
      <c r="E198">
        <v>26</v>
      </c>
      <c r="F198" t="s">
        <v>404</v>
      </c>
      <c r="G198">
        <v>-1</v>
      </c>
      <c r="H198">
        <v>44</v>
      </c>
      <c r="I198" t="s">
        <v>416</v>
      </c>
      <c r="J198">
        <v>-1</v>
      </c>
      <c r="K198">
        <v>285</v>
      </c>
      <c r="L198" t="s">
        <v>633</v>
      </c>
      <c r="M198">
        <v>1</v>
      </c>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row>
    <row r="199" spans="1:58" x14ac:dyDescent="0.3">
      <c r="A199">
        <v>197</v>
      </c>
      <c r="B199">
        <v>0</v>
      </c>
      <c r="C199">
        <v>0</v>
      </c>
      <c r="D199" t="s">
        <v>360</v>
      </c>
      <c r="E199">
        <v>27</v>
      </c>
      <c r="F199" t="s">
        <v>395</v>
      </c>
      <c r="G199">
        <v>-1</v>
      </c>
      <c r="H199">
        <v>45</v>
      </c>
      <c r="I199" t="s">
        <v>407</v>
      </c>
      <c r="J199">
        <v>-1</v>
      </c>
      <c r="K199">
        <v>286</v>
      </c>
      <c r="L199" t="s">
        <v>634</v>
      </c>
      <c r="M199">
        <v>1</v>
      </c>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row>
    <row r="200" spans="1:58" x14ac:dyDescent="0.3">
      <c r="A200">
        <v>198</v>
      </c>
      <c r="B200">
        <v>0</v>
      </c>
      <c r="C200">
        <v>0</v>
      </c>
      <c r="D200" t="s">
        <v>360</v>
      </c>
      <c r="E200">
        <v>286</v>
      </c>
      <c r="F200" t="s">
        <v>634</v>
      </c>
      <c r="G200">
        <v>-1</v>
      </c>
      <c r="H200">
        <v>287</v>
      </c>
      <c r="I200" t="s">
        <v>635</v>
      </c>
      <c r="J200">
        <v>1</v>
      </c>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row>
    <row r="201" spans="1:58" x14ac:dyDescent="0.3">
      <c r="A201">
        <v>199</v>
      </c>
      <c r="B201">
        <v>0</v>
      </c>
      <c r="C201">
        <v>0</v>
      </c>
      <c r="D201" t="s">
        <v>360</v>
      </c>
      <c r="E201">
        <v>28</v>
      </c>
      <c r="F201" t="s">
        <v>397</v>
      </c>
      <c r="G201">
        <v>-1</v>
      </c>
      <c r="H201">
        <v>46</v>
      </c>
      <c r="I201" t="s">
        <v>409</v>
      </c>
      <c r="J201">
        <v>-1</v>
      </c>
      <c r="K201">
        <v>287</v>
      </c>
      <c r="L201" t="s">
        <v>635</v>
      </c>
      <c r="M201">
        <v>1</v>
      </c>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row>
    <row r="202" spans="1:58" x14ac:dyDescent="0.3">
      <c r="A202">
        <v>200</v>
      </c>
      <c r="B202">
        <v>0</v>
      </c>
      <c r="C202">
        <v>0</v>
      </c>
      <c r="D202" t="s">
        <v>360</v>
      </c>
      <c r="E202">
        <v>288</v>
      </c>
      <c r="F202" t="s">
        <v>636</v>
      </c>
      <c r="G202">
        <v>1</v>
      </c>
      <c r="H202">
        <v>289</v>
      </c>
      <c r="I202" t="s">
        <v>637</v>
      </c>
      <c r="J202">
        <v>-1</v>
      </c>
      <c r="K202">
        <v>290</v>
      </c>
      <c r="L202" t="s">
        <v>638</v>
      </c>
      <c r="M202">
        <v>-1</v>
      </c>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row>
    <row r="203" spans="1:58" x14ac:dyDescent="0.3">
      <c r="A203">
        <v>201</v>
      </c>
      <c r="B203">
        <v>0</v>
      </c>
      <c r="C203">
        <v>0</v>
      </c>
      <c r="D203" t="s">
        <v>360</v>
      </c>
      <c r="E203">
        <v>29</v>
      </c>
      <c r="F203" t="s">
        <v>399</v>
      </c>
      <c r="G203">
        <v>-1</v>
      </c>
      <c r="H203">
        <v>47</v>
      </c>
      <c r="I203" t="s">
        <v>411</v>
      </c>
      <c r="J203">
        <v>-1</v>
      </c>
      <c r="K203">
        <v>288</v>
      </c>
      <c r="L203" t="s">
        <v>636</v>
      </c>
      <c r="M203">
        <v>1</v>
      </c>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row>
    <row r="204" spans="1:58" x14ac:dyDescent="0.3">
      <c r="A204">
        <v>202</v>
      </c>
      <c r="B204">
        <v>0</v>
      </c>
      <c r="C204">
        <v>0</v>
      </c>
      <c r="D204" t="s">
        <v>360</v>
      </c>
      <c r="E204">
        <v>30</v>
      </c>
      <c r="F204" t="s">
        <v>401</v>
      </c>
      <c r="G204">
        <v>-1</v>
      </c>
      <c r="H204">
        <v>48</v>
      </c>
      <c r="I204" t="s">
        <v>413</v>
      </c>
      <c r="J204">
        <v>-1</v>
      </c>
      <c r="K204">
        <v>289</v>
      </c>
      <c r="L204" t="s">
        <v>637</v>
      </c>
      <c r="M204">
        <v>1</v>
      </c>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row>
    <row r="205" spans="1:58" x14ac:dyDescent="0.3">
      <c r="A205">
        <v>203</v>
      </c>
      <c r="B205">
        <v>0</v>
      </c>
      <c r="C205">
        <v>0</v>
      </c>
      <c r="D205" t="s">
        <v>360</v>
      </c>
      <c r="E205">
        <v>31</v>
      </c>
      <c r="F205" t="s">
        <v>403</v>
      </c>
      <c r="G205">
        <v>-1</v>
      </c>
      <c r="H205">
        <v>49</v>
      </c>
      <c r="I205" t="s">
        <v>415</v>
      </c>
      <c r="J205">
        <v>-1</v>
      </c>
      <c r="K205">
        <v>290</v>
      </c>
      <c r="L205" t="s">
        <v>638</v>
      </c>
      <c r="M205">
        <v>1</v>
      </c>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row>
    <row r="206" spans="1:58" x14ac:dyDescent="0.3">
      <c r="A206">
        <v>204</v>
      </c>
      <c r="B206">
        <v>0</v>
      </c>
      <c r="C206">
        <v>0</v>
      </c>
      <c r="D206" t="s">
        <v>360</v>
      </c>
      <c r="E206">
        <v>32</v>
      </c>
      <c r="F206" t="s">
        <v>405</v>
      </c>
      <c r="G206">
        <v>-1</v>
      </c>
      <c r="H206">
        <v>50</v>
      </c>
      <c r="I206" t="s">
        <v>417</v>
      </c>
      <c r="J206">
        <v>-1</v>
      </c>
      <c r="K206">
        <v>291</v>
      </c>
      <c r="L206" t="s">
        <v>639</v>
      </c>
      <c r="M206">
        <v>1</v>
      </c>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row>
    <row r="207" spans="1:58" x14ac:dyDescent="0.3">
      <c r="A207">
        <v>205</v>
      </c>
      <c r="B207">
        <v>0</v>
      </c>
      <c r="C207">
        <v>0</v>
      </c>
      <c r="D207" t="s">
        <v>360</v>
      </c>
      <c r="E207">
        <v>197</v>
      </c>
      <c r="F207" t="s">
        <v>456</v>
      </c>
      <c r="G207">
        <v>-1</v>
      </c>
      <c r="H207">
        <v>292</v>
      </c>
      <c r="I207" t="s">
        <v>640</v>
      </c>
      <c r="J207">
        <v>1</v>
      </c>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row>
    <row r="208" spans="1:58" x14ac:dyDescent="0.3">
      <c r="A208">
        <v>206</v>
      </c>
      <c r="B208">
        <v>0</v>
      </c>
      <c r="C208">
        <v>0</v>
      </c>
      <c r="D208" t="s">
        <v>360</v>
      </c>
      <c r="E208">
        <v>292</v>
      </c>
      <c r="F208" t="s">
        <v>640</v>
      </c>
      <c r="G208">
        <v>-1</v>
      </c>
      <c r="H208">
        <v>293</v>
      </c>
      <c r="I208" t="s">
        <v>641</v>
      </c>
      <c r="J208">
        <v>1</v>
      </c>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row>
    <row r="209" spans="1:58" x14ac:dyDescent="0.3">
      <c r="A209">
        <v>207</v>
      </c>
      <c r="B209">
        <v>0</v>
      </c>
      <c r="C209">
        <v>0</v>
      </c>
      <c r="D209" t="s">
        <v>360</v>
      </c>
      <c r="E209">
        <v>198</v>
      </c>
      <c r="F209" t="s">
        <v>458</v>
      </c>
      <c r="G209">
        <v>-1</v>
      </c>
      <c r="H209">
        <v>293</v>
      </c>
      <c r="I209" t="s">
        <v>641</v>
      </c>
      <c r="J209">
        <v>1</v>
      </c>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row>
    <row r="210" spans="1:58" x14ac:dyDescent="0.3">
      <c r="A210">
        <v>208</v>
      </c>
      <c r="B210">
        <v>0</v>
      </c>
      <c r="C210">
        <v>0</v>
      </c>
      <c r="D210" t="s">
        <v>360</v>
      </c>
      <c r="E210">
        <v>294</v>
      </c>
      <c r="F210" t="s">
        <v>642</v>
      </c>
      <c r="G210">
        <v>1</v>
      </c>
      <c r="H210">
        <v>295</v>
      </c>
      <c r="I210" t="s">
        <v>643</v>
      </c>
      <c r="J210">
        <v>-1</v>
      </c>
      <c r="K210">
        <v>296</v>
      </c>
      <c r="L210" t="s">
        <v>644</v>
      </c>
      <c r="M210">
        <v>-1</v>
      </c>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row>
    <row r="211" spans="1:58" x14ac:dyDescent="0.3">
      <c r="A211">
        <v>209</v>
      </c>
      <c r="B211">
        <v>0</v>
      </c>
      <c r="C211">
        <v>0</v>
      </c>
      <c r="D211" t="s">
        <v>360</v>
      </c>
      <c r="E211">
        <v>175</v>
      </c>
      <c r="F211" t="s">
        <v>526</v>
      </c>
      <c r="G211">
        <v>-1</v>
      </c>
      <c r="H211">
        <v>294</v>
      </c>
      <c r="I211" t="s">
        <v>642</v>
      </c>
      <c r="J211">
        <v>1</v>
      </c>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row>
    <row r="212" spans="1:58" x14ac:dyDescent="0.3">
      <c r="A212">
        <v>210</v>
      </c>
      <c r="B212">
        <v>0</v>
      </c>
      <c r="C212">
        <v>0</v>
      </c>
      <c r="D212" t="s">
        <v>360</v>
      </c>
      <c r="E212">
        <v>176</v>
      </c>
      <c r="F212" t="s">
        <v>528</v>
      </c>
      <c r="G212">
        <v>-1</v>
      </c>
      <c r="H212">
        <v>295</v>
      </c>
      <c r="I212" t="s">
        <v>643</v>
      </c>
      <c r="J212">
        <v>1</v>
      </c>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row>
    <row r="213" spans="1:58" x14ac:dyDescent="0.3">
      <c r="A213">
        <v>211</v>
      </c>
      <c r="B213">
        <v>0</v>
      </c>
      <c r="C213">
        <v>0</v>
      </c>
      <c r="D213" t="s">
        <v>360</v>
      </c>
      <c r="E213">
        <v>177</v>
      </c>
      <c r="F213" t="s">
        <v>530</v>
      </c>
      <c r="G213">
        <v>-1</v>
      </c>
      <c r="H213">
        <v>296</v>
      </c>
      <c r="I213" t="s">
        <v>644</v>
      </c>
      <c r="J213">
        <v>1</v>
      </c>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row>
    <row r="214" spans="1:58" x14ac:dyDescent="0.3">
      <c r="A214">
        <v>212</v>
      </c>
      <c r="B214">
        <v>0</v>
      </c>
      <c r="C214">
        <v>0</v>
      </c>
      <c r="D214" t="s">
        <v>360</v>
      </c>
      <c r="E214">
        <v>208</v>
      </c>
      <c r="F214" t="s">
        <v>645</v>
      </c>
      <c r="G214">
        <v>-1</v>
      </c>
      <c r="H214">
        <v>297</v>
      </c>
      <c r="I214" t="s">
        <v>646</v>
      </c>
      <c r="J214">
        <v>1</v>
      </c>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row>
    <row r="215" spans="1:58" x14ac:dyDescent="0.3">
      <c r="A215">
        <v>213</v>
      </c>
      <c r="B215">
        <v>0</v>
      </c>
      <c r="C215">
        <v>0</v>
      </c>
      <c r="D215" t="s">
        <v>360</v>
      </c>
      <c r="E215">
        <v>178</v>
      </c>
      <c r="F215" t="s">
        <v>532</v>
      </c>
      <c r="G215">
        <v>-1</v>
      </c>
      <c r="H215">
        <v>298</v>
      </c>
      <c r="I215" t="s">
        <v>647</v>
      </c>
      <c r="J215">
        <v>1</v>
      </c>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row>
    <row r="216" spans="1:58" x14ac:dyDescent="0.3">
      <c r="A216">
        <v>214</v>
      </c>
      <c r="B216">
        <v>0</v>
      </c>
      <c r="C216">
        <v>0</v>
      </c>
      <c r="D216" t="s">
        <v>360</v>
      </c>
      <c r="E216">
        <v>203</v>
      </c>
      <c r="F216" t="s">
        <v>472</v>
      </c>
      <c r="G216">
        <v>-1</v>
      </c>
      <c r="H216">
        <v>299</v>
      </c>
      <c r="I216" t="s">
        <v>648</v>
      </c>
      <c r="J216">
        <v>1</v>
      </c>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row>
    <row r="217" spans="1:58" x14ac:dyDescent="0.3">
      <c r="A217">
        <v>215</v>
      </c>
      <c r="B217">
        <v>0</v>
      </c>
      <c r="C217">
        <v>0</v>
      </c>
      <c r="D217" t="s">
        <v>360</v>
      </c>
      <c r="E217">
        <v>300</v>
      </c>
      <c r="F217" t="s">
        <v>649</v>
      </c>
      <c r="G217">
        <v>1</v>
      </c>
      <c r="H217">
        <v>301</v>
      </c>
      <c r="I217" t="s">
        <v>650</v>
      </c>
      <c r="J217">
        <v>-1</v>
      </c>
      <c r="K217">
        <v>302</v>
      </c>
      <c r="L217" t="s">
        <v>651</v>
      </c>
      <c r="M217">
        <v>-1</v>
      </c>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row>
    <row r="218" spans="1:58" x14ac:dyDescent="0.3">
      <c r="A218">
        <v>216</v>
      </c>
      <c r="B218">
        <v>0</v>
      </c>
      <c r="C218">
        <v>0</v>
      </c>
      <c r="D218" t="s">
        <v>360</v>
      </c>
      <c r="E218">
        <v>179</v>
      </c>
      <c r="F218" t="s">
        <v>534</v>
      </c>
      <c r="G218">
        <v>-1</v>
      </c>
      <c r="H218">
        <v>199</v>
      </c>
      <c r="I218" t="s">
        <v>477</v>
      </c>
      <c r="J218">
        <v>-1</v>
      </c>
      <c r="K218">
        <v>204</v>
      </c>
      <c r="L218" t="s">
        <v>478</v>
      </c>
      <c r="M218">
        <v>-1</v>
      </c>
      <c r="N218">
        <v>209</v>
      </c>
      <c r="O218" t="s">
        <v>565</v>
      </c>
      <c r="P218">
        <v>-1</v>
      </c>
      <c r="Q218">
        <v>300</v>
      </c>
      <c r="R218" t="s">
        <v>649</v>
      </c>
      <c r="S218">
        <v>1</v>
      </c>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row>
    <row r="219" spans="1:58" x14ac:dyDescent="0.3">
      <c r="A219">
        <v>217</v>
      </c>
      <c r="B219">
        <v>0</v>
      </c>
      <c r="C219">
        <v>0</v>
      </c>
      <c r="D219" t="s">
        <v>360</v>
      </c>
      <c r="E219">
        <v>180</v>
      </c>
      <c r="F219" t="s">
        <v>536</v>
      </c>
      <c r="G219">
        <v>-1</v>
      </c>
      <c r="H219">
        <v>200</v>
      </c>
      <c r="I219" t="s">
        <v>480</v>
      </c>
      <c r="J219">
        <v>-1</v>
      </c>
      <c r="K219">
        <v>205</v>
      </c>
      <c r="L219" t="s">
        <v>481</v>
      </c>
      <c r="M219">
        <v>-1</v>
      </c>
      <c r="N219">
        <v>210</v>
      </c>
      <c r="O219" t="s">
        <v>566</v>
      </c>
      <c r="P219">
        <v>-1</v>
      </c>
      <c r="Q219">
        <v>301</v>
      </c>
      <c r="R219" t="s">
        <v>650</v>
      </c>
      <c r="S219">
        <v>1</v>
      </c>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row>
    <row r="220" spans="1:58" x14ac:dyDescent="0.3">
      <c r="A220">
        <v>218</v>
      </c>
      <c r="B220">
        <v>0</v>
      </c>
      <c r="C220">
        <v>0</v>
      </c>
      <c r="D220" t="s">
        <v>360</v>
      </c>
      <c r="E220">
        <v>181</v>
      </c>
      <c r="F220" t="s">
        <v>538</v>
      </c>
      <c r="G220">
        <v>-1</v>
      </c>
      <c r="H220">
        <v>201</v>
      </c>
      <c r="I220" t="s">
        <v>483</v>
      </c>
      <c r="J220">
        <v>-1</v>
      </c>
      <c r="K220">
        <v>206</v>
      </c>
      <c r="L220" t="s">
        <v>484</v>
      </c>
      <c r="M220">
        <v>-1</v>
      </c>
      <c r="N220">
        <v>211</v>
      </c>
      <c r="O220" t="s">
        <v>567</v>
      </c>
      <c r="P220">
        <v>-1</v>
      </c>
      <c r="Q220">
        <v>302</v>
      </c>
      <c r="R220" t="s">
        <v>651</v>
      </c>
      <c r="S220">
        <v>1</v>
      </c>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row>
    <row r="221" spans="1:58" x14ac:dyDescent="0.3">
      <c r="A221">
        <v>219</v>
      </c>
      <c r="B221">
        <v>0</v>
      </c>
      <c r="C221">
        <v>0</v>
      </c>
      <c r="D221" t="s">
        <v>360</v>
      </c>
      <c r="E221">
        <v>182</v>
      </c>
      <c r="F221" t="s">
        <v>540</v>
      </c>
      <c r="G221">
        <v>-1</v>
      </c>
      <c r="H221">
        <v>202</v>
      </c>
      <c r="I221" t="s">
        <v>487</v>
      </c>
      <c r="J221">
        <v>-1</v>
      </c>
      <c r="K221">
        <v>207</v>
      </c>
      <c r="L221" t="s">
        <v>488</v>
      </c>
      <c r="M221">
        <v>-1</v>
      </c>
      <c r="N221">
        <v>212</v>
      </c>
      <c r="O221" t="s">
        <v>652</v>
      </c>
      <c r="P221">
        <v>-1</v>
      </c>
      <c r="Q221">
        <v>303</v>
      </c>
      <c r="R221" t="s">
        <v>653</v>
      </c>
      <c r="S221">
        <v>1</v>
      </c>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row>
    <row r="222" spans="1:58" x14ac:dyDescent="0.3">
      <c r="A222">
        <v>220</v>
      </c>
      <c r="B222">
        <v>0</v>
      </c>
      <c r="C222">
        <v>0</v>
      </c>
      <c r="D222" t="s">
        <v>360</v>
      </c>
      <c r="E222">
        <v>51</v>
      </c>
      <c r="F222" t="s">
        <v>373</v>
      </c>
      <c r="G222">
        <v>-1</v>
      </c>
      <c r="H222">
        <v>304</v>
      </c>
      <c r="I222" t="s">
        <v>654</v>
      </c>
      <c r="J222">
        <v>1</v>
      </c>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row>
    <row r="223" spans="1:58" x14ac:dyDescent="0.3">
      <c r="A223">
        <v>221</v>
      </c>
      <c r="B223">
        <v>0</v>
      </c>
      <c r="C223">
        <v>0</v>
      </c>
      <c r="D223" t="s">
        <v>360</v>
      </c>
      <c r="E223">
        <v>304</v>
      </c>
      <c r="F223" t="s">
        <v>654</v>
      </c>
      <c r="G223">
        <v>-1</v>
      </c>
      <c r="H223">
        <v>305</v>
      </c>
      <c r="I223" t="s">
        <v>655</v>
      </c>
      <c r="J223">
        <v>1</v>
      </c>
      <c r="K223">
        <v>306</v>
      </c>
      <c r="L223" t="s">
        <v>656</v>
      </c>
      <c r="M223">
        <v>-1</v>
      </c>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row>
    <row r="224" spans="1:58" x14ac:dyDescent="0.3">
      <c r="A224">
        <v>222</v>
      </c>
      <c r="B224">
        <v>0</v>
      </c>
      <c r="C224">
        <v>0</v>
      </c>
      <c r="D224" t="s">
        <v>360</v>
      </c>
      <c r="E224">
        <v>52</v>
      </c>
      <c r="F224" t="s">
        <v>377</v>
      </c>
      <c r="G224">
        <v>-1</v>
      </c>
      <c r="H224">
        <v>305</v>
      </c>
      <c r="I224" t="s">
        <v>655</v>
      </c>
      <c r="J224">
        <v>1</v>
      </c>
      <c r="K224">
        <v>311</v>
      </c>
      <c r="L224" t="s">
        <v>657</v>
      </c>
      <c r="M224">
        <v>-1</v>
      </c>
      <c r="N224">
        <v>313</v>
      </c>
      <c r="O224" t="s">
        <v>658</v>
      </c>
      <c r="P224">
        <v>-1</v>
      </c>
      <c r="Q22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row>
    <row r="225" spans="1:58" x14ac:dyDescent="0.3">
      <c r="A225">
        <v>223</v>
      </c>
      <c r="B225">
        <v>0</v>
      </c>
      <c r="C225">
        <v>0</v>
      </c>
      <c r="D225" t="s">
        <v>360</v>
      </c>
      <c r="E225">
        <v>306</v>
      </c>
      <c r="F225" t="s">
        <v>656</v>
      </c>
      <c r="G225">
        <v>1</v>
      </c>
      <c r="H225">
        <v>312</v>
      </c>
      <c r="I225" t="s">
        <v>659</v>
      </c>
      <c r="J225">
        <v>-1</v>
      </c>
      <c r="K225">
        <v>314</v>
      </c>
      <c r="L225" t="s">
        <v>660</v>
      </c>
      <c r="M225">
        <v>-1</v>
      </c>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c r="AW225"/>
      <c r="AX225"/>
      <c r="AY225"/>
      <c r="AZ225"/>
      <c r="BA225"/>
      <c r="BB225"/>
      <c r="BC225"/>
      <c r="BD225"/>
      <c r="BE225"/>
      <c r="BF225"/>
    </row>
    <row r="226" spans="1:58" x14ac:dyDescent="0.3">
      <c r="A226">
        <v>224</v>
      </c>
      <c r="B226">
        <v>0</v>
      </c>
      <c r="C226">
        <v>0</v>
      </c>
      <c r="D226" t="s">
        <v>360</v>
      </c>
      <c r="E226">
        <v>307</v>
      </c>
      <c r="F226" t="s">
        <v>661</v>
      </c>
      <c r="G226">
        <v>1</v>
      </c>
      <c r="H226">
        <v>308</v>
      </c>
      <c r="I226" t="s">
        <v>662</v>
      </c>
      <c r="J226">
        <v>-1</v>
      </c>
      <c r="K226">
        <v>309</v>
      </c>
      <c r="L226" t="s">
        <v>663</v>
      </c>
      <c r="M226">
        <v>-1</v>
      </c>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c r="AW226"/>
      <c r="AX226"/>
      <c r="AY226"/>
      <c r="AZ226"/>
      <c r="BA226"/>
      <c r="BB226"/>
      <c r="BC226"/>
      <c r="BD226"/>
      <c r="BE226"/>
      <c r="BF226"/>
    </row>
    <row r="227" spans="1:58" x14ac:dyDescent="0.3">
      <c r="A227">
        <v>225</v>
      </c>
      <c r="B227">
        <v>0</v>
      </c>
      <c r="C227">
        <v>0</v>
      </c>
      <c r="D227" t="s">
        <v>360</v>
      </c>
      <c r="E227">
        <v>53</v>
      </c>
      <c r="F227" t="s">
        <v>383</v>
      </c>
      <c r="G227">
        <v>-1</v>
      </c>
      <c r="H227">
        <v>307</v>
      </c>
      <c r="I227" t="s">
        <v>661</v>
      </c>
      <c r="J227">
        <v>1</v>
      </c>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c r="AW227"/>
      <c r="AX227"/>
      <c r="AY227"/>
      <c r="AZ227"/>
      <c r="BA227"/>
      <c r="BB227"/>
      <c r="BC227"/>
      <c r="BD227"/>
      <c r="BE227"/>
      <c r="BF227"/>
    </row>
    <row r="228" spans="1:58" x14ac:dyDescent="0.3">
      <c r="A228">
        <v>226</v>
      </c>
      <c r="B228">
        <v>0</v>
      </c>
      <c r="C228">
        <v>0</v>
      </c>
      <c r="D228" t="s">
        <v>360</v>
      </c>
      <c r="E228">
        <v>54</v>
      </c>
      <c r="F228" t="s">
        <v>386</v>
      </c>
      <c r="G228">
        <v>-1</v>
      </c>
      <c r="H228">
        <v>308</v>
      </c>
      <c r="I228" t="s">
        <v>662</v>
      </c>
      <c r="J228">
        <v>1</v>
      </c>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c r="AW228"/>
      <c r="AX228"/>
      <c r="AY228"/>
      <c r="AZ228"/>
      <c r="BA228"/>
      <c r="BB228"/>
      <c r="BC228"/>
      <c r="BD228"/>
      <c r="BE228"/>
      <c r="BF228"/>
    </row>
    <row r="229" spans="1:58" x14ac:dyDescent="0.3">
      <c r="A229">
        <v>227</v>
      </c>
      <c r="B229">
        <v>0</v>
      </c>
      <c r="C229">
        <v>0</v>
      </c>
      <c r="D229" t="s">
        <v>360</v>
      </c>
      <c r="E229">
        <v>55</v>
      </c>
      <c r="F229" t="s">
        <v>389</v>
      </c>
      <c r="G229">
        <v>-1</v>
      </c>
      <c r="H229">
        <v>309</v>
      </c>
      <c r="I229" t="s">
        <v>663</v>
      </c>
      <c r="J229">
        <v>1</v>
      </c>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c r="AW229"/>
      <c r="AX229"/>
      <c r="AY229"/>
      <c r="AZ229"/>
      <c r="BA229"/>
      <c r="BB229"/>
      <c r="BC229"/>
      <c r="BD229"/>
      <c r="BE229"/>
      <c r="BF229"/>
    </row>
    <row r="230" spans="1:58" x14ac:dyDescent="0.3">
      <c r="A230">
        <v>228</v>
      </c>
      <c r="B230">
        <v>0</v>
      </c>
      <c r="C230">
        <v>0</v>
      </c>
      <c r="D230" t="s">
        <v>360</v>
      </c>
      <c r="E230">
        <v>56</v>
      </c>
      <c r="F230" t="s">
        <v>393</v>
      </c>
      <c r="G230">
        <v>-1</v>
      </c>
      <c r="H230">
        <v>310</v>
      </c>
      <c r="I230" t="s">
        <v>664</v>
      </c>
      <c r="J230">
        <v>1</v>
      </c>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c r="AW230"/>
      <c r="AX230"/>
      <c r="AY230"/>
      <c r="AZ230"/>
      <c r="BA230"/>
      <c r="BB230"/>
      <c r="BC230"/>
      <c r="BD230"/>
      <c r="BE230"/>
      <c r="BF230"/>
    </row>
    <row r="231" spans="1:58" x14ac:dyDescent="0.3">
      <c r="A231">
        <v>229</v>
      </c>
      <c r="B231">
        <v>0</v>
      </c>
      <c r="C231">
        <v>0</v>
      </c>
      <c r="D231" t="s">
        <v>360</v>
      </c>
      <c r="E231">
        <v>311</v>
      </c>
      <c r="F231" t="s">
        <v>657</v>
      </c>
      <c r="G231">
        <v>1</v>
      </c>
      <c r="H231">
        <v>312</v>
      </c>
      <c r="I231" t="s">
        <v>659</v>
      </c>
      <c r="J231">
        <v>-1</v>
      </c>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c r="AW231"/>
      <c r="AX231"/>
      <c r="AY231"/>
      <c r="AZ231"/>
      <c r="BA231"/>
      <c r="BB231"/>
      <c r="BC231"/>
      <c r="BD231"/>
      <c r="BE231"/>
      <c r="BF231"/>
    </row>
    <row r="232" spans="1:58" x14ac:dyDescent="0.3">
      <c r="A232">
        <v>230</v>
      </c>
      <c r="B232">
        <v>0</v>
      </c>
      <c r="C232">
        <v>0</v>
      </c>
      <c r="D232" t="s">
        <v>360</v>
      </c>
      <c r="E232">
        <v>313</v>
      </c>
      <c r="F232" t="s">
        <v>658</v>
      </c>
      <c r="G232">
        <v>1</v>
      </c>
      <c r="H232">
        <v>314</v>
      </c>
      <c r="I232" t="s">
        <v>660</v>
      </c>
      <c r="J232">
        <v>-1</v>
      </c>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c r="AW232"/>
      <c r="AX232"/>
      <c r="AY232"/>
      <c r="AZ232"/>
      <c r="BA232"/>
      <c r="BB232"/>
      <c r="BC232"/>
      <c r="BD232"/>
      <c r="BE232"/>
      <c r="BF232"/>
    </row>
    <row r="233" spans="1:58" x14ac:dyDescent="0.3">
      <c r="A233">
        <v>231</v>
      </c>
      <c r="B233">
        <v>0</v>
      </c>
      <c r="C233">
        <v>0</v>
      </c>
      <c r="D233" t="s">
        <v>360</v>
      </c>
      <c r="E233">
        <v>315</v>
      </c>
      <c r="F233" t="s">
        <v>665</v>
      </c>
      <c r="G233">
        <v>1</v>
      </c>
      <c r="H233">
        <v>316</v>
      </c>
      <c r="I233" t="s">
        <v>666</v>
      </c>
      <c r="J233">
        <v>-1</v>
      </c>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c r="AW233"/>
      <c r="AX233"/>
      <c r="AY233"/>
      <c r="AZ233"/>
      <c r="BA233"/>
      <c r="BB233"/>
      <c r="BC233"/>
      <c r="BD233"/>
      <c r="BE233"/>
      <c r="BF233"/>
    </row>
    <row r="234" spans="1:58" x14ac:dyDescent="0.3">
      <c r="A234">
        <v>232</v>
      </c>
      <c r="B234">
        <v>0</v>
      </c>
      <c r="C234">
        <v>0</v>
      </c>
      <c r="D234" t="s">
        <v>360</v>
      </c>
      <c r="E234">
        <v>127</v>
      </c>
      <c r="F234" t="s">
        <v>507</v>
      </c>
      <c r="G234">
        <v>-1</v>
      </c>
      <c r="H234">
        <v>315</v>
      </c>
      <c r="I234" t="s">
        <v>665</v>
      </c>
      <c r="J234">
        <v>1</v>
      </c>
      <c r="K234">
        <v>324</v>
      </c>
      <c r="L234" t="s">
        <v>667</v>
      </c>
      <c r="M234">
        <v>-1</v>
      </c>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c r="AW234"/>
      <c r="AX234"/>
      <c r="AY234"/>
      <c r="AZ234"/>
      <c r="BA234"/>
      <c r="BB234"/>
      <c r="BC234"/>
      <c r="BD234"/>
      <c r="BE234"/>
      <c r="BF234"/>
    </row>
    <row r="235" spans="1:58" x14ac:dyDescent="0.3">
      <c r="A235">
        <v>233</v>
      </c>
      <c r="B235">
        <v>0</v>
      </c>
      <c r="C235">
        <v>0</v>
      </c>
      <c r="D235" t="s">
        <v>360</v>
      </c>
      <c r="E235">
        <v>128</v>
      </c>
      <c r="F235" t="s">
        <v>509</v>
      </c>
      <c r="G235">
        <v>-1</v>
      </c>
      <c r="H235">
        <v>316</v>
      </c>
      <c r="I235" t="s">
        <v>666</v>
      </c>
      <c r="J235">
        <v>1</v>
      </c>
      <c r="K235">
        <v>325</v>
      </c>
      <c r="L235" t="s">
        <v>668</v>
      </c>
      <c r="M235">
        <v>-1</v>
      </c>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c r="AW235"/>
      <c r="AX235"/>
      <c r="AY235"/>
      <c r="AZ235"/>
      <c r="BA235"/>
      <c r="BB235"/>
      <c r="BC235"/>
      <c r="BD235"/>
      <c r="BE235"/>
      <c r="BF235"/>
    </row>
    <row r="236" spans="1:58" x14ac:dyDescent="0.3">
      <c r="A236">
        <v>234</v>
      </c>
      <c r="B236">
        <v>0</v>
      </c>
      <c r="C236">
        <v>0</v>
      </c>
      <c r="D236" t="s">
        <v>360</v>
      </c>
      <c r="E236">
        <v>129</v>
      </c>
      <c r="F236" t="s">
        <v>511</v>
      </c>
      <c r="G236">
        <v>-1</v>
      </c>
      <c r="H236">
        <v>317</v>
      </c>
      <c r="I236" t="s">
        <v>669</v>
      </c>
      <c r="J236">
        <v>1</v>
      </c>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c r="AW236"/>
      <c r="AX236"/>
      <c r="AY236"/>
      <c r="AZ236"/>
      <c r="BA236"/>
      <c r="BB236"/>
      <c r="BC236"/>
      <c r="BD236"/>
      <c r="BE236"/>
      <c r="BF236"/>
    </row>
    <row r="237" spans="1:58" x14ac:dyDescent="0.3">
      <c r="A237">
        <v>235</v>
      </c>
      <c r="B237">
        <v>0</v>
      </c>
      <c r="C237">
        <v>0</v>
      </c>
      <c r="D237" t="s">
        <v>360</v>
      </c>
      <c r="E237">
        <v>130</v>
      </c>
      <c r="F237" t="s">
        <v>513</v>
      </c>
      <c r="G237">
        <v>-1</v>
      </c>
      <c r="H237">
        <v>318</v>
      </c>
      <c r="I237" t="s">
        <v>670</v>
      </c>
      <c r="J237">
        <v>1</v>
      </c>
      <c r="K237">
        <v>326</v>
      </c>
      <c r="L237" t="s">
        <v>671</v>
      </c>
      <c r="M237">
        <v>-1</v>
      </c>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c r="AW237"/>
      <c r="AX237"/>
      <c r="AY237"/>
      <c r="AZ237"/>
      <c r="BA237"/>
      <c r="BB237"/>
      <c r="BC237"/>
      <c r="BD237"/>
      <c r="BE237"/>
      <c r="BF237"/>
    </row>
    <row r="238" spans="1:58" x14ac:dyDescent="0.3">
      <c r="A238">
        <v>236</v>
      </c>
      <c r="B238">
        <v>0</v>
      </c>
      <c r="C238">
        <v>0</v>
      </c>
      <c r="D238" t="s">
        <v>360</v>
      </c>
      <c r="E238">
        <v>131</v>
      </c>
      <c r="F238" t="s">
        <v>515</v>
      </c>
      <c r="G238">
        <v>-1</v>
      </c>
      <c r="H238">
        <v>319</v>
      </c>
      <c r="I238" t="s">
        <v>672</v>
      </c>
      <c r="J238">
        <v>1</v>
      </c>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c r="AW238"/>
      <c r="AX238"/>
      <c r="AY238"/>
      <c r="AZ238"/>
      <c r="BA238"/>
      <c r="BB238"/>
      <c r="BC238"/>
      <c r="BD238"/>
      <c r="BE238"/>
      <c r="BF238"/>
    </row>
    <row r="239" spans="1:58" x14ac:dyDescent="0.3">
      <c r="A239">
        <v>237</v>
      </c>
      <c r="B239">
        <v>0</v>
      </c>
      <c r="C239">
        <v>0</v>
      </c>
      <c r="D239" t="s">
        <v>360</v>
      </c>
      <c r="E239">
        <v>320</v>
      </c>
      <c r="F239" t="s">
        <v>673</v>
      </c>
      <c r="G239">
        <v>1</v>
      </c>
      <c r="H239">
        <v>321</v>
      </c>
      <c r="I239" t="s">
        <v>674</v>
      </c>
      <c r="J239">
        <v>-1</v>
      </c>
      <c r="K239">
        <v>322</v>
      </c>
      <c r="L239" t="s">
        <v>675</v>
      </c>
      <c r="M239">
        <v>-1</v>
      </c>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c r="AW239"/>
      <c r="AX239"/>
      <c r="AY239"/>
      <c r="AZ239"/>
      <c r="BA239"/>
      <c r="BB239"/>
      <c r="BC239"/>
      <c r="BD239"/>
      <c r="BE239"/>
      <c r="BF239"/>
    </row>
    <row r="240" spans="1:58" x14ac:dyDescent="0.3">
      <c r="A240">
        <v>238</v>
      </c>
      <c r="B240">
        <v>0</v>
      </c>
      <c r="C240">
        <v>0</v>
      </c>
      <c r="D240" t="s">
        <v>360</v>
      </c>
      <c r="E240">
        <v>132</v>
      </c>
      <c r="F240" t="s">
        <v>517</v>
      </c>
      <c r="G240">
        <v>-1</v>
      </c>
      <c r="H240">
        <v>320</v>
      </c>
      <c r="I240" t="s">
        <v>673</v>
      </c>
      <c r="J240">
        <v>1</v>
      </c>
      <c r="K240">
        <v>327</v>
      </c>
      <c r="L240" t="s">
        <v>676</v>
      </c>
      <c r="M240">
        <v>-1</v>
      </c>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c r="AW240"/>
      <c r="AX240"/>
      <c r="AY240"/>
      <c r="AZ240"/>
      <c r="BA240"/>
      <c r="BB240"/>
      <c r="BC240"/>
      <c r="BD240"/>
      <c r="BE240"/>
      <c r="BF240"/>
    </row>
    <row r="241" spans="1:58" x14ac:dyDescent="0.3">
      <c r="A241">
        <v>239</v>
      </c>
      <c r="B241">
        <v>0</v>
      </c>
      <c r="C241">
        <v>0</v>
      </c>
      <c r="D241" t="s">
        <v>360</v>
      </c>
      <c r="E241">
        <v>133</v>
      </c>
      <c r="F241" t="s">
        <v>519</v>
      </c>
      <c r="G241">
        <v>-1</v>
      </c>
      <c r="H241">
        <v>321</v>
      </c>
      <c r="I241" t="s">
        <v>674</v>
      </c>
      <c r="J241">
        <v>1</v>
      </c>
      <c r="K241">
        <v>328</v>
      </c>
      <c r="L241" t="s">
        <v>677</v>
      </c>
      <c r="M241">
        <v>-1</v>
      </c>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c r="AW241"/>
      <c r="AX241"/>
      <c r="AY241"/>
      <c r="AZ241"/>
      <c r="BA241"/>
      <c r="BB241"/>
      <c r="BC241"/>
      <c r="BD241"/>
      <c r="BE241"/>
      <c r="BF241"/>
    </row>
    <row r="242" spans="1:58" x14ac:dyDescent="0.3">
      <c r="A242">
        <v>240</v>
      </c>
      <c r="B242">
        <v>0</v>
      </c>
      <c r="C242">
        <v>0</v>
      </c>
      <c r="D242" t="s">
        <v>360</v>
      </c>
      <c r="E242">
        <v>134</v>
      </c>
      <c r="F242" t="s">
        <v>521</v>
      </c>
      <c r="G242">
        <v>-1</v>
      </c>
      <c r="H242">
        <v>322</v>
      </c>
      <c r="I242" t="s">
        <v>675</v>
      </c>
      <c r="J242">
        <v>1</v>
      </c>
      <c r="K242">
        <v>329</v>
      </c>
      <c r="L242" t="s">
        <v>678</v>
      </c>
      <c r="M242">
        <v>-1</v>
      </c>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c r="AW242"/>
      <c r="AX242"/>
      <c r="AY242"/>
      <c r="AZ242"/>
      <c r="BA242"/>
      <c r="BB242"/>
      <c r="BC242"/>
      <c r="BD242"/>
      <c r="BE242"/>
      <c r="BF242"/>
    </row>
    <row r="243" spans="1:58" x14ac:dyDescent="0.3">
      <c r="A243">
        <v>241</v>
      </c>
      <c r="B243">
        <v>0</v>
      </c>
      <c r="C243">
        <v>0</v>
      </c>
      <c r="D243" t="s">
        <v>360</v>
      </c>
      <c r="E243">
        <v>135</v>
      </c>
      <c r="F243" t="s">
        <v>523</v>
      </c>
      <c r="G243">
        <v>-1</v>
      </c>
      <c r="H243">
        <v>323</v>
      </c>
      <c r="I243" t="s">
        <v>679</v>
      </c>
      <c r="J243">
        <v>1</v>
      </c>
      <c r="K243">
        <v>330</v>
      </c>
      <c r="L243" t="s">
        <v>680</v>
      </c>
      <c r="M243">
        <v>-1</v>
      </c>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c r="AW243"/>
      <c r="AX243"/>
      <c r="AY243"/>
      <c r="AZ243"/>
      <c r="BA243"/>
      <c r="BB243"/>
      <c r="BC243"/>
      <c r="BD243"/>
      <c r="BE243"/>
      <c r="BF243"/>
    </row>
    <row r="244" spans="1:58" x14ac:dyDescent="0.3">
      <c r="A244">
        <v>242</v>
      </c>
      <c r="B244">
        <v>0</v>
      </c>
      <c r="C244">
        <v>0</v>
      </c>
      <c r="D244" t="s">
        <v>360</v>
      </c>
      <c r="E244">
        <v>324</v>
      </c>
      <c r="F244" t="s">
        <v>667</v>
      </c>
      <c r="G244">
        <v>1</v>
      </c>
      <c r="H244">
        <v>325</v>
      </c>
      <c r="I244" t="s">
        <v>668</v>
      </c>
      <c r="J244">
        <v>-1</v>
      </c>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c r="AW244"/>
      <c r="AX244"/>
      <c r="AY244"/>
      <c r="AZ244"/>
      <c r="BA244"/>
      <c r="BB244"/>
      <c r="BC244"/>
      <c r="BD244"/>
      <c r="BE244"/>
      <c r="BF244"/>
    </row>
    <row r="245" spans="1:58" x14ac:dyDescent="0.3">
      <c r="A245">
        <v>243</v>
      </c>
      <c r="B245">
        <v>0</v>
      </c>
      <c r="C245">
        <v>0</v>
      </c>
      <c r="D245" t="s">
        <v>360</v>
      </c>
      <c r="E245">
        <v>161</v>
      </c>
      <c r="F245" t="s">
        <v>541</v>
      </c>
      <c r="G245">
        <v>-1</v>
      </c>
      <c r="H245">
        <v>183</v>
      </c>
      <c r="I245" t="s">
        <v>555</v>
      </c>
      <c r="J245">
        <v>-1</v>
      </c>
      <c r="K245">
        <v>324</v>
      </c>
      <c r="L245" t="s">
        <v>667</v>
      </c>
      <c r="M245">
        <v>1</v>
      </c>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c r="AW245"/>
      <c r="AX245"/>
      <c r="AY245"/>
      <c r="AZ245"/>
      <c r="BA245"/>
      <c r="BB245"/>
      <c r="BC245"/>
      <c r="BD245"/>
      <c r="BE245"/>
      <c r="BF245"/>
    </row>
    <row r="246" spans="1:58" x14ac:dyDescent="0.3">
      <c r="A246">
        <v>244</v>
      </c>
      <c r="B246">
        <v>0</v>
      </c>
      <c r="C246">
        <v>0</v>
      </c>
      <c r="D246" t="s">
        <v>360</v>
      </c>
      <c r="E246">
        <v>162</v>
      </c>
      <c r="F246" t="s">
        <v>543</v>
      </c>
      <c r="G246">
        <v>-1</v>
      </c>
      <c r="H246">
        <v>184</v>
      </c>
      <c r="I246" t="s">
        <v>556</v>
      </c>
      <c r="J246">
        <v>-1</v>
      </c>
      <c r="K246">
        <v>325</v>
      </c>
      <c r="L246" t="s">
        <v>668</v>
      </c>
      <c r="M246">
        <v>1</v>
      </c>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c r="AW246"/>
      <c r="AX246"/>
      <c r="AY246"/>
      <c r="AZ246"/>
      <c r="BA246"/>
      <c r="BB246"/>
      <c r="BC246"/>
      <c r="BD246"/>
      <c r="BE246"/>
      <c r="BF246"/>
    </row>
    <row r="247" spans="1:58" x14ac:dyDescent="0.3">
      <c r="A247">
        <v>245</v>
      </c>
      <c r="B247">
        <v>0</v>
      </c>
      <c r="C247">
        <v>0</v>
      </c>
      <c r="D247" t="s">
        <v>360</v>
      </c>
      <c r="E247">
        <v>163</v>
      </c>
      <c r="F247" t="s">
        <v>545</v>
      </c>
      <c r="G247">
        <v>-1</v>
      </c>
      <c r="H247">
        <v>185</v>
      </c>
      <c r="I247" t="s">
        <v>681</v>
      </c>
      <c r="J247">
        <v>-1</v>
      </c>
      <c r="K247">
        <v>326</v>
      </c>
      <c r="L247" t="s">
        <v>671</v>
      </c>
      <c r="M247">
        <v>1</v>
      </c>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c r="AW247"/>
      <c r="AX247"/>
      <c r="AY247"/>
      <c r="AZ247"/>
      <c r="BA247"/>
      <c r="BB247"/>
      <c r="BC247"/>
      <c r="BD247"/>
      <c r="BE247"/>
      <c r="BF247"/>
    </row>
    <row r="248" spans="1:58" x14ac:dyDescent="0.3">
      <c r="A248">
        <v>246</v>
      </c>
      <c r="B248">
        <v>0</v>
      </c>
      <c r="C248">
        <v>0</v>
      </c>
      <c r="D248" t="s">
        <v>360</v>
      </c>
      <c r="E248">
        <v>327</v>
      </c>
      <c r="F248" t="s">
        <v>676</v>
      </c>
      <c r="G248">
        <v>1</v>
      </c>
      <c r="H248">
        <v>328</v>
      </c>
      <c r="I248" t="s">
        <v>677</v>
      </c>
      <c r="J248">
        <v>-1</v>
      </c>
      <c r="K248">
        <v>329</v>
      </c>
      <c r="L248" t="s">
        <v>678</v>
      </c>
      <c r="M248">
        <v>-1</v>
      </c>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c r="AW248"/>
      <c r="AX248"/>
      <c r="AY248"/>
      <c r="AZ248"/>
      <c r="BA248"/>
      <c r="BB248"/>
      <c r="BC248"/>
      <c r="BD248"/>
      <c r="BE248"/>
      <c r="BF248"/>
    </row>
    <row r="249" spans="1:58" x14ac:dyDescent="0.3">
      <c r="A249">
        <v>247</v>
      </c>
      <c r="B249">
        <v>0</v>
      </c>
      <c r="C249">
        <v>0</v>
      </c>
      <c r="D249" t="s">
        <v>360</v>
      </c>
      <c r="E249">
        <v>164</v>
      </c>
      <c r="F249" t="s">
        <v>547</v>
      </c>
      <c r="G249">
        <v>-1</v>
      </c>
      <c r="H249">
        <v>186</v>
      </c>
      <c r="I249" t="s">
        <v>557</v>
      </c>
      <c r="J249">
        <v>-1</v>
      </c>
      <c r="K249">
        <v>327</v>
      </c>
      <c r="L249" t="s">
        <v>676</v>
      </c>
      <c r="M249">
        <v>1</v>
      </c>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c r="AW249"/>
      <c r="AX249"/>
      <c r="AY249"/>
      <c r="AZ249"/>
      <c r="BA249"/>
      <c r="BB249"/>
      <c r="BC249"/>
      <c r="BD249"/>
      <c r="BE249"/>
      <c r="BF249"/>
    </row>
    <row r="250" spans="1:58" x14ac:dyDescent="0.3">
      <c r="A250">
        <v>248</v>
      </c>
      <c r="B250">
        <v>0</v>
      </c>
      <c r="C250">
        <v>0</v>
      </c>
      <c r="D250" t="s">
        <v>360</v>
      </c>
      <c r="E250">
        <v>165</v>
      </c>
      <c r="F250" t="s">
        <v>549</v>
      </c>
      <c r="G250">
        <v>-1</v>
      </c>
      <c r="H250">
        <v>187</v>
      </c>
      <c r="I250" t="s">
        <v>558</v>
      </c>
      <c r="J250">
        <v>-1</v>
      </c>
      <c r="K250">
        <v>328</v>
      </c>
      <c r="L250" t="s">
        <v>677</v>
      </c>
      <c r="M250">
        <v>1</v>
      </c>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c r="AW250"/>
      <c r="AX250"/>
      <c r="AY250"/>
      <c r="AZ250"/>
      <c r="BA250"/>
      <c r="BB250"/>
      <c r="BC250"/>
      <c r="BD250"/>
      <c r="BE250"/>
      <c r="BF250"/>
    </row>
    <row r="251" spans="1:58" x14ac:dyDescent="0.3">
      <c r="A251">
        <v>249</v>
      </c>
      <c r="B251">
        <v>0</v>
      </c>
      <c r="C251">
        <v>0</v>
      </c>
      <c r="D251" t="s">
        <v>360</v>
      </c>
      <c r="E251">
        <v>166</v>
      </c>
      <c r="F251" t="s">
        <v>551</v>
      </c>
      <c r="G251">
        <v>-1</v>
      </c>
      <c r="H251">
        <v>188</v>
      </c>
      <c r="I251" t="s">
        <v>559</v>
      </c>
      <c r="J251">
        <v>-1</v>
      </c>
      <c r="K251">
        <v>329</v>
      </c>
      <c r="L251" t="s">
        <v>678</v>
      </c>
      <c r="M251">
        <v>1</v>
      </c>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c r="AW251"/>
      <c r="AX251"/>
      <c r="AY251"/>
      <c r="AZ251"/>
      <c r="BA251"/>
      <c r="BB251"/>
      <c r="BC251"/>
      <c r="BD251"/>
      <c r="BE251"/>
      <c r="BF251"/>
    </row>
    <row r="252" spans="1:58" x14ac:dyDescent="0.3">
      <c r="A252">
        <v>250</v>
      </c>
      <c r="B252">
        <v>0</v>
      </c>
      <c r="C252">
        <v>0</v>
      </c>
      <c r="D252" t="s">
        <v>360</v>
      </c>
      <c r="E252">
        <v>167</v>
      </c>
      <c r="F252" t="s">
        <v>553</v>
      </c>
      <c r="G252">
        <v>-1</v>
      </c>
      <c r="H252">
        <v>189</v>
      </c>
      <c r="I252" t="s">
        <v>682</v>
      </c>
      <c r="J252">
        <v>-1</v>
      </c>
      <c r="K252">
        <v>330</v>
      </c>
      <c r="L252" t="s">
        <v>680</v>
      </c>
      <c r="M252">
        <v>1</v>
      </c>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c r="AW252"/>
      <c r="AX252"/>
      <c r="AY252"/>
      <c r="AZ252"/>
      <c r="BA252"/>
      <c r="BB252"/>
      <c r="BC252"/>
      <c r="BD252"/>
      <c r="BE252"/>
      <c r="BF252"/>
    </row>
    <row r="253" spans="1:58" x14ac:dyDescent="0.3">
      <c r="A253">
        <v>251</v>
      </c>
      <c r="B253">
        <v>0</v>
      </c>
      <c r="C253">
        <v>0</v>
      </c>
      <c r="D253" t="s">
        <v>360</v>
      </c>
      <c r="E253">
        <v>331</v>
      </c>
      <c r="F253" t="s">
        <v>683</v>
      </c>
      <c r="G253">
        <v>1</v>
      </c>
      <c r="H253">
        <v>332</v>
      </c>
      <c r="I253" t="s">
        <v>684</v>
      </c>
      <c r="J253">
        <v>-1</v>
      </c>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c r="AW253"/>
      <c r="AX253"/>
      <c r="AY253"/>
      <c r="AZ253"/>
      <c r="BA253"/>
      <c r="BB253"/>
      <c r="BC253"/>
      <c r="BD253"/>
      <c r="BE253"/>
      <c r="BF253"/>
    </row>
    <row r="254" spans="1:58" x14ac:dyDescent="0.3">
      <c r="A254">
        <v>252</v>
      </c>
      <c r="B254">
        <v>0</v>
      </c>
      <c r="C254">
        <v>0</v>
      </c>
      <c r="D254" t="s">
        <v>360</v>
      </c>
      <c r="E254">
        <v>136</v>
      </c>
      <c r="F254" t="s">
        <v>508</v>
      </c>
      <c r="G254">
        <v>-1</v>
      </c>
      <c r="H254">
        <v>331</v>
      </c>
      <c r="I254" t="s">
        <v>683</v>
      </c>
      <c r="J254">
        <v>1</v>
      </c>
      <c r="K254">
        <v>340</v>
      </c>
      <c r="L254" t="s">
        <v>685</v>
      </c>
      <c r="M254">
        <v>-1</v>
      </c>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c r="AW254"/>
      <c r="AX254"/>
      <c r="AY254"/>
      <c r="AZ254"/>
      <c r="BA254"/>
      <c r="BB254"/>
      <c r="BC254"/>
      <c r="BD254"/>
      <c r="BE254"/>
      <c r="BF254"/>
    </row>
    <row r="255" spans="1:58" x14ac:dyDescent="0.3">
      <c r="A255">
        <v>253</v>
      </c>
      <c r="B255">
        <v>0</v>
      </c>
      <c r="C255">
        <v>0</v>
      </c>
      <c r="D255" t="s">
        <v>360</v>
      </c>
      <c r="E255">
        <v>137</v>
      </c>
      <c r="F255" t="s">
        <v>510</v>
      </c>
      <c r="G255">
        <v>-1</v>
      </c>
      <c r="H255">
        <v>332</v>
      </c>
      <c r="I255" t="s">
        <v>684</v>
      </c>
      <c r="J255">
        <v>1</v>
      </c>
      <c r="K255">
        <v>341</v>
      </c>
      <c r="L255" t="s">
        <v>686</v>
      </c>
      <c r="M255">
        <v>-1</v>
      </c>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c r="AW255"/>
      <c r="AX255"/>
      <c r="AY255"/>
      <c r="AZ255"/>
      <c r="BA255"/>
      <c r="BB255"/>
      <c r="BC255"/>
      <c r="BD255"/>
      <c r="BE255"/>
      <c r="BF255"/>
    </row>
    <row r="256" spans="1:58" x14ac:dyDescent="0.3">
      <c r="A256">
        <v>254</v>
      </c>
      <c r="B256">
        <v>0</v>
      </c>
      <c r="C256">
        <v>0</v>
      </c>
      <c r="D256" t="s">
        <v>360</v>
      </c>
      <c r="E256">
        <v>138</v>
      </c>
      <c r="F256" t="s">
        <v>512</v>
      </c>
      <c r="G256">
        <v>-1</v>
      </c>
      <c r="H256">
        <v>333</v>
      </c>
      <c r="I256" t="s">
        <v>687</v>
      </c>
      <c r="J256">
        <v>1</v>
      </c>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row>
    <row r="257" spans="1:58" x14ac:dyDescent="0.3">
      <c r="A257">
        <v>255</v>
      </c>
      <c r="B257">
        <v>0</v>
      </c>
      <c r="C257">
        <v>0</v>
      </c>
      <c r="D257" t="s">
        <v>360</v>
      </c>
      <c r="E257">
        <v>139</v>
      </c>
      <c r="F257" t="s">
        <v>514</v>
      </c>
      <c r="G257">
        <v>-1</v>
      </c>
      <c r="H257">
        <v>334</v>
      </c>
      <c r="I257" t="s">
        <v>688</v>
      </c>
      <c r="J257">
        <v>1</v>
      </c>
      <c r="K257">
        <v>342</v>
      </c>
      <c r="L257" t="s">
        <v>689</v>
      </c>
      <c r="M257">
        <v>-1</v>
      </c>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row>
    <row r="258" spans="1:58" x14ac:dyDescent="0.3">
      <c r="A258">
        <v>256</v>
      </c>
      <c r="B258">
        <v>0</v>
      </c>
      <c r="C258">
        <v>0</v>
      </c>
      <c r="D258" t="s">
        <v>360</v>
      </c>
      <c r="E258">
        <v>140</v>
      </c>
      <c r="F258" t="s">
        <v>516</v>
      </c>
      <c r="G258">
        <v>-1</v>
      </c>
      <c r="H258">
        <v>335</v>
      </c>
      <c r="I258" t="s">
        <v>690</v>
      </c>
      <c r="J258">
        <v>1</v>
      </c>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row>
    <row r="259" spans="1:58" x14ac:dyDescent="0.3">
      <c r="A259">
        <v>257</v>
      </c>
      <c r="B259">
        <v>0</v>
      </c>
      <c r="C259">
        <v>0</v>
      </c>
      <c r="D259" t="s">
        <v>360</v>
      </c>
      <c r="E259">
        <v>336</v>
      </c>
      <c r="F259" t="s">
        <v>691</v>
      </c>
      <c r="G259">
        <v>1</v>
      </c>
      <c r="H259">
        <v>337</v>
      </c>
      <c r="I259" t="s">
        <v>692</v>
      </c>
      <c r="J259">
        <v>-1</v>
      </c>
      <c r="K259">
        <v>338</v>
      </c>
      <c r="L259" t="s">
        <v>693</v>
      </c>
      <c r="M259">
        <v>-1</v>
      </c>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c r="AW259"/>
      <c r="AX259"/>
      <c r="AY259"/>
      <c r="AZ259"/>
      <c r="BA259"/>
      <c r="BB259"/>
      <c r="BC259"/>
      <c r="BD259"/>
      <c r="BE259"/>
      <c r="BF259"/>
    </row>
    <row r="260" spans="1:58" x14ac:dyDescent="0.3">
      <c r="A260">
        <v>258</v>
      </c>
      <c r="B260">
        <v>0</v>
      </c>
      <c r="C260">
        <v>0</v>
      </c>
      <c r="D260" t="s">
        <v>360</v>
      </c>
      <c r="E260">
        <v>141</v>
      </c>
      <c r="F260" t="s">
        <v>518</v>
      </c>
      <c r="G260">
        <v>-1</v>
      </c>
      <c r="H260">
        <v>336</v>
      </c>
      <c r="I260" t="s">
        <v>691</v>
      </c>
      <c r="J260">
        <v>1</v>
      </c>
      <c r="K260">
        <v>343</v>
      </c>
      <c r="L260" t="s">
        <v>694</v>
      </c>
      <c r="M260">
        <v>-1</v>
      </c>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c r="AW260"/>
      <c r="AX260"/>
      <c r="AY260"/>
      <c r="AZ260"/>
      <c r="BA260"/>
      <c r="BB260"/>
      <c r="BC260"/>
      <c r="BD260"/>
      <c r="BE260"/>
      <c r="BF260"/>
    </row>
    <row r="261" spans="1:58" x14ac:dyDescent="0.3">
      <c r="A261">
        <v>259</v>
      </c>
      <c r="B261">
        <v>0</v>
      </c>
      <c r="C261">
        <v>0</v>
      </c>
      <c r="D261" t="s">
        <v>360</v>
      </c>
      <c r="E261">
        <v>142</v>
      </c>
      <c r="F261" t="s">
        <v>520</v>
      </c>
      <c r="G261">
        <v>-1</v>
      </c>
      <c r="H261">
        <v>337</v>
      </c>
      <c r="I261" t="s">
        <v>692</v>
      </c>
      <c r="J261">
        <v>1</v>
      </c>
      <c r="K261">
        <v>344</v>
      </c>
      <c r="L261" t="s">
        <v>695</v>
      </c>
      <c r="M261">
        <v>-1</v>
      </c>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c r="AW261"/>
      <c r="AX261"/>
      <c r="AY261"/>
      <c r="AZ261"/>
      <c r="BA261"/>
      <c r="BB261"/>
      <c r="BC261"/>
      <c r="BD261"/>
      <c r="BE261"/>
      <c r="BF261"/>
    </row>
    <row r="262" spans="1:58" x14ac:dyDescent="0.3">
      <c r="A262">
        <v>260</v>
      </c>
      <c r="B262">
        <v>0</v>
      </c>
      <c r="C262">
        <v>0</v>
      </c>
      <c r="D262" t="s">
        <v>360</v>
      </c>
      <c r="E262">
        <v>143</v>
      </c>
      <c r="F262" t="s">
        <v>522</v>
      </c>
      <c r="G262">
        <v>-1</v>
      </c>
      <c r="H262">
        <v>338</v>
      </c>
      <c r="I262" t="s">
        <v>693</v>
      </c>
      <c r="J262">
        <v>1</v>
      </c>
      <c r="K262">
        <v>345</v>
      </c>
      <c r="L262" t="s">
        <v>696</v>
      </c>
      <c r="M262">
        <v>-1</v>
      </c>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c r="AW262"/>
      <c r="AX262"/>
      <c r="AY262"/>
      <c r="AZ262"/>
      <c r="BA262"/>
      <c r="BB262"/>
      <c r="BC262"/>
      <c r="BD262"/>
      <c r="BE262"/>
      <c r="BF262"/>
    </row>
    <row r="263" spans="1:58" x14ac:dyDescent="0.3">
      <c r="A263">
        <v>261</v>
      </c>
      <c r="B263">
        <v>0</v>
      </c>
      <c r="C263">
        <v>0</v>
      </c>
      <c r="D263" t="s">
        <v>360</v>
      </c>
      <c r="E263">
        <v>144</v>
      </c>
      <c r="F263" t="s">
        <v>524</v>
      </c>
      <c r="G263">
        <v>-1</v>
      </c>
      <c r="H263">
        <v>339</v>
      </c>
      <c r="I263" t="s">
        <v>697</v>
      </c>
      <c r="J263">
        <v>1</v>
      </c>
      <c r="K263">
        <v>346</v>
      </c>
      <c r="L263" t="s">
        <v>698</v>
      </c>
      <c r="M263">
        <v>-1</v>
      </c>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c r="AW263"/>
      <c r="AX263"/>
      <c r="AY263"/>
      <c r="AZ263"/>
      <c r="BA263"/>
      <c r="BB263"/>
      <c r="BC263"/>
      <c r="BD263"/>
      <c r="BE263"/>
      <c r="BF263"/>
    </row>
    <row r="264" spans="1:58" x14ac:dyDescent="0.3">
      <c r="A264">
        <v>262</v>
      </c>
      <c r="B264">
        <v>0</v>
      </c>
      <c r="C264">
        <v>0</v>
      </c>
      <c r="D264" t="s">
        <v>360</v>
      </c>
      <c r="E264">
        <v>340</v>
      </c>
      <c r="F264" t="s">
        <v>685</v>
      </c>
      <c r="G264">
        <v>1</v>
      </c>
      <c r="H264">
        <v>341</v>
      </c>
      <c r="I264" t="s">
        <v>686</v>
      </c>
      <c r="J264">
        <v>-1</v>
      </c>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c r="AW264"/>
      <c r="AX264"/>
      <c r="AY264"/>
      <c r="AZ264"/>
      <c r="BA264"/>
      <c r="BB264"/>
      <c r="BC264"/>
      <c r="BD264"/>
      <c r="BE264"/>
      <c r="BF264"/>
    </row>
    <row r="265" spans="1:58" x14ac:dyDescent="0.3">
      <c r="A265">
        <v>263</v>
      </c>
      <c r="B265">
        <v>0</v>
      </c>
      <c r="C265">
        <v>0</v>
      </c>
      <c r="D265" t="s">
        <v>360</v>
      </c>
      <c r="E265">
        <v>168</v>
      </c>
      <c r="F265" t="s">
        <v>542</v>
      </c>
      <c r="G265">
        <v>-1</v>
      </c>
      <c r="H265">
        <v>190</v>
      </c>
      <c r="I265" t="s">
        <v>560</v>
      </c>
      <c r="J265">
        <v>-1</v>
      </c>
      <c r="K265">
        <v>340</v>
      </c>
      <c r="L265" t="s">
        <v>685</v>
      </c>
      <c r="M265">
        <v>1</v>
      </c>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c r="AW265"/>
      <c r="AX265"/>
      <c r="AY265"/>
      <c r="AZ265"/>
      <c r="BA265"/>
      <c r="BB265"/>
      <c r="BC265"/>
      <c r="BD265"/>
      <c r="BE265"/>
      <c r="BF265"/>
    </row>
    <row r="266" spans="1:58" x14ac:dyDescent="0.3">
      <c r="A266">
        <v>264</v>
      </c>
      <c r="B266">
        <v>0</v>
      </c>
      <c r="C266">
        <v>0</v>
      </c>
      <c r="D266" t="s">
        <v>360</v>
      </c>
      <c r="E266">
        <v>169</v>
      </c>
      <c r="F266" t="s">
        <v>544</v>
      </c>
      <c r="G266">
        <v>-1</v>
      </c>
      <c r="H266">
        <v>191</v>
      </c>
      <c r="I266" t="s">
        <v>561</v>
      </c>
      <c r="J266">
        <v>-1</v>
      </c>
      <c r="K266">
        <v>341</v>
      </c>
      <c r="L266" t="s">
        <v>686</v>
      </c>
      <c r="M266">
        <v>1</v>
      </c>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c r="AW266"/>
      <c r="AX266"/>
      <c r="AY266"/>
      <c r="AZ266"/>
      <c r="BA266"/>
      <c r="BB266"/>
      <c r="BC266"/>
      <c r="BD266"/>
      <c r="BE266"/>
      <c r="BF266"/>
    </row>
    <row r="267" spans="1:58" x14ac:dyDescent="0.3">
      <c r="A267">
        <v>265</v>
      </c>
      <c r="B267">
        <v>0</v>
      </c>
      <c r="C267">
        <v>0</v>
      </c>
      <c r="D267" t="s">
        <v>360</v>
      </c>
      <c r="E267">
        <v>170</v>
      </c>
      <c r="F267" t="s">
        <v>546</v>
      </c>
      <c r="G267">
        <v>-1</v>
      </c>
      <c r="H267">
        <v>192</v>
      </c>
      <c r="I267" t="s">
        <v>699</v>
      </c>
      <c r="J267">
        <v>-1</v>
      </c>
      <c r="K267">
        <v>342</v>
      </c>
      <c r="L267" t="s">
        <v>689</v>
      </c>
      <c r="M267">
        <v>1</v>
      </c>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c r="AW267"/>
      <c r="AX267"/>
      <c r="AY267"/>
      <c r="AZ267"/>
      <c r="BA267"/>
      <c r="BB267"/>
      <c r="BC267"/>
      <c r="BD267"/>
      <c r="BE267"/>
      <c r="BF267"/>
    </row>
    <row r="268" spans="1:58" x14ac:dyDescent="0.3">
      <c r="A268">
        <v>266</v>
      </c>
      <c r="B268">
        <v>0</v>
      </c>
      <c r="C268">
        <v>0</v>
      </c>
      <c r="D268" t="s">
        <v>360</v>
      </c>
      <c r="E268">
        <v>343</v>
      </c>
      <c r="F268" t="s">
        <v>694</v>
      </c>
      <c r="G268">
        <v>1</v>
      </c>
      <c r="H268">
        <v>344</v>
      </c>
      <c r="I268" t="s">
        <v>695</v>
      </c>
      <c r="J268">
        <v>-1</v>
      </c>
      <c r="K268">
        <v>345</v>
      </c>
      <c r="L268" t="s">
        <v>696</v>
      </c>
      <c r="M268">
        <v>-1</v>
      </c>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c r="AW268"/>
      <c r="AX268"/>
      <c r="AY268"/>
      <c r="AZ268"/>
      <c r="BA268"/>
      <c r="BB268"/>
      <c r="BC268"/>
      <c r="BD268"/>
      <c r="BE268"/>
      <c r="BF268"/>
    </row>
    <row r="269" spans="1:58" x14ac:dyDescent="0.3">
      <c r="A269">
        <v>267</v>
      </c>
      <c r="B269">
        <v>0</v>
      </c>
      <c r="C269">
        <v>0</v>
      </c>
      <c r="D269" t="s">
        <v>360</v>
      </c>
      <c r="E269">
        <v>171</v>
      </c>
      <c r="F269" t="s">
        <v>548</v>
      </c>
      <c r="G269">
        <v>-1</v>
      </c>
      <c r="H269">
        <v>193</v>
      </c>
      <c r="I269" t="s">
        <v>562</v>
      </c>
      <c r="J269">
        <v>-1</v>
      </c>
      <c r="K269">
        <v>343</v>
      </c>
      <c r="L269" t="s">
        <v>694</v>
      </c>
      <c r="M269">
        <v>1</v>
      </c>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c r="AW269"/>
      <c r="AX269"/>
      <c r="AY269"/>
      <c r="AZ269"/>
      <c r="BA269"/>
      <c r="BB269"/>
      <c r="BC269"/>
      <c r="BD269"/>
      <c r="BE269"/>
      <c r="BF269"/>
    </row>
    <row r="270" spans="1:58" x14ac:dyDescent="0.3">
      <c r="A270">
        <v>268</v>
      </c>
      <c r="B270">
        <v>0</v>
      </c>
      <c r="C270">
        <v>0</v>
      </c>
      <c r="D270" t="s">
        <v>360</v>
      </c>
      <c r="E270">
        <v>172</v>
      </c>
      <c r="F270" t="s">
        <v>550</v>
      </c>
      <c r="G270">
        <v>-1</v>
      </c>
      <c r="H270">
        <v>194</v>
      </c>
      <c r="I270" t="s">
        <v>563</v>
      </c>
      <c r="J270">
        <v>-1</v>
      </c>
      <c r="K270">
        <v>344</v>
      </c>
      <c r="L270" t="s">
        <v>695</v>
      </c>
      <c r="M270">
        <v>1</v>
      </c>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c r="AW270"/>
      <c r="AX270"/>
      <c r="AY270"/>
      <c r="AZ270"/>
      <c r="BA270"/>
      <c r="BB270"/>
      <c r="BC270"/>
      <c r="BD270"/>
      <c r="BE270"/>
      <c r="BF270"/>
    </row>
    <row r="271" spans="1:58" x14ac:dyDescent="0.3">
      <c r="A271">
        <v>269</v>
      </c>
      <c r="B271">
        <v>0</v>
      </c>
      <c r="C271">
        <v>0</v>
      </c>
      <c r="D271" t="s">
        <v>360</v>
      </c>
      <c r="E271">
        <v>173</v>
      </c>
      <c r="F271" t="s">
        <v>552</v>
      </c>
      <c r="G271">
        <v>-1</v>
      </c>
      <c r="H271">
        <v>195</v>
      </c>
      <c r="I271" t="s">
        <v>564</v>
      </c>
      <c r="J271">
        <v>-1</v>
      </c>
      <c r="K271">
        <v>345</v>
      </c>
      <c r="L271" t="s">
        <v>696</v>
      </c>
      <c r="M271">
        <v>1</v>
      </c>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c r="AW271"/>
      <c r="AX271"/>
      <c r="AY271"/>
      <c r="AZ271"/>
      <c r="BA271"/>
      <c r="BB271"/>
      <c r="BC271"/>
      <c r="BD271"/>
      <c r="BE271"/>
      <c r="BF271"/>
    </row>
    <row r="272" spans="1:58" x14ac:dyDescent="0.3">
      <c r="A272">
        <v>270</v>
      </c>
      <c r="B272">
        <v>0</v>
      </c>
      <c r="C272">
        <v>0</v>
      </c>
      <c r="D272" t="s">
        <v>360</v>
      </c>
      <c r="E272">
        <v>174</v>
      </c>
      <c r="F272" t="s">
        <v>554</v>
      </c>
      <c r="G272">
        <v>-1</v>
      </c>
      <c r="H272">
        <v>196</v>
      </c>
      <c r="I272" t="s">
        <v>700</v>
      </c>
      <c r="J272">
        <v>-1</v>
      </c>
      <c r="K272">
        <v>346</v>
      </c>
      <c r="L272" t="s">
        <v>698</v>
      </c>
      <c r="M272">
        <v>1</v>
      </c>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c r="AW272"/>
      <c r="AX272"/>
      <c r="AY272"/>
      <c r="AZ272"/>
      <c r="BA272"/>
      <c r="BB272"/>
      <c r="BC272"/>
      <c r="BD272"/>
      <c r="BE272"/>
      <c r="BF272"/>
    </row>
    <row r="273" spans="1:58" x14ac:dyDescent="0.3">
      <c r="A273">
        <v>271</v>
      </c>
      <c r="B273">
        <v>0</v>
      </c>
      <c r="C273">
        <v>0</v>
      </c>
      <c r="D273" t="s">
        <v>360</v>
      </c>
      <c r="E273">
        <v>347</v>
      </c>
      <c r="F273" t="s">
        <v>701</v>
      </c>
      <c r="G273">
        <v>1</v>
      </c>
      <c r="H273">
        <v>348</v>
      </c>
      <c r="I273" t="s">
        <v>702</v>
      </c>
      <c r="J273">
        <v>-1</v>
      </c>
      <c r="K273">
        <v>349</v>
      </c>
      <c r="L273" t="s">
        <v>703</v>
      </c>
      <c r="M273">
        <v>-1</v>
      </c>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c r="AW273"/>
      <c r="AX273"/>
      <c r="AY273"/>
      <c r="AZ273"/>
      <c r="BA273"/>
      <c r="BB273"/>
      <c r="BC273"/>
      <c r="BD273"/>
      <c r="BE273"/>
      <c r="BF273"/>
    </row>
    <row r="274" spans="1:58" x14ac:dyDescent="0.3">
      <c r="A274">
        <v>272</v>
      </c>
      <c r="B274">
        <v>0</v>
      </c>
      <c r="C274">
        <v>0</v>
      </c>
      <c r="D274" t="s">
        <v>360</v>
      </c>
      <c r="E274">
        <v>145</v>
      </c>
      <c r="F274" t="s">
        <v>490</v>
      </c>
      <c r="G274">
        <v>-1</v>
      </c>
      <c r="H274">
        <v>347</v>
      </c>
      <c r="I274" t="s">
        <v>701</v>
      </c>
      <c r="J274">
        <v>1</v>
      </c>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c r="AW274"/>
      <c r="AX274"/>
      <c r="AY274"/>
      <c r="AZ274"/>
      <c r="BA274"/>
      <c r="BB274"/>
      <c r="BC274"/>
      <c r="BD274"/>
      <c r="BE274"/>
      <c r="BF274"/>
    </row>
    <row r="275" spans="1:58" x14ac:dyDescent="0.3">
      <c r="A275">
        <v>273</v>
      </c>
      <c r="B275">
        <v>0</v>
      </c>
      <c r="C275">
        <v>0</v>
      </c>
      <c r="D275" t="s">
        <v>360</v>
      </c>
      <c r="E275">
        <v>146</v>
      </c>
      <c r="F275" t="s">
        <v>492</v>
      </c>
      <c r="G275">
        <v>-1</v>
      </c>
      <c r="H275">
        <v>348</v>
      </c>
      <c r="I275" t="s">
        <v>702</v>
      </c>
      <c r="J275">
        <v>1</v>
      </c>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c r="AW275"/>
      <c r="AX275"/>
      <c r="AY275"/>
      <c r="AZ275"/>
      <c r="BA275"/>
      <c r="BB275"/>
      <c r="BC275"/>
      <c r="BD275"/>
      <c r="BE275"/>
      <c r="BF275"/>
    </row>
    <row r="276" spans="1:58" x14ac:dyDescent="0.3">
      <c r="A276">
        <v>274</v>
      </c>
      <c r="B276">
        <v>0</v>
      </c>
      <c r="C276">
        <v>0</v>
      </c>
      <c r="D276" t="s">
        <v>360</v>
      </c>
      <c r="E276">
        <v>147</v>
      </c>
      <c r="F276" t="s">
        <v>494</v>
      </c>
      <c r="G276">
        <v>-1</v>
      </c>
      <c r="H276">
        <v>349</v>
      </c>
      <c r="I276" t="s">
        <v>703</v>
      </c>
      <c r="J276">
        <v>1</v>
      </c>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c r="AW276"/>
      <c r="AX276"/>
      <c r="AY276"/>
      <c r="AZ276"/>
      <c r="BA276"/>
      <c r="BB276"/>
      <c r="BC276"/>
      <c r="BD276"/>
      <c r="BE276"/>
      <c r="BF276"/>
    </row>
    <row r="277" spans="1:58" x14ac:dyDescent="0.3">
      <c r="A277">
        <v>275</v>
      </c>
      <c r="B277">
        <v>0</v>
      </c>
      <c r="C277">
        <v>0</v>
      </c>
      <c r="D277" t="s">
        <v>360</v>
      </c>
      <c r="E277">
        <v>148</v>
      </c>
      <c r="F277" t="s">
        <v>497</v>
      </c>
      <c r="G277">
        <v>-1</v>
      </c>
      <c r="H277">
        <v>350</v>
      </c>
      <c r="I277" t="s">
        <v>704</v>
      </c>
      <c r="J277">
        <v>1</v>
      </c>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c r="AW277"/>
      <c r="AX277"/>
      <c r="AY277"/>
      <c r="AZ277"/>
      <c r="BA277"/>
      <c r="BB277"/>
      <c r="BC277"/>
      <c r="BD277"/>
      <c r="BE277"/>
      <c r="BF277"/>
    </row>
    <row r="278" spans="1:58" x14ac:dyDescent="0.3">
      <c r="A278">
        <v>276</v>
      </c>
      <c r="B278">
        <v>0</v>
      </c>
      <c r="C278">
        <v>0</v>
      </c>
      <c r="D278" t="s">
        <v>360</v>
      </c>
      <c r="E278">
        <v>203</v>
      </c>
      <c r="F278" t="s">
        <v>472</v>
      </c>
      <c r="G278">
        <v>-1</v>
      </c>
      <c r="H278">
        <v>351</v>
      </c>
      <c r="I278" t="s">
        <v>705</v>
      </c>
      <c r="J278">
        <v>1</v>
      </c>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c r="AW278"/>
      <c r="AX278"/>
      <c r="AY278"/>
      <c r="AZ278"/>
      <c r="BA278"/>
      <c r="BB278"/>
      <c r="BC278"/>
      <c r="BD278"/>
      <c r="BE278"/>
      <c r="BF278"/>
    </row>
    <row r="279" spans="1:58" x14ac:dyDescent="0.3">
      <c r="A279">
        <v>277</v>
      </c>
      <c r="B279">
        <v>0</v>
      </c>
      <c r="C279">
        <v>0</v>
      </c>
      <c r="D279" t="s">
        <v>360</v>
      </c>
      <c r="E279">
        <v>352</v>
      </c>
      <c r="F279" t="s">
        <v>706</v>
      </c>
      <c r="G279">
        <v>1</v>
      </c>
      <c r="H279">
        <v>353</v>
      </c>
      <c r="I279" t="s">
        <v>707</v>
      </c>
      <c r="J279">
        <v>-1</v>
      </c>
      <c r="K279">
        <v>354</v>
      </c>
      <c r="L279" t="s">
        <v>708</v>
      </c>
      <c r="M279">
        <v>-1</v>
      </c>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c r="AW279"/>
      <c r="AX279"/>
      <c r="AY279"/>
      <c r="AZ279"/>
      <c r="BA279"/>
      <c r="BB279"/>
      <c r="BC279"/>
      <c r="BD279"/>
      <c r="BE279"/>
      <c r="BF279"/>
    </row>
    <row r="280" spans="1:58" x14ac:dyDescent="0.3">
      <c r="A280">
        <v>278</v>
      </c>
      <c r="B280">
        <v>0</v>
      </c>
      <c r="C280">
        <v>0</v>
      </c>
      <c r="D280" t="s">
        <v>360</v>
      </c>
      <c r="E280">
        <v>149</v>
      </c>
      <c r="F280" t="s">
        <v>500</v>
      </c>
      <c r="G280">
        <v>-1</v>
      </c>
      <c r="H280">
        <v>204</v>
      </c>
      <c r="I280" t="s">
        <v>478</v>
      </c>
      <c r="J280">
        <v>-1</v>
      </c>
      <c r="K280">
        <v>352</v>
      </c>
      <c r="L280" t="s">
        <v>706</v>
      </c>
      <c r="M280">
        <v>1</v>
      </c>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c r="AW280"/>
      <c r="AX280"/>
      <c r="AY280"/>
      <c r="AZ280"/>
      <c r="BA280"/>
      <c r="BB280"/>
      <c r="BC280"/>
      <c r="BD280"/>
      <c r="BE280"/>
      <c r="BF280"/>
    </row>
    <row r="281" spans="1:58" x14ac:dyDescent="0.3">
      <c r="A281">
        <v>279</v>
      </c>
      <c r="B281">
        <v>0</v>
      </c>
      <c r="C281">
        <v>0</v>
      </c>
      <c r="D281" t="s">
        <v>360</v>
      </c>
      <c r="E281">
        <v>150</v>
      </c>
      <c r="F281" t="s">
        <v>502</v>
      </c>
      <c r="G281">
        <v>-1</v>
      </c>
      <c r="H281">
        <v>205</v>
      </c>
      <c r="I281" t="s">
        <v>481</v>
      </c>
      <c r="J281">
        <v>-1</v>
      </c>
      <c r="K281">
        <v>353</v>
      </c>
      <c r="L281" t="s">
        <v>707</v>
      </c>
      <c r="M281">
        <v>1</v>
      </c>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c r="BB281"/>
      <c r="BC281"/>
      <c r="BD281"/>
      <c r="BE281"/>
      <c r="BF281"/>
    </row>
    <row r="282" spans="1:58" x14ac:dyDescent="0.3">
      <c r="A282">
        <v>280</v>
      </c>
      <c r="B282">
        <v>0</v>
      </c>
      <c r="C282">
        <v>0</v>
      </c>
      <c r="D282" t="s">
        <v>360</v>
      </c>
      <c r="E282">
        <v>151</v>
      </c>
      <c r="F282" t="s">
        <v>504</v>
      </c>
      <c r="G282">
        <v>-1</v>
      </c>
      <c r="H282">
        <v>206</v>
      </c>
      <c r="I282" t="s">
        <v>484</v>
      </c>
      <c r="J282">
        <v>-1</v>
      </c>
      <c r="K282">
        <v>354</v>
      </c>
      <c r="L282" t="s">
        <v>708</v>
      </c>
      <c r="M282">
        <v>1</v>
      </c>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c r="BB282"/>
      <c r="BC282"/>
      <c r="BD282"/>
      <c r="BE282"/>
      <c r="BF282"/>
    </row>
    <row r="283" spans="1:58" x14ac:dyDescent="0.3">
      <c r="A283">
        <v>281</v>
      </c>
      <c r="B283">
        <v>0</v>
      </c>
      <c r="C283">
        <v>0</v>
      </c>
      <c r="D283" t="s">
        <v>360</v>
      </c>
      <c r="E283">
        <v>152</v>
      </c>
      <c r="F283" t="s">
        <v>506</v>
      </c>
      <c r="G283">
        <v>-1</v>
      </c>
      <c r="H283">
        <v>207</v>
      </c>
      <c r="I283" t="s">
        <v>488</v>
      </c>
      <c r="J283">
        <v>-1</v>
      </c>
      <c r="K283">
        <v>355</v>
      </c>
      <c r="L283" t="s">
        <v>709</v>
      </c>
      <c r="M283">
        <v>1</v>
      </c>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c r="AW283"/>
      <c r="AX283"/>
      <c r="AY283"/>
      <c r="AZ283"/>
      <c r="BA283"/>
      <c r="BB283"/>
      <c r="BC283"/>
      <c r="BD283"/>
      <c r="BE283"/>
      <c r="BF283"/>
    </row>
    <row r="284" spans="1:58" x14ac:dyDescent="0.3">
      <c r="A284">
        <v>282</v>
      </c>
      <c r="B284">
        <v>0</v>
      </c>
      <c r="C284">
        <v>0</v>
      </c>
      <c r="D284" t="s">
        <v>360</v>
      </c>
      <c r="E284">
        <v>197</v>
      </c>
      <c r="F284" t="s">
        <v>456</v>
      </c>
      <c r="G284">
        <v>-1</v>
      </c>
      <c r="H284">
        <v>356</v>
      </c>
      <c r="I284" t="s">
        <v>710</v>
      </c>
      <c r="J284">
        <v>1</v>
      </c>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c r="AW284"/>
      <c r="AX284"/>
      <c r="AY284"/>
      <c r="AZ284"/>
      <c r="BA284"/>
      <c r="BB284"/>
      <c r="BC284"/>
      <c r="BD284"/>
      <c r="BE284"/>
      <c r="BF284"/>
    </row>
    <row r="285" spans="1:58" x14ac:dyDescent="0.3">
      <c r="A285">
        <v>283</v>
      </c>
      <c r="B285">
        <v>0</v>
      </c>
      <c r="C285">
        <v>0</v>
      </c>
      <c r="D285" t="s">
        <v>360</v>
      </c>
      <c r="E285">
        <v>356</v>
      </c>
      <c r="F285" t="s">
        <v>710</v>
      </c>
      <c r="G285">
        <v>-1</v>
      </c>
      <c r="H285">
        <v>357</v>
      </c>
      <c r="I285" t="s">
        <v>711</v>
      </c>
      <c r="J285">
        <v>1</v>
      </c>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c r="AW285"/>
      <c r="AX285"/>
      <c r="AY285"/>
      <c r="AZ285"/>
      <c r="BA285"/>
      <c r="BB285"/>
      <c r="BC285"/>
      <c r="BD285"/>
      <c r="BE285"/>
      <c r="BF285"/>
    </row>
    <row r="286" spans="1:58" x14ac:dyDescent="0.3">
      <c r="A286">
        <v>284</v>
      </c>
      <c r="B286">
        <v>0</v>
      </c>
      <c r="C286">
        <v>0</v>
      </c>
      <c r="D286" t="s">
        <v>360</v>
      </c>
      <c r="E286">
        <v>198</v>
      </c>
      <c r="F286" t="s">
        <v>458</v>
      </c>
      <c r="G286">
        <v>-1</v>
      </c>
      <c r="H286">
        <v>357</v>
      </c>
      <c r="I286" t="s">
        <v>711</v>
      </c>
      <c r="J286">
        <v>1</v>
      </c>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c r="AW286"/>
      <c r="AX286"/>
      <c r="AY286"/>
      <c r="AZ286"/>
      <c r="BA286"/>
      <c r="BB286"/>
      <c r="BC286"/>
      <c r="BD286"/>
      <c r="BE286"/>
      <c r="BF286"/>
    </row>
    <row r="287" spans="1:58" x14ac:dyDescent="0.3">
      <c r="A287">
        <v>285</v>
      </c>
      <c r="B287">
        <v>0</v>
      </c>
      <c r="C287">
        <v>0</v>
      </c>
      <c r="D287" t="s">
        <v>360</v>
      </c>
      <c r="E287">
        <v>358</v>
      </c>
      <c r="F287" t="s">
        <v>712</v>
      </c>
      <c r="G287">
        <v>1</v>
      </c>
      <c r="H287">
        <v>359</v>
      </c>
      <c r="I287" t="s">
        <v>713</v>
      </c>
      <c r="J287">
        <v>-1</v>
      </c>
      <c r="K287">
        <v>360</v>
      </c>
      <c r="L287" t="s">
        <v>714</v>
      </c>
      <c r="M287">
        <v>-1</v>
      </c>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c r="AW287"/>
      <c r="AX287"/>
      <c r="AY287"/>
      <c r="AZ287"/>
      <c r="BA287"/>
      <c r="BB287"/>
      <c r="BC287"/>
      <c r="BD287"/>
      <c r="BE287"/>
      <c r="BF287"/>
    </row>
    <row r="288" spans="1:58" x14ac:dyDescent="0.3">
      <c r="A288">
        <v>286</v>
      </c>
      <c r="B288">
        <v>0</v>
      </c>
      <c r="C288">
        <v>0</v>
      </c>
      <c r="D288" t="s">
        <v>360</v>
      </c>
      <c r="E288">
        <v>175</v>
      </c>
      <c r="F288" t="s">
        <v>526</v>
      </c>
      <c r="G288">
        <v>-1</v>
      </c>
      <c r="H288">
        <v>358</v>
      </c>
      <c r="I288" t="s">
        <v>712</v>
      </c>
      <c r="J288">
        <v>1</v>
      </c>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c r="AW288"/>
      <c r="AX288"/>
      <c r="AY288"/>
      <c r="AZ288"/>
      <c r="BA288"/>
      <c r="BB288"/>
      <c r="BC288"/>
      <c r="BD288"/>
      <c r="BE288"/>
      <c r="BF288"/>
    </row>
    <row r="289" spans="1:58" x14ac:dyDescent="0.3">
      <c r="A289">
        <v>287</v>
      </c>
      <c r="B289">
        <v>0</v>
      </c>
      <c r="C289">
        <v>0</v>
      </c>
      <c r="D289" t="s">
        <v>360</v>
      </c>
      <c r="E289">
        <v>176</v>
      </c>
      <c r="F289" t="s">
        <v>528</v>
      </c>
      <c r="G289">
        <v>-1</v>
      </c>
      <c r="H289">
        <v>359</v>
      </c>
      <c r="I289" t="s">
        <v>713</v>
      </c>
      <c r="J289">
        <v>1</v>
      </c>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c r="AW289"/>
      <c r="AX289"/>
      <c r="AY289"/>
      <c r="AZ289"/>
      <c r="BA289"/>
      <c r="BB289"/>
      <c r="BC289"/>
      <c r="BD289"/>
      <c r="BE289"/>
      <c r="BF289"/>
    </row>
    <row r="290" spans="1:58" x14ac:dyDescent="0.3">
      <c r="A290">
        <v>288</v>
      </c>
      <c r="B290">
        <v>0</v>
      </c>
      <c r="C290">
        <v>0</v>
      </c>
      <c r="D290" t="s">
        <v>360</v>
      </c>
      <c r="E290">
        <v>177</v>
      </c>
      <c r="F290" t="s">
        <v>530</v>
      </c>
      <c r="G290">
        <v>-1</v>
      </c>
      <c r="H290">
        <v>360</v>
      </c>
      <c r="I290" t="s">
        <v>714</v>
      </c>
      <c r="J290">
        <v>1</v>
      </c>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c r="AW290"/>
      <c r="AX290"/>
      <c r="AY290"/>
      <c r="AZ290"/>
      <c r="BA290"/>
      <c r="BB290"/>
      <c r="BC290"/>
      <c r="BD290"/>
      <c r="BE290"/>
      <c r="BF290"/>
    </row>
    <row r="291" spans="1:58" x14ac:dyDescent="0.3">
      <c r="A291">
        <v>289</v>
      </c>
      <c r="B291">
        <v>0</v>
      </c>
      <c r="C291">
        <v>0</v>
      </c>
      <c r="D291" t="s">
        <v>360</v>
      </c>
      <c r="E291">
        <v>178</v>
      </c>
      <c r="F291" t="s">
        <v>532</v>
      </c>
      <c r="G291">
        <v>-1</v>
      </c>
      <c r="H291">
        <v>361</v>
      </c>
      <c r="I291" t="s">
        <v>715</v>
      </c>
      <c r="J291">
        <v>1</v>
      </c>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c r="AW291"/>
      <c r="AX291"/>
      <c r="AY291"/>
      <c r="AZ291"/>
      <c r="BA291"/>
      <c r="BB291"/>
      <c r="BC291"/>
      <c r="BD291"/>
      <c r="BE291"/>
      <c r="BF291"/>
    </row>
    <row r="292" spans="1:58" x14ac:dyDescent="0.3">
      <c r="A292">
        <v>290</v>
      </c>
      <c r="B292">
        <v>0</v>
      </c>
      <c r="C292">
        <v>0</v>
      </c>
      <c r="D292" t="s">
        <v>360</v>
      </c>
      <c r="E292">
        <v>362</v>
      </c>
      <c r="F292" t="s">
        <v>716</v>
      </c>
      <c r="G292">
        <v>1</v>
      </c>
      <c r="H292">
        <v>363</v>
      </c>
      <c r="I292" t="s">
        <v>717</v>
      </c>
      <c r="J292">
        <v>-1</v>
      </c>
      <c r="K292">
        <v>364</v>
      </c>
      <c r="L292" t="s">
        <v>718</v>
      </c>
      <c r="M292">
        <v>-1</v>
      </c>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c r="AW292"/>
      <c r="AX292"/>
      <c r="AY292"/>
      <c r="AZ292"/>
      <c r="BA292"/>
      <c r="BB292"/>
      <c r="BC292"/>
      <c r="BD292"/>
      <c r="BE292"/>
      <c r="BF292"/>
    </row>
    <row r="293" spans="1:58" x14ac:dyDescent="0.3">
      <c r="A293">
        <v>291</v>
      </c>
      <c r="B293">
        <v>0</v>
      </c>
      <c r="C293">
        <v>0</v>
      </c>
      <c r="D293" t="s">
        <v>360</v>
      </c>
      <c r="E293">
        <v>179</v>
      </c>
      <c r="F293" t="s">
        <v>534</v>
      </c>
      <c r="G293">
        <v>-1</v>
      </c>
      <c r="H293">
        <v>199</v>
      </c>
      <c r="I293" t="s">
        <v>477</v>
      </c>
      <c r="J293">
        <v>-1</v>
      </c>
      <c r="K293">
        <v>362</v>
      </c>
      <c r="L293" t="s">
        <v>716</v>
      </c>
      <c r="M293">
        <v>1</v>
      </c>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c r="AW293"/>
      <c r="AX293"/>
      <c r="AY293"/>
      <c r="AZ293"/>
      <c r="BA293"/>
      <c r="BB293"/>
      <c r="BC293"/>
      <c r="BD293"/>
      <c r="BE293"/>
      <c r="BF293"/>
    </row>
    <row r="294" spans="1:58" x14ac:dyDescent="0.3">
      <c r="A294">
        <v>292</v>
      </c>
      <c r="B294">
        <v>0</v>
      </c>
      <c r="C294">
        <v>0</v>
      </c>
      <c r="D294" t="s">
        <v>360</v>
      </c>
      <c r="E294">
        <v>180</v>
      </c>
      <c r="F294" t="s">
        <v>536</v>
      </c>
      <c r="G294">
        <v>-1</v>
      </c>
      <c r="H294">
        <v>200</v>
      </c>
      <c r="I294" t="s">
        <v>480</v>
      </c>
      <c r="J294">
        <v>-1</v>
      </c>
      <c r="K294">
        <v>363</v>
      </c>
      <c r="L294" t="s">
        <v>717</v>
      </c>
      <c r="M294">
        <v>1</v>
      </c>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c r="AW294"/>
      <c r="AX294"/>
      <c r="AY294"/>
      <c r="AZ294"/>
      <c r="BA294"/>
      <c r="BB294"/>
      <c r="BC294"/>
      <c r="BD294"/>
      <c r="BE294"/>
      <c r="BF294"/>
    </row>
    <row r="295" spans="1:58" x14ac:dyDescent="0.3">
      <c r="A295">
        <v>293</v>
      </c>
      <c r="B295">
        <v>0</v>
      </c>
      <c r="C295">
        <v>0</v>
      </c>
      <c r="D295" t="s">
        <v>360</v>
      </c>
      <c r="E295">
        <v>181</v>
      </c>
      <c r="F295" t="s">
        <v>538</v>
      </c>
      <c r="G295">
        <v>-1</v>
      </c>
      <c r="H295">
        <v>201</v>
      </c>
      <c r="I295" t="s">
        <v>483</v>
      </c>
      <c r="J295">
        <v>-1</v>
      </c>
      <c r="K295">
        <v>364</v>
      </c>
      <c r="L295" t="s">
        <v>718</v>
      </c>
      <c r="M295">
        <v>1</v>
      </c>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c r="AW295"/>
      <c r="AX295"/>
      <c r="AY295"/>
      <c r="AZ295"/>
      <c r="BA295"/>
      <c r="BB295"/>
      <c r="BC295"/>
      <c r="BD295"/>
      <c r="BE295"/>
      <c r="BF295"/>
    </row>
    <row r="296" spans="1:58" x14ac:dyDescent="0.3">
      <c r="A296">
        <v>294</v>
      </c>
      <c r="B296">
        <v>0</v>
      </c>
      <c r="C296">
        <v>0</v>
      </c>
      <c r="D296" t="s">
        <v>360</v>
      </c>
      <c r="E296">
        <v>182</v>
      </c>
      <c r="F296" t="s">
        <v>540</v>
      </c>
      <c r="G296">
        <v>-1</v>
      </c>
      <c r="H296">
        <v>202</v>
      </c>
      <c r="I296" t="s">
        <v>487</v>
      </c>
      <c r="J296">
        <v>-1</v>
      </c>
      <c r="K296">
        <v>365</v>
      </c>
      <c r="L296" t="s">
        <v>719</v>
      </c>
      <c r="M296">
        <v>1</v>
      </c>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c r="AW296"/>
      <c r="AX296"/>
      <c r="AY296"/>
      <c r="AZ296"/>
      <c r="BA296"/>
      <c r="BB296"/>
      <c r="BC296"/>
      <c r="BD296"/>
      <c r="BE296"/>
      <c r="BF296"/>
    </row>
    <row r="297" spans="1:58" x14ac:dyDescent="0.3">
      <c r="A297">
        <v>295</v>
      </c>
      <c r="B297">
        <v>0</v>
      </c>
      <c r="C297">
        <v>0</v>
      </c>
      <c r="D297" t="s">
        <v>360</v>
      </c>
      <c r="E297">
        <v>366</v>
      </c>
      <c r="F297" t="s">
        <v>720</v>
      </c>
      <c r="G297">
        <v>1</v>
      </c>
      <c r="H297">
        <v>367</v>
      </c>
      <c r="I297" t="s">
        <v>721</v>
      </c>
      <c r="J297">
        <v>-1</v>
      </c>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c r="AW297"/>
      <c r="AX297"/>
      <c r="AY297"/>
      <c r="AZ297"/>
      <c r="BA297"/>
      <c r="BB297"/>
      <c r="BC297"/>
      <c r="BD297"/>
      <c r="BE297"/>
      <c r="BF297"/>
    </row>
    <row r="298" spans="1:58" x14ac:dyDescent="0.3">
      <c r="A298">
        <v>296</v>
      </c>
      <c r="B298">
        <v>0</v>
      </c>
      <c r="C298">
        <v>0</v>
      </c>
      <c r="D298" t="s">
        <v>360</v>
      </c>
      <c r="E298">
        <v>368</v>
      </c>
      <c r="F298" t="s">
        <v>722</v>
      </c>
      <c r="G298">
        <v>1</v>
      </c>
      <c r="H298">
        <v>375</v>
      </c>
      <c r="I298" t="s">
        <v>723</v>
      </c>
      <c r="J298">
        <v>-1</v>
      </c>
      <c r="K298">
        <v>382</v>
      </c>
      <c r="L298" t="s">
        <v>724</v>
      </c>
      <c r="M298">
        <v>-1</v>
      </c>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c r="AW298"/>
      <c r="AX298"/>
      <c r="AY298"/>
      <c r="AZ298"/>
      <c r="BA298"/>
      <c r="BB298"/>
      <c r="BC298"/>
      <c r="BD298"/>
      <c r="BE298"/>
      <c r="BF298"/>
    </row>
    <row r="299" spans="1:58" x14ac:dyDescent="0.3">
      <c r="A299">
        <v>297</v>
      </c>
      <c r="B299">
        <v>0</v>
      </c>
      <c r="C299">
        <v>0</v>
      </c>
      <c r="D299" t="s">
        <v>360</v>
      </c>
      <c r="E299">
        <v>369</v>
      </c>
      <c r="F299" t="s">
        <v>725</v>
      </c>
      <c r="G299">
        <v>1</v>
      </c>
      <c r="H299">
        <v>376</v>
      </c>
      <c r="I299" t="s">
        <v>726</v>
      </c>
      <c r="J299">
        <v>-1</v>
      </c>
      <c r="K299">
        <v>383</v>
      </c>
      <c r="L299" t="s">
        <v>727</v>
      </c>
      <c r="M299">
        <v>-1</v>
      </c>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c r="AW299"/>
      <c r="AX299"/>
      <c r="AY299"/>
      <c r="AZ299"/>
      <c r="BA299"/>
      <c r="BB299"/>
      <c r="BC299"/>
      <c r="BD299"/>
      <c r="BE299"/>
      <c r="BF299"/>
    </row>
    <row r="300" spans="1:58" x14ac:dyDescent="0.3">
      <c r="A300">
        <v>298</v>
      </c>
      <c r="B300">
        <v>0</v>
      </c>
      <c r="C300">
        <v>0</v>
      </c>
      <c r="D300" t="s">
        <v>360</v>
      </c>
      <c r="E300">
        <v>370</v>
      </c>
      <c r="F300" t="s">
        <v>728</v>
      </c>
      <c r="G300">
        <v>1</v>
      </c>
      <c r="H300">
        <v>377</v>
      </c>
      <c r="I300" t="s">
        <v>729</v>
      </c>
      <c r="J300">
        <v>-1</v>
      </c>
      <c r="K300">
        <v>384</v>
      </c>
      <c r="L300" t="s">
        <v>730</v>
      </c>
      <c r="M300">
        <v>-1</v>
      </c>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c r="AW300"/>
      <c r="AX300"/>
      <c r="AY300"/>
      <c r="AZ300"/>
      <c r="BA300"/>
      <c r="BB300"/>
      <c r="BC300"/>
      <c r="BD300"/>
      <c r="BE300"/>
      <c r="BF300"/>
    </row>
    <row r="301" spans="1:58" x14ac:dyDescent="0.3">
      <c r="A301">
        <v>299</v>
      </c>
      <c r="B301">
        <v>0</v>
      </c>
      <c r="C301">
        <v>0</v>
      </c>
      <c r="D301" t="s">
        <v>360</v>
      </c>
      <c r="E301">
        <v>371</v>
      </c>
      <c r="F301" t="s">
        <v>731</v>
      </c>
      <c r="G301">
        <v>1</v>
      </c>
      <c r="H301">
        <v>378</v>
      </c>
      <c r="I301" t="s">
        <v>732</v>
      </c>
      <c r="J301">
        <v>-1</v>
      </c>
      <c r="K301">
        <v>385</v>
      </c>
      <c r="L301" t="s">
        <v>733</v>
      </c>
      <c r="M301">
        <v>-1</v>
      </c>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row>
    <row r="302" spans="1:58" x14ac:dyDescent="0.3">
      <c r="A302">
        <v>300</v>
      </c>
      <c r="B302">
        <v>0</v>
      </c>
      <c r="C302">
        <v>0</v>
      </c>
      <c r="D302" t="s">
        <v>360</v>
      </c>
      <c r="E302">
        <v>370</v>
      </c>
      <c r="F302" t="s">
        <v>728</v>
      </c>
      <c r="G302">
        <v>-1</v>
      </c>
      <c r="H302">
        <v>371</v>
      </c>
      <c r="I302" t="s">
        <v>731</v>
      </c>
      <c r="J302">
        <v>1</v>
      </c>
      <c r="K302">
        <v>372</v>
      </c>
      <c r="L302" t="s">
        <v>734</v>
      </c>
      <c r="M302">
        <v>-1</v>
      </c>
      <c r="N302">
        <v>373</v>
      </c>
      <c r="O302" t="s">
        <v>735</v>
      </c>
      <c r="P302">
        <v>-1</v>
      </c>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row>
    <row r="303" spans="1:58" x14ac:dyDescent="0.3">
      <c r="A303">
        <v>301</v>
      </c>
      <c r="B303">
        <v>0</v>
      </c>
      <c r="C303">
        <v>0</v>
      </c>
      <c r="D303" t="s">
        <v>360</v>
      </c>
      <c r="E303">
        <v>372</v>
      </c>
      <c r="F303" t="s">
        <v>734</v>
      </c>
      <c r="G303">
        <v>1</v>
      </c>
      <c r="H303">
        <v>379</v>
      </c>
      <c r="I303" t="s">
        <v>736</v>
      </c>
      <c r="J303">
        <v>-1</v>
      </c>
      <c r="K303">
        <v>386</v>
      </c>
      <c r="L303" t="s">
        <v>737</v>
      </c>
      <c r="M303">
        <v>-1</v>
      </c>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c r="AW303"/>
      <c r="AX303"/>
      <c r="AY303"/>
      <c r="AZ303"/>
      <c r="BA303"/>
      <c r="BB303"/>
      <c r="BC303"/>
      <c r="BD303"/>
      <c r="BE303"/>
      <c r="BF303"/>
    </row>
    <row r="304" spans="1:58" x14ac:dyDescent="0.3">
      <c r="A304">
        <v>302</v>
      </c>
      <c r="B304">
        <v>0</v>
      </c>
      <c r="C304">
        <v>0</v>
      </c>
      <c r="D304" t="s">
        <v>360</v>
      </c>
      <c r="E304">
        <v>373</v>
      </c>
      <c r="F304" t="s">
        <v>735</v>
      </c>
      <c r="G304">
        <v>1</v>
      </c>
      <c r="H304">
        <v>380</v>
      </c>
      <c r="I304" t="s">
        <v>738</v>
      </c>
      <c r="J304">
        <v>-1</v>
      </c>
      <c r="K304">
        <v>387</v>
      </c>
      <c r="L304" t="s">
        <v>739</v>
      </c>
      <c r="M304">
        <v>-1</v>
      </c>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c r="AW304"/>
      <c r="AX304"/>
      <c r="AY304"/>
      <c r="AZ304"/>
      <c r="BA304"/>
      <c r="BB304"/>
      <c r="BC304"/>
      <c r="BD304"/>
      <c r="BE304"/>
      <c r="BF304"/>
    </row>
    <row r="305" spans="1:58" x14ac:dyDescent="0.3">
      <c r="A305">
        <v>303</v>
      </c>
      <c r="B305">
        <v>0</v>
      </c>
      <c r="C305">
        <v>0</v>
      </c>
      <c r="D305" t="s">
        <v>360</v>
      </c>
      <c r="E305">
        <v>374</v>
      </c>
      <c r="F305" t="s">
        <v>740</v>
      </c>
      <c r="G305">
        <v>1</v>
      </c>
      <c r="H305">
        <v>381</v>
      </c>
      <c r="I305" t="s">
        <v>741</v>
      </c>
      <c r="J305">
        <v>-1</v>
      </c>
      <c r="K305">
        <v>388</v>
      </c>
      <c r="L305" t="s">
        <v>742</v>
      </c>
      <c r="M305">
        <v>-1</v>
      </c>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c r="AW305"/>
      <c r="AX305"/>
      <c r="AY305"/>
      <c r="AZ305"/>
      <c r="BA305"/>
      <c r="BB305"/>
      <c r="BC305"/>
      <c r="BD305"/>
      <c r="BE305"/>
      <c r="BF305"/>
    </row>
    <row r="306" spans="1:58" x14ac:dyDescent="0.3">
      <c r="A306">
        <v>304</v>
      </c>
      <c r="B306">
        <v>0</v>
      </c>
      <c r="C306">
        <v>0</v>
      </c>
      <c r="D306" t="s">
        <v>360</v>
      </c>
      <c r="E306">
        <v>368</v>
      </c>
      <c r="F306" t="s">
        <v>722</v>
      </c>
      <c r="G306">
        <v>-1</v>
      </c>
      <c r="H306">
        <v>374</v>
      </c>
      <c r="I306" t="s">
        <v>740</v>
      </c>
      <c r="J306">
        <v>1</v>
      </c>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c r="AW306"/>
      <c r="AX306"/>
      <c r="AY306"/>
      <c r="AZ306"/>
      <c r="BA306"/>
      <c r="BB306"/>
      <c r="BC306"/>
      <c r="BD306"/>
      <c r="BE306"/>
      <c r="BF306"/>
    </row>
    <row r="307" spans="1:58" x14ac:dyDescent="0.3">
      <c r="A307">
        <v>305</v>
      </c>
      <c r="B307">
        <v>0</v>
      </c>
      <c r="C307">
        <v>0</v>
      </c>
      <c r="D307" t="s">
        <v>360</v>
      </c>
      <c r="E307">
        <v>377</v>
      </c>
      <c r="F307" t="s">
        <v>729</v>
      </c>
      <c r="G307">
        <v>-1</v>
      </c>
      <c r="H307">
        <v>378</v>
      </c>
      <c r="I307" t="s">
        <v>732</v>
      </c>
      <c r="J307">
        <v>1</v>
      </c>
      <c r="K307">
        <v>379</v>
      </c>
      <c r="L307" t="s">
        <v>736</v>
      </c>
      <c r="M307">
        <v>-1</v>
      </c>
      <c r="N307">
        <v>380</v>
      </c>
      <c r="O307" t="s">
        <v>738</v>
      </c>
      <c r="P307">
        <v>-1</v>
      </c>
      <c r="Q307"/>
      <c r="R307"/>
      <c r="S307"/>
      <c r="T307"/>
      <c r="U307"/>
      <c r="V307"/>
      <c r="W307"/>
      <c r="X307"/>
      <c r="Y307"/>
      <c r="Z307"/>
      <c r="AA307"/>
      <c r="AB307"/>
      <c r="AC307"/>
      <c r="AD307"/>
      <c r="AE307"/>
      <c r="AF307"/>
      <c r="AG307"/>
      <c r="AH307"/>
      <c r="AI307"/>
      <c r="AJ307"/>
      <c r="AK307"/>
      <c r="AL307"/>
      <c r="AM307"/>
      <c r="AN307"/>
      <c r="AO307"/>
      <c r="AP307"/>
      <c r="AQ307"/>
      <c r="AR307"/>
      <c r="AS307"/>
      <c r="AT307"/>
      <c r="AU307"/>
      <c r="AV307"/>
      <c r="AW307"/>
      <c r="AX307"/>
      <c r="AY307"/>
      <c r="AZ307"/>
      <c r="BA307"/>
      <c r="BB307"/>
      <c r="BC307"/>
      <c r="BD307"/>
      <c r="BE307"/>
      <c r="BF307"/>
    </row>
    <row r="308" spans="1:58" x14ac:dyDescent="0.3">
      <c r="A308">
        <v>306</v>
      </c>
      <c r="B308">
        <v>0</v>
      </c>
      <c r="C308">
        <v>0</v>
      </c>
      <c r="D308" t="s">
        <v>360</v>
      </c>
      <c r="E308">
        <v>375</v>
      </c>
      <c r="F308" t="s">
        <v>723</v>
      </c>
      <c r="G308">
        <v>-1</v>
      </c>
      <c r="H308">
        <v>381</v>
      </c>
      <c r="I308" t="s">
        <v>741</v>
      </c>
      <c r="J308">
        <v>1</v>
      </c>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c r="AW308"/>
      <c r="AX308"/>
      <c r="AY308"/>
      <c r="AZ308"/>
      <c r="BA308"/>
      <c r="BB308"/>
      <c r="BC308"/>
      <c r="BD308"/>
      <c r="BE308"/>
      <c r="BF308"/>
    </row>
    <row r="309" spans="1:58" x14ac:dyDescent="0.3">
      <c r="A309">
        <v>307</v>
      </c>
      <c r="B309">
        <v>0</v>
      </c>
      <c r="C309">
        <v>0</v>
      </c>
      <c r="D309" t="s">
        <v>360</v>
      </c>
      <c r="E309">
        <v>384</v>
      </c>
      <c r="F309" t="s">
        <v>730</v>
      </c>
      <c r="G309">
        <v>-1</v>
      </c>
      <c r="H309">
        <v>385</v>
      </c>
      <c r="I309" t="s">
        <v>733</v>
      </c>
      <c r="J309">
        <v>1</v>
      </c>
      <c r="K309">
        <v>386</v>
      </c>
      <c r="L309" t="s">
        <v>737</v>
      </c>
      <c r="M309">
        <v>-1</v>
      </c>
      <c r="N309">
        <v>387</v>
      </c>
      <c r="O309" t="s">
        <v>739</v>
      </c>
      <c r="P309">
        <v>-1</v>
      </c>
      <c r="Q309"/>
      <c r="R309"/>
      <c r="S309"/>
      <c r="T309"/>
      <c r="U309"/>
      <c r="V309"/>
      <c r="W309"/>
      <c r="X309"/>
      <c r="Y309"/>
      <c r="Z309"/>
      <c r="AA309"/>
      <c r="AB309"/>
      <c r="AC309"/>
      <c r="AD309"/>
      <c r="AE309"/>
      <c r="AF309"/>
      <c r="AG309"/>
      <c r="AH309"/>
      <c r="AI309"/>
      <c r="AJ309"/>
      <c r="AK309"/>
      <c r="AL309"/>
      <c r="AM309"/>
      <c r="AN309"/>
      <c r="AO309"/>
      <c r="AP309"/>
      <c r="AQ309"/>
      <c r="AR309"/>
      <c r="AS309"/>
      <c r="AT309"/>
      <c r="AU309"/>
      <c r="AV309"/>
      <c r="AW309"/>
      <c r="AX309"/>
      <c r="AY309"/>
      <c r="AZ309"/>
      <c r="BA309"/>
      <c r="BB309"/>
      <c r="BC309"/>
      <c r="BD309"/>
      <c r="BE309"/>
      <c r="BF309"/>
    </row>
    <row r="310" spans="1:58" x14ac:dyDescent="0.3">
      <c r="A310">
        <v>308</v>
      </c>
      <c r="B310">
        <v>0</v>
      </c>
      <c r="C310">
        <v>0</v>
      </c>
      <c r="D310" t="s">
        <v>360</v>
      </c>
      <c r="E310">
        <v>382</v>
      </c>
      <c r="F310" t="s">
        <v>724</v>
      </c>
      <c r="G310">
        <v>-1</v>
      </c>
      <c r="H310">
        <v>388</v>
      </c>
      <c r="I310" t="s">
        <v>742</v>
      </c>
      <c r="J310">
        <v>1</v>
      </c>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c r="AW310"/>
      <c r="AX310"/>
      <c r="AY310"/>
      <c r="AZ310"/>
      <c r="BA310"/>
      <c r="BB310"/>
      <c r="BC310"/>
      <c r="BD310"/>
      <c r="BE310"/>
      <c r="BF310"/>
    </row>
    <row r="311" spans="1:58" x14ac:dyDescent="0.3">
      <c r="A311">
        <v>309</v>
      </c>
      <c r="B311">
        <v>0</v>
      </c>
      <c r="C311">
        <v>0</v>
      </c>
      <c r="D311" t="s">
        <v>360</v>
      </c>
      <c r="E311">
        <v>389</v>
      </c>
      <c r="F311" t="s">
        <v>743</v>
      </c>
      <c r="G311">
        <v>1</v>
      </c>
      <c r="H311">
        <v>402</v>
      </c>
      <c r="I311" t="s">
        <v>744</v>
      </c>
      <c r="J311">
        <v>-1</v>
      </c>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c r="AW311"/>
      <c r="AX311"/>
      <c r="AY311"/>
      <c r="AZ311"/>
      <c r="BA311"/>
      <c r="BB311"/>
      <c r="BC311"/>
      <c r="BD311"/>
      <c r="BE311"/>
      <c r="BF311"/>
    </row>
    <row r="312" spans="1:58" x14ac:dyDescent="0.3">
      <c r="A312">
        <v>310</v>
      </c>
      <c r="B312">
        <v>0</v>
      </c>
      <c r="C312">
        <v>0</v>
      </c>
      <c r="D312" t="s">
        <v>360</v>
      </c>
      <c r="E312">
        <v>389</v>
      </c>
      <c r="F312" t="s">
        <v>743</v>
      </c>
      <c r="G312">
        <v>1</v>
      </c>
      <c r="H312">
        <v>390</v>
      </c>
      <c r="I312" t="s">
        <v>745</v>
      </c>
      <c r="J312">
        <v>-1</v>
      </c>
      <c r="K312">
        <v>391</v>
      </c>
      <c r="L312" t="s">
        <v>746</v>
      </c>
      <c r="M312">
        <v>-1</v>
      </c>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c r="AW312"/>
      <c r="AX312"/>
      <c r="AY312"/>
      <c r="AZ312"/>
      <c r="BA312"/>
      <c r="BB312"/>
      <c r="BC312"/>
      <c r="BD312"/>
      <c r="BE312"/>
      <c r="BF312"/>
    </row>
    <row r="313" spans="1:58" x14ac:dyDescent="0.3">
      <c r="A313">
        <v>311</v>
      </c>
      <c r="B313">
        <v>0</v>
      </c>
      <c r="C313">
        <v>0</v>
      </c>
      <c r="D313" t="s">
        <v>360</v>
      </c>
      <c r="E313">
        <v>390</v>
      </c>
      <c r="F313" t="s">
        <v>745</v>
      </c>
      <c r="G313">
        <v>1</v>
      </c>
      <c r="H313">
        <v>403</v>
      </c>
      <c r="I313" t="s">
        <v>747</v>
      </c>
      <c r="J313">
        <v>-1</v>
      </c>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c r="AW313"/>
      <c r="AX313"/>
      <c r="AY313"/>
      <c r="AZ313"/>
      <c r="BA313"/>
      <c r="BB313"/>
      <c r="BC313"/>
      <c r="BD313"/>
      <c r="BE313"/>
      <c r="BF313"/>
    </row>
    <row r="314" spans="1:58" x14ac:dyDescent="0.3">
      <c r="A314">
        <v>312</v>
      </c>
      <c r="B314">
        <v>0</v>
      </c>
      <c r="C314">
        <v>0</v>
      </c>
      <c r="D314" t="s">
        <v>360</v>
      </c>
      <c r="E314">
        <v>391</v>
      </c>
      <c r="F314" t="s">
        <v>746</v>
      </c>
      <c r="G314">
        <v>1</v>
      </c>
      <c r="H314">
        <v>404</v>
      </c>
      <c r="I314" t="s">
        <v>748</v>
      </c>
      <c r="J314">
        <v>-1</v>
      </c>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c r="AW314"/>
      <c r="AX314"/>
      <c r="AY314"/>
      <c r="AZ314"/>
      <c r="BA314"/>
      <c r="BB314"/>
      <c r="BC314"/>
      <c r="BD314"/>
      <c r="BE314"/>
      <c r="BF314"/>
    </row>
    <row r="315" spans="1:58" x14ac:dyDescent="0.3">
      <c r="A315">
        <v>313</v>
      </c>
      <c r="B315">
        <v>0</v>
      </c>
      <c r="C315">
        <v>0</v>
      </c>
      <c r="D315" t="s">
        <v>360</v>
      </c>
      <c r="E315">
        <v>392</v>
      </c>
      <c r="F315" t="s">
        <v>749</v>
      </c>
      <c r="G315">
        <v>1</v>
      </c>
      <c r="H315">
        <v>405</v>
      </c>
      <c r="I315" t="s">
        <v>750</v>
      </c>
      <c r="J315">
        <v>-1</v>
      </c>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c r="AW315"/>
      <c r="AX315"/>
      <c r="AY315"/>
      <c r="AZ315"/>
      <c r="BA315"/>
      <c r="BB315"/>
      <c r="BC315"/>
      <c r="BD315"/>
      <c r="BE315"/>
      <c r="BF315"/>
    </row>
    <row r="316" spans="1:58" x14ac:dyDescent="0.3">
      <c r="A316">
        <v>314</v>
      </c>
      <c r="B316">
        <v>0</v>
      </c>
      <c r="C316">
        <v>0</v>
      </c>
      <c r="D316" t="s">
        <v>360</v>
      </c>
      <c r="E316">
        <v>393</v>
      </c>
      <c r="F316" t="s">
        <v>751</v>
      </c>
      <c r="G316">
        <v>1</v>
      </c>
      <c r="H316">
        <v>406</v>
      </c>
      <c r="I316" t="s">
        <v>752</v>
      </c>
      <c r="J316">
        <v>-1</v>
      </c>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c r="AW316"/>
      <c r="AX316"/>
      <c r="AY316"/>
      <c r="AZ316"/>
      <c r="BA316"/>
      <c r="BB316"/>
      <c r="BC316"/>
      <c r="BD316"/>
      <c r="BE316"/>
      <c r="BF316"/>
    </row>
    <row r="317" spans="1:58" x14ac:dyDescent="0.3">
      <c r="A317">
        <v>315</v>
      </c>
      <c r="B317">
        <v>0</v>
      </c>
      <c r="C317">
        <v>0</v>
      </c>
      <c r="D317" t="s">
        <v>360</v>
      </c>
      <c r="E317">
        <v>394</v>
      </c>
      <c r="F317" t="s">
        <v>753</v>
      </c>
      <c r="G317">
        <v>1</v>
      </c>
      <c r="H317">
        <v>430</v>
      </c>
      <c r="I317" t="s">
        <v>754</v>
      </c>
      <c r="J317">
        <v>-1</v>
      </c>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c r="AW317"/>
      <c r="AX317"/>
      <c r="AY317"/>
      <c r="AZ317"/>
      <c r="BA317"/>
      <c r="BB317"/>
      <c r="BC317"/>
      <c r="BD317"/>
      <c r="BE317"/>
      <c r="BF317"/>
    </row>
    <row r="318" spans="1:58" x14ac:dyDescent="0.3">
      <c r="A318">
        <v>316</v>
      </c>
      <c r="B318">
        <v>0</v>
      </c>
      <c r="C318">
        <v>0</v>
      </c>
      <c r="D318" t="s">
        <v>360</v>
      </c>
      <c r="E318">
        <v>395</v>
      </c>
      <c r="F318" t="s">
        <v>755</v>
      </c>
      <c r="G318">
        <v>1</v>
      </c>
      <c r="H318">
        <v>407</v>
      </c>
      <c r="I318" t="s">
        <v>756</v>
      </c>
      <c r="J318">
        <v>-1</v>
      </c>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c r="AW318"/>
      <c r="AX318"/>
      <c r="AY318"/>
      <c r="AZ318"/>
      <c r="BA318"/>
      <c r="BB318"/>
      <c r="BC318"/>
      <c r="BD318"/>
      <c r="BE318"/>
      <c r="BF318"/>
    </row>
    <row r="319" spans="1:58" x14ac:dyDescent="0.3">
      <c r="A319">
        <v>317</v>
      </c>
      <c r="B319">
        <v>0</v>
      </c>
      <c r="C319">
        <v>0</v>
      </c>
      <c r="D319" t="s">
        <v>360</v>
      </c>
      <c r="E319">
        <v>396</v>
      </c>
      <c r="F319" t="s">
        <v>757</v>
      </c>
      <c r="G319">
        <v>1</v>
      </c>
      <c r="H319">
        <v>445</v>
      </c>
      <c r="I319" t="s">
        <v>758</v>
      </c>
      <c r="J319">
        <v>-1</v>
      </c>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c r="AW319"/>
      <c r="AX319"/>
      <c r="AY319"/>
      <c r="AZ319"/>
      <c r="BA319"/>
      <c r="BB319"/>
      <c r="BC319"/>
      <c r="BD319"/>
      <c r="BE319"/>
      <c r="BF319"/>
    </row>
    <row r="320" spans="1:58" x14ac:dyDescent="0.3">
      <c r="A320">
        <v>318</v>
      </c>
      <c r="B320">
        <v>0</v>
      </c>
      <c r="C320">
        <v>0</v>
      </c>
      <c r="D320" t="s">
        <v>360</v>
      </c>
      <c r="E320">
        <v>396</v>
      </c>
      <c r="F320" t="s">
        <v>757</v>
      </c>
      <c r="G320">
        <v>1</v>
      </c>
      <c r="H320">
        <v>397</v>
      </c>
      <c r="I320" t="s">
        <v>759</v>
      </c>
      <c r="J320">
        <v>-1</v>
      </c>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c r="AW320"/>
      <c r="AX320"/>
      <c r="AY320"/>
      <c r="AZ320"/>
      <c r="BA320"/>
      <c r="BB320"/>
      <c r="BC320"/>
      <c r="BD320"/>
      <c r="BE320"/>
      <c r="BF320"/>
    </row>
    <row r="321" spans="1:58" x14ac:dyDescent="0.3">
      <c r="A321">
        <v>319</v>
      </c>
      <c r="B321">
        <v>0</v>
      </c>
      <c r="C321">
        <v>0</v>
      </c>
      <c r="D321" t="s">
        <v>360</v>
      </c>
      <c r="E321">
        <v>397</v>
      </c>
      <c r="F321" t="s">
        <v>759</v>
      </c>
      <c r="G321">
        <v>1</v>
      </c>
      <c r="H321">
        <v>446</v>
      </c>
      <c r="I321" t="s">
        <v>760</v>
      </c>
      <c r="J321">
        <v>-1</v>
      </c>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c r="AW321"/>
      <c r="AX321"/>
      <c r="AY321"/>
      <c r="AZ321"/>
      <c r="BA321"/>
      <c r="BB321"/>
      <c r="BC321"/>
      <c r="BD321"/>
      <c r="BE321"/>
      <c r="BF321"/>
    </row>
    <row r="322" spans="1:58" x14ac:dyDescent="0.3">
      <c r="A322">
        <v>320</v>
      </c>
      <c r="B322">
        <v>0</v>
      </c>
      <c r="C322">
        <v>0</v>
      </c>
      <c r="D322" t="s">
        <v>360</v>
      </c>
      <c r="E322">
        <v>398</v>
      </c>
      <c r="F322" t="s">
        <v>761</v>
      </c>
      <c r="G322">
        <v>1</v>
      </c>
      <c r="H322">
        <v>408</v>
      </c>
      <c r="I322" t="s">
        <v>762</v>
      </c>
      <c r="J322">
        <v>-1</v>
      </c>
      <c r="K322">
        <v>431</v>
      </c>
      <c r="L322" t="s">
        <v>763</v>
      </c>
      <c r="M322">
        <v>-1</v>
      </c>
      <c r="N322">
        <v>447</v>
      </c>
      <c r="O322" t="s">
        <v>764</v>
      </c>
      <c r="P322">
        <v>-1</v>
      </c>
      <c r="Q322"/>
      <c r="R322"/>
      <c r="S322"/>
      <c r="T322"/>
      <c r="U322"/>
      <c r="V322"/>
      <c r="W322"/>
      <c r="X322"/>
      <c r="Y322"/>
      <c r="Z322"/>
      <c r="AA322"/>
      <c r="AB322"/>
      <c r="AC322"/>
      <c r="AD322"/>
      <c r="AE322"/>
      <c r="AF322"/>
      <c r="AG322"/>
      <c r="AH322"/>
      <c r="AI322"/>
      <c r="AJ322"/>
      <c r="AK322"/>
      <c r="AL322"/>
      <c r="AM322"/>
      <c r="AN322"/>
      <c r="AO322"/>
      <c r="AP322"/>
      <c r="AQ322"/>
      <c r="AR322"/>
      <c r="AS322"/>
      <c r="AT322"/>
      <c r="AU322"/>
      <c r="AV322"/>
      <c r="AW322"/>
      <c r="AX322"/>
      <c r="AY322"/>
      <c r="AZ322"/>
      <c r="BA322"/>
      <c r="BB322"/>
      <c r="BC322"/>
      <c r="BD322"/>
      <c r="BE322"/>
      <c r="BF322"/>
    </row>
    <row r="323" spans="1:58" x14ac:dyDescent="0.3">
      <c r="A323">
        <v>321</v>
      </c>
      <c r="B323">
        <v>0</v>
      </c>
      <c r="C323">
        <v>0</v>
      </c>
      <c r="D323" t="s">
        <v>360</v>
      </c>
      <c r="E323">
        <v>398</v>
      </c>
      <c r="F323" t="s">
        <v>761</v>
      </c>
      <c r="G323">
        <v>1</v>
      </c>
      <c r="H323">
        <v>399</v>
      </c>
      <c r="I323" t="s">
        <v>765</v>
      </c>
      <c r="J323">
        <v>-1</v>
      </c>
      <c r="K323">
        <v>400</v>
      </c>
      <c r="L323" t="s">
        <v>766</v>
      </c>
      <c r="M323">
        <v>-1</v>
      </c>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c r="AW323"/>
      <c r="AX323"/>
      <c r="AY323"/>
      <c r="AZ323"/>
      <c r="BA323"/>
      <c r="BB323"/>
      <c r="BC323"/>
      <c r="BD323"/>
      <c r="BE323"/>
      <c r="BF323"/>
    </row>
    <row r="324" spans="1:58" x14ac:dyDescent="0.3">
      <c r="A324">
        <v>322</v>
      </c>
      <c r="B324">
        <v>0</v>
      </c>
      <c r="C324">
        <v>0</v>
      </c>
      <c r="D324" t="s">
        <v>360</v>
      </c>
      <c r="E324">
        <v>399</v>
      </c>
      <c r="F324" t="s">
        <v>765</v>
      </c>
      <c r="G324">
        <v>1</v>
      </c>
      <c r="H324">
        <v>409</v>
      </c>
      <c r="I324" t="s">
        <v>767</v>
      </c>
      <c r="J324">
        <v>-1</v>
      </c>
      <c r="K324">
        <v>432</v>
      </c>
      <c r="L324" t="s">
        <v>768</v>
      </c>
      <c r="M324">
        <v>-1</v>
      </c>
      <c r="N324">
        <v>448</v>
      </c>
      <c r="O324" t="s">
        <v>769</v>
      </c>
      <c r="P324">
        <v>-1</v>
      </c>
      <c r="Q324"/>
      <c r="R324"/>
      <c r="S324"/>
      <c r="T324"/>
      <c r="U324"/>
      <c r="V324"/>
      <c r="W324"/>
      <c r="X324"/>
      <c r="Y324"/>
      <c r="Z324"/>
      <c r="AA324"/>
      <c r="AB324"/>
      <c r="AC324"/>
      <c r="AD324"/>
      <c r="AE324"/>
      <c r="AF324"/>
      <c r="AG324"/>
      <c r="AH324"/>
      <c r="AI324"/>
      <c r="AJ324"/>
      <c r="AK324"/>
      <c r="AL324"/>
      <c r="AM324"/>
      <c r="AN324"/>
      <c r="AO324"/>
      <c r="AP324"/>
      <c r="AQ324"/>
      <c r="AR324"/>
      <c r="AS324"/>
      <c r="AT324"/>
      <c r="AU324"/>
      <c r="AV324"/>
      <c r="AW324"/>
      <c r="AX324"/>
      <c r="AY324"/>
      <c r="AZ324"/>
      <c r="BA324"/>
      <c r="BB324"/>
      <c r="BC324"/>
      <c r="BD324"/>
      <c r="BE324"/>
      <c r="BF324"/>
    </row>
    <row r="325" spans="1:58" x14ac:dyDescent="0.3">
      <c r="A325">
        <v>323</v>
      </c>
      <c r="B325">
        <v>0</v>
      </c>
      <c r="C325">
        <v>0</v>
      </c>
      <c r="D325" t="s">
        <v>360</v>
      </c>
      <c r="E325">
        <v>400</v>
      </c>
      <c r="F325" t="s">
        <v>766</v>
      </c>
      <c r="G325">
        <v>1</v>
      </c>
      <c r="H325">
        <v>410</v>
      </c>
      <c r="I325" t="s">
        <v>770</v>
      </c>
      <c r="J325">
        <v>-1</v>
      </c>
      <c r="K325">
        <v>433</v>
      </c>
      <c r="L325" t="s">
        <v>771</v>
      </c>
      <c r="M325">
        <v>-1</v>
      </c>
      <c r="N325">
        <v>449</v>
      </c>
      <c r="O325" t="s">
        <v>772</v>
      </c>
      <c r="P325">
        <v>-1</v>
      </c>
      <c r="Q325"/>
      <c r="R325"/>
      <c r="S325"/>
      <c r="T325"/>
      <c r="U325"/>
      <c r="V325"/>
      <c r="W325"/>
      <c r="X325"/>
      <c r="Y325"/>
      <c r="Z325"/>
      <c r="AA325"/>
      <c r="AB325"/>
      <c r="AC325"/>
      <c r="AD325"/>
      <c r="AE325"/>
      <c r="AF325"/>
      <c r="AG325"/>
      <c r="AH325"/>
      <c r="AI325"/>
      <c r="AJ325"/>
      <c r="AK325"/>
      <c r="AL325"/>
      <c r="AM325"/>
      <c r="AN325"/>
      <c r="AO325"/>
      <c r="AP325"/>
      <c r="AQ325"/>
      <c r="AR325"/>
      <c r="AS325"/>
      <c r="AT325"/>
      <c r="AU325"/>
      <c r="AV325"/>
      <c r="AW325"/>
      <c r="AX325"/>
      <c r="AY325"/>
      <c r="AZ325"/>
      <c r="BA325"/>
      <c r="BB325"/>
      <c r="BC325"/>
      <c r="BD325"/>
      <c r="BE325"/>
      <c r="BF325"/>
    </row>
    <row r="326" spans="1:58" x14ac:dyDescent="0.3">
      <c r="A326">
        <v>324</v>
      </c>
      <c r="B326">
        <v>0</v>
      </c>
      <c r="C326">
        <v>0</v>
      </c>
      <c r="D326" t="s">
        <v>360</v>
      </c>
      <c r="E326">
        <v>401</v>
      </c>
      <c r="F326" t="s">
        <v>773</v>
      </c>
      <c r="G326">
        <v>1</v>
      </c>
      <c r="H326">
        <v>411</v>
      </c>
      <c r="I326" t="s">
        <v>774</v>
      </c>
      <c r="J326">
        <v>-1</v>
      </c>
      <c r="K326">
        <v>434</v>
      </c>
      <c r="L326" t="s">
        <v>775</v>
      </c>
      <c r="M326">
        <v>-1</v>
      </c>
      <c r="N326">
        <v>450</v>
      </c>
      <c r="O326" t="s">
        <v>776</v>
      </c>
      <c r="P326">
        <v>-1</v>
      </c>
      <c r="Q326"/>
      <c r="R326"/>
      <c r="S326"/>
      <c r="T326"/>
      <c r="U326"/>
      <c r="V326"/>
      <c r="W326"/>
      <c r="X326"/>
      <c r="Y326"/>
      <c r="Z326"/>
      <c r="AA326"/>
      <c r="AB326"/>
      <c r="AC326"/>
      <c r="AD326"/>
      <c r="AE326"/>
      <c r="AF326"/>
      <c r="AG326"/>
      <c r="AH326"/>
      <c r="AI326"/>
      <c r="AJ326"/>
      <c r="AK326"/>
      <c r="AL326"/>
      <c r="AM326"/>
      <c r="AN326"/>
      <c r="AO326"/>
      <c r="AP326"/>
      <c r="AQ326"/>
      <c r="AR326"/>
      <c r="AS326"/>
      <c r="AT326"/>
      <c r="AU326"/>
      <c r="AV326"/>
      <c r="AW326"/>
      <c r="AX326"/>
      <c r="AY326"/>
      <c r="AZ326"/>
      <c r="BA326"/>
      <c r="BB326"/>
      <c r="BC326"/>
      <c r="BD326"/>
      <c r="BE326"/>
      <c r="BF326"/>
    </row>
    <row r="327" spans="1:58" x14ac:dyDescent="0.3">
      <c r="A327">
        <v>325</v>
      </c>
      <c r="B327">
        <v>0</v>
      </c>
      <c r="C327">
        <v>0</v>
      </c>
      <c r="D327" t="s">
        <v>360</v>
      </c>
      <c r="E327">
        <v>402</v>
      </c>
      <c r="F327" t="s">
        <v>744</v>
      </c>
      <c r="G327">
        <v>1</v>
      </c>
      <c r="H327">
        <v>412</v>
      </c>
      <c r="I327" t="s">
        <v>777</v>
      </c>
      <c r="J327">
        <v>-1</v>
      </c>
      <c r="K327">
        <v>421</v>
      </c>
      <c r="L327" t="s">
        <v>778</v>
      </c>
      <c r="M327">
        <v>-1</v>
      </c>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c r="AW327"/>
      <c r="AX327"/>
      <c r="AY327"/>
      <c r="AZ327"/>
      <c r="BA327"/>
      <c r="BB327"/>
      <c r="BC327"/>
      <c r="BD327"/>
      <c r="BE327"/>
      <c r="BF327"/>
    </row>
    <row r="328" spans="1:58" x14ac:dyDescent="0.3">
      <c r="A328">
        <v>326</v>
      </c>
      <c r="B328">
        <v>0</v>
      </c>
      <c r="C328">
        <v>0</v>
      </c>
      <c r="D328" t="s">
        <v>360</v>
      </c>
      <c r="E328">
        <v>402</v>
      </c>
      <c r="F328" t="s">
        <v>744</v>
      </c>
      <c r="G328">
        <v>1</v>
      </c>
      <c r="H328">
        <v>403</v>
      </c>
      <c r="I328" t="s">
        <v>747</v>
      </c>
      <c r="J328">
        <v>-1</v>
      </c>
      <c r="K328">
        <v>404</v>
      </c>
      <c r="L328" t="s">
        <v>748</v>
      </c>
      <c r="M328">
        <v>-1</v>
      </c>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c r="AW328"/>
      <c r="AX328"/>
      <c r="AY328"/>
      <c r="AZ328"/>
      <c r="BA328"/>
      <c r="BB328"/>
      <c r="BC328"/>
      <c r="BD328"/>
      <c r="BE328"/>
      <c r="BF328"/>
    </row>
    <row r="329" spans="1:58" x14ac:dyDescent="0.3">
      <c r="A329">
        <v>327</v>
      </c>
      <c r="B329">
        <v>0</v>
      </c>
      <c r="C329">
        <v>0</v>
      </c>
      <c r="D329" t="s">
        <v>360</v>
      </c>
      <c r="E329">
        <v>403</v>
      </c>
      <c r="F329" t="s">
        <v>747</v>
      </c>
      <c r="G329">
        <v>1</v>
      </c>
      <c r="H329">
        <v>413</v>
      </c>
      <c r="I329" t="s">
        <v>779</v>
      </c>
      <c r="J329">
        <v>-1</v>
      </c>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c r="AW329"/>
      <c r="AX329"/>
      <c r="AY329"/>
      <c r="AZ329"/>
      <c r="BA329"/>
      <c r="BB329"/>
      <c r="BC329"/>
      <c r="BD329"/>
      <c r="BE329"/>
      <c r="BF329"/>
    </row>
    <row r="330" spans="1:58" x14ac:dyDescent="0.3">
      <c r="A330">
        <v>328</v>
      </c>
      <c r="B330">
        <v>0</v>
      </c>
      <c r="C330">
        <v>0</v>
      </c>
      <c r="D330" t="s">
        <v>360</v>
      </c>
      <c r="E330">
        <v>404</v>
      </c>
      <c r="F330" t="s">
        <v>748</v>
      </c>
      <c r="G330">
        <v>1</v>
      </c>
      <c r="H330">
        <v>422</v>
      </c>
      <c r="I330" t="s">
        <v>780</v>
      </c>
      <c r="J330">
        <v>-1</v>
      </c>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c r="AW330"/>
      <c r="AX330"/>
      <c r="AY330"/>
      <c r="AZ330"/>
      <c r="BA330"/>
      <c r="BB330"/>
      <c r="BC330"/>
      <c r="BD330"/>
      <c r="BE330"/>
      <c r="BF330"/>
    </row>
    <row r="331" spans="1:58" x14ac:dyDescent="0.3">
      <c r="A331">
        <v>329</v>
      </c>
      <c r="B331">
        <v>0</v>
      </c>
      <c r="C331">
        <v>0</v>
      </c>
      <c r="D331" t="s">
        <v>360</v>
      </c>
      <c r="E331">
        <v>405</v>
      </c>
      <c r="F331" t="s">
        <v>750</v>
      </c>
      <c r="G331">
        <v>1</v>
      </c>
      <c r="H331">
        <v>414</v>
      </c>
      <c r="I331" t="s">
        <v>781</v>
      </c>
      <c r="J331">
        <v>-1</v>
      </c>
      <c r="K331">
        <v>423</v>
      </c>
      <c r="L331" t="s">
        <v>782</v>
      </c>
      <c r="M331">
        <v>-1</v>
      </c>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c r="AW331"/>
      <c r="AX331"/>
      <c r="AY331"/>
      <c r="AZ331"/>
      <c r="BA331"/>
      <c r="BB331"/>
      <c r="BC331"/>
      <c r="BD331"/>
      <c r="BE331"/>
      <c r="BF331"/>
    </row>
    <row r="332" spans="1:58" x14ac:dyDescent="0.3">
      <c r="A332">
        <v>330</v>
      </c>
      <c r="B332">
        <v>0</v>
      </c>
      <c r="C332">
        <v>0</v>
      </c>
      <c r="D332" t="s">
        <v>360</v>
      </c>
      <c r="E332">
        <v>406</v>
      </c>
      <c r="F332" t="s">
        <v>752</v>
      </c>
      <c r="G332">
        <v>1</v>
      </c>
      <c r="H332">
        <v>415</v>
      </c>
      <c r="I332" t="s">
        <v>783</v>
      </c>
      <c r="J332">
        <v>-1</v>
      </c>
      <c r="K332">
        <v>424</v>
      </c>
      <c r="L332" t="s">
        <v>784</v>
      </c>
      <c r="M332">
        <v>-1</v>
      </c>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c r="AW332"/>
      <c r="AX332"/>
      <c r="AY332"/>
      <c r="AZ332"/>
      <c r="BA332"/>
      <c r="BB332"/>
      <c r="BC332"/>
      <c r="BD332"/>
      <c r="BE332"/>
      <c r="BF332"/>
    </row>
    <row r="333" spans="1:58" x14ac:dyDescent="0.3">
      <c r="A333">
        <v>331</v>
      </c>
      <c r="B333">
        <v>0</v>
      </c>
      <c r="C333">
        <v>0</v>
      </c>
      <c r="D333" t="s">
        <v>360</v>
      </c>
      <c r="E333">
        <v>407</v>
      </c>
      <c r="F333" t="s">
        <v>756</v>
      </c>
      <c r="G333">
        <v>1</v>
      </c>
      <c r="H333">
        <v>416</v>
      </c>
      <c r="I333" t="s">
        <v>785</v>
      </c>
      <c r="J333">
        <v>-1</v>
      </c>
      <c r="K333">
        <v>425</v>
      </c>
      <c r="L333" t="s">
        <v>786</v>
      </c>
      <c r="M333">
        <v>-1</v>
      </c>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c r="AW333"/>
      <c r="AX333"/>
      <c r="AY333"/>
      <c r="AZ333"/>
      <c r="BA333"/>
      <c r="BB333"/>
      <c r="BC333"/>
      <c r="BD333"/>
      <c r="BE333"/>
      <c r="BF333"/>
    </row>
    <row r="334" spans="1:58" x14ac:dyDescent="0.3">
      <c r="A334">
        <v>332</v>
      </c>
      <c r="B334">
        <v>0</v>
      </c>
      <c r="C334">
        <v>0</v>
      </c>
      <c r="D334" t="s">
        <v>360</v>
      </c>
      <c r="E334">
        <v>408</v>
      </c>
      <c r="F334" t="s">
        <v>762</v>
      </c>
      <c r="G334">
        <v>1</v>
      </c>
      <c r="H334">
        <v>417</v>
      </c>
      <c r="I334" t="s">
        <v>787</v>
      </c>
      <c r="J334">
        <v>-1</v>
      </c>
      <c r="K334">
        <v>426</v>
      </c>
      <c r="L334" t="s">
        <v>788</v>
      </c>
      <c r="M334">
        <v>-1</v>
      </c>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c r="AW334"/>
      <c r="AX334"/>
      <c r="AY334"/>
      <c r="AZ334"/>
      <c r="BA334"/>
      <c r="BB334"/>
      <c r="BC334"/>
      <c r="BD334"/>
      <c r="BE334"/>
      <c r="BF334"/>
    </row>
    <row r="335" spans="1:58" x14ac:dyDescent="0.3">
      <c r="A335">
        <v>333</v>
      </c>
      <c r="B335">
        <v>0</v>
      </c>
      <c r="C335">
        <v>0</v>
      </c>
      <c r="D335" t="s">
        <v>360</v>
      </c>
      <c r="E335">
        <v>408</v>
      </c>
      <c r="F335" t="s">
        <v>762</v>
      </c>
      <c r="G335">
        <v>1</v>
      </c>
      <c r="H335">
        <v>409</v>
      </c>
      <c r="I335" t="s">
        <v>767</v>
      </c>
      <c r="J335">
        <v>-1</v>
      </c>
      <c r="K335">
        <v>410</v>
      </c>
      <c r="L335" t="s">
        <v>770</v>
      </c>
      <c r="M335">
        <v>-1</v>
      </c>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c r="AW335"/>
      <c r="AX335"/>
      <c r="AY335"/>
      <c r="AZ335"/>
      <c r="BA335"/>
      <c r="BB335"/>
      <c r="BC335"/>
      <c r="BD335"/>
      <c r="BE335"/>
      <c r="BF335"/>
    </row>
    <row r="336" spans="1:58" x14ac:dyDescent="0.3">
      <c r="A336">
        <v>334</v>
      </c>
      <c r="B336">
        <v>0</v>
      </c>
      <c r="C336">
        <v>0</v>
      </c>
      <c r="D336" t="s">
        <v>360</v>
      </c>
      <c r="E336">
        <v>409</v>
      </c>
      <c r="F336" t="s">
        <v>767</v>
      </c>
      <c r="G336">
        <v>1</v>
      </c>
      <c r="H336">
        <v>418</v>
      </c>
      <c r="I336" t="s">
        <v>789</v>
      </c>
      <c r="J336">
        <v>-1</v>
      </c>
      <c r="K336">
        <v>427</v>
      </c>
      <c r="L336" t="s">
        <v>790</v>
      </c>
      <c r="M336">
        <v>-1</v>
      </c>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c r="AW336"/>
      <c r="AX336"/>
      <c r="AY336"/>
      <c r="AZ336"/>
      <c r="BA336"/>
      <c r="BB336"/>
      <c r="BC336"/>
      <c r="BD336"/>
      <c r="BE336"/>
      <c r="BF336"/>
    </row>
    <row r="337" spans="1:58" x14ac:dyDescent="0.3">
      <c r="A337">
        <v>335</v>
      </c>
      <c r="B337">
        <v>0</v>
      </c>
      <c r="C337">
        <v>0</v>
      </c>
      <c r="D337" t="s">
        <v>360</v>
      </c>
      <c r="E337">
        <v>410</v>
      </c>
      <c r="F337" t="s">
        <v>770</v>
      </c>
      <c r="G337">
        <v>1</v>
      </c>
      <c r="H337">
        <v>419</v>
      </c>
      <c r="I337" t="s">
        <v>791</v>
      </c>
      <c r="J337">
        <v>-1</v>
      </c>
      <c r="K337">
        <v>428</v>
      </c>
      <c r="L337" t="s">
        <v>792</v>
      </c>
      <c r="M337">
        <v>-1</v>
      </c>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c r="AW337"/>
      <c r="AX337"/>
      <c r="AY337"/>
      <c r="AZ337"/>
      <c r="BA337"/>
      <c r="BB337"/>
      <c r="BC337"/>
      <c r="BD337"/>
      <c r="BE337"/>
      <c r="BF337"/>
    </row>
    <row r="338" spans="1:58" x14ac:dyDescent="0.3">
      <c r="A338">
        <v>336</v>
      </c>
      <c r="B338">
        <v>0</v>
      </c>
      <c r="C338">
        <v>0</v>
      </c>
      <c r="D338" t="s">
        <v>360</v>
      </c>
      <c r="E338">
        <v>411</v>
      </c>
      <c r="F338" t="s">
        <v>774</v>
      </c>
      <c r="G338">
        <v>1</v>
      </c>
      <c r="H338">
        <v>420</v>
      </c>
      <c r="I338" t="s">
        <v>793</v>
      </c>
      <c r="J338">
        <v>-1</v>
      </c>
      <c r="K338">
        <v>429</v>
      </c>
      <c r="L338" t="s">
        <v>794</v>
      </c>
      <c r="M338">
        <v>-1</v>
      </c>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c r="AW338"/>
      <c r="AX338"/>
      <c r="AY338"/>
      <c r="AZ338"/>
      <c r="BA338"/>
      <c r="BB338"/>
      <c r="BC338"/>
      <c r="BD338"/>
      <c r="BE338"/>
      <c r="BF338"/>
    </row>
    <row r="339" spans="1:58" x14ac:dyDescent="0.3">
      <c r="A339">
        <v>337</v>
      </c>
      <c r="B339">
        <v>0</v>
      </c>
      <c r="C339">
        <v>0</v>
      </c>
      <c r="D339" t="s">
        <v>360</v>
      </c>
      <c r="E339">
        <v>412</v>
      </c>
      <c r="F339" t="s">
        <v>777</v>
      </c>
      <c r="G339">
        <v>1</v>
      </c>
      <c r="H339">
        <v>413</v>
      </c>
      <c r="I339" t="s">
        <v>779</v>
      </c>
      <c r="J339">
        <v>-1</v>
      </c>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c r="AW339"/>
      <c r="AX339"/>
      <c r="AY339"/>
      <c r="AZ339"/>
      <c r="BA339"/>
      <c r="BB339"/>
      <c r="BC339"/>
      <c r="BD339"/>
      <c r="BE339"/>
      <c r="BF339"/>
    </row>
    <row r="340" spans="1:58" x14ac:dyDescent="0.3">
      <c r="A340">
        <v>338</v>
      </c>
      <c r="B340">
        <v>0</v>
      </c>
      <c r="C340">
        <v>0</v>
      </c>
      <c r="D340" t="s">
        <v>360</v>
      </c>
      <c r="E340">
        <v>417</v>
      </c>
      <c r="F340" t="s">
        <v>787</v>
      </c>
      <c r="G340">
        <v>1</v>
      </c>
      <c r="H340">
        <v>418</v>
      </c>
      <c r="I340" t="s">
        <v>789</v>
      </c>
      <c r="J340">
        <v>-1</v>
      </c>
      <c r="K340">
        <v>419</v>
      </c>
      <c r="L340" t="s">
        <v>791</v>
      </c>
      <c r="M340">
        <v>-1</v>
      </c>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c r="AW340"/>
      <c r="AX340"/>
      <c r="AY340"/>
      <c r="AZ340"/>
      <c r="BA340"/>
      <c r="BB340"/>
      <c r="BC340"/>
      <c r="BD340"/>
      <c r="BE340"/>
      <c r="BF340"/>
    </row>
    <row r="341" spans="1:58" x14ac:dyDescent="0.3">
      <c r="A341">
        <v>339</v>
      </c>
      <c r="B341">
        <v>0</v>
      </c>
      <c r="C341">
        <v>0</v>
      </c>
      <c r="D341" t="s">
        <v>360</v>
      </c>
      <c r="E341">
        <v>421</v>
      </c>
      <c r="F341" t="s">
        <v>778</v>
      </c>
      <c r="G341">
        <v>1</v>
      </c>
      <c r="H341">
        <v>422</v>
      </c>
      <c r="I341" t="s">
        <v>780</v>
      </c>
      <c r="J341">
        <v>-1</v>
      </c>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c r="AW341"/>
      <c r="AX341"/>
      <c r="AY341"/>
      <c r="AZ341"/>
      <c r="BA341"/>
      <c r="BB341"/>
      <c r="BC341"/>
      <c r="BD341"/>
      <c r="BE341"/>
      <c r="BF341"/>
    </row>
    <row r="342" spans="1:58" x14ac:dyDescent="0.3">
      <c r="A342">
        <v>340</v>
      </c>
      <c r="B342">
        <v>0</v>
      </c>
      <c r="C342">
        <v>0</v>
      </c>
      <c r="D342" t="s">
        <v>360</v>
      </c>
      <c r="E342">
        <v>426</v>
      </c>
      <c r="F342" t="s">
        <v>788</v>
      </c>
      <c r="G342">
        <v>1</v>
      </c>
      <c r="H342">
        <v>427</v>
      </c>
      <c r="I342" t="s">
        <v>790</v>
      </c>
      <c r="J342">
        <v>-1</v>
      </c>
      <c r="K342">
        <v>428</v>
      </c>
      <c r="L342" t="s">
        <v>792</v>
      </c>
      <c r="M342">
        <v>-1</v>
      </c>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c r="AW342"/>
      <c r="AX342"/>
      <c r="AY342"/>
      <c r="AZ342"/>
      <c r="BA342"/>
      <c r="BB342"/>
      <c r="BC342"/>
      <c r="BD342"/>
      <c r="BE342"/>
      <c r="BF342"/>
    </row>
    <row r="343" spans="1:58" x14ac:dyDescent="0.3">
      <c r="A343">
        <v>341</v>
      </c>
      <c r="B343">
        <v>0</v>
      </c>
      <c r="C343">
        <v>0</v>
      </c>
      <c r="D343" t="s">
        <v>360</v>
      </c>
      <c r="E343">
        <v>430</v>
      </c>
      <c r="F343" t="s">
        <v>754</v>
      </c>
      <c r="G343">
        <v>1</v>
      </c>
      <c r="H343">
        <v>435</v>
      </c>
      <c r="I343" t="s">
        <v>795</v>
      </c>
      <c r="J343">
        <v>-1</v>
      </c>
      <c r="K343">
        <v>440</v>
      </c>
      <c r="L343" t="s">
        <v>796</v>
      </c>
      <c r="M343">
        <v>-1</v>
      </c>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c r="AW343"/>
      <c r="AX343"/>
      <c r="AY343"/>
      <c r="AZ343"/>
      <c r="BA343"/>
      <c r="BB343"/>
      <c r="BC343"/>
      <c r="BD343"/>
      <c r="BE343"/>
      <c r="BF343"/>
    </row>
    <row r="344" spans="1:58" x14ac:dyDescent="0.3">
      <c r="A344">
        <v>342</v>
      </c>
      <c r="B344">
        <v>0</v>
      </c>
      <c r="C344">
        <v>0</v>
      </c>
      <c r="D344" t="s">
        <v>360</v>
      </c>
      <c r="E344">
        <v>431</v>
      </c>
      <c r="F344" t="s">
        <v>763</v>
      </c>
      <c r="G344">
        <v>1</v>
      </c>
      <c r="H344">
        <v>436</v>
      </c>
      <c r="I344" t="s">
        <v>797</v>
      </c>
      <c r="J344">
        <v>-1</v>
      </c>
      <c r="K344">
        <v>441</v>
      </c>
      <c r="L344" t="s">
        <v>798</v>
      </c>
      <c r="M344">
        <v>-1</v>
      </c>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c r="AW344"/>
      <c r="AX344"/>
      <c r="AY344"/>
      <c r="AZ344"/>
      <c r="BA344"/>
      <c r="BB344"/>
      <c r="BC344"/>
      <c r="BD344"/>
      <c r="BE344"/>
      <c r="BF344"/>
    </row>
    <row r="345" spans="1:58" x14ac:dyDescent="0.3">
      <c r="A345">
        <v>343</v>
      </c>
      <c r="B345">
        <v>0</v>
      </c>
      <c r="C345">
        <v>0</v>
      </c>
      <c r="D345" t="s">
        <v>360</v>
      </c>
      <c r="E345">
        <v>431</v>
      </c>
      <c r="F345" t="s">
        <v>763</v>
      </c>
      <c r="G345">
        <v>1</v>
      </c>
      <c r="H345">
        <v>432</v>
      </c>
      <c r="I345" t="s">
        <v>768</v>
      </c>
      <c r="J345">
        <v>-1</v>
      </c>
      <c r="K345">
        <v>433</v>
      </c>
      <c r="L345" t="s">
        <v>771</v>
      </c>
      <c r="M345">
        <v>-1</v>
      </c>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c r="AW345"/>
      <c r="AX345"/>
      <c r="AY345"/>
      <c r="AZ345"/>
      <c r="BA345"/>
      <c r="BB345"/>
      <c r="BC345"/>
      <c r="BD345"/>
      <c r="BE345"/>
      <c r="BF345"/>
    </row>
    <row r="346" spans="1:58" x14ac:dyDescent="0.3">
      <c r="A346">
        <v>344</v>
      </c>
      <c r="B346">
        <v>0</v>
      </c>
      <c r="C346">
        <v>0</v>
      </c>
      <c r="D346" t="s">
        <v>360</v>
      </c>
      <c r="E346">
        <v>432</v>
      </c>
      <c r="F346" t="s">
        <v>768</v>
      </c>
      <c r="G346">
        <v>1</v>
      </c>
      <c r="H346">
        <v>437</v>
      </c>
      <c r="I346" t="s">
        <v>799</v>
      </c>
      <c r="J346">
        <v>-1</v>
      </c>
      <c r="K346">
        <v>442</v>
      </c>
      <c r="L346" t="s">
        <v>800</v>
      </c>
      <c r="M346">
        <v>-1</v>
      </c>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row>
    <row r="347" spans="1:58" x14ac:dyDescent="0.3">
      <c r="A347">
        <v>345</v>
      </c>
      <c r="B347">
        <v>0</v>
      </c>
      <c r="C347">
        <v>0</v>
      </c>
      <c r="D347" t="s">
        <v>360</v>
      </c>
      <c r="E347">
        <v>433</v>
      </c>
      <c r="F347" t="s">
        <v>771</v>
      </c>
      <c r="G347">
        <v>1</v>
      </c>
      <c r="H347">
        <v>438</v>
      </c>
      <c r="I347" t="s">
        <v>801</v>
      </c>
      <c r="J347">
        <v>-1</v>
      </c>
      <c r="K347">
        <v>443</v>
      </c>
      <c r="L347" t="s">
        <v>802</v>
      </c>
      <c r="M347">
        <v>-1</v>
      </c>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row>
    <row r="348" spans="1:58" x14ac:dyDescent="0.3">
      <c r="A348">
        <v>346</v>
      </c>
      <c r="B348">
        <v>0</v>
      </c>
      <c r="C348">
        <v>0</v>
      </c>
      <c r="D348" t="s">
        <v>360</v>
      </c>
      <c r="E348">
        <v>434</v>
      </c>
      <c r="F348" t="s">
        <v>775</v>
      </c>
      <c r="G348">
        <v>1</v>
      </c>
      <c r="H348">
        <v>439</v>
      </c>
      <c r="I348" t="s">
        <v>803</v>
      </c>
      <c r="J348">
        <v>-1</v>
      </c>
      <c r="K348">
        <v>444</v>
      </c>
      <c r="L348" t="s">
        <v>804</v>
      </c>
      <c r="M348">
        <v>-1</v>
      </c>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c r="AW348"/>
      <c r="AX348"/>
      <c r="AY348"/>
      <c r="AZ348"/>
      <c r="BA348"/>
      <c r="BB348"/>
      <c r="BC348"/>
      <c r="BD348"/>
      <c r="BE348"/>
      <c r="BF348"/>
    </row>
    <row r="349" spans="1:58" x14ac:dyDescent="0.3">
      <c r="A349">
        <v>347</v>
      </c>
      <c r="B349">
        <v>0</v>
      </c>
      <c r="C349">
        <v>0</v>
      </c>
      <c r="D349" t="s">
        <v>360</v>
      </c>
      <c r="E349">
        <v>436</v>
      </c>
      <c r="F349" t="s">
        <v>797</v>
      </c>
      <c r="G349">
        <v>1</v>
      </c>
      <c r="H349">
        <v>437</v>
      </c>
      <c r="I349" t="s">
        <v>799</v>
      </c>
      <c r="J349">
        <v>-1</v>
      </c>
      <c r="K349">
        <v>438</v>
      </c>
      <c r="L349" t="s">
        <v>801</v>
      </c>
      <c r="M349">
        <v>-1</v>
      </c>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c r="AW349"/>
      <c r="AX349"/>
      <c r="AY349"/>
      <c r="AZ349"/>
      <c r="BA349"/>
      <c r="BB349"/>
      <c r="BC349"/>
      <c r="BD349"/>
      <c r="BE349"/>
      <c r="BF349"/>
    </row>
    <row r="350" spans="1:58" x14ac:dyDescent="0.3">
      <c r="A350">
        <v>348</v>
      </c>
      <c r="B350">
        <v>0</v>
      </c>
      <c r="C350">
        <v>0</v>
      </c>
      <c r="D350" t="s">
        <v>360</v>
      </c>
      <c r="E350">
        <v>441</v>
      </c>
      <c r="F350" t="s">
        <v>798</v>
      </c>
      <c r="G350">
        <v>1</v>
      </c>
      <c r="H350">
        <v>442</v>
      </c>
      <c r="I350" t="s">
        <v>800</v>
      </c>
      <c r="J350">
        <v>-1</v>
      </c>
      <c r="K350">
        <v>443</v>
      </c>
      <c r="L350" t="s">
        <v>802</v>
      </c>
      <c r="M350">
        <v>-1</v>
      </c>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c r="AW350"/>
      <c r="AX350"/>
      <c r="AY350"/>
      <c r="AZ350"/>
      <c r="BA350"/>
      <c r="BB350"/>
      <c r="BC350"/>
      <c r="BD350"/>
      <c r="BE350"/>
      <c r="BF350"/>
    </row>
    <row r="351" spans="1:58" x14ac:dyDescent="0.3">
      <c r="A351">
        <v>349</v>
      </c>
      <c r="B351">
        <v>0</v>
      </c>
      <c r="C351">
        <v>0</v>
      </c>
      <c r="D351" t="s">
        <v>360</v>
      </c>
      <c r="E351">
        <v>445</v>
      </c>
      <c r="F351" t="s">
        <v>758</v>
      </c>
      <c r="G351">
        <v>1</v>
      </c>
      <c r="H351">
        <v>446</v>
      </c>
      <c r="I351" t="s">
        <v>760</v>
      </c>
      <c r="J351">
        <v>-1</v>
      </c>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c r="AW351"/>
      <c r="AX351"/>
      <c r="AY351"/>
      <c r="AZ351"/>
      <c r="BA351"/>
      <c r="BB351"/>
      <c r="BC351"/>
      <c r="BD351"/>
      <c r="BE351"/>
      <c r="BF351"/>
    </row>
    <row r="352" spans="1:58" x14ac:dyDescent="0.3">
      <c r="A352">
        <v>350</v>
      </c>
      <c r="B352">
        <v>0</v>
      </c>
      <c r="C352">
        <v>0</v>
      </c>
      <c r="D352" t="s">
        <v>360</v>
      </c>
      <c r="E352">
        <v>447</v>
      </c>
      <c r="F352" t="s">
        <v>764</v>
      </c>
      <c r="G352">
        <v>1</v>
      </c>
      <c r="H352">
        <v>448</v>
      </c>
      <c r="I352" t="s">
        <v>769</v>
      </c>
      <c r="J352">
        <v>-1</v>
      </c>
      <c r="K352">
        <v>449</v>
      </c>
      <c r="L352" t="s">
        <v>772</v>
      </c>
      <c r="M352">
        <v>-1</v>
      </c>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c r="AW352"/>
      <c r="AX352"/>
      <c r="AY352"/>
      <c r="AZ352"/>
      <c r="BA352"/>
      <c r="BB352"/>
      <c r="BC352"/>
      <c r="BD352"/>
      <c r="BE352"/>
      <c r="BF352"/>
    </row>
    <row r="353" spans="1:58" x14ac:dyDescent="0.3">
      <c r="A353">
        <v>351</v>
      </c>
      <c r="B353">
        <v>0</v>
      </c>
      <c r="C353">
        <v>0</v>
      </c>
      <c r="D353" t="s">
        <v>360</v>
      </c>
      <c r="E353">
        <v>451</v>
      </c>
      <c r="F353" t="s">
        <v>805</v>
      </c>
      <c r="G353">
        <v>1</v>
      </c>
      <c r="H353">
        <v>457</v>
      </c>
      <c r="I353" t="s">
        <v>806</v>
      </c>
      <c r="J353">
        <v>-1</v>
      </c>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c r="AW353"/>
      <c r="AX353"/>
      <c r="AY353"/>
      <c r="AZ353"/>
      <c r="BA353"/>
      <c r="BB353"/>
      <c r="BC353"/>
      <c r="BD353"/>
      <c r="BE353"/>
      <c r="BF353"/>
    </row>
    <row r="354" spans="1:58" x14ac:dyDescent="0.3">
      <c r="A354">
        <v>352</v>
      </c>
      <c r="B354">
        <v>0</v>
      </c>
      <c r="C354">
        <v>0</v>
      </c>
      <c r="D354" t="s">
        <v>360</v>
      </c>
      <c r="E354">
        <v>452</v>
      </c>
      <c r="F354" t="s">
        <v>807</v>
      </c>
      <c r="G354">
        <v>1</v>
      </c>
      <c r="H354">
        <v>458</v>
      </c>
      <c r="I354" t="s">
        <v>808</v>
      </c>
      <c r="J354">
        <v>-1</v>
      </c>
      <c r="K354">
        <v>475</v>
      </c>
      <c r="L354" t="s">
        <v>809</v>
      </c>
      <c r="M354">
        <v>-1</v>
      </c>
      <c r="N354">
        <v>480</v>
      </c>
      <c r="O354" t="s">
        <v>810</v>
      </c>
      <c r="P354">
        <v>-1</v>
      </c>
      <c r="Q354"/>
      <c r="R354"/>
      <c r="S354"/>
      <c r="T354"/>
      <c r="U354"/>
      <c r="V354"/>
      <c r="W354"/>
      <c r="X354"/>
      <c r="Y354"/>
      <c r="Z354"/>
      <c r="AA354"/>
      <c r="AB354"/>
      <c r="AC354"/>
      <c r="AD354"/>
      <c r="AE354"/>
      <c r="AF354"/>
      <c r="AG354"/>
      <c r="AH354"/>
      <c r="AI354"/>
      <c r="AJ354"/>
      <c r="AK354"/>
      <c r="AL354"/>
      <c r="AM354"/>
      <c r="AN354"/>
      <c r="AO354"/>
      <c r="AP354"/>
      <c r="AQ354"/>
      <c r="AR354"/>
      <c r="AS354"/>
      <c r="AT354"/>
      <c r="AU354"/>
      <c r="AV354"/>
      <c r="AW354"/>
      <c r="AX354"/>
      <c r="AY354"/>
      <c r="AZ354"/>
      <c r="BA354"/>
      <c r="BB354"/>
      <c r="BC354"/>
      <c r="BD354"/>
      <c r="BE354"/>
      <c r="BF354"/>
    </row>
    <row r="355" spans="1:58" x14ac:dyDescent="0.3">
      <c r="A355">
        <v>353</v>
      </c>
      <c r="B355">
        <v>0</v>
      </c>
      <c r="C355">
        <v>0</v>
      </c>
      <c r="D355" t="s">
        <v>360</v>
      </c>
      <c r="E355">
        <v>453</v>
      </c>
      <c r="F355" t="s">
        <v>811</v>
      </c>
      <c r="G355">
        <v>1</v>
      </c>
      <c r="H355">
        <v>459</v>
      </c>
      <c r="I355" t="s">
        <v>812</v>
      </c>
      <c r="J355">
        <v>-1</v>
      </c>
      <c r="K355">
        <v>476</v>
      </c>
      <c r="L355" t="s">
        <v>813</v>
      </c>
      <c r="M355">
        <v>-1</v>
      </c>
      <c r="N355">
        <v>481</v>
      </c>
      <c r="O355" t="s">
        <v>814</v>
      </c>
      <c r="P355">
        <v>-1</v>
      </c>
      <c r="Q355"/>
      <c r="R355"/>
      <c r="S355"/>
      <c r="T355"/>
      <c r="U355"/>
      <c r="V355"/>
      <c r="W355"/>
      <c r="X355"/>
      <c r="Y355"/>
      <c r="Z355"/>
      <c r="AA355"/>
      <c r="AB355"/>
      <c r="AC355"/>
      <c r="AD355"/>
      <c r="AE355"/>
      <c r="AF355"/>
      <c r="AG355"/>
      <c r="AH355"/>
      <c r="AI355"/>
      <c r="AJ355"/>
      <c r="AK355"/>
      <c r="AL355"/>
      <c r="AM355"/>
      <c r="AN355"/>
      <c r="AO355"/>
      <c r="AP355"/>
      <c r="AQ355"/>
      <c r="AR355"/>
      <c r="AS355"/>
      <c r="AT355"/>
      <c r="AU355"/>
      <c r="AV355"/>
      <c r="AW355"/>
      <c r="AX355"/>
      <c r="AY355"/>
      <c r="AZ355"/>
      <c r="BA355"/>
      <c r="BB355"/>
      <c r="BC355"/>
      <c r="BD355"/>
      <c r="BE355"/>
      <c r="BF355"/>
    </row>
    <row r="356" spans="1:58" x14ac:dyDescent="0.3">
      <c r="A356">
        <v>354</v>
      </c>
      <c r="B356">
        <v>0</v>
      </c>
      <c r="C356">
        <v>0</v>
      </c>
      <c r="D356" t="s">
        <v>360</v>
      </c>
      <c r="E356">
        <v>453</v>
      </c>
      <c r="F356" t="s">
        <v>811</v>
      </c>
      <c r="G356">
        <v>1</v>
      </c>
      <c r="H356">
        <v>454</v>
      </c>
      <c r="I356" t="s">
        <v>815</v>
      </c>
      <c r="J356">
        <v>-1</v>
      </c>
      <c r="K356">
        <v>455</v>
      </c>
      <c r="L356" t="s">
        <v>816</v>
      </c>
      <c r="M356">
        <v>-1</v>
      </c>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c r="AW356"/>
      <c r="AX356"/>
      <c r="AY356"/>
      <c r="AZ356"/>
      <c r="BA356"/>
      <c r="BB356"/>
      <c r="BC356"/>
      <c r="BD356"/>
      <c r="BE356"/>
      <c r="BF356"/>
    </row>
    <row r="357" spans="1:58" x14ac:dyDescent="0.3">
      <c r="A357">
        <v>355</v>
      </c>
      <c r="B357">
        <v>0</v>
      </c>
      <c r="C357">
        <v>0</v>
      </c>
      <c r="D357" t="s">
        <v>360</v>
      </c>
      <c r="E357">
        <v>454</v>
      </c>
      <c r="F357" t="s">
        <v>815</v>
      </c>
      <c r="G357">
        <v>1</v>
      </c>
      <c r="H357">
        <v>460</v>
      </c>
      <c r="I357" t="s">
        <v>817</v>
      </c>
      <c r="J357">
        <v>-1</v>
      </c>
      <c r="K357">
        <v>477</v>
      </c>
      <c r="L357" t="s">
        <v>818</v>
      </c>
      <c r="M357">
        <v>-1</v>
      </c>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c r="AW357"/>
      <c r="AX357"/>
      <c r="AY357"/>
      <c r="AZ357"/>
      <c r="BA357"/>
      <c r="BB357"/>
      <c r="BC357"/>
      <c r="BD357"/>
      <c r="BE357"/>
      <c r="BF357"/>
    </row>
    <row r="358" spans="1:58" x14ac:dyDescent="0.3">
      <c r="A358">
        <v>356</v>
      </c>
      <c r="B358">
        <v>0</v>
      </c>
      <c r="C358">
        <v>0</v>
      </c>
      <c r="D358" t="s">
        <v>360</v>
      </c>
      <c r="E358">
        <v>455</v>
      </c>
      <c r="F358" t="s">
        <v>816</v>
      </c>
      <c r="G358">
        <v>1</v>
      </c>
      <c r="H358">
        <v>461</v>
      </c>
      <c r="I358" t="s">
        <v>819</v>
      </c>
      <c r="J358">
        <v>-1</v>
      </c>
      <c r="K358">
        <v>478</v>
      </c>
      <c r="L358" t="s">
        <v>820</v>
      </c>
      <c r="M358">
        <v>-1</v>
      </c>
      <c r="N358">
        <v>482</v>
      </c>
      <c r="O358" t="s">
        <v>821</v>
      </c>
      <c r="P358">
        <v>-1</v>
      </c>
      <c r="Q358"/>
      <c r="R358"/>
      <c r="S358"/>
      <c r="T358"/>
      <c r="U358"/>
      <c r="V358"/>
      <c r="W358"/>
      <c r="X358"/>
      <c r="Y358"/>
      <c r="Z358"/>
      <c r="AA358"/>
      <c r="AB358"/>
      <c r="AC358"/>
      <c r="AD358"/>
      <c r="AE358"/>
      <c r="AF358"/>
      <c r="AG358"/>
      <c r="AH358"/>
      <c r="AI358"/>
      <c r="AJ358"/>
      <c r="AK358"/>
      <c r="AL358"/>
      <c r="AM358"/>
      <c r="AN358"/>
      <c r="AO358"/>
      <c r="AP358"/>
      <c r="AQ358"/>
      <c r="AR358"/>
      <c r="AS358"/>
      <c r="AT358"/>
      <c r="AU358"/>
      <c r="AV358"/>
      <c r="AW358"/>
      <c r="AX358"/>
      <c r="AY358"/>
      <c r="AZ358"/>
      <c r="BA358"/>
      <c r="BB358"/>
      <c r="BC358"/>
      <c r="BD358"/>
      <c r="BE358"/>
      <c r="BF358"/>
    </row>
    <row r="359" spans="1:58" x14ac:dyDescent="0.3">
      <c r="A359">
        <v>357</v>
      </c>
      <c r="B359">
        <v>0</v>
      </c>
      <c r="C359">
        <v>0</v>
      </c>
      <c r="D359" t="s">
        <v>360</v>
      </c>
      <c r="E359">
        <v>456</v>
      </c>
      <c r="F359" t="s">
        <v>822</v>
      </c>
      <c r="G359">
        <v>1</v>
      </c>
      <c r="H359">
        <v>462</v>
      </c>
      <c r="I359" t="s">
        <v>823</v>
      </c>
      <c r="J359">
        <v>-1</v>
      </c>
      <c r="K359">
        <v>479</v>
      </c>
      <c r="L359" t="s">
        <v>824</v>
      </c>
      <c r="M359">
        <v>-1</v>
      </c>
      <c r="N359">
        <v>483</v>
      </c>
      <c r="O359" t="s">
        <v>825</v>
      </c>
      <c r="P359">
        <v>-1</v>
      </c>
      <c r="Q359"/>
      <c r="R359"/>
      <c r="S359"/>
      <c r="T359"/>
      <c r="U359"/>
      <c r="V359"/>
      <c r="W359"/>
      <c r="X359"/>
      <c r="Y359"/>
      <c r="Z359"/>
      <c r="AA359"/>
      <c r="AB359"/>
      <c r="AC359"/>
      <c r="AD359"/>
      <c r="AE359"/>
      <c r="AF359"/>
      <c r="AG359"/>
      <c r="AH359"/>
      <c r="AI359"/>
      <c r="AJ359"/>
      <c r="AK359"/>
      <c r="AL359"/>
      <c r="AM359"/>
      <c r="AN359"/>
      <c r="AO359"/>
      <c r="AP359"/>
      <c r="AQ359"/>
      <c r="AR359"/>
      <c r="AS359"/>
      <c r="AT359"/>
      <c r="AU359"/>
      <c r="AV359"/>
      <c r="AW359"/>
      <c r="AX359"/>
      <c r="AY359"/>
      <c r="AZ359"/>
      <c r="BA359"/>
      <c r="BB359"/>
      <c r="BC359"/>
      <c r="BD359"/>
      <c r="BE359"/>
      <c r="BF359"/>
    </row>
    <row r="360" spans="1:58" x14ac:dyDescent="0.3">
      <c r="A360">
        <v>358</v>
      </c>
      <c r="B360">
        <v>0</v>
      </c>
      <c r="C360">
        <v>0</v>
      </c>
      <c r="D360" t="s">
        <v>360</v>
      </c>
      <c r="E360">
        <v>457</v>
      </c>
      <c r="F360" t="s">
        <v>806</v>
      </c>
      <c r="G360">
        <v>1</v>
      </c>
      <c r="H360">
        <v>463</v>
      </c>
      <c r="I360" t="s">
        <v>826</v>
      </c>
      <c r="J360">
        <v>-1</v>
      </c>
      <c r="K360">
        <v>469</v>
      </c>
      <c r="L360" t="s">
        <v>827</v>
      </c>
      <c r="M360">
        <v>-1</v>
      </c>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c r="AW360"/>
      <c r="AX360"/>
      <c r="AY360"/>
      <c r="AZ360"/>
      <c r="BA360"/>
      <c r="BB360"/>
      <c r="BC360"/>
      <c r="BD360"/>
      <c r="BE360"/>
      <c r="BF360"/>
    </row>
    <row r="361" spans="1:58" x14ac:dyDescent="0.3">
      <c r="A361">
        <v>359</v>
      </c>
      <c r="B361">
        <v>0</v>
      </c>
      <c r="C361">
        <v>0</v>
      </c>
      <c r="D361" t="s">
        <v>360</v>
      </c>
      <c r="E361">
        <v>458</v>
      </c>
      <c r="F361" t="s">
        <v>808</v>
      </c>
      <c r="G361">
        <v>1</v>
      </c>
      <c r="H361">
        <v>464</v>
      </c>
      <c r="I361" t="s">
        <v>828</v>
      </c>
      <c r="J361">
        <v>-1</v>
      </c>
      <c r="K361">
        <v>470</v>
      </c>
      <c r="L361" t="s">
        <v>829</v>
      </c>
      <c r="M361">
        <v>-1</v>
      </c>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c r="AW361"/>
      <c r="AX361"/>
      <c r="AY361"/>
      <c r="AZ361"/>
      <c r="BA361"/>
      <c r="BB361"/>
      <c r="BC361"/>
      <c r="BD361"/>
      <c r="BE361"/>
      <c r="BF361"/>
    </row>
    <row r="362" spans="1:58" x14ac:dyDescent="0.3">
      <c r="A362">
        <v>360</v>
      </c>
      <c r="B362">
        <v>0</v>
      </c>
      <c r="C362">
        <v>0</v>
      </c>
      <c r="D362" t="s">
        <v>360</v>
      </c>
      <c r="E362">
        <v>459</v>
      </c>
      <c r="F362" t="s">
        <v>812</v>
      </c>
      <c r="G362">
        <v>1</v>
      </c>
      <c r="H362">
        <v>465</v>
      </c>
      <c r="I362" t="s">
        <v>830</v>
      </c>
      <c r="J362">
        <v>-1</v>
      </c>
      <c r="K362">
        <v>471</v>
      </c>
      <c r="L362" t="s">
        <v>831</v>
      </c>
      <c r="M362">
        <v>-1</v>
      </c>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c r="AW362"/>
      <c r="AX362"/>
      <c r="AY362"/>
      <c r="AZ362"/>
      <c r="BA362"/>
      <c r="BB362"/>
      <c r="BC362"/>
      <c r="BD362"/>
      <c r="BE362"/>
      <c r="BF362"/>
    </row>
    <row r="363" spans="1:58" x14ac:dyDescent="0.3">
      <c r="A363">
        <v>361</v>
      </c>
      <c r="B363">
        <v>0</v>
      </c>
      <c r="C363">
        <v>0</v>
      </c>
      <c r="D363" t="s">
        <v>360</v>
      </c>
      <c r="E363">
        <v>459</v>
      </c>
      <c r="F363" t="s">
        <v>812</v>
      </c>
      <c r="G363">
        <v>1</v>
      </c>
      <c r="H363">
        <v>460</v>
      </c>
      <c r="I363" t="s">
        <v>817</v>
      </c>
      <c r="J363">
        <v>-1</v>
      </c>
      <c r="K363">
        <v>461</v>
      </c>
      <c r="L363" t="s">
        <v>819</v>
      </c>
      <c r="M363">
        <v>-1</v>
      </c>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c r="AW363"/>
      <c r="AX363"/>
      <c r="AY363"/>
      <c r="AZ363"/>
      <c r="BA363"/>
      <c r="BB363"/>
      <c r="BC363"/>
      <c r="BD363"/>
      <c r="BE363"/>
      <c r="BF363"/>
    </row>
    <row r="364" spans="1:58" x14ac:dyDescent="0.3">
      <c r="A364">
        <v>362</v>
      </c>
      <c r="B364">
        <v>0</v>
      </c>
      <c r="C364">
        <v>0</v>
      </c>
      <c r="D364" t="s">
        <v>360</v>
      </c>
      <c r="E364">
        <v>460</v>
      </c>
      <c r="F364" t="s">
        <v>817</v>
      </c>
      <c r="G364">
        <v>1</v>
      </c>
      <c r="H364">
        <v>466</v>
      </c>
      <c r="I364" t="s">
        <v>832</v>
      </c>
      <c r="J364">
        <v>-1</v>
      </c>
      <c r="K364">
        <v>472</v>
      </c>
      <c r="L364" t="s">
        <v>833</v>
      </c>
      <c r="M364">
        <v>-1</v>
      </c>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c r="AW364"/>
      <c r="AX364"/>
      <c r="AY364"/>
      <c r="AZ364"/>
      <c r="BA364"/>
      <c r="BB364"/>
      <c r="BC364"/>
      <c r="BD364"/>
      <c r="BE364"/>
      <c r="BF364"/>
    </row>
    <row r="365" spans="1:58" x14ac:dyDescent="0.3">
      <c r="A365">
        <v>363</v>
      </c>
      <c r="B365">
        <v>0</v>
      </c>
      <c r="C365">
        <v>0</v>
      </c>
      <c r="D365" t="s">
        <v>360</v>
      </c>
      <c r="E365">
        <v>461</v>
      </c>
      <c r="F365" t="s">
        <v>819</v>
      </c>
      <c r="G365">
        <v>1</v>
      </c>
      <c r="H365">
        <v>467</v>
      </c>
      <c r="I365" t="s">
        <v>834</v>
      </c>
      <c r="J365">
        <v>-1</v>
      </c>
      <c r="K365">
        <v>473</v>
      </c>
      <c r="L365" t="s">
        <v>835</v>
      </c>
      <c r="M365">
        <v>-1</v>
      </c>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c r="AW365"/>
      <c r="AX365"/>
      <c r="AY365"/>
      <c r="AZ365"/>
      <c r="BA365"/>
      <c r="BB365"/>
      <c r="BC365"/>
      <c r="BD365"/>
      <c r="BE365"/>
      <c r="BF365"/>
    </row>
    <row r="366" spans="1:58" x14ac:dyDescent="0.3">
      <c r="A366">
        <v>364</v>
      </c>
      <c r="B366">
        <v>0</v>
      </c>
      <c r="C366">
        <v>0</v>
      </c>
      <c r="D366" t="s">
        <v>360</v>
      </c>
      <c r="E366">
        <v>462</v>
      </c>
      <c r="F366" t="s">
        <v>823</v>
      </c>
      <c r="G366">
        <v>1</v>
      </c>
      <c r="H366">
        <v>468</v>
      </c>
      <c r="I366" t="s">
        <v>836</v>
      </c>
      <c r="J366">
        <v>-1</v>
      </c>
      <c r="K366">
        <v>474</v>
      </c>
      <c r="L366" t="s">
        <v>837</v>
      </c>
      <c r="M366">
        <v>-1</v>
      </c>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c r="AW366"/>
      <c r="AX366"/>
      <c r="AY366"/>
      <c r="AZ366"/>
      <c r="BA366"/>
      <c r="BB366"/>
      <c r="BC366"/>
      <c r="BD366"/>
      <c r="BE366"/>
      <c r="BF366"/>
    </row>
    <row r="367" spans="1:58" x14ac:dyDescent="0.3">
      <c r="A367">
        <v>365</v>
      </c>
      <c r="B367">
        <v>0</v>
      </c>
      <c r="C367">
        <v>0</v>
      </c>
      <c r="D367" t="s">
        <v>360</v>
      </c>
      <c r="E367">
        <v>465</v>
      </c>
      <c r="F367" t="s">
        <v>830</v>
      </c>
      <c r="G367">
        <v>1</v>
      </c>
      <c r="H367">
        <v>466</v>
      </c>
      <c r="I367" t="s">
        <v>832</v>
      </c>
      <c r="J367">
        <v>-1</v>
      </c>
      <c r="K367">
        <v>467</v>
      </c>
      <c r="L367" t="s">
        <v>834</v>
      </c>
      <c r="M367">
        <v>-1</v>
      </c>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c r="AW367"/>
      <c r="AX367"/>
      <c r="AY367"/>
      <c r="AZ367"/>
      <c r="BA367"/>
      <c r="BB367"/>
      <c r="BC367"/>
      <c r="BD367"/>
      <c r="BE367"/>
      <c r="BF367"/>
    </row>
    <row r="368" spans="1:58" x14ac:dyDescent="0.3">
      <c r="A368">
        <v>366</v>
      </c>
      <c r="B368">
        <v>0</v>
      </c>
      <c r="C368">
        <v>0</v>
      </c>
      <c r="D368" t="s">
        <v>360</v>
      </c>
      <c r="E368">
        <v>471</v>
      </c>
      <c r="F368" t="s">
        <v>831</v>
      </c>
      <c r="G368">
        <v>1</v>
      </c>
      <c r="H368">
        <v>472</v>
      </c>
      <c r="I368" t="s">
        <v>833</v>
      </c>
      <c r="J368">
        <v>-1</v>
      </c>
      <c r="K368">
        <v>473</v>
      </c>
      <c r="L368" t="s">
        <v>835</v>
      </c>
      <c r="M368">
        <v>-1</v>
      </c>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c r="AW368"/>
      <c r="AX368"/>
      <c r="AY368"/>
      <c r="AZ368"/>
      <c r="BA368"/>
      <c r="BB368"/>
      <c r="BC368"/>
      <c r="BD368"/>
      <c r="BE368"/>
      <c r="BF368"/>
    </row>
    <row r="369" spans="1:58" x14ac:dyDescent="0.3">
      <c r="A369">
        <v>367</v>
      </c>
      <c r="B369">
        <v>0</v>
      </c>
      <c r="C369">
        <v>0</v>
      </c>
      <c r="D369" t="s">
        <v>360</v>
      </c>
      <c r="E369">
        <v>476</v>
      </c>
      <c r="F369" t="s">
        <v>813</v>
      </c>
      <c r="G369">
        <v>1</v>
      </c>
      <c r="H369">
        <v>477</v>
      </c>
      <c r="I369" t="s">
        <v>818</v>
      </c>
      <c r="J369">
        <v>-1</v>
      </c>
      <c r="K369">
        <v>478</v>
      </c>
      <c r="L369" t="s">
        <v>820</v>
      </c>
      <c r="M369">
        <v>-1</v>
      </c>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c r="AW369"/>
      <c r="AX369"/>
      <c r="AY369"/>
      <c r="AZ369"/>
      <c r="BA369"/>
      <c r="BB369"/>
      <c r="BC369"/>
      <c r="BD369"/>
      <c r="BE369"/>
      <c r="BF369"/>
    </row>
    <row r="370" spans="1:58" x14ac:dyDescent="0.3">
      <c r="A370">
        <v>368</v>
      </c>
      <c r="B370">
        <v>0</v>
      </c>
      <c r="C370">
        <v>0</v>
      </c>
      <c r="D370" t="s">
        <v>360</v>
      </c>
      <c r="E370">
        <v>481</v>
      </c>
      <c r="F370" t="s">
        <v>814</v>
      </c>
      <c r="G370">
        <v>1</v>
      </c>
      <c r="H370">
        <v>482</v>
      </c>
      <c r="I370" t="s">
        <v>821</v>
      </c>
      <c r="J370">
        <v>-1</v>
      </c>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c r="AW370"/>
      <c r="AX370"/>
      <c r="AY370"/>
      <c r="AZ370"/>
      <c r="BA370"/>
      <c r="BB370"/>
      <c r="BC370"/>
      <c r="BD370"/>
      <c r="BE370"/>
      <c r="BF370"/>
    </row>
    <row r="371" spans="1:58" x14ac:dyDescent="0.3">
      <c r="A371">
        <v>369</v>
      </c>
      <c r="B371">
        <v>0</v>
      </c>
      <c r="C371">
        <v>0</v>
      </c>
      <c r="D371" t="s">
        <v>360</v>
      </c>
      <c r="E371">
        <v>484</v>
      </c>
      <c r="F371" t="s">
        <v>838</v>
      </c>
      <c r="G371">
        <v>1</v>
      </c>
      <c r="H371">
        <v>497</v>
      </c>
      <c r="I371" t="s">
        <v>839</v>
      </c>
      <c r="J371">
        <v>-1</v>
      </c>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c r="AW371"/>
      <c r="AX371"/>
      <c r="AY371"/>
      <c r="AZ371"/>
      <c r="BA371"/>
      <c r="BB371"/>
      <c r="BC371"/>
      <c r="BD371"/>
      <c r="BE371"/>
      <c r="BF371"/>
    </row>
    <row r="372" spans="1:58" x14ac:dyDescent="0.3">
      <c r="A372">
        <v>370</v>
      </c>
      <c r="B372">
        <v>0</v>
      </c>
      <c r="C372">
        <v>0</v>
      </c>
      <c r="D372" t="s">
        <v>360</v>
      </c>
      <c r="E372">
        <v>485</v>
      </c>
      <c r="F372" t="s">
        <v>840</v>
      </c>
      <c r="G372">
        <v>1</v>
      </c>
      <c r="H372">
        <v>498</v>
      </c>
      <c r="I372" t="s">
        <v>841</v>
      </c>
      <c r="J372">
        <v>-1</v>
      </c>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c r="AW372"/>
      <c r="AX372"/>
      <c r="AY372"/>
      <c r="AZ372"/>
      <c r="BA372"/>
      <c r="BB372"/>
      <c r="BC372"/>
      <c r="BD372"/>
      <c r="BE372"/>
      <c r="BF372"/>
    </row>
    <row r="373" spans="1:58" x14ac:dyDescent="0.3">
      <c r="A373">
        <v>371</v>
      </c>
      <c r="B373">
        <v>0</v>
      </c>
      <c r="C373">
        <v>0</v>
      </c>
      <c r="D373" t="s">
        <v>360</v>
      </c>
      <c r="E373">
        <v>486</v>
      </c>
      <c r="F373" t="s">
        <v>842</v>
      </c>
      <c r="G373">
        <v>1</v>
      </c>
      <c r="H373">
        <v>611</v>
      </c>
      <c r="I373" t="s">
        <v>843</v>
      </c>
      <c r="J373">
        <v>-1</v>
      </c>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c r="AW373"/>
      <c r="AX373"/>
      <c r="AY373"/>
      <c r="AZ373"/>
      <c r="BA373"/>
      <c r="BB373"/>
      <c r="BC373"/>
      <c r="BD373"/>
      <c r="BE373"/>
      <c r="BF373"/>
    </row>
    <row r="374" spans="1:58" x14ac:dyDescent="0.3">
      <c r="A374">
        <v>372</v>
      </c>
      <c r="B374">
        <v>0</v>
      </c>
      <c r="C374">
        <v>0</v>
      </c>
      <c r="D374" t="s">
        <v>360</v>
      </c>
      <c r="E374">
        <v>487</v>
      </c>
      <c r="F374" t="s">
        <v>844</v>
      </c>
      <c r="G374">
        <v>1</v>
      </c>
      <c r="H374">
        <v>499</v>
      </c>
      <c r="I374" t="s">
        <v>845</v>
      </c>
      <c r="J374">
        <v>-1</v>
      </c>
      <c r="K374">
        <v>602</v>
      </c>
      <c r="L374" t="s">
        <v>846</v>
      </c>
      <c r="M374">
        <v>-1</v>
      </c>
      <c r="N374">
        <v>612</v>
      </c>
      <c r="O374" t="s">
        <v>847</v>
      </c>
      <c r="P374">
        <v>-1</v>
      </c>
      <c r="Q374"/>
      <c r="R374"/>
      <c r="S374"/>
      <c r="T374"/>
      <c r="U374"/>
      <c r="V374"/>
      <c r="W374"/>
      <c r="X374"/>
      <c r="Y374"/>
      <c r="Z374"/>
      <c r="AA374"/>
      <c r="AB374"/>
      <c r="AC374"/>
      <c r="AD374"/>
      <c r="AE374"/>
      <c r="AF374"/>
      <c r="AG374"/>
      <c r="AH374"/>
      <c r="AI374"/>
      <c r="AJ374"/>
      <c r="AK374"/>
      <c r="AL374"/>
      <c r="AM374"/>
      <c r="AN374"/>
      <c r="AO374"/>
      <c r="AP374"/>
      <c r="AQ374"/>
      <c r="AR374"/>
      <c r="AS374"/>
      <c r="AT374"/>
      <c r="AU374"/>
      <c r="AV374"/>
      <c r="AW374"/>
      <c r="AX374"/>
      <c r="AY374"/>
      <c r="AZ374"/>
      <c r="BA374"/>
      <c r="BB374"/>
      <c r="BC374"/>
      <c r="BD374"/>
      <c r="BE374"/>
      <c r="BF374"/>
    </row>
    <row r="375" spans="1:58" x14ac:dyDescent="0.3">
      <c r="A375">
        <v>373</v>
      </c>
      <c r="B375">
        <v>0</v>
      </c>
      <c r="C375">
        <v>0</v>
      </c>
      <c r="D375" t="s">
        <v>360</v>
      </c>
      <c r="E375">
        <v>487</v>
      </c>
      <c r="F375" t="s">
        <v>844</v>
      </c>
      <c r="G375">
        <v>1</v>
      </c>
      <c r="H375">
        <v>488</v>
      </c>
      <c r="I375" t="s">
        <v>848</v>
      </c>
      <c r="J375">
        <v>-1</v>
      </c>
      <c r="K375">
        <v>489</v>
      </c>
      <c r="L375" t="s">
        <v>849</v>
      </c>
      <c r="M375">
        <v>-1</v>
      </c>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c r="AW375"/>
      <c r="AX375"/>
      <c r="AY375"/>
      <c r="AZ375"/>
      <c r="BA375"/>
      <c r="BB375"/>
      <c r="BC375"/>
      <c r="BD375"/>
      <c r="BE375"/>
      <c r="BF375"/>
    </row>
    <row r="376" spans="1:58" x14ac:dyDescent="0.3">
      <c r="A376">
        <v>374</v>
      </c>
      <c r="B376">
        <v>0</v>
      </c>
      <c r="C376">
        <v>0</v>
      </c>
      <c r="D376" t="s">
        <v>360</v>
      </c>
      <c r="E376">
        <v>488</v>
      </c>
      <c r="F376" t="s">
        <v>848</v>
      </c>
      <c r="G376">
        <v>1</v>
      </c>
      <c r="H376">
        <v>500</v>
      </c>
      <c r="I376" t="s">
        <v>850</v>
      </c>
      <c r="J376">
        <v>-1</v>
      </c>
      <c r="K376">
        <v>603</v>
      </c>
      <c r="L376" t="s">
        <v>851</v>
      </c>
      <c r="M376">
        <v>-1</v>
      </c>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c r="AW376"/>
      <c r="AX376"/>
      <c r="AY376"/>
      <c r="AZ376"/>
      <c r="BA376"/>
      <c r="BB376"/>
      <c r="BC376"/>
      <c r="BD376"/>
      <c r="BE376"/>
      <c r="BF376"/>
    </row>
    <row r="377" spans="1:58" x14ac:dyDescent="0.3">
      <c r="A377">
        <v>375</v>
      </c>
      <c r="B377">
        <v>0</v>
      </c>
      <c r="C377">
        <v>0</v>
      </c>
      <c r="D377" t="s">
        <v>360</v>
      </c>
      <c r="E377">
        <v>489</v>
      </c>
      <c r="F377" t="s">
        <v>849</v>
      </c>
      <c r="G377">
        <v>1</v>
      </c>
      <c r="H377">
        <v>501</v>
      </c>
      <c r="I377" t="s">
        <v>852</v>
      </c>
      <c r="J377">
        <v>-1</v>
      </c>
      <c r="K377">
        <v>604</v>
      </c>
      <c r="L377" t="s">
        <v>853</v>
      </c>
      <c r="M377">
        <v>-1</v>
      </c>
      <c r="N377">
        <v>613</v>
      </c>
      <c r="O377" t="s">
        <v>854</v>
      </c>
      <c r="P377">
        <v>-1</v>
      </c>
      <c r="Q377"/>
      <c r="R377"/>
      <c r="S377"/>
      <c r="T377"/>
      <c r="U377"/>
      <c r="V377"/>
      <c r="W377"/>
      <c r="X377"/>
      <c r="Y377"/>
      <c r="Z377"/>
      <c r="AA377"/>
      <c r="AB377"/>
      <c r="AC377"/>
      <c r="AD377"/>
      <c r="AE377"/>
      <c r="AF377"/>
      <c r="AG377"/>
      <c r="AH377"/>
      <c r="AI377"/>
      <c r="AJ377"/>
      <c r="AK377"/>
      <c r="AL377"/>
      <c r="AM377"/>
      <c r="AN377"/>
      <c r="AO377"/>
      <c r="AP377"/>
      <c r="AQ377"/>
      <c r="AR377"/>
      <c r="AS377"/>
      <c r="AT377"/>
      <c r="AU377"/>
      <c r="AV377"/>
      <c r="AW377"/>
      <c r="AX377"/>
      <c r="AY377"/>
      <c r="AZ377"/>
      <c r="BA377"/>
      <c r="BB377"/>
      <c r="BC377"/>
      <c r="BD377"/>
      <c r="BE377"/>
      <c r="BF377"/>
    </row>
    <row r="378" spans="1:58" x14ac:dyDescent="0.3">
      <c r="A378">
        <v>376</v>
      </c>
      <c r="B378">
        <v>0</v>
      </c>
      <c r="C378">
        <v>0</v>
      </c>
      <c r="D378" t="s">
        <v>360</v>
      </c>
      <c r="E378">
        <v>489</v>
      </c>
      <c r="F378" t="s">
        <v>849</v>
      </c>
      <c r="G378">
        <v>1</v>
      </c>
      <c r="H378">
        <v>490</v>
      </c>
      <c r="I378" t="s">
        <v>855</v>
      </c>
      <c r="J378">
        <v>-1</v>
      </c>
      <c r="K378">
        <v>491</v>
      </c>
      <c r="L378" t="s">
        <v>856</v>
      </c>
      <c r="M378">
        <v>-1</v>
      </c>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c r="AW378"/>
      <c r="AX378"/>
      <c r="AY378"/>
      <c r="AZ378"/>
      <c r="BA378"/>
      <c r="BB378"/>
      <c r="BC378"/>
      <c r="BD378"/>
      <c r="BE378"/>
      <c r="BF378"/>
    </row>
    <row r="379" spans="1:58" x14ac:dyDescent="0.3">
      <c r="A379">
        <v>377</v>
      </c>
      <c r="B379">
        <v>0</v>
      </c>
      <c r="C379">
        <v>0</v>
      </c>
      <c r="D379" t="s">
        <v>360</v>
      </c>
      <c r="E379">
        <v>490</v>
      </c>
      <c r="F379" t="s">
        <v>855</v>
      </c>
      <c r="G379">
        <v>1</v>
      </c>
      <c r="H379">
        <v>502</v>
      </c>
      <c r="I379" t="s">
        <v>857</v>
      </c>
      <c r="J379">
        <v>-1</v>
      </c>
      <c r="K379">
        <v>605</v>
      </c>
      <c r="L379" t="s">
        <v>858</v>
      </c>
      <c r="M379">
        <v>-1</v>
      </c>
      <c r="N379">
        <v>614</v>
      </c>
      <c r="O379" t="s">
        <v>859</v>
      </c>
      <c r="P379">
        <v>-1</v>
      </c>
      <c r="Q379"/>
      <c r="R379"/>
      <c r="S379"/>
      <c r="T379"/>
      <c r="U379"/>
      <c r="V379"/>
      <c r="W379"/>
      <c r="X379"/>
      <c r="Y379"/>
      <c r="Z379"/>
      <c r="AA379"/>
      <c r="AB379"/>
      <c r="AC379"/>
      <c r="AD379"/>
      <c r="AE379"/>
      <c r="AF379"/>
      <c r="AG379"/>
      <c r="AH379"/>
      <c r="AI379"/>
      <c r="AJ379"/>
      <c r="AK379"/>
      <c r="AL379"/>
      <c r="AM379"/>
      <c r="AN379"/>
      <c r="AO379"/>
      <c r="AP379"/>
      <c r="AQ379"/>
      <c r="AR379"/>
      <c r="AS379"/>
      <c r="AT379"/>
      <c r="AU379"/>
      <c r="AV379"/>
      <c r="AW379"/>
      <c r="AX379"/>
      <c r="AY379"/>
      <c r="AZ379"/>
      <c r="BA379"/>
      <c r="BB379"/>
      <c r="BC379"/>
      <c r="BD379"/>
      <c r="BE379"/>
      <c r="BF379"/>
    </row>
    <row r="380" spans="1:58" x14ac:dyDescent="0.3">
      <c r="A380">
        <v>378</v>
      </c>
      <c r="B380">
        <v>0</v>
      </c>
      <c r="C380">
        <v>0</v>
      </c>
      <c r="D380" t="s">
        <v>360</v>
      </c>
      <c r="E380">
        <v>491</v>
      </c>
      <c r="F380" t="s">
        <v>856</v>
      </c>
      <c r="G380">
        <v>1</v>
      </c>
      <c r="H380">
        <v>503</v>
      </c>
      <c r="I380" t="s">
        <v>860</v>
      </c>
      <c r="J380">
        <v>-1</v>
      </c>
      <c r="K380">
        <v>606</v>
      </c>
      <c r="L380" t="s">
        <v>861</v>
      </c>
      <c r="M380">
        <v>-1</v>
      </c>
      <c r="N380">
        <v>615</v>
      </c>
      <c r="O380" t="s">
        <v>862</v>
      </c>
      <c r="P380">
        <v>-1</v>
      </c>
      <c r="Q380"/>
      <c r="R380"/>
      <c r="S380"/>
      <c r="T380"/>
      <c r="U380"/>
      <c r="V380"/>
      <c r="W380"/>
      <c r="X380"/>
      <c r="Y380"/>
      <c r="Z380"/>
      <c r="AA380"/>
      <c r="AB380"/>
      <c r="AC380"/>
      <c r="AD380"/>
      <c r="AE380"/>
      <c r="AF380"/>
      <c r="AG380"/>
      <c r="AH380"/>
      <c r="AI380"/>
      <c r="AJ380"/>
      <c r="AK380"/>
      <c r="AL380"/>
      <c r="AM380"/>
      <c r="AN380"/>
      <c r="AO380"/>
      <c r="AP380"/>
      <c r="AQ380"/>
      <c r="AR380"/>
      <c r="AS380"/>
      <c r="AT380"/>
      <c r="AU380"/>
      <c r="AV380"/>
      <c r="AW380"/>
      <c r="AX380"/>
      <c r="AY380"/>
      <c r="AZ380"/>
      <c r="BA380"/>
      <c r="BB380"/>
      <c r="BC380"/>
      <c r="BD380"/>
      <c r="BE380"/>
      <c r="BF380"/>
    </row>
    <row r="381" spans="1:58" x14ac:dyDescent="0.3">
      <c r="A381">
        <v>379</v>
      </c>
      <c r="B381">
        <v>0</v>
      </c>
      <c r="C381">
        <v>0</v>
      </c>
      <c r="D381" t="s">
        <v>360</v>
      </c>
      <c r="E381">
        <v>492</v>
      </c>
      <c r="F381" t="s">
        <v>863</v>
      </c>
      <c r="G381">
        <v>1</v>
      </c>
      <c r="H381">
        <v>504</v>
      </c>
      <c r="I381" t="s">
        <v>864</v>
      </c>
      <c r="J381">
        <v>-1</v>
      </c>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c r="AW381"/>
      <c r="AX381"/>
      <c r="AY381"/>
      <c r="AZ381"/>
      <c r="BA381"/>
      <c r="BB381"/>
      <c r="BC381"/>
      <c r="BD381"/>
      <c r="BE381"/>
      <c r="BF381"/>
    </row>
    <row r="382" spans="1:58" x14ac:dyDescent="0.3">
      <c r="A382">
        <v>380</v>
      </c>
      <c r="B382">
        <v>0</v>
      </c>
      <c r="C382">
        <v>0</v>
      </c>
      <c r="D382" t="s">
        <v>360</v>
      </c>
      <c r="E382">
        <v>493</v>
      </c>
      <c r="F382" t="s">
        <v>865</v>
      </c>
      <c r="G382">
        <v>1</v>
      </c>
      <c r="H382">
        <v>505</v>
      </c>
      <c r="I382" t="s">
        <v>866</v>
      </c>
      <c r="J382">
        <v>-1</v>
      </c>
      <c r="K382">
        <v>607</v>
      </c>
      <c r="L382" t="s">
        <v>867</v>
      </c>
      <c r="M382">
        <v>-1</v>
      </c>
      <c r="N382">
        <v>616</v>
      </c>
      <c r="O382" t="s">
        <v>868</v>
      </c>
      <c r="P382">
        <v>-1</v>
      </c>
      <c r="Q382"/>
      <c r="R382"/>
      <c r="S382"/>
      <c r="T382"/>
      <c r="U382"/>
      <c r="V382"/>
      <c r="W382"/>
      <c r="X382"/>
      <c r="Y382"/>
      <c r="Z382"/>
      <c r="AA382"/>
      <c r="AB382"/>
      <c r="AC382"/>
      <c r="AD382"/>
      <c r="AE382"/>
      <c r="AF382"/>
      <c r="AG382"/>
      <c r="AH382"/>
      <c r="AI382"/>
      <c r="AJ382"/>
      <c r="AK382"/>
      <c r="AL382"/>
      <c r="AM382"/>
      <c r="AN382"/>
      <c r="AO382"/>
      <c r="AP382"/>
      <c r="AQ382"/>
      <c r="AR382"/>
      <c r="AS382"/>
      <c r="AT382"/>
      <c r="AU382"/>
      <c r="AV382"/>
      <c r="AW382"/>
      <c r="AX382"/>
      <c r="AY382"/>
      <c r="AZ382"/>
      <c r="BA382"/>
      <c r="BB382"/>
      <c r="BC382"/>
      <c r="BD382"/>
      <c r="BE382"/>
      <c r="BF382"/>
    </row>
    <row r="383" spans="1:58" x14ac:dyDescent="0.3">
      <c r="A383">
        <v>381</v>
      </c>
      <c r="B383">
        <v>0</v>
      </c>
      <c r="C383">
        <v>0</v>
      </c>
      <c r="D383" t="s">
        <v>360</v>
      </c>
      <c r="E383">
        <v>493</v>
      </c>
      <c r="F383" t="s">
        <v>865</v>
      </c>
      <c r="G383">
        <v>1</v>
      </c>
      <c r="H383">
        <v>494</v>
      </c>
      <c r="I383" t="s">
        <v>869</v>
      </c>
      <c r="J383">
        <v>-1</v>
      </c>
      <c r="K383">
        <v>495</v>
      </c>
      <c r="L383" t="s">
        <v>870</v>
      </c>
      <c r="M383">
        <v>-1</v>
      </c>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c r="AW383"/>
      <c r="AX383"/>
      <c r="AY383"/>
      <c r="AZ383"/>
      <c r="BA383"/>
      <c r="BB383"/>
      <c r="BC383"/>
      <c r="BD383"/>
      <c r="BE383"/>
      <c r="BF383"/>
    </row>
    <row r="384" spans="1:58" x14ac:dyDescent="0.3">
      <c r="A384">
        <v>382</v>
      </c>
      <c r="B384">
        <v>0</v>
      </c>
      <c r="C384">
        <v>0</v>
      </c>
      <c r="D384" t="s">
        <v>360</v>
      </c>
      <c r="E384">
        <v>494</v>
      </c>
      <c r="F384" t="s">
        <v>869</v>
      </c>
      <c r="G384">
        <v>1</v>
      </c>
      <c r="H384">
        <v>506</v>
      </c>
      <c r="I384" t="s">
        <v>871</v>
      </c>
      <c r="J384">
        <v>-1</v>
      </c>
      <c r="K384">
        <v>608</v>
      </c>
      <c r="L384" t="s">
        <v>872</v>
      </c>
      <c r="M384">
        <v>-1</v>
      </c>
      <c r="N384">
        <v>617</v>
      </c>
      <c r="O384" t="s">
        <v>873</v>
      </c>
      <c r="P384">
        <v>-1</v>
      </c>
      <c r="Q384"/>
      <c r="R384"/>
      <c r="S384"/>
      <c r="T384"/>
      <c r="U384"/>
      <c r="V384"/>
      <c r="W384"/>
      <c r="X384"/>
      <c r="Y384"/>
      <c r="Z384"/>
      <c r="AA384"/>
      <c r="AB384"/>
      <c r="AC384"/>
      <c r="AD384"/>
      <c r="AE384"/>
      <c r="AF384"/>
      <c r="AG384"/>
      <c r="AH384"/>
      <c r="AI384"/>
      <c r="AJ384"/>
      <c r="AK384"/>
      <c r="AL384"/>
      <c r="AM384"/>
      <c r="AN384"/>
      <c r="AO384"/>
      <c r="AP384"/>
      <c r="AQ384"/>
      <c r="AR384"/>
      <c r="AS384"/>
      <c r="AT384"/>
      <c r="AU384"/>
      <c r="AV384"/>
      <c r="AW384"/>
      <c r="AX384"/>
      <c r="AY384"/>
      <c r="AZ384"/>
      <c r="BA384"/>
      <c r="BB384"/>
      <c r="BC384"/>
      <c r="BD384"/>
      <c r="BE384"/>
      <c r="BF384"/>
    </row>
    <row r="385" spans="1:58" x14ac:dyDescent="0.3">
      <c r="A385">
        <v>383</v>
      </c>
      <c r="B385">
        <v>0</v>
      </c>
      <c r="C385">
        <v>0</v>
      </c>
      <c r="D385" t="s">
        <v>360</v>
      </c>
      <c r="E385">
        <v>495</v>
      </c>
      <c r="F385" t="s">
        <v>870</v>
      </c>
      <c r="G385">
        <v>1</v>
      </c>
      <c r="H385">
        <v>507</v>
      </c>
      <c r="I385" t="s">
        <v>874</v>
      </c>
      <c r="J385">
        <v>-1</v>
      </c>
      <c r="K385">
        <v>609</v>
      </c>
      <c r="L385" t="s">
        <v>875</v>
      </c>
      <c r="M385">
        <v>-1</v>
      </c>
      <c r="N385">
        <v>618</v>
      </c>
      <c r="O385" t="s">
        <v>876</v>
      </c>
      <c r="P385">
        <v>-1</v>
      </c>
      <c r="Q385"/>
      <c r="R385"/>
      <c r="S385"/>
      <c r="T385"/>
      <c r="U385"/>
      <c r="V385"/>
      <c r="W385"/>
      <c r="X385"/>
      <c r="Y385"/>
      <c r="Z385"/>
      <c r="AA385"/>
      <c r="AB385"/>
      <c r="AC385"/>
      <c r="AD385"/>
      <c r="AE385"/>
      <c r="AF385"/>
      <c r="AG385"/>
      <c r="AH385"/>
      <c r="AI385"/>
      <c r="AJ385"/>
      <c r="AK385"/>
      <c r="AL385"/>
      <c r="AM385"/>
      <c r="AN385"/>
      <c r="AO385"/>
      <c r="AP385"/>
      <c r="AQ385"/>
      <c r="AR385"/>
      <c r="AS385"/>
      <c r="AT385"/>
      <c r="AU385"/>
      <c r="AV385"/>
      <c r="AW385"/>
      <c r="AX385"/>
      <c r="AY385"/>
      <c r="AZ385"/>
      <c r="BA385"/>
      <c r="BB385"/>
      <c r="BC385"/>
      <c r="BD385"/>
      <c r="BE385"/>
      <c r="BF385"/>
    </row>
    <row r="386" spans="1:58" x14ac:dyDescent="0.3">
      <c r="A386">
        <v>384</v>
      </c>
      <c r="B386">
        <v>0</v>
      </c>
      <c r="C386">
        <v>0</v>
      </c>
      <c r="D386" t="s">
        <v>360</v>
      </c>
      <c r="E386">
        <v>496</v>
      </c>
      <c r="F386" t="s">
        <v>877</v>
      </c>
      <c r="G386">
        <v>1</v>
      </c>
      <c r="H386">
        <v>508</v>
      </c>
      <c r="I386" t="s">
        <v>878</v>
      </c>
      <c r="J386">
        <v>-1</v>
      </c>
      <c r="K386">
        <v>610</v>
      </c>
      <c r="L386" t="s">
        <v>879</v>
      </c>
      <c r="M386">
        <v>-1</v>
      </c>
      <c r="N386">
        <v>619</v>
      </c>
      <c r="O386" t="s">
        <v>880</v>
      </c>
      <c r="P386">
        <v>-1</v>
      </c>
      <c r="Q386"/>
      <c r="R386"/>
      <c r="S386"/>
      <c r="T386"/>
      <c r="U386"/>
      <c r="V386"/>
      <c r="W386"/>
      <c r="X386"/>
      <c r="Y386"/>
      <c r="Z386"/>
      <c r="AA386"/>
      <c r="AB386"/>
      <c r="AC386"/>
      <c r="AD386"/>
      <c r="AE386"/>
      <c r="AF386"/>
      <c r="AG386"/>
      <c r="AH386"/>
      <c r="AI386"/>
      <c r="AJ386"/>
      <c r="AK386"/>
      <c r="AL386"/>
      <c r="AM386"/>
      <c r="AN386"/>
      <c r="AO386"/>
      <c r="AP386"/>
      <c r="AQ386"/>
      <c r="AR386"/>
      <c r="AS386"/>
      <c r="AT386"/>
      <c r="AU386"/>
      <c r="AV386"/>
      <c r="AW386"/>
      <c r="AX386"/>
      <c r="AY386"/>
      <c r="AZ386"/>
      <c r="BA386"/>
      <c r="BB386"/>
      <c r="BC386"/>
      <c r="BD386"/>
      <c r="BE386"/>
      <c r="BF386"/>
    </row>
    <row r="387" spans="1:58" x14ac:dyDescent="0.3">
      <c r="A387">
        <v>385</v>
      </c>
      <c r="B387">
        <v>0</v>
      </c>
      <c r="C387">
        <v>0</v>
      </c>
      <c r="D387" t="s">
        <v>360</v>
      </c>
      <c r="E387">
        <v>497</v>
      </c>
      <c r="F387" t="s">
        <v>839</v>
      </c>
      <c r="G387">
        <v>1</v>
      </c>
      <c r="H387">
        <v>536</v>
      </c>
      <c r="I387" t="s">
        <v>881</v>
      </c>
      <c r="J387">
        <v>-1</v>
      </c>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c r="AW387"/>
      <c r="AX387"/>
      <c r="AY387"/>
      <c r="AZ387"/>
      <c r="BA387"/>
      <c r="BB387"/>
      <c r="BC387"/>
      <c r="BD387"/>
      <c r="BE387"/>
      <c r="BF387"/>
    </row>
    <row r="388" spans="1:58" x14ac:dyDescent="0.3">
      <c r="A388">
        <v>386</v>
      </c>
      <c r="B388">
        <v>0</v>
      </c>
      <c r="C388">
        <v>0</v>
      </c>
      <c r="D388" t="s">
        <v>360</v>
      </c>
      <c r="E388">
        <v>498</v>
      </c>
      <c r="F388" t="s">
        <v>841</v>
      </c>
      <c r="G388">
        <v>1</v>
      </c>
      <c r="H388">
        <v>537</v>
      </c>
      <c r="I388" t="s">
        <v>882</v>
      </c>
      <c r="J388">
        <v>-1</v>
      </c>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c r="AW388"/>
      <c r="AX388"/>
      <c r="AY388"/>
      <c r="AZ388"/>
      <c r="BA388"/>
      <c r="BB388"/>
      <c r="BC388"/>
      <c r="BD388"/>
      <c r="BE388"/>
      <c r="BF388"/>
    </row>
    <row r="389" spans="1:58" x14ac:dyDescent="0.3">
      <c r="A389">
        <v>387</v>
      </c>
      <c r="B389">
        <v>0</v>
      </c>
      <c r="C389">
        <v>0</v>
      </c>
      <c r="D389" t="s">
        <v>360</v>
      </c>
      <c r="E389">
        <v>499</v>
      </c>
      <c r="F389" t="s">
        <v>845</v>
      </c>
      <c r="G389">
        <v>1</v>
      </c>
      <c r="H389">
        <v>509</v>
      </c>
      <c r="I389" t="s">
        <v>883</v>
      </c>
      <c r="J389">
        <v>-1</v>
      </c>
      <c r="K389">
        <v>538</v>
      </c>
      <c r="L389" t="s">
        <v>884</v>
      </c>
      <c r="M389">
        <v>-1</v>
      </c>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c r="AW389"/>
      <c r="AX389"/>
      <c r="AY389"/>
      <c r="AZ389"/>
      <c r="BA389"/>
      <c r="BB389"/>
      <c r="BC389"/>
      <c r="BD389"/>
      <c r="BE389"/>
      <c r="BF389"/>
    </row>
    <row r="390" spans="1:58" x14ac:dyDescent="0.3">
      <c r="A390">
        <v>388</v>
      </c>
      <c r="B390">
        <v>0</v>
      </c>
      <c r="C390">
        <v>0</v>
      </c>
      <c r="D390" t="s">
        <v>360</v>
      </c>
      <c r="E390">
        <v>499</v>
      </c>
      <c r="F390" t="s">
        <v>845</v>
      </c>
      <c r="G390">
        <v>1</v>
      </c>
      <c r="H390">
        <v>500</v>
      </c>
      <c r="I390" t="s">
        <v>850</v>
      </c>
      <c r="J390">
        <v>-1</v>
      </c>
      <c r="K390">
        <v>501</v>
      </c>
      <c r="L390" t="s">
        <v>852</v>
      </c>
      <c r="M390">
        <v>-1</v>
      </c>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c r="AW390"/>
      <c r="AX390"/>
      <c r="AY390"/>
      <c r="AZ390"/>
      <c r="BA390"/>
      <c r="BB390"/>
      <c r="BC390"/>
      <c r="BD390"/>
      <c r="BE390"/>
      <c r="BF390"/>
    </row>
    <row r="391" spans="1:58" x14ac:dyDescent="0.3">
      <c r="A391">
        <v>389</v>
      </c>
      <c r="B391">
        <v>0</v>
      </c>
      <c r="C391">
        <v>0</v>
      </c>
      <c r="D391" t="s">
        <v>360</v>
      </c>
      <c r="E391">
        <v>500</v>
      </c>
      <c r="F391" t="s">
        <v>850</v>
      </c>
      <c r="G391">
        <v>1</v>
      </c>
      <c r="H391">
        <v>539</v>
      </c>
      <c r="I391" t="s">
        <v>885</v>
      </c>
      <c r="J391">
        <v>-1</v>
      </c>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c r="AW391"/>
      <c r="AX391"/>
      <c r="AY391"/>
      <c r="AZ391"/>
      <c r="BA391"/>
      <c r="BB391"/>
      <c r="BC391"/>
      <c r="BD391"/>
      <c r="BE391"/>
      <c r="BF391"/>
    </row>
    <row r="392" spans="1:58" x14ac:dyDescent="0.3">
      <c r="A392">
        <v>390</v>
      </c>
      <c r="B392">
        <v>0</v>
      </c>
      <c r="C392">
        <v>0</v>
      </c>
      <c r="D392" t="s">
        <v>360</v>
      </c>
      <c r="E392">
        <v>501</v>
      </c>
      <c r="F392" t="s">
        <v>852</v>
      </c>
      <c r="G392">
        <v>1</v>
      </c>
      <c r="H392">
        <v>510</v>
      </c>
      <c r="I392" t="s">
        <v>886</v>
      </c>
      <c r="J392">
        <v>-1</v>
      </c>
      <c r="K392">
        <v>540</v>
      </c>
      <c r="L392" t="s">
        <v>887</v>
      </c>
      <c r="M392">
        <v>-1</v>
      </c>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c r="AW392"/>
      <c r="AX392"/>
      <c r="AY392"/>
      <c r="AZ392"/>
      <c r="BA392"/>
      <c r="BB392"/>
      <c r="BC392"/>
      <c r="BD392"/>
      <c r="BE392"/>
      <c r="BF392"/>
    </row>
    <row r="393" spans="1:58" x14ac:dyDescent="0.3">
      <c r="A393">
        <v>391</v>
      </c>
      <c r="B393">
        <v>0</v>
      </c>
      <c r="C393">
        <v>0</v>
      </c>
      <c r="D393" t="s">
        <v>360</v>
      </c>
      <c r="E393">
        <v>501</v>
      </c>
      <c r="F393" t="s">
        <v>852</v>
      </c>
      <c r="G393">
        <v>1</v>
      </c>
      <c r="H393">
        <v>502</v>
      </c>
      <c r="I393" t="s">
        <v>857</v>
      </c>
      <c r="J393">
        <v>-1</v>
      </c>
      <c r="K393">
        <v>503</v>
      </c>
      <c r="L393" t="s">
        <v>860</v>
      </c>
      <c r="M393">
        <v>-1</v>
      </c>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c r="AW393"/>
      <c r="AX393"/>
      <c r="AY393"/>
      <c r="AZ393"/>
      <c r="BA393"/>
      <c r="BB393"/>
      <c r="BC393"/>
      <c r="BD393"/>
      <c r="BE393"/>
      <c r="BF393"/>
    </row>
    <row r="394" spans="1:58" x14ac:dyDescent="0.3">
      <c r="A394">
        <v>392</v>
      </c>
      <c r="B394">
        <v>0</v>
      </c>
      <c r="C394">
        <v>0</v>
      </c>
      <c r="D394" t="s">
        <v>360</v>
      </c>
      <c r="E394">
        <v>502</v>
      </c>
      <c r="F394" t="s">
        <v>857</v>
      </c>
      <c r="G394">
        <v>1</v>
      </c>
      <c r="H394">
        <v>511</v>
      </c>
      <c r="I394" t="s">
        <v>888</v>
      </c>
      <c r="J394">
        <v>-1</v>
      </c>
      <c r="K394">
        <v>541</v>
      </c>
      <c r="L394" t="s">
        <v>889</v>
      </c>
      <c r="M394">
        <v>-1</v>
      </c>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c r="AW394"/>
      <c r="AX394"/>
      <c r="AY394"/>
      <c r="AZ394"/>
      <c r="BA394"/>
      <c r="BB394"/>
      <c r="BC394"/>
      <c r="BD394"/>
      <c r="BE394"/>
      <c r="BF394"/>
    </row>
    <row r="395" spans="1:58" x14ac:dyDescent="0.3">
      <c r="A395">
        <v>393</v>
      </c>
      <c r="B395">
        <v>0</v>
      </c>
      <c r="C395">
        <v>0</v>
      </c>
      <c r="D395" t="s">
        <v>360</v>
      </c>
      <c r="E395">
        <v>503</v>
      </c>
      <c r="F395" t="s">
        <v>860</v>
      </c>
      <c r="G395">
        <v>1</v>
      </c>
      <c r="H395">
        <v>512</v>
      </c>
      <c r="I395" t="s">
        <v>890</v>
      </c>
      <c r="J395">
        <v>-1</v>
      </c>
      <c r="K395">
        <v>542</v>
      </c>
      <c r="L395" t="s">
        <v>891</v>
      </c>
      <c r="M395">
        <v>-1</v>
      </c>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c r="AW395"/>
      <c r="AX395"/>
      <c r="AY395"/>
      <c r="AZ395"/>
      <c r="BA395"/>
      <c r="BB395"/>
      <c r="BC395"/>
      <c r="BD395"/>
      <c r="BE395"/>
      <c r="BF395"/>
    </row>
    <row r="396" spans="1:58" x14ac:dyDescent="0.3">
      <c r="A396">
        <v>394</v>
      </c>
      <c r="B396">
        <v>0</v>
      </c>
      <c r="C396">
        <v>0</v>
      </c>
      <c r="D396" t="s">
        <v>360</v>
      </c>
      <c r="E396">
        <v>504</v>
      </c>
      <c r="F396" t="s">
        <v>864</v>
      </c>
      <c r="G396">
        <v>1</v>
      </c>
      <c r="H396">
        <v>513</v>
      </c>
      <c r="I396" t="s">
        <v>892</v>
      </c>
      <c r="J396">
        <v>-1</v>
      </c>
      <c r="K396">
        <v>543</v>
      </c>
      <c r="L396" t="s">
        <v>893</v>
      </c>
      <c r="M396">
        <v>-1</v>
      </c>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c r="AW396"/>
      <c r="AX396"/>
      <c r="AY396"/>
      <c r="AZ396"/>
      <c r="BA396"/>
      <c r="BB396"/>
      <c r="BC396"/>
      <c r="BD396"/>
      <c r="BE396"/>
      <c r="BF396"/>
    </row>
    <row r="397" spans="1:58" x14ac:dyDescent="0.3">
      <c r="A397">
        <v>395</v>
      </c>
      <c r="B397">
        <v>0</v>
      </c>
      <c r="C397">
        <v>0</v>
      </c>
      <c r="D397" t="s">
        <v>360</v>
      </c>
      <c r="E397">
        <v>505</v>
      </c>
      <c r="F397" t="s">
        <v>866</v>
      </c>
      <c r="G397">
        <v>1</v>
      </c>
      <c r="H397">
        <v>514</v>
      </c>
      <c r="I397" t="s">
        <v>894</v>
      </c>
      <c r="J397">
        <v>-1</v>
      </c>
      <c r="K397">
        <v>544</v>
      </c>
      <c r="L397" t="s">
        <v>895</v>
      </c>
      <c r="M397">
        <v>-1</v>
      </c>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c r="AW397"/>
      <c r="AX397"/>
      <c r="AY397"/>
      <c r="AZ397"/>
      <c r="BA397"/>
      <c r="BB397"/>
      <c r="BC397"/>
      <c r="BD397"/>
      <c r="BE397"/>
      <c r="BF397"/>
    </row>
    <row r="398" spans="1:58" x14ac:dyDescent="0.3">
      <c r="A398">
        <v>396</v>
      </c>
      <c r="B398">
        <v>0</v>
      </c>
      <c r="C398">
        <v>0</v>
      </c>
      <c r="D398" t="s">
        <v>360</v>
      </c>
      <c r="E398">
        <v>505</v>
      </c>
      <c r="F398" t="s">
        <v>866</v>
      </c>
      <c r="G398">
        <v>1</v>
      </c>
      <c r="H398">
        <v>506</v>
      </c>
      <c r="I398" t="s">
        <v>871</v>
      </c>
      <c r="J398">
        <v>-1</v>
      </c>
      <c r="K398">
        <v>507</v>
      </c>
      <c r="L398" t="s">
        <v>874</v>
      </c>
      <c r="M398">
        <v>-1</v>
      </c>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c r="AW398"/>
      <c r="AX398"/>
      <c r="AY398"/>
      <c r="AZ398"/>
      <c r="BA398"/>
      <c r="BB398"/>
      <c r="BC398"/>
      <c r="BD398"/>
      <c r="BE398"/>
      <c r="BF398"/>
    </row>
    <row r="399" spans="1:58" x14ac:dyDescent="0.3">
      <c r="A399">
        <v>397</v>
      </c>
      <c r="B399">
        <v>0</v>
      </c>
      <c r="C399">
        <v>0</v>
      </c>
      <c r="D399" t="s">
        <v>360</v>
      </c>
      <c r="E399">
        <v>506</v>
      </c>
      <c r="F399" t="s">
        <v>871</v>
      </c>
      <c r="G399">
        <v>1</v>
      </c>
      <c r="H399">
        <v>515</v>
      </c>
      <c r="I399" t="s">
        <v>896</v>
      </c>
      <c r="J399">
        <v>-1</v>
      </c>
      <c r="K399">
        <v>545</v>
      </c>
      <c r="L399" t="s">
        <v>897</v>
      </c>
      <c r="M399">
        <v>-1</v>
      </c>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c r="AW399"/>
      <c r="AX399"/>
      <c r="AY399"/>
      <c r="AZ399"/>
      <c r="BA399"/>
      <c r="BB399"/>
      <c r="BC399"/>
      <c r="BD399"/>
      <c r="BE399"/>
      <c r="BF399"/>
    </row>
    <row r="400" spans="1:58" x14ac:dyDescent="0.3">
      <c r="A400">
        <v>398</v>
      </c>
      <c r="B400">
        <v>0</v>
      </c>
      <c r="C400">
        <v>0</v>
      </c>
      <c r="D400" t="s">
        <v>360</v>
      </c>
      <c r="E400">
        <v>507</v>
      </c>
      <c r="F400" t="s">
        <v>874</v>
      </c>
      <c r="G400">
        <v>1</v>
      </c>
      <c r="H400">
        <v>516</v>
      </c>
      <c r="I400" t="s">
        <v>898</v>
      </c>
      <c r="J400">
        <v>-1</v>
      </c>
      <c r="K400">
        <v>546</v>
      </c>
      <c r="L400" t="s">
        <v>899</v>
      </c>
      <c r="M400">
        <v>-1</v>
      </c>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c r="AW400"/>
      <c r="AX400"/>
      <c r="AY400"/>
      <c r="AZ400"/>
      <c r="BA400"/>
      <c r="BB400"/>
      <c r="BC400"/>
      <c r="BD400"/>
      <c r="BE400"/>
      <c r="BF400"/>
    </row>
    <row r="401" spans="1:58" x14ac:dyDescent="0.3">
      <c r="A401">
        <v>399</v>
      </c>
      <c r="B401">
        <v>0</v>
      </c>
      <c r="C401">
        <v>0</v>
      </c>
      <c r="D401" t="s">
        <v>360</v>
      </c>
      <c r="E401">
        <v>508</v>
      </c>
      <c r="F401" t="s">
        <v>878</v>
      </c>
      <c r="G401">
        <v>1</v>
      </c>
      <c r="H401">
        <v>517</v>
      </c>
      <c r="I401" t="s">
        <v>900</v>
      </c>
      <c r="J401">
        <v>-1</v>
      </c>
      <c r="K401">
        <v>547</v>
      </c>
      <c r="L401" t="s">
        <v>901</v>
      </c>
      <c r="M401">
        <v>-1</v>
      </c>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c r="AW401"/>
      <c r="AX401"/>
      <c r="AY401"/>
      <c r="AZ401"/>
      <c r="BA401"/>
      <c r="BB401"/>
      <c r="BC401"/>
      <c r="BD401"/>
      <c r="BE401"/>
      <c r="BF401"/>
    </row>
    <row r="402" spans="1:58" x14ac:dyDescent="0.3">
      <c r="A402">
        <v>400</v>
      </c>
      <c r="B402">
        <v>0</v>
      </c>
      <c r="C402">
        <v>0</v>
      </c>
      <c r="D402" t="s">
        <v>360</v>
      </c>
      <c r="E402">
        <v>509</v>
      </c>
      <c r="F402" t="s">
        <v>883</v>
      </c>
      <c r="G402">
        <v>1</v>
      </c>
      <c r="H402">
        <v>518</v>
      </c>
      <c r="I402" t="s">
        <v>902</v>
      </c>
      <c r="J402">
        <v>-1</v>
      </c>
      <c r="K402">
        <v>527</v>
      </c>
      <c r="L402" t="s">
        <v>903</v>
      </c>
      <c r="M402">
        <v>-1</v>
      </c>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c r="AW402"/>
      <c r="AX402"/>
      <c r="AY402"/>
      <c r="AZ402"/>
      <c r="BA402"/>
      <c r="BB402"/>
      <c r="BC402"/>
      <c r="BD402"/>
      <c r="BE402"/>
      <c r="BF402"/>
    </row>
    <row r="403" spans="1:58" x14ac:dyDescent="0.3">
      <c r="A403">
        <v>401</v>
      </c>
      <c r="B403">
        <v>0</v>
      </c>
      <c r="C403">
        <v>0</v>
      </c>
      <c r="D403" t="s">
        <v>360</v>
      </c>
      <c r="E403">
        <v>509</v>
      </c>
      <c r="F403" t="s">
        <v>883</v>
      </c>
      <c r="G403">
        <v>1</v>
      </c>
      <c r="H403">
        <v>510</v>
      </c>
      <c r="I403" t="s">
        <v>886</v>
      </c>
      <c r="J403">
        <v>-1</v>
      </c>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c r="AW403"/>
      <c r="AX403"/>
      <c r="AY403"/>
      <c r="AZ403"/>
      <c r="BA403"/>
      <c r="BB403"/>
      <c r="BC403"/>
      <c r="BD403"/>
      <c r="BE403"/>
      <c r="BF403"/>
    </row>
    <row r="404" spans="1:58" x14ac:dyDescent="0.3">
      <c r="A404">
        <v>402</v>
      </c>
      <c r="B404">
        <v>0</v>
      </c>
      <c r="C404">
        <v>0</v>
      </c>
      <c r="D404" t="s">
        <v>360</v>
      </c>
      <c r="E404">
        <v>510</v>
      </c>
      <c r="F404" t="s">
        <v>886</v>
      </c>
      <c r="G404">
        <v>1</v>
      </c>
      <c r="H404">
        <v>519</v>
      </c>
      <c r="I404" t="s">
        <v>904</v>
      </c>
      <c r="J404">
        <v>-1</v>
      </c>
      <c r="K404">
        <v>528</v>
      </c>
      <c r="L404" t="s">
        <v>905</v>
      </c>
      <c r="M404">
        <v>-1</v>
      </c>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c r="AW404"/>
      <c r="AX404"/>
      <c r="AY404"/>
      <c r="AZ404"/>
      <c r="BA404"/>
      <c r="BB404"/>
      <c r="BC404"/>
      <c r="BD404"/>
      <c r="BE404"/>
      <c r="BF404"/>
    </row>
    <row r="405" spans="1:58" x14ac:dyDescent="0.3">
      <c r="A405">
        <v>403</v>
      </c>
      <c r="B405">
        <v>0</v>
      </c>
      <c r="C405">
        <v>0</v>
      </c>
      <c r="D405" t="s">
        <v>360</v>
      </c>
      <c r="E405">
        <v>510</v>
      </c>
      <c r="F405" t="s">
        <v>886</v>
      </c>
      <c r="G405">
        <v>1</v>
      </c>
      <c r="H405">
        <v>511</v>
      </c>
      <c r="I405" t="s">
        <v>888</v>
      </c>
      <c r="J405">
        <v>-1</v>
      </c>
      <c r="K405">
        <v>512</v>
      </c>
      <c r="L405" t="s">
        <v>890</v>
      </c>
      <c r="M405">
        <v>-1</v>
      </c>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c r="AW405"/>
      <c r="AX405"/>
      <c r="AY405"/>
      <c r="AZ405"/>
      <c r="BA405"/>
      <c r="BB405"/>
      <c r="BC405"/>
      <c r="BD405"/>
      <c r="BE405"/>
      <c r="BF405"/>
    </row>
    <row r="406" spans="1:58" x14ac:dyDescent="0.3">
      <c r="A406">
        <v>404</v>
      </c>
      <c r="B406">
        <v>0</v>
      </c>
      <c r="C406">
        <v>0</v>
      </c>
      <c r="D406" t="s">
        <v>360</v>
      </c>
      <c r="E406">
        <v>511</v>
      </c>
      <c r="F406" t="s">
        <v>888</v>
      </c>
      <c r="G406">
        <v>1</v>
      </c>
      <c r="H406">
        <v>520</v>
      </c>
      <c r="I406" t="s">
        <v>906</v>
      </c>
      <c r="J406">
        <v>-1</v>
      </c>
      <c r="K406">
        <v>529</v>
      </c>
      <c r="L406" t="s">
        <v>907</v>
      </c>
      <c r="M406">
        <v>-1</v>
      </c>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c r="AW406"/>
      <c r="AX406"/>
      <c r="AY406"/>
      <c r="AZ406"/>
      <c r="BA406"/>
      <c r="BB406"/>
      <c r="BC406"/>
      <c r="BD406"/>
      <c r="BE406"/>
      <c r="BF406"/>
    </row>
    <row r="407" spans="1:58" x14ac:dyDescent="0.3">
      <c r="A407">
        <v>405</v>
      </c>
      <c r="B407">
        <v>0</v>
      </c>
      <c r="C407">
        <v>0</v>
      </c>
      <c r="D407" t="s">
        <v>360</v>
      </c>
      <c r="E407">
        <v>512</v>
      </c>
      <c r="F407" t="s">
        <v>890</v>
      </c>
      <c r="G407">
        <v>1</v>
      </c>
      <c r="H407">
        <v>521</v>
      </c>
      <c r="I407" t="s">
        <v>908</v>
      </c>
      <c r="J407">
        <v>-1</v>
      </c>
      <c r="K407">
        <v>530</v>
      </c>
      <c r="L407" t="s">
        <v>909</v>
      </c>
      <c r="M407">
        <v>-1</v>
      </c>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c r="AW407"/>
      <c r="AX407"/>
      <c r="AY407"/>
      <c r="AZ407"/>
      <c r="BA407"/>
      <c r="BB407"/>
      <c r="BC407"/>
      <c r="BD407"/>
      <c r="BE407"/>
      <c r="BF407"/>
    </row>
    <row r="408" spans="1:58" x14ac:dyDescent="0.3">
      <c r="A408">
        <v>406</v>
      </c>
      <c r="B408">
        <v>0</v>
      </c>
      <c r="C408">
        <v>0</v>
      </c>
      <c r="D408" t="s">
        <v>360</v>
      </c>
      <c r="E408">
        <v>513</v>
      </c>
      <c r="F408" t="s">
        <v>892</v>
      </c>
      <c r="G408">
        <v>1</v>
      </c>
      <c r="H408">
        <v>522</v>
      </c>
      <c r="I408" t="s">
        <v>910</v>
      </c>
      <c r="J408">
        <v>-1</v>
      </c>
      <c r="K408">
        <v>531</v>
      </c>
      <c r="L408" t="s">
        <v>911</v>
      </c>
      <c r="M408">
        <v>-1</v>
      </c>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c r="AW408"/>
      <c r="AX408"/>
      <c r="AY408"/>
      <c r="AZ408"/>
      <c r="BA408"/>
      <c r="BB408"/>
      <c r="BC408"/>
      <c r="BD408"/>
      <c r="BE408"/>
      <c r="BF408"/>
    </row>
    <row r="409" spans="1:58" x14ac:dyDescent="0.3">
      <c r="A409">
        <v>407</v>
      </c>
      <c r="B409">
        <v>0</v>
      </c>
      <c r="C409">
        <v>0</v>
      </c>
      <c r="D409" t="s">
        <v>360</v>
      </c>
      <c r="E409">
        <v>514</v>
      </c>
      <c r="F409" t="s">
        <v>894</v>
      </c>
      <c r="G409">
        <v>1</v>
      </c>
      <c r="H409">
        <v>523</v>
      </c>
      <c r="I409" t="s">
        <v>912</v>
      </c>
      <c r="J409">
        <v>-1</v>
      </c>
      <c r="K409">
        <v>532</v>
      </c>
      <c r="L409" t="s">
        <v>913</v>
      </c>
      <c r="M409">
        <v>-1</v>
      </c>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c r="AW409"/>
      <c r="AX409"/>
      <c r="AY409"/>
      <c r="AZ409"/>
      <c r="BA409"/>
      <c r="BB409"/>
      <c r="BC409"/>
      <c r="BD409"/>
      <c r="BE409"/>
      <c r="BF409"/>
    </row>
    <row r="410" spans="1:58" x14ac:dyDescent="0.3">
      <c r="A410">
        <v>408</v>
      </c>
      <c r="B410">
        <v>0</v>
      </c>
      <c r="C410">
        <v>0</v>
      </c>
      <c r="D410" t="s">
        <v>360</v>
      </c>
      <c r="E410">
        <v>514</v>
      </c>
      <c r="F410" t="s">
        <v>894</v>
      </c>
      <c r="G410">
        <v>1</v>
      </c>
      <c r="H410">
        <v>515</v>
      </c>
      <c r="I410" t="s">
        <v>896</v>
      </c>
      <c r="J410">
        <v>-1</v>
      </c>
      <c r="K410">
        <v>516</v>
      </c>
      <c r="L410" t="s">
        <v>898</v>
      </c>
      <c r="M410">
        <v>-1</v>
      </c>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c r="AW410"/>
      <c r="AX410"/>
      <c r="AY410"/>
      <c r="AZ410"/>
      <c r="BA410"/>
      <c r="BB410"/>
      <c r="BC410"/>
      <c r="BD410"/>
      <c r="BE410"/>
      <c r="BF410"/>
    </row>
    <row r="411" spans="1:58" x14ac:dyDescent="0.3">
      <c r="A411">
        <v>409</v>
      </c>
      <c r="B411">
        <v>0</v>
      </c>
      <c r="C411">
        <v>0</v>
      </c>
      <c r="D411" t="s">
        <v>360</v>
      </c>
      <c r="E411">
        <v>515</v>
      </c>
      <c r="F411" t="s">
        <v>896</v>
      </c>
      <c r="G411">
        <v>1</v>
      </c>
      <c r="H411">
        <v>524</v>
      </c>
      <c r="I411" t="s">
        <v>914</v>
      </c>
      <c r="J411">
        <v>-1</v>
      </c>
      <c r="K411">
        <v>533</v>
      </c>
      <c r="L411" t="s">
        <v>915</v>
      </c>
      <c r="M411">
        <v>-1</v>
      </c>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c r="AW411"/>
      <c r="AX411"/>
      <c r="AY411"/>
      <c r="AZ411"/>
      <c r="BA411"/>
      <c r="BB411"/>
      <c r="BC411"/>
      <c r="BD411"/>
      <c r="BE411"/>
      <c r="BF411"/>
    </row>
    <row r="412" spans="1:58" x14ac:dyDescent="0.3">
      <c r="A412">
        <v>410</v>
      </c>
      <c r="B412">
        <v>0</v>
      </c>
      <c r="C412">
        <v>0</v>
      </c>
      <c r="D412" t="s">
        <v>360</v>
      </c>
      <c r="E412">
        <v>516</v>
      </c>
      <c r="F412" t="s">
        <v>898</v>
      </c>
      <c r="G412">
        <v>1</v>
      </c>
      <c r="H412">
        <v>525</v>
      </c>
      <c r="I412" t="s">
        <v>916</v>
      </c>
      <c r="J412">
        <v>-1</v>
      </c>
      <c r="K412">
        <v>534</v>
      </c>
      <c r="L412" t="s">
        <v>917</v>
      </c>
      <c r="M412">
        <v>-1</v>
      </c>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c r="AW412"/>
      <c r="AX412"/>
      <c r="AY412"/>
      <c r="AZ412"/>
      <c r="BA412"/>
      <c r="BB412"/>
      <c r="BC412"/>
      <c r="BD412"/>
      <c r="BE412"/>
      <c r="BF412"/>
    </row>
    <row r="413" spans="1:58" x14ac:dyDescent="0.3">
      <c r="A413">
        <v>411</v>
      </c>
      <c r="B413">
        <v>0</v>
      </c>
      <c r="C413">
        <v>0</v>
      </c>
      <c r="D413" t="s">
        <v>360</v>
      </c>
      <c r="E413">
        <v>517</v>
      </c>
      <c r="F413" t="s">
        <v>900</v>
      </c>
      <c r="G413">
        <v>1</v>
      </c>
      <c r="H413">
        <v>526</v>
      </c>
      <c r="I413" t="s">
        <v>918</v>
      </c>
      <c r="J413">
        <v>-1</v>
      </c>
      <c r="K413">
        <v>535</v>
      </c>
      <c r="L413" t="s">
        <v>919</v>
      </c>
      <c r="M413">
        <v>-1</v>
      </c>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c r="AW413"/>
      <c r="AX413"/>
      <c r="AY413"/>
      <c r="AZ413"/>
      <c r="BA413"/>
      <c r="BB413"/>
      <c r="BC413"/>
      <c r="BD413"/>
      <c r="BE413"/>
      <c r="BF413"/>
    </row>
    <row r="414" spans="1:58" x14ac:dyDescent="0.3">
      <c r="A414">
        <v>412</v>
      </c>
      <c r="B414">
        <v>0</v>
      </c>
      <c r="C414">
        <v>0</v>
      </c>
      <c r="D414" t="s">
        <v>360</v>
      </c>
      <c r="E414">
        <v>518</v>
      </c>
      <c r="F414" t="s">
        <v>902</v>
      </c>
      <c r="G414">
        <v>1</v>
      </c>
      <c r="H414">
        <v>519</v>
      </c>
      <c r="I414" t="s">
        <v>904</v>
      </c>
      <c r="J414">
        <v>-1</v>
      </c>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c r="AW414"/>
      <c r="AX414"/>
      <c r="AY414"/>
      <c r="AZ414"/>
      <c r="BA414"/>
      <c r="BB414"/>
      <c r="BC414"/>
      <c r="BD414"/>
      <c r="BE414"/>
      <c r="BF414"/>
    </row>
    <row r="415" spans="1:58" x14ac:dyDescent="0.3">
      <c r="A415">
        <v>413</v>
      </c>
      <c r="B415">
        <v>0</v>
      </c>
      <c r="C415">
        <v>0</v>
      </c>
      <c r="D415" t="s">
        <v>360</v>
      </c>
      <c r="E415">
        <v>519</v>
      </c>
      <c r="F415" t="s">
        <v>904</v>
      </c>
      <c r="G415">
        <v>1</v>
      </c>
      <c r="H415">
        <v>520</v>
      </c>
      <c r="I415" t="s">
        <v>906</v>
      </c>
      <c r="J415">
        <v>-1</v>
      </c>
      <c r="K415">
        <v>521</v>
      </c>
      <c r="L415" t="s">
        <v>908</v>
      </c>
      <c r="M415">
        <v>-1</v>
      </c>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c r="AW415"/>
      <c r="AX415"/>
      <c r="AY415"/>
      <c r="AZ415"/>
      <c r="BA415"/>
      <c r="BB415"/>
      <c r="BC415"/>
      <c r="BD415"/>
      <c r="BE415"/>
      <c r="BF415"/>
    </row>
    <row r="416" spans="1:58" x14ac:dyDescent="0.3">
      <c r="A416">
        <v>414</v>
      </c>
      <c r="B416">
        <v>0</v>
      </c>
      <c r="C416">
        <v>0</v>
      </c>
      <c r="D416" t="s">
        <v>360</v>
      </c>
      <c r="E416">
        <v>523</v>
      </c>
      <c r="F416" t="s">
        <v>912</v>
      </c>
      <c r="G416">
        <v>1</v>
      </c>
      <c r="H416">
        <v>524</v>
      </c>
      <c r="I416" t="s">
        <v>914</v>
      </c>
      <c r="J416">
        <v>-1</v>
      </c>
      <c r="K416">
        <v>525</v>
      </c>
      <c r="L416" t="s">
        <v>916</v>
      </c>
      <c r="M416">
        <v>-1</v>
      </c>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c r="AW416"/>
      <c r="AX416"/>
      <c r="AY416"/>
      <c r="AZ416"/>
      <c r="BA416"/>
      <c r="BB416"/>
      <c r="BC416"/>
      <c r="BD416"/>
      <c r="BE416"/>
      <c r="BF416"/>
    </row>
    <row r="417" spans="1:58" x14ac:dyDescent="0.3">
      <c r="A417">
        <v>415</v>
      </c>
      <c r="B417">
        <v>0</v>
      </c>
      <c r="C417">
        <v>0</v>
      </c>
      <c r="D417" t="s">
        <v>360</v>
      </c>
      <c r="E417">
        <v>527</v>
      </c>
      <c r="F417" t="s">
        <v>903</v>
      </c>
      <c r="G417">
        <v>1</v>
      </c>
      <c r="H417">
        <v>528</v>
      </c>
      <c r="I417" t="s">
        <v>905</v>
      </c>
      <c r="J417">
        <v>-1</v>
      </c>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c r="AW417"/>
      <c r="AX417"/>
      <c r="AY417"/>
      <c r="AZ417"/>
      <c r="BA417"/>
      <c r="BB417"/>
      <c r="BC417"/>
      <c r="BD417"/>
      <c r="BE417"/>
      <c r="BF417"/>
    </row>
    <row r="418" spans="1:58" x14ac:dyDescent="0.3">
      <c r="A418">
        <v>416</v>
      </c>
      <c r="B418">
        <v>0</v>
      </c>
      <c r="C418">
        <v>0</v>
      </c>
      <c r="D418" t="s">
        <v>360</v>
      </c>
      <c r="E418">
        <v>528</v>
      </c>
      <c r="F418" t="s">
        <v>905</v>
      </c>
      <c r="G418">
        <v>1</v>
      </c>
      <c r="H418">
        <v>529</v>
      </c>
      <c r="I418" t="s">
        <v>907</v>
      </c>
      <c r="J418">
        <v>-1</v>
      </c>
      <c r="K418">
        <v>530</v>
      </c>
      <c r="L418" t="s">
        <v>909</v>
      </c>
      <c r="M418">
        <v>-1</v>
      </c>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c r="AW418"/>
      <c r="AX418"/>
      <c r="AY418"/>
      <c r="AZ418"/>
      <c r="BA418"/>
      <c r="BB418"/>
      <c r="BC418"/>
      <c r="BD418"/>
      <c r="BE418"/>
      <c r="BF418"/>
    </row>
    <row r="419" spans="1:58" x14ac:dyDescent="0.3">
      <c r="A419">
        <v>417</v>
      </c>
      <c r="B419">
        <v>0</v>
      </c>
      <c r="C419">
        <v>0</v>
      </c>
      <c r="D419" t="s">
        <v>360</v>
      </c>
      <c r="E419">
        <v>532</v>
      </c>
      <c r="F419" t="s">
        <v>913</v>
      </c>
      <c r="G419">
        <v>1</v>
      </c>
      <c r="H419">
        <v>533</v>
      </c>
      <c r="I419" t="s">
        <v>915</v>
      </c>
      <c r="J419">
        <v>-1</v>
      </c>
      <c r="K419">
        <v>534</v>
      </c>
      <c r="L419" t="s">
        <v>917</v>
      </c>
      <c r="M419">
        <v>-1</v>
      </c>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c r="AW419"/>
      <c r="AX419"/>
      <c r="AY419"/>
      <c r="AZ419"/>
      <c r="BA419"/>
      <c r="BB419"/>
      <c r="BC419"/>
      <c r="BD419"/>
      <c r="BE419"/>
      <c r="BF419"/>
    </row>
    <row r="420" spans="1:58" x14ac:dyDescent="0.3">
      <c r="A420">
        <v>418</v>
      </c>
      <c r="B420">
        <v>0</v>
      </c>
      <c r="C420">
        <v>0</v>
      </c>
      <c r="D420" t="s">
        <v>360</v>
      </c>
      <c r="E420">
        <v>536</v>
      </c>
      <c r="F420" t="s">
        <v>881</v>
      </c>
      <c r="G420">
        <v>1</v>
      </c>
      <c r="H420">
        <v>548</v>
      </c>
      <c r="I420" t="s">
        <v>920</v>
      </c>
      <c r="J420">
        <v>-1</v>
      </c>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c r="AW420"/>
      <c r="AX420"/>
      <c r="AY420"/>
      <c r="AZ420"/>
      <c r="BA420"/>
      <c r="BB420"/>
      <c r="BC420"/>
      <c r="BD420"/>
      <c r="BE420"/>
      <c r="BF420"/>
    </row>
    <row r="421" spans="1:58" x14ac:dyDescent="0.3">
      <c r="A421">
        <v>419</v>
      </c>
      <c r="B421">
        <v>0</v>
      </c>
      <c r="C421">
        <v>0</v>
      </c>
      <c r="D421" t="s">
        <v>360</v>
      </c>
      <c r="E421">
        <v>536</v>
      </c>
      <c r="F421" t="s">
        <v>881</v>
      </c>
      <c r="G421">
        <v>1</v>
      </c>
      <c r="H421">
        <v>548</v>
      </c>
      <c r="I421" t="s">
        <v>920</v>
      </c>
      <c r="J421">
        <v>-1</v>
      </c>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c r="AW421"/>
      <c r="AX421"/>
      <c r="AY421"/>
      <c r="AZ421"/>
      <c r="BA421"/>
      <c r="BB421"/>
      <c r="BC421"/>
      <c r="BD421"/>
      <c r="BE421"/>
      <c r="BF421"/>
    </row>
    <row r="422" spans="1:58" x14ac:dyDescent="0.3">
      <c r="A422">
        <v>420</v>
      </c>
      <c r="B422">
        <v>0</v>
      </c>
      <c r="C422">
        <v>0</v>
      </c>
      <c r="D422" t="s">
        <v>360</v>
      </c>
      <c r="E422">
        <v>537</v>
      </c>
      <c r="F422" t="s">
        <v>882</v>
      </c>
      <c r="G422">
        <v>1</v>
      </c>
      <c r="H422">
        <v>549</v>
      </c>
      <c r="I422" t="s">
        <v>921</v>
      </c>
      <c r="J422">
        <v>-1</v>
      </c>
      <c r="K422">
        <v>569</v>
      </c>
      <c r="L422" t="s">
        <v>922</v>
      </c>
      <c r="M422">
        <v>-1</v>
      </c>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c r="AW422"/>
      <c r="AX422"/>
      <c r="AY422"/>
      <c r="AZ422"/>
      <c r="BA422"/>
      <c r="BB422"/>
      <c r="BC422"/>
      <c r="BD422"/>
      <c r="BE422"/>
      <c r="BF422"/>
    </row>
    <row r="423" spans="1:58" x14ac:dyDescent="0.3">
      <c r="A423">
        <v>421</v>
      </c>
      <c r="B423">
        <v>0</v>
      </c>
      <c r="C423">
        <v>0</v>
      </c>
      <c r="D423" t="s">
        <v>360</v>
      </c>
      <c r="E423">
        <v>537</v>
      </c>
      <c r="F423" t="s">
        <v>882</v>
      </c>
      <c r="G423">
        <v>1</v>
      </c>
      <c r="H423">
        <v>549</v>
      </c>
      <c r="I423" t="s">
        <v>921</v>
      </c>
      <c r="J423">
        <v>-1</v>
      </c>
      <c r="K423">
        <v>569</v>
      </c>
      <c r="L423" t="s">
        <v>922</v>
      </c>
      <c r="M423">
        <v>-1</v>
      </c>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c r="AW423"/>
      <c r="AX423"/>
      <c r="AY423"/>
      <c r="AZ423"/>
      <c r="BA423"/>
      <c r="BB423"/>
      <c r="BC423"/>
      <c r="BD423"/>
      <c r="BE423"/>
      <c r="BF423"/>
    </row>
    <row r="424" spans="1:58" x14ac:dyDescent="0.3">
      <c r="A424">
        <v>422</v>
      </c>
      <c r="B424">
        <v>0</v>
      </c>
      <c r="C424">
        <v>0</v>
      </c>
      <c r="D424" t="s">
        <v>360</v>
      </c>
      <c r="E424">
        <v>538</v>
      </c>
      <c r="F424" t="s">
        <v>884</v>
      </c>
      <c r="G424">
        <v>1</v>
      </c>
      <c r="H424">
        <v>570</v>
      </c>
      <c r="I424" t="s">
        <v>923</v>
      </c>
      <c r="J424">
        <v>-1</v>
      </c>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c r="AW424"/>
      <c r="AX424"/>
      <c r="AY424"/>
      <c r="AZ424"/>
      <c r="BA424"/>
      <c r="BB424"/>
      <c r="BC424"/>
      <c r="BD424"/>
      <c r="BE424"/>
      <c r="BF424"/>
    </row>
    <row r="425" spans="1:58" x14ac:dyDescent="0.3">
      <c r="A425">
        <v>423</v>
      </c>
      <c r="B425">
        <v>0</v>
      </c>
      <c r="C425">
        <v>0</v>
      </c>
      <c r="D425" t="s">
        <v>360</v>
      </c>
      <c r="E425">
        <v>538</v>
      </c>
      <c r="F425" t="s">
        <v>884</v>
      </c>
      <c r="G425">
        <v>1</v>
      </c>
      <c r="H425">
        <v>570</v>
      </c>
      <c r="I425" t="s">
        <v>923</v>
      </c>
      <c r="J425">
        <v>-1</v>
      </c>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c r="AW425"/>
      <c r="AX425"/>
      <c r="AY425"/>
      <c r="AZ425"/>
      <c r="BA425"/>
      <c r="BB425"/>
      <c r="BC425"/>
      <c r="BD425"/>
      <c r="BE425"/>
      <c r="BF425"/>
    </row>
    <row r="426" spans="1:58" x14ac:dyDescent="0.3">
      <c r="A426">
        <v>424</v>
      </c>
      <c r="B426">
        <v>0</v>
      </c>
      <c r="C426">
        <v>0</v>
      </c>
      <c r="D426" t="s">
        <v>360</v>
      </c>
      <c r="E426">
        <v>538</v>
      </c>
      <c r="F426" t="s">
        <v>884</v>
      </c>
      <c r="G426">
        <v>1</v>
      </c>
      <c r="H426">
        <v>539</v>
      </c>
      <c r="I426" t="s">
        <v>885</v>
      </c>
      <c r="J426">
        <v>-1</v>
      </c>
      <c r="K426">
        <v>540</v>
      </c>
      <c r="L426" t="s">
        <v>887</v>
      </c>
      <c r="M426">
        <v>-1</v>
      </c>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c r="AW426"/>
      <c r="AX426"/>
      <c r="AY426"/>
      <c r="AZ426"/>
      <c r="BA426"/>
      <c r="BB426"/>
      <c r="BC426"/>
      <c r="BD426"/>
      <c r="BE426"/>
      <c r="BF426"/>
    </row>
    <row r="427" spans="1:58" x14ac:dyDescent="0.3">
      <c r="A427">
        <v>425</v>
      </c>
      <c r="B427">
        <v>0</v>
      </c>
      <c r="C427">
        <v>0</v>
      </c>
      <c r="D427" t="s">
        <v>360</v>
      </c>
      <c r="E427">
        <v>539</v>
      </c>
      <c r="F427" t="s">
        <v>885</v>
      </c>
      <c r="G427">
        <v>1</v>
      </c>
      <c r="H427">
        <v>571</v>
      </c>
      <c r="I427" t="s">
        <v>924</v>
      </c>
      <c r="J427">
        <v>-1</v>
      </c>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c r="AW427"/>
      <c r="AX427"/>
      <c r="AY427"/>
      <c r="AZ427"/>
      <c r="BA427"/>
      <c r="BB427"/>
      <c r="BC427"/>
      <c r="BD427"/>
      <c r="BE427"/>
      <c r="BF427"/>
    </row>
    <row r="428" spans="1:58" x14ac:dyDescent="0.3">
      <c r="A428">
        <v>426</v>
      </c>
      <c r="B428">
        <v>0</v>
      </c>
      <c r="C428">
        <v>0</v>
      </c>
      <c r="D428" t="s">
        <v>360</v>
      </c>
      <c r="E428">
        <v>539</v>
      </c>
      <c r="F428" t="s">
        <v>885</v>
      </c>
      <c r="G428">
        <v>1</v>
      </c>
      <c r="H428">
        <v>571</v>
      </c>
      <c r="I428" t="s">
        <v>924</v>
      </c>
      <c r="J428">
        <v>-1</v>
      </c>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c r="AW428"/>
      <c r="AX428"/>
      <c r="AY428"/>
      <c r="AZ428"/>
      <c r="BA428"/>
      <c r="BB428"/>
      <c r="BC428"/>
      <c r="BD428"/>
      <c r="BE428"/>
      <c r="BF428"/>
    </row>
    <row r="429" spans="1:58" x14ac:dyDescent="0.3">
      <c r="A429">
        <v>427</v>
      </c>
      <c r="B429">
        <v>0</v>
      </c>
      <c r="C429">
        <v>0</v>
      </c>
      <c r="D429" t="s">
        <v>360</v>
      </c>
      <c r="E429">
        <v>540</v>
      </c>
      <c r="F429" t="s">
        <v>887</v>
      </c>
      <c r="G429">
        <v>1</v>
      </c>
      <c r="H429">
        <v>572</v>
      </c>
      <c r="I429" t="s">
        <v>925</v>
      </c>
      <c r="J429">
        <v>-1</v>
      </c>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c r="AW429"/>
      <c r="AX429"/>
      <c r="AY429"/>
      <c r="AZ429"/>
      <c r="BA429"/>
      <c r="BB429"/>
      <c r="BC429"/>
      <c r="BD429"/>
      <c r="BE429"/>
      <c r="BF429"/>
    </row>
    <row r="430" spans="1:58" x14ac:dyDescent="0.3">
      <c r="A430">
        <v>428</v>
      </c>
      <c r="B430">
        <v>0</v>
      </c>
      <c r="C430">
        <v>0</v>
      </c>
      <c r="D430" t="s">
        <v>360</v>
      </c>
      <c r="E430">
        <v>540</v>
      </c>
      <c r="F430" t="s">
        <v>887</v>
      </c>
      <c r="G430">
        <v>1</v>
      </c>
      <c r="H430">
        <v>572</v>
      </c>
      <c r="I430" t="s">
        <v>925</v>
      </c>
      <c r="J430">
        <v>-1</v>
      </c>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c r="AW430"/>
      <c r="AX430"/>
      <c r="AY430"/>
      <c r="AZ430"/>
      <c r="BA430"/>
      <c r="BB430"/>
      <c r="BC430"/>
      <c r="BD430"/>
      <c r="BE430"/>
      <c r="BF430"/>
    </row>
    <row r="431" spans="1:58" x14ac:dyDescent="0.3">
      <c r="A431">
        <v>429</v>
      </c>
      <c r="B431">
        <v>0</v>
      </c>
      <c r="C431">
        <v>0</v>
      </c>
      <c r="D431" t="s">
        <v>360</v>
      </c>
      <c r="E431">
        <v>540</v>
      </c>
      <c r="F431" t="s">
        <v>887</v>
      </c>
      <c r="G431">
        <v>1</v>
      </c>
      <c r="H431">
        <v>541</v>
      </c>
      <c r="I431" t="s">
        <v>889</v>
      </c>
      <c r="J431">
        <v>-1</v>
      </c>
      <c r="K431">
        <v>542</v>
      </c>
      <c r="L431" t="s">
        <v>891</v>
      </c>
      <c r="M431">
        <v>-1</v>
      </c>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c r="AW431"/>
      <c r="AX431"/>
      <c r="AY431"/>
      <c r="AZ431"/>
      <c r="BA431"/>
      <c r="BB431"/>
      <c r="BC431"/>
      <c r="BD431"/>
      <c r="BE431"/>
      <c r="BF431"/>
    </row>
    <row r="432" spans="1:58" x14ac:dyDescent="0.3">
      <c r="A432">
        <v>430</v>
      </c>
      <c r="B432">
        <v>0</v>
      </c>
      <c r="C432">
        <v>0</v>
      </c>
      <c r="D432" t="s">
        <v>360</v>
      </c>
      <c r="E432">
        <v>541</v>
      </c>
      <c r="F432" t="s">
        <v>889</v>
      </c>
      <c r="G432">
        <v>1</v>
      </c>
      <c r="H432">
        <v>573</v>
      </c>
      <c r="I432" t="s">
        <v>926</v>
      </c>
      <c r="J432">
        <v>-1</v>
      </c>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c r="AW432"/>
      <c r="AX432"/>
      <c r="AY432"/>
      <c r="AZ432"/>
      <c r="BA432"/>
      <c r="BB432"/>
      <c r="BC432"/>
      <c r="BD432"/>
      <c r="BE432"/>
      <c r="BF432"/>
    </row>
    <row r="433" spans="1:58" x14ac:dyDescent="0.3">
      <c r="A433">
        <v>431</v>
      </c>
      <c r="B433">
        <v>0</v>
      </c>
      <c r="C433">
        <v>0</v>
      </c>
      <c r="D433" t="s">
        <v>360</v>
      </c>
      <c r="E433">
        <v>541</v>
      </c>
      <c r="F433" t="s">
        <v>889</v>
      </c>
      <c r="G433">
        <v>1</v>
      </c>
      <c r="H433">
        <v>573</v>
      </c>
      <c r="I433" t="s">
        <v>926</v>
      </c>
      <c r="J433">
        <v>-1</v>
      </c>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c r="AW433"/>
      <c r="AX433"/>
      <c r="AY433"/>
      <c r="AZ433"/>
      <c r="BA433"/>
      <c r="BB433"/>
      <c r="BC433"/>
      <c r="BD433"/>
      <c r="BE433"/>
      <c r="BF433"/>
    </row>
    <row r="434" spans="1:58" x14ac:dyDescent="0.3">
      <c r="A434">
        <v>432</v>
      </c>
      <c r="B434">
        <v>0</v>
      </c>
      <c r="C434">
        <v>0</v>
      </c>
      <c r="D434" t="s">
        <v>360</v>
      </c>
      <c r="E434">
        <v>542</v>
      </c>
      <c r="F434" t="s">
        <v>891</v>
      </c>
      <c r="G434">
        <v>1</v>
      </c>
      <c r="H434">
        <v>574</v>
      </c>
      <c r="I434" t="s">
        <v>927</v>
      </c>
      <c r="J434">
        <v>-1</v>
      </c>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c r="AW434"/>
      <c r="AX434"/>
      <c r="AY434"/>
      <c r="AZ434"/>
      <c r="BA434"/>
      <c r="BB434"/>
      <c r="BC434"/>
      <c r="BD434"/>
      <c r="BE434"/>
      <c r="BF434"/>
    </row>
    <row r="435" spans="1:58" x14ac:dyDescent="0.3">
      <c r="A435">
        <v>433</v>
      </c>
      <c r="B435">
        <v>0</v>
      </c>
      <c r="C435">
        <v>0</v>
      </c>
      <c r="D435" t="s">
        <v>360</v>
      </c>
      <c r="E435">
        <v>542</v>
      </c>
      <c r="F435" t="s">
        <v>891</v>
      </c>
      <c r="G435">
        <v>1</v>
      </c>
      <c r="H435">
        <v>574</v>
      </c>
      <c r="I435" t="s">
        <v>927</v>
      </c>
      <c r="J435">
        <v>-1</v>
      </c>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row>
    <row r="436" spans="1:58" x14ac:dyDescent="0.3">
      <c r="A436">
        <v>434</v>
      </c>
      <c r="B436">
        <v>0</v>
      </c>
      <c r="C436">
        <v>0</v>
      </c>
      <c r="D436" t="s">
        <v>360</v>
      </c>
      <c r="E436">
        <v>543</v>
      </c>
      <c r="F436" t="s">
        <v>893</v>
      </c>
      <c r="G436">
        <v>1</v>
      </c>
      <c r="H436">
        <v>550</v>
      </c>
      <c r="I436" t="s">
        <v>928</v>
      </c>
      <c r="J436">
        <v>-1</v>
      </c>
      <c r="K436">
        <v>575</v>
      </c>
      <c r="L436" t="s">
        <v>929</v>
      </c>
      <c r="M436">
        <v>-1</v>
      </c>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row>
    <row r="437" spans="1:58" x14ac:dyDescent="0.3">
      <c r="A437">
        <v>435</v>
      </c>
      <c r="B437">
        <v>0</v>
      </c>
      <c r="C437">
        <v>0</v>
      </c>
      <c r="D437" t="s">
        <v>360</v>
      </c>
      <c r="E437">
        <v>543</v>
      </c>
      <c r="F437" t="s">
        <v>893</v>
      </c>
      <c r="G437">
        <v>1</v>
      </c>
      <c r="H437">
        <v>550</v>
      </c>
      <c r="I437" t="s">
        <v>928</v>
      </c>
      <c r="J437">
        <v>-1</v>
      </c>
      <c r="K437">
        <v>575</v>
      </c>
      <c r="L437" t="s">
        <v>929</v>
      </c>
      <c r="M437">
        <v>-1</v>
      </c>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c r="AW437"/>
      <c r="AX437"/>
      <c r="AY437"/>
      <c r="AZ437"/>
      <c r="BA437"/>
      <c r="BB437"/>
      <c r="BC437"/>
      <c r="BD437"/>
      <c r="BE437"/>
      <c r="BF437"/>
    </row>
    <row r="438" spans="1:58" x14ac:dyDescent="0.3">
      <c r="A438">
        <v>436</v>
      </c>
      <c r="B438">
        <v>0</v>
      </c>
      <c r="C438">
        <v>0</v>
      </c>
      <c r="D438" t="s">
        <v>360</v>
      </c>
      <c r="E438">
        <v>544</v>
      </c>
      <c r="F438" t="s">
        <v>895</v>
      </c>
      <c r="G438">
        <v>1</v>
      </c>
      <c r="H438">
        <v>551</v>
      </c>
      <c r="I438" t="s">
        <v>930</v>
      </c>
      <c r="J438">
        <v>-1</v>
      </c>
      <c r="K438">
        <v>576</v>
      </c>
      <c r="L438" t="s">
        <v>931</v>
      </c>
      <c r="M438">
        <v>-1</v>
      </c>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c r="AW438"/>
      <c r="AX438"/>
      <c r="AY438"/>
      <c r="AZ438"/>
      <c r="BA438"/>
      <c r="BB438"/>
      <c r="BC438"/>
      <c r="BD438"/>
      <c r="BE438"/>
      <c r="BF438"/>
    </row>
    <row r="439" spans="1:58" x14ac:dyDescent="0.3">
      <c r="A439">
        <v>437</v>
      </c>
      <c r="B439">
        <v>0</v>
      </c>
      <c r="C439">
        <v>0</v>
      </c>
      <c r="D439" t="s">
        <v>360</v>
      </c>
      <c r="E439">
        <v>544</v>
      </c>
      <c r="F439" t="s">
        <v>895</v>
      </c>
      <c r="G439">
        <v>1</v>
      </c>
      <c r="H439">
        <v>551</v>
      </c>
      <c r="I439" t="s">
        <v>930</v>
      </c>
      <c r="J439">
        <v>-1</v>
      </c>
      <c r="K439">
        <v>576</v>
      </c>
      <c r="L439" t="s">
        <v>931</v>
      </c>
      <c r="M439">
        <v>-1</v>
      </c>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c r="AW439"/>
      <c r="AX439"/>
      <c r="AY439"/>
      <c r="AZ439"/>
      <c r="BA439"/>
      <c r="BB439"/>
      <c r="BC439"/>
      <c r="BD439"/>
      <c r="BE439"/>
      <c r="BF439"/>
    </row>
    <row r="440" spans="1:58" x14ac:dyDescent="0.3">
      <c r="A440">
        <v>438</v>
      </c>
      <c r="B440">
        <v>0</v>
      </c>
      <c r="C440">
        <v>0</v>
      </c>
      <c r="D440" t="s">
        <v>360</v>
      </c>
      <c r="E440">
        <v>544</v>
      </c>
      <c r="F440" t="s">
        <v>895</v>
      </c>
      <c r="G440">
        <v>1</v>
      </c>
      <c r="H440">
        <v>545</v>
      </c>
      <c r="I440" t="s">
        <v>897</v>
      </c>
      <c r="J440">
        <v>-1</v>
      </c>
      <c r="K440">
        <v>546</v>
      </c>
      <c r="L440" t="s">
        <v>899</v>
      </c>
      <c r="M440">
        <v>-1</v>
      </c>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c r="AW440"/>
      <c r="AX440"/>
      <c r="AY440"/>
      <c r="AZ440"/>
      <c r="BA440"/>
      <c r="BB440"/>
      <c r="BC440"/>
      <c r="BD440"/>
      <c r="BE440"/>
      <c r="BF440"/>
    </row>
    <row r="441" spans="1:58" x14ac:dyDescent="0.3">
      <c r="A441">
        <v>439</v>
      </c>
      <c r="B441">
        <v>0</v>
      </c>
      <c r="C441">
        <v>0</v>
      </c>
      <c r="D441" t="s">
        <v>360</v>
      </c>
      <c r="E441">
        <v>545</v>
      </c>
      <c r="F441" t="s">
        <v>897</v>
      </c>
      <c r="G441">
        <v>1</v>
      </c>
      <c r="H441">
        <v>552</v>
      </c>
      <c r="I441" t="s">
        <v>932</v>
      </c>
      <c r="J441">
        <v>-1</v>
      </c>
      <c r="K441">
        <v>577</v>
      </c>
      <c r="L441" t="s">
        <v>933</v>
      </c>
      <c r="M441">
        <v>-1</v>
      </c>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c r="AW441"/>
      <c r="AX441"/>
      <c r="AY441"/>
      <c r="AZ441"/>
      <c r="BA441"/>
      <c r="BB441"/>
      <c r="BC441"/>
      <c r="BD441"/>
      <c r="BE441"/>
      <c r="BF441"/>
    </row>
    <row r="442" spans="1:58" x14ac:dyDescent="0.3">
      <c r="A442">
        <v>440</v>
      </c>
      <c r="B442">
        <v>0</v>
      </c>
      <c r="C442">
        <v>0</v>
      </c>
      <c r="D442" t="s">
        <v>360</v>
      </c>
      <c r="E442">
        <v>545</v>
      </c>
      <c r="F442" t="s">
        <v>897</v>
      </c>
      <c r="G442">
        <v>1</v>
      </c>
      <c r="H442">
        <v>552</v>
      </c>
      <c r="I442" t="s">
        <v>932</v>
      </c>
      <c r="J442">
        <v>-1</v>
      </c>
      <c r="K442">
        <v>577</v>
      </c>
      <c r="L442" t="s">
        <v>933</v>
      </c>
      <c r="M442">
        <v>-1</v>
      </c>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c r="AW442"/>
      <c r="AX442"/>
      <c r="AY442"/>
      <c r="AZ442"/>
      <c r="BA442"/>
      <c r="BB442"/>
      <c r="BC442"/>
      <c r="BD442"/>
      <c r="BE442"/>
      <c r="BF442"/>
    </row>
    <row r="443" spans="1:58" x14ac:dyDescent="0.3">
      <c r="A443">
        <v>441</v>
      </c>
      <c r="B443">
        <v>0</v>
      </c>
      <c r="C443">
        <v>0</v>
      </c>
      <c r="D443" t="s">
        <v>360</v>
      </c>
      <c r="E443">
        <v>546</v>
      </c>
      <c r="F443" t="s">
        <v>899</v>
      </c>
      <c r="G443">
        <v>1</v>
      </c>
      <c r="H443">
        <v>553</v>
      </c>
      <c r="I443" t="s">
        <v>934</v>
      </c>
      <c r="J443">
        <v>-1</v>
      </c>
      <c r="K443">
        <v>578</v>
      </c>
      <c r="L443" t="s">
        <v>935</v>
      </c>
      <c r="M443">
        <v>-1</v>
      </c>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c r="AW443"/>
      <c r="AX443"/>
      <c r="AY443"/>
      <c r="AZ443"/>
      <c r="BA443"/>
      <c r="BB443"/>
      <c r="BC443"/>
      <c r="BD443"/>
      <c r="BE443"/>
      <c r="BF443"/>
    </row>
    <row r="444" spans="1:58" x14ac:dyDescent="0.3">
      <c r="A444">
        <v>442</v>
      </c>
      <c r="B444">
        <v>0</v>
      </c>
      <c r="C444">
        <v>0</v>
      </c>
      <c r="D444" t="s">
        <v>360</v>
      </c>
      <c r="E444">
        <v>546</v>
      </c>
      <c r="F444" t="s">
        <v>899</v>
      </c>
      <c r="G444">
        <v>1</v>
      </c>
      <c r="H444">
        <v>553</v>
      </c>
      <c r="I444" t="s">
        <v>934</v>
      </c>
      <c r="J444">
        <v>-1</v>
      </c>
      <c r="K444">
        <v>578</v>
      </c>
      <c r="L444" t="s">
        <v>935</v>
      </c>
      <c r="M444">
        <v>-1</v>
      </c>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c r="AW444"/>
      <c r="AX444"/>
      <c r="AY444"/>
      <c r="AZ444"/>
      <c r="BA444"/>
      <c r="BB444"/>
      <c r="BC444"/>
      <c r="BD444"/>
      <c r="BE444"/>
      <c r="BF444"/>
    </row>
    <row r="445" spans="1:58" x14ac:dyDescent="0.3">
      <c r="A445">
        <v>443</v>
      </c>
      <c r="B445">
        <v>0</v>
      </c>
      <c r="C445">
        <v>0</v>
      </c>
      <c r="D445" t="s">
        <v>360</v>
      </c>
      <c r="E445">
        <v>547</v>
      </c>
      <c r="F445" t="s">
        <v>901</v>
      </c>
      <c r="G445">
        <v>1</v>
      </c>
      <c r="H445">
        <v>554</v>
      </c>
      <c r="I445" t="s">
        <v>936</v>
      </c>
      <c r="J445">
        <v>-1</v>
      </c>
      <c r="K445">
        <v>579</v>
      </c>
      <c r="L445" t="s">
        <v>937</v>
      </c>
      <c r="M445">
        <v>-1</v>
      </c>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c r="AW445"/>
      <c r="AX445"/>
      <c r="AY445"/>
      <c r="AZ445"/>
      <c r="BA445"/>
      <c r="BB445"/>
      <c r="BC445"/>
      <c r="BD445"/>
      <c r="BE445"/>
      <c r="BF445"/>
    </row>
    <row r="446" spans="1:58" x14ac:dyDescent="0.3">
      <c r="A446">
        <v>444</v>
      </c>
      <c r="B446">
        <v>0</v>
      </c>
      <c r="C446">
        <v>0</v>
      </c>
      <c r="D446" t="s">
        <v>360</v>
      </c>
      <c r="E446">
        <v>547</v>
      </c>
      <c r="F446" t="s">
        <v>901</v>
      </c>
      <c r="G446">
        <v>1</v>
      </c>
      <c r="H446">
        <v>554</v>
      </c>
      <c r="I446" t="s">
        <v>936</v>
      </c>
      <c r="J446">
        <v>-1</v>
      </c>
      <c r="K446">
        <v>579</v>
      </c>
      <c r="L446" t="s">
        <v>937</v>
      </c>
      <c r="M446">
        <v>-1</v>
      </c>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c r="AW446"/>
      <c r="AX446"/>
      <c r="AY446"/>
      <c r="AZ446"/>
      <c r="BA446"/>
      <c r="BB446"/>
      <c r="BC446"/>
      <c r="BD446"/>
      <c r="BE446"/>
      <c r="BF446"/>
    </row>
    <row r="447" spans="1:58" x14ac:dyDescent="0.3">
      <c r="A447">
        <v>445</v>
      </c>
      <c r="B447">
        <v>0</v>
      </c>
      <c r="C447">
        <v>0</v>
      </c>
      <c r="D447" t="s">
        <v>360</v>
      </c>
      <c r="E447">
        <v>548</v>
      </c>
      <c r="F447" t="s">
        <v>920</v>
      </c>
      <c r="G447">
        <v>1</v>
      </c>
      <c r="H447">
        <v>555</v>
      </c>
      <c r="I447" t="s">
        <v>938</v>
      </c>
      <c r="J447">
        <v>-1</v>
      </c>
      <c r="K447">
        <v>562</v>
      </c>
      <c r="L447" t="s">
        <v>939</v>
      </c>
      <c r="M447">
        <v>-1</v>
      </c>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c r="AW447"/>
      <c r="AX447"/>
      <c r="AY447"/>
      <c r="AZ447"/>
      <c r="BA447"/>
      <c r="BB447"/>
      <c r="BC447"/>
      <c r="BD447"/>
      <c r="BE447"/>
      <c r="BF447"/>
    </row>
    <row r="448" spans="1:58" x14ac:dyDescent="0.3">
      <c r="A448">
        <v>446</v>
      </c>
      <c r="B448">
        <v>0</v>
      </c>
      <c r="C448">
        <v>0</v>
      </c>
      <c r="D448" t="s">
        <v>360</v>
      </c>
      <c r="E448">
        <v>548</v>
      </c>
      <c r="F448" t="s">
        <v>920</v>
      </c>
      <c r="G448">
        <v>1</v>
      </c>
      <c r="H448">
        <v>555</v>
      </c>
      <c r="I448" t="s">
        <v>938</v>
      </c>
      <c r="J448">
        <v>-1</v>
      </c>
      <c r="K448">
        <v>562</v>
      </c>
      <c r="L448" t="s">
        <v>939</v>
      </c>
      <c r="M448">
        <v>-1</v>
      </c>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c r="AW448"/>
      <c r="AX448"/>
      <c r="AY448"/>
      <c r="AZ448"/>
      <c r="BA448"/>
      <c r="BB448"/>
      <c r="BC448"/>
      <c r="BD448"/>
      <c r="BE448"/>
      <c r="BF448"/>
    </row>
    <row r="449" spans="1:58" x14ac:dyDescent="0.3">
      <c r="A449">
        <v>447</v>
      </c>
      <c r="B449">
        <v>0</v>
      </c>
      <c r="C449">
        <v>0</v>
      </c>
      <c r="D449" t="s">
        <v>360</v>
      </c>
      <c r="E449">
        <v>549</v>
      </c>
      <c r="F449" t="s">
        <v>921</v>
      </c>
      <c r="G449">
        <v>1</v>
      </c>
      <c r="H449">
        <v>556</v>
      </c>
      <c r="I449" t="s">
        <v>940</v>
      </c>
      <c r="J449">
        <v>-1</v>
      </c>
      <c r="K449">
        <v>563</v>
      </c>
      <c r="L449" t="s">
        <v>941</v>
      </c>
      <c r="M449">
        <v>-1</v>
      </c>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c r="AW449"/>
      <c r="AX449"/>
      <c r="AY449"/>
      <c r="AZ449"/>
      <c r="BA449"/>
      <c r="BB449"/>
      <c r="BC449"/>
      <c r="BD449"/>
      <c r="BE449"/>
      <c r="BF449"/>
    </row>
    <row r="450" spans="1:58" x14ac:dyDescent="0.3">
      <c r="A450">
        <v>448</v>
      </c>
      <c r="B450">
        <v>0</v>
      </c>
      <c r="C450">
        <v>0</v>
      </c>
      <c r="D450" t="s">
        <v>360</v>
      </c>
      <c r="E450">
        <v>549</v>
      </c>
      <c r="F450" t="s">
        <v>921</v>
      </c>
      <c r="G450">
        <v>1</v>
      </c>
      <c r="H450">
        <v>556</v>
      </c>
      <c r="I450" t="s">
        <v>940</v>
      </c>
      <c r="J450">
        <v>-1</v>
      </c>
      <c r="K450">
        <v>563</v>
      </c>
      <c r="L450" t="s">
        <v>941</v>
      </c>
      <c r="M450">
        <v>-1</v>
      </c>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c r="AW450"/>
      <c r="AX450"/>
      <c r="AY450"/>
      <c r="AZ450"/>
      <c r="BA450"/>
      <c r="BB450"/>
      <c r="BC450"/>
      <c r="BD450"/>
      <c r="BE450"/>
      <c r="BF450"/>
    </row>
    <row r="451" spans="1:58" x14ac:dyDescent="0.3">
      <c r="A451">
        <v>449</v>
      </c>
      <c r="B451">
        <v>0</v>
      </c>
      <c r="C451">
        <v>0</v>
      </c>
      <c r="D451" t="s">
        <v>360</v>
      </c>
      <c r="E451">
        <v>550</v>
      </c>
      <c r="F451" t="s">
        <v>928</v>
      </c>
      <c r="G451">
        <v>1</v>
      </c>
      <c r="H451">
        <v>557</v>
      </c>
      <c r="I451" t="s">
        <v>942</v>
      </c>
      <c r="J451">
        <v>-1</v>
      </c>
      <c r="K451">
        <v>564</v>
      </c>
      <c r="L451" t="s">
        <v>943</v>
      </c>
      <c r="M451">
        <v>-1</v>
      </c>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c r="AW451"/>
      <c r="AX451"/>
      <c r="AY451"/>
      <c r="AZ451"/>
      <c r="BA451"/>
      <c r="BB451"/>
      <c r="BC451"/>
      <c r="BD451"/>
      <c r="BE451"/>
      <c r="BF451"/>
    </row>
    <row r="452" spans="1:58" x14ac:dyDescent="0.3">
      <c r="A452">
        <v>450</v>
      </c>
      <c r="B452">
        <v>0</v>
      </c>
      <c r="C452">
        <v>0</v>
      </c>
      <c r="D452" t="s">
        <v>360</v>
      </c>
      <c r="E452">
        <v>550</v>
      </c>
      <c r="F452" t="s">
        <v>928</v>
      </c>
      <c r="G452">
        <v>1</v>
      </c>
      <c r="H452">
        <v>557</v>
      </c>
      <c r="I452" t="s">
        <v>942</v>
      </c>
      <c r="J452">
        <v>-1</v>
      </c>
      <c r="K452">
        <v>564</v>
      </c>
      <c r="L452" t="s">
        <v>943</v>
      </c>
      <c r="M452">
        <v>-1</v>
      </c>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c r="AW452"/>
      <c r="AX452"/>
      <c r="AY452"/>
      <c r="AZ452"/>
      <c r="BA452"/>
      <c r="BB452"/>
      <c r="BC452"/>
      <c r="BD452"/>
      <c r="BE452"/>
      <c r="BF452"/>
    </row>
    <row r="453" spans="1:58" x14ac:dyDescent="0.3">
      <c r="A453">
        <v>451</v>
      </c>
      <c r="B453">
        <v>0</v>
      </c>
      <c r="C453">
        <v>0</v>
      </c>
      <c r="D453" t="s">
        <v>360</v>
      </c>
      <c r="E453">
        <v>551</v>
      </c>
      <c r="F453" t="s">
        <v>930</v>
      </c>
      <c r="G453">
        <v>1</v>
      </c>
      <c r="H453">
        <v>558</v>
      </c>
      <c r="I453" t="s">
        <v>944</v>
      </c>
      <c r="J453">
        <v>-1</v>
      </c>
      <c r="K453">
        <v>565</v>
      </c>
      <c r="L453" t="s">
        <v>945</v>
      </c>
      <c r="M453">
        <v>-1</v>
      </c>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c r="AW453"/>
      <c r="AX453"/>
      <c r="AY453"/>
      <c r="AZ453"/>
      <c r="BA453"/>
      <c r="BB453"/>
      <c r="BC453"/>
      <c r="BD453"/>
      <c r="BE453"/>
      <c r="BF453"/>
    </row>
    <row r="454" spans="1:58" x14ac:dyDescent="0.3">
      <c r="A454">
        <v>452</v>
      </c>
      <c r="B454">
        <v>0</v>
      </c>
      <c r="C454">
        <v>0</v>
      </c>
      <c r="D454" t="s">
        <v>360</v>
      </c>
      <c r="E454">
        <v>551</v>
      </c>
      <c r="F454" t="s">
        <v>930</v>
      </c>
      <c r="G454">
        <v>1</v>
      </c>
      <c r="H454">
        <v>558</v>
      </c>
      <c r="I454" t="s">
        <v>944</v>
      </c>
      <c r="J454">
        <v>-1</v>
      </c>
      <c r="K454">
        <v>565</v>
      </c>
      <c r="L454" t="s">
        <v>945</v>
      </c>
      <c r="M454">
        <v>-1</v>
      </c>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c r="AW454"/>
      <c r="AX454"/>
      <c r="AY454"/>
      <c r="AZ454"/>
      <c r="BA454"/>
      <c r="BB454"/>
      <c r="BC454"/>
      <c r="BD454"/>
      <c r="BE454"/>
      <c r="BF454"/>
    </row>
    <row r="455" spans="1:58" x14ac:dyDescent="0.3">
      <c r="A455">
        <v>453</v>
      </c>
      <c r="B455">
        <v>0</v>
      </c>
      <c r="C455">
        <v>0</v>
      </c>
      <c r="D455" t="s">
        <v>360</v>
      </c>
      <c r="E455">
        <v>551</v>
      </c>
      <c r="F455" t="s">
        <v>930</v>
      </c>
      <c r="G455">
        <v>1</v>
      </c>
      <c r="H455">
        <v>552</v>
      </c>
      <c r="I455" t="s">
        <v>932</v>
      </c>
      <c r="J455">
        <v>-1</v>
      </c>
      <c r="K455">
        <v>553</v>
      </c>
      <c r="L455" t="s">
        <v>934</v>
      </c>
      <c r="M455">
        <v>-1</v>
      </c>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c r="AW455"/>
      <c r="AX455"/>
      <c r="AY455"/>
      <c r="AZ455"/>
      <c r="BA455"/>
      <c r="BB455"/>
      <c r="BC455"/>
      <c r="BD455"/>
      <c r="BE455"/>
      <c r="BF455"/>
    </row>
    <row r="456" spans="1:58" x14ac:dyDescent="0.3">
      <c r="A456">
        <v>454</v>
      </c>
      <c r="B456">
        <v>0</v>
      </c>
      <c r="C456">
        <v>0</v>
      </c>
      <c r="D456" t="s">
        <v>360</v>
      </c>
      <c r="E456">
        <v>552</v>
      </c>
      <c r="F456" t="s">
        <v>932</v>
      </c>
      <c r="G456">
        <v>1</v>
      </c>
      <c r="H456">
        <v>559</v>
      </c>
      <c r="I456" t="s">
        <v>946</v>
      </c>
      <c r="J456">
        <v>-1</v>
      </c>
      <c r="K456">
        <v>566</v>
      </c>
      <c r="L456" t="s">
        <v>947</v>
      </c>
      <c r="M456">
        <v>-1</v>
      </c>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c r="AW456"/>
      <c r="AX456"/>
      <c r="AY456"/>
      <c r="AZ456"/>
      <c r="BA456"/>
      <c r="BB456"/>
      <c r="BC456"/>
      <c r="BD456"/>
      <c r="BE456"/>
      <c r="BF456"/>
    </row>
    <row r="457" spans="1:58" x14ac:dyDescent="0.3">
      <c r="A457">
        <v>455</v>
      </c>
      <c r="B457">
        <v>0</v>
      </c>
      <c r="C457">
        <v>0</v>
      </c>
      <c r="D457" t="s">
        <v>360</v>
      </c>
      <c r="E457">
        <v>552</v>
      </c>
      <c r="F457" t="s">
        <v>932</v>
      </c>
      <c r="G457">
        <v>1</v>
      </c>
      <c r="H457">
        <v>559</v>
      </c>
      <c r="I457" t="s">
        <v>946</v>
      </c>
      <c r="J457">
        <v>-1</v>
      </c>
      <c r="K457">
        <v>566</v>
      </c>
      <c r="L457" t="s">
        <v>947</v>
      </c>
      <c r="M457">
        <v>-1</v>
      </c>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c r="AW457"/>
      <c r="AX457"/>
      <c r="AY457"/>
      <c r="AZ457"/>
      <c r="BA457"/>
      <c r="BB457"/>
      <c r="BC457"/>
      <c r="BD457"/>
      <c r="BE457"/>
      <c r="BF457"/>
    </row>
    <row r="458" spans="1:58" x14ac:dyDescent="0.3">
      <c r="A458">
        <v>456</v>
      </c>
      <c r="B458">
        <v>0</v>
      </c>
      <c r="C458">
        <v>0</v>
      </c>
      <c r="D458" t="s">
        <v>360</v>
      </c>
      <c r="E458">
        <v>553</v>
      </c>
      <c r="F458" t="s">
        <v>934</v>
      </c>
      <c r="G458">
        <v>1</v>
      </c>
      <c r="H458">
        <v>560</v>
      </c>
      <c r="I458" t="s">
        <v>948</v>
      </c>
      <c r="J458">
        <v>-1</v>
      </c>
      <c r="K458">
        <v>567</v>
      </c>
      <c r="L458" t="s">
        <v>949</v>
      </c>
      <c r="M458">
        <v>-1</v>
      </c>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c r="AW458"/>
      <c r="AX458"/>
      <c r="AY458"/>
      <c r="AZ458"/>
      <c r="BA458"/>
      <c r="BB458"/>
      <c r="BC458"/>
      <c r="BD458"/>
      <c r="BE458"/>
      <c r="BF458"/>
    </row>
    <row r="459" spans="1:58" x14ac:dyDescent="0.3">
      <c r="A459">
        <v>457</v>
      </c>
      <c r="B459">
        <v>0</v>
      </c>
      <c r="C459">
        <v>0</v>
      </c>
      <c r="D459" t="s">
        <v>360</v>
      </c>
      <c r="E459">
        <v>553</v>
      </c>
      <c r="F459" t="s">
        <v>934</v>
      </c>
      <c r="G459">
        <v>1</v>
      </c>
      <c r="H459">
        <v>560</v>
      </c>
      <c r="I459" t="s">
        <v>948</v>
      </c>
      <c r="J459">
        <v>-1</v>
      </c>
      <c r="K459">
        <v>567</v>
      </c>
      <c r="L459" t="s">
        <v>949</v>
      </c>
      <c r="M459">
        <v>-1</v>
      </c>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c r="AW459"/>
      <c r="AX459"/>
      <c r="AY459"/>
      <c r="AZ459"/>
      <c r="BA459"/>
      <c r="BB459"/>
      <c r="BC459"/>
      <c r="BD459"/>
      <c r="BE459"/>
      <c r="BF459"/>
    </row>
    <row r="460" spans="1:58" x14ac:dyDescent="0.3">
      <c r="A460">
        <v>458</v>
      </c>
      <c r="B460">
        <v>0</v>
      </c>
      <c r="C460">
        <v>0</v>
      </c>
      <c r="D460" t="s">
        <v>360</v>
      </c>
      <c r="E460">
        <v>554</v>
      </c>
      <c r="F460" t="s">
        <v>936</v>
      </c>
      <c r="G460">
        <v>1</v>
      </c>
      <c r="H460">
        <v>561</v>
      </c>
      <c r="I460" t="s">
        <v>950</v>
      </c>
      <c r="J460">
        <v>-1</v>
      </c>
      <c r="K460">
        <v>568</v>
      </c>
      <c r="L460" t="s">
        <v>951</v>
      </c>
      <c r="M460">
        <v>-1</v>
      </c>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c r="AW460"/>
      <c r="AX460"/>
      <c r="AY460"/>
      <c r="AZ460"/>
      <c r="BA460"/>
      <c r="BB460"/>
      <c r="BC460"/>
      <c r="BD460"/>
      <c r="BE460"/>
      <c r="BF460"/>
    </row>
    <row r="461" spans="1:58" x14ac:dyDescent="0.3">
      <c r="A461">
        <v>459</v>
      </c>
      <c r="B461">
        <v>0</v>
      </c>
      <c r="C461">
        <v>0</v>
      </c>
      <c r="D461" t="s">
        <v>360</v>
      </c>
      <c r="E461">
        <v>554</v>
      </c>
      <c r="F461" t="s">
        <v>936</v>
      </c>
      <c r="G461">
        <v>1</v>
      </c>
      <c r="H461">
        <v>561</v>
      </c>
      <c r="I461" t="s">
        <v>950</v>
      </c>
      <c r="J461">
        <v>-1</v>
      </c>
      <c r="K461">
        <v>568</v>
      </c>
      <c r="L461" t="s">
        <v>951</v>
      </c>
      <c r="M461">
        <v>-1</v>
      </c>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c r="AW461"/>
      <c r="AX461"/>
      <c r="AY461"/>
      <c r="AZ461"/>
      <c r="BA461"/>
      <c r="BB461"/>
      <c r="BC461"/>
      <c r="BD461"/>
      <c r="BE461"/>
      <c r="BF461"/>
    </row>
    <row r="462" spans="1:58" x14ac:dyDescent="0.3">
      <c r="A462">
        <v>460</v>
      </c>
      <c r="B462">
        <v>0</v>
      </c>
      <c r="C462">
        <v>0</v>
      </c>
      <c r="D462" t="s">
        <v>360</v>
      </c>
      <c r="E462">
        <v>558</v>
      </c>
      <c r="F462" t="s">
        <v>944</v>
      </c>
      <c r="G462">
        <v>1</v>
      </c>
      <c r="H462">
        <v>559</v>
      </c>
      <c r="I462" t="s">
        <v>946</v>
      </c>
      <c r="J462">
        <v>-1</v>
      </c>
      <c r="K462">
        <v>560</v>
      </c>
      <c r="L462" t="s">
        <v>948</v>
      </c>
      <c r="M462">
        <v>-1</v>
      </c>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c r="AW462"/>
      <c r="AX462"/>
      <c r="AY462"/>
      <c r="AZ462"/>
      <c r="BA462"/>
      <c r="BB462"/>
      <c r="BC462"/>
      <c r="BD462"/>
      <c r="BE462"/>
      <c r="BF462"/>
    </row>
    <row r="463" spans="1:58" x14ac:dyDescent="0.3">
      <c r="A463">
        <v>461</v>
      </c>
      <c r="B463">
        <v>0</v>
      </c>
      <c r="C463">
        <v>0</v>
      </c>
      <c r="D463" t="s">
        <v>360</v>
      </c>
      <c r="E463">
        <v>565</v>
      </c>
      <c r="F463" t="s">
        <v>945</v>
      </c>
      <c r="G463">
        <v>1</v>
      </c>
      <c r="H463">
        <v>566</v>
      </c>
      <c r="I463" t="s">
        <v>947</v>
      </c>
      <c r="J463">
        <v>-1</v>
      </c>
      <c r="K463">
        <v>567</v>
      </c>
      <c r="L463" t="s">
        <v>949</v>
      </c>
      <c r="M463">
        <v>-1</v>
      </c>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c r="AW463"/>
      <c r="AX463"/>
      <c r="AY463"/>
      <c r="AZ463"/>
      <c r="BA463"/>
      <c r="BB463"/>
      <c r="BC463"/>
      <c r="BD463"/>
      <c r="BE463"/>
      <c r="BF463"/>
    </row>
    <row r="464" spans="1:58" x14ac:dyDescent="0.3">
      <c r="A464">
        <v>462</v>
      </c>
      <c r="B464">
        <v>0</v>
      </c>
      <c r="C464">
        <v>0</v>
      </c>
      <c r="D464" t="s">
        <v>360</v>
      </c>
      <c r="E464">
        <v>570</v>
      </c>
      <c r="F464" t="s">
        <v>923</v>
      </c>
      <c r="G464">
        <v>1</v>
      </c>
      <c r="H464">
        <v>571</v>
      </c>
      <c r="I464" t="s">
        <v>924</v>
      </c>
      <c r="J464">
        <v>-1</v>
      </c>
      <c r="K464">
        <v>572</v>
      </c>
      <c r="L464" t="s">
        <v>925</v>
      </c>
      <c r="M464">
        <v>-1</v>
      </c>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c r="AW464"/>
      <c r="AX464"/>
      <c r="AY464"/>
      <c r="AZ464"/>
      <c r="BA464"/>
      <c r="BB464"/>
      <c r="BC464"/>
      <c r="BD464"/>
      <c r="BE464"/>
      <c r="BF464"/>
    </row>
    <row r="465" spans="1:58" x14ac:dyDescent="0.3">
      <c r="A465">
        <v>463</v>
      </c>
      <c r="B465">
        <v>0</v>
      </c>
      <c r="C465">
        <v>0</v>
      </c>
      <c r="D465" t="s">
        <v>360</v>
      </c>
      <c r="E465">
        <v>572</v>
      </c>
      <c r="F465" t="s">
        <v>925</v>
      </c>
      <c r="G465">
        <v>1</v>
      </c>
      <c r="H465">
        <v>573</v>
      </c>
      <c r="I465" t="s">
        <v>926</v>
      </c>
      <c r="J465">
        <v>-1</v>
      </c>
      <c r="K465">
        <v>574</v>
      </c>
      <c r="L465" t="s">
        <v>927</v>
      </c>
      <c r="M465">
        <v>-1</v>
      </c>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c r="AW465"/>
      <c r="AX465"/>
      <c r="AY465"/>
      <c r="AZ465"/>
      <c r="BA465"/>
      <c r="BB465"/>
      <c r="BC465"/>
      <c r="BD465"/>
      <c r="BE465"/>
      <c r="BF465"/>
    </row>
    <row r="466" spans="1:58" x14ac:dyDescent="0.3">
      <c r="A466">
        <v>464</v>
      </c>
      <c r="B466">
        <v>0</v>
      </c>
      <c r="C466">
        <v>0</v>
      </c>
      <c r="D466" t="s">
        <v>360</v>
      </c>
      <c r="E466">
        <v>576</v>
      </c>
      <c r="F466" t="s">
        <v>931</v>
      </c>
      <c r="G466">
        <v>1</v>
      </c>
      <c r="H466">
        <v>577</v>
      </c>
      <c r="I466" t="s">
        <v>933</v>
      </c>
      <c r="J466">
        <v>-1</v>
      </c>
      <c r="K466">
        <v>578</v>
      </c>
      <c r="L466" t="s">
        <v>935</v>
      </c>
      <c r="M466">
        <v>-1</v>
      </c>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c r="AW466"/>
      <c r="AX466"/>
      <c r="AY466"/>
      <c r="AZ466"/>
      <c r="BA466"/>
      <c r="BB466"/>
      <c r="BC466"/>
      <c r="BD466"/>
      <c r="BE466"/>
      <c r="BF466"/>
    </row>
    <row r="467" spans="1:58" x14ac:dyDescent="0.3">
      <c r="A467">
        <v>465</v>
      </c>
      <c r="B467">
        <v>0</v>
      </c>
      <c r="C467">
        <v>0</v>
      </c>
      <c r="D467" t="s">
        <v>360</v>
      </c>
      <c r="E467">
        <v>581</v>
      </c>
      <c r="F467" t="s">
        <v>952</v>
      </c>
      <c r="G467">
        <v>1</v>
      </c>
      <c r="H467">
        <v>582</v>
      </c>
      <c r="I467" t="s">
        <v>953</v>
      </c>
      <c r="J467">
        <v>-1</v>
      </c>
      <c r="K467">
        <v>583</v>
      </c>
      <c r="L467" t="s">
        <v>954</v>
      </c>
      <c r="M467">
        <v>-1</v>
      </c>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c r="AW467"/>
      <c r="AX467"/>
      <c r="AY467"/>
      <c r="AZ467"/>
      <c r="BA467"/>
      <c r="BB467"/>
      <c r="BC467"/>
      <c r="BD467"/>
      <c r="BE467"/>
      <c r="BF467"/>
    </row>
    <row r="468" spans="1:58" x14ac:dyDescent="0.3">
      <c r="A468">
        <v>466</v>
      </c>
      <c r="B468">
        <v>0</v>
      </c>
      <c r="C468">
        <v>0</v>
      </c>
      <c r="D468" t="s">
        <v>360</v>
      </c>
      <c r="E468">
        <v>583</v>
      </c>
      <c r="F468" t="s">
        <v>954</v>
      </c>
      <c r="G468">
        <v>1</v>
      </c>
      <c r="H468">
        <v>584</v>
      </c>
      <c r="I468" t="s">
        <v>955</v>
      </c>
      <c r="J468">
        <v>-1</v>
      </c>
      <c r="K468">
        <v>585</v>
      </c>
      <c r="L468" t="s">
        <v>956</v>
      </c>
      <c r="M468">
        <v>-1</v>
      </c>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c r="AW468"/>
      <c r="AX468"/>
      <c r="AY468"/>
      <c r="AZ468"/>
      <c r="BA468"/>
      <c r="BB468"/>
      <c r="BC468"/>
      <c r="BD468"/>
      <c r="BE468"/>
      <c r="BF468"/>
    </row>
    <row r="469" spans="1:58" x14ac:dyDescent="0.3">
      <c r="A469">
        <v>467</v>
      </c>
      <c r="B469">
        <v>0</v>
      </c>
      <c r="C469">
        <v>0</v>
      </c>
      <c r="D469" t="s">
        <v>360</v>
      </c>
      <c r="E469">
        <v>587</v>
      </c>
      <c r="F469" t="s">
        <v>957</v>
      </c>
      <c r="G469">
        <v>1</v>
      </c>
      <c r="H469">
        <v>588</v>
      </c>
      <c r="I469" t="s">
        <v>958</v>
      </c>
      <c r="J469">
        <v>-1</v>
      </c>
      <c r="K469">
        <v>589</v>
      </c>
      <c r="L469" t="s">
        <v>959</v>
      </c>
      <c r="M469">
        <v>-1</v>
      </c>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c r="AW469"/>
      <c r="AX469"/>
      <c r="AY469"/>
      <c r="AZ469"/>
      <c r="BA469"/>
      <c r="BB469"/>
      <c r="BC469"/>
      <c r="BD469"/>
      <c r="BE469"/>
      <c r="BF469"/>
    </row>
    <row r="470" spans="1:58" x14ac:dyDescent="0.3">
      <c r="A470">
        <v>468</v>
      </c>
      <c r="B470">
        <v>0</v>
      </c>
      <c r="C470">
        <v>0</v>
      </c>
      <c r="D470" t="s">
        <v>360</v>
      </c>
      <c r="E470">
        <v>592</v>
      </c>
      <c r="F470" t="s">
        <v>960</v>
      </c>
      <c r="G470">
        <v>1</v>
      </c>
      <c r="H470">
        <v>593</v>
      </c>
      <c r="I470" t="s">
        <v>961</v>
      </c>
      <c r="J470">
        <v>-1</v>
      </c>
      <c r="K470">
        <v>594</v>
      </c>
      <c r="L470" t="s">
        <v>962</v>
      </c>
      <c r="M470">
        <v>-1</v>
      </c>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c r="AW470"/>
      <c r="AX470"/>
      <c r="AY470"/>
      <c r="AZ470"/>
      <c r="BA470"/>
      <c r="BB470"/>
      <c r="BC470"/>
      <c r="BD470"/>
      <c r="BE470"/>
      <c r="BF470"/>
    </row>
    <row r="471" spans="1:58" x14ac:dyDescent="0.3">
      <c r="A471">
        <v>469</v>
      </c>
      <c r="B471">
        <v>0</v>
      </c>
      <c r="C471">
        <v>0</v>
      </c>
      <c r="D471" t="s">
        <v>360</v>
      </c>
      <c r="E471">
        <v>594</v>
      </c>
      <c r="F471" t="s">
        <v>962</v>
      </c>
      <c r="G471">
        <v>1</v>
      </c>
      <c r="H471">
        <v>595</v>
      </c>
      <c r="I471" t="s">
        <v>963</v>
      </c>
      <c r="J471">
        <v>-1</v>
      </c>
      <c r="K471">
        <v>596</v>
      </c>
      <c r="L471" t="s">
        <v>964</v>
      </c>
      <c r="M471">
        <v>-1</v>
      </c>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c r="AW471"/>
      <c r="AX471"/>
      <c r="AY471"/>
      <c r="AZ471"/>
      <c r="BA471"/>
      <c r="BB471"/>
      <c r="BC471"/>
      <c r="BD471"/>
      <c r="BE471"/>
      <c r="BF471"/>
    </row>
    <row r="472" spans="1:58" x14ac:dyDescent="0.3">
      <c r="A472">
        <v>470</v>
      </c>
      <c r="B472">
        <v>0</v>
      </c>
      <c r="C472">
        <v>0</v>
      </c>
      <c r="D472" t="s">
        <v>360</v>
      </c>
      <c r="E472">
        <v>598</v>
      </c>
      <c r="F472" t="s">
        <v>965</v>
      </c>
      <c r="G472">
        <v>1</v>
      </c>
      <c r="H472">
        <v>599</v>
      </c>
      <c r="I472" t="s">
        <v>966</v>
      </c>
      <c r="J472">
        <v>-1</v>
      </c>
      <c r="K472">
        <v>600</v>
      </c>
      <c r="L472" t="s">
        <v>967</v>
      </c>
      <c r="M472">
        <v>-1</v>
      </c>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c r="AW472"/>
      <c r="AX472"/>
      <c r="AY472"/>
      <c r="AZ472"/>
      <c r="BA472"/>
      <c r="BB472"/>
      <c r="BC472"/>
      <c r="BD472"/>
      <c r="BE472"/>
      <c r="BF472"/>
    </row>
    <row r="473" spans="1:58" x14ac:dyDescent="0.3">
      <c r="A473">
        <v>471</v>
      </c>
      <c r="B473">
        <v>0</v>
      </c>
      <c r="C473">
        <v>0</v>
      </c>
      <c r="D473" t="s">
        <v>360</v>
      </c>
      <c r="E473">
        <v>602</v>
      </c>
      <c r="F473" t="s">
        <v>846</v>
      </c>
      <c r="G473">
        <v>1</v>
      </c>
      <c r="H473">
        <v>603</v>
      </c>
      <c r="I473" t="s">
        <v>851</v>
      </c>
      <c r="J473">
        <v>-1</v>
      </c>
      <c r="K473">
        <v>604</v>
      </c>
      <c r="L473" t="s">
        <v>853</v>
      </c>
      <c r="M473">
        <v>-1</v>
      </c>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c r="AW473"/>
      <c r="AX473"/>
      <c r="AY473"/>
      <c r="AZ473"/>
      <c r="BA473"/>
      <c r="BB473"/>
      <c r="BC473"/>
      <c r="BD473"/>
      <c r="BE473"/>
      <c r="BF473"/>
    </row>
    <row r="474" spans="1:58" x14ac:dyDescent="0.3">
      <c r="A474">
        <v>472</v>
      </c>
      <c r="B474">
        <v>0</v>
      </c>
      <c r="C474">
        <v>0</v>
      </c>
      <c r="D474" t="s">
        <v>360</v>
      </c>
      <c r="E474">
        <v>604</v>
      </c>
      <c r="F474" t="s">
        <v>853</v>
      </c>
      <c r="G474">
        <v>1</v>
      </c>
      <c r="H474">
        <v>605</v>
      </c>
      <c r="I474" t="s">
        <v>858</v>
      </c>
      <c r="J474">
        <v>-1</v>
      </c>
      <c r="K474">
        <v>606</v>
      </c>
      <c r="L474" t="s">
        <v>861</v>
      </c>
      <c r="M474">
        <v>-1</v>
      </c>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c r="AW474"/>
      <c r="AX474"/>
      <c r="AY474"/>
      <c r="AZ474"/>
      <c r="BA474"/>
      <c r="BB474"/>
      <c r="BC474"/>
      <c r="BD474"/>
      <c r="BE474"/>
      <c r="BF474"/>
    </row>
    <row r="475" spans="1:58" x14ac:dyDescent="0.3">
      <c r="A475">
        <v>473</v>
      </c>
      <c r="B475">
        <v>0</v>
      </c>
      <c r="C475">
        <v>0</v>
      </c>
      <c r="D475" t="s">
        <v>360</v>
      </c>
      <c r="E475">
        <v>607</v>
      </c>
      <c r="F475" t="s">
        <v>867</v>
      </c>
      <c r="G475">
        <v>1</v>
      </c>
      <c r="H475">
        <v>608</v>
      </c>
      <c r="I475" t="s">
        <v>872</v>
      </c>
      <c r="J475">
        <v>-1</v>
      </c>
      <c r="K475">
        <v>609</v>
      </c>
      <c r="L475" t="s">
        <v>875</v>
      </c>
      <c r="M475">
        <v>-1</v>
      </c>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c r="AW475"/>
      <c r="AX475"/>
      <c r="AY475"/>
      <c r="AZ475"/>
      <c r="BA475"/>
      <c r="BB475"/>
      <c r="BC475"/>
      <c r="BD475"/>
      <c r="BE475"/>
      <c r="BF475"/>
    </row>
    <row r="476" spans="1:58" x14ac:dyDescent="0.3">
      <c r="A476">
        <v>474</v>
      </c>
      <c r="B476">
        <v>0</v>
      </c>
      <c r="C476">
        <v>0</v>
      </c>
      <c r="D476" t="s">
        <v>360</v>
      </c>
      <c r="E476">
        <v>612</v>
      </c>
      <c r="F476" t="s">
        <v>847</v>
      </c>
      <c r="G476">
        <v>1</v>
      </c>
      <c r="H476">
        <v>613</v>
      </c>
      <c r="I476" t="s">
        <v>854</v>
      </c>
      <c r="J476">
        <v>-1</v>
      </c>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c r="AW476"/>
      <c r="AX476"/>
      <c r="AY476"/>
      <c r="AZ476"/>
      <c r="BA476"/>
      <c r="BB476"/>
      <c r="BC476"/>
      <c r="BD476"/>
      <c r="BE476"/>
      <c r="BF476"/>
    </row>
    <row r="477" spans="1:58" x14ac:dyDescent="0.3">
      <c r="A477">
        <v>475</v>
      </c>
      <c r="B477">
        <v>0</v>
      </c>
      <c r="C477">
        <v>0</v>
      </c>
      <c r="D477" t="s">
        <v>360</v>
      </c>
      <c r="E477">
        <v>613</v>
      </c>
      <c r="F477" t="s">
        <v>854</v>
      </c>
      <c r="G477">
        <v>1</v>
      </c>
      <c r="H477">
        <v>614</v>
      </c>
      <c r="I477" t="s">
        <v>859</v>
      </c>
      <c r="J477">
        <v>-1</v>
      </c>
      <c r="K477">
        <v>615</v>
      </c>
      <c r="L477" t="s">
        <v>862</v>
      </c>
      <c r="M477">
        <v>-1</v>
      </c>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c r="AW477"/>
      <c r="AX477"/>
      <c r="AY477"/>
      <c r="AZ477"/>
      <c r="BA477"/>
      <c r="BB477"/>
      <c r="BC477"/>
      <c r="BD477"/>
      <c r="BE477"/>
      <c r="BF477"/>
    </row>
    <row r="478" spans="1:58" x14ac:dyDescent="0.3">
      <c r="A478">
        <v>476</v>
      </c>
      <c r="B478">
        <v>0</v>
      </c>
      <c r="C478">
        <v>0</v>
      </c>
      <c r="D478" t="s">
        <v>360</v>
      </c>
      <c r="E478">
        <v>616</v>
      </c>
      <c r="F478" t="s">
        <v>868</v>
      </c>
      <c r="G478">
        <v>1</v>
      </c>
      <c r="H478">
        <v>617</v>
      </c>
      <c r="I478" t="s">
        <v>873</v>
      </c>
      <c r="J478">
        <v>-1</v>
      </c>
      <c r="K478">
        <v>618</v>
      </c>
      <c r="L478" t="s">
        <v>876</v>
      </c>
      <c r="M478">
        <v>-1</v>
      </c>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c r="AW478"/>
      <c r="AX478"/>
      <c r="AY478"/>
      <c r="AZ478"/>
      <c r="BA478"/>
      <c r="BB478"/>
      <c r="BC478"/>
      <c r="BD478"/>
      <c r="BE478"/>
      <c r="BF478"/>
    </row>
    <row r="479" spans="1:58" x14ac:dyDescent="0.3">
      <c r="A479">
        <v>477</v>
      </c>
      <c r="B479">
        <v>0</v>
      </c>
      <c r="C479">
        <v>0</v>
      </c>
      <c r="D479" t="s">
        <v>360</v>
      </c>
      <c r="E479">
        <v>620</v>
      </c>
      <c r="F479" t="s">
        <v>968</v>
      </c>
      <c r="G479">
        <v>1</v>
      </c>
      <c r="H479">
        <v>621</v>
      </c>
      <c r="I479" t="s">
        <v>969</v>
      </c>
      <c r="J479">
        <v>-1</v>
      </c>
      <c r="K479">
        <v>622</v>
      </c>
      <c r="L479" t="s">
        <v>970</v>
      </c>
      <c r="M479">
        <v>-1</v>
      </c>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c r="AW479"/>
      <c r="AX479"/>
      <c r="AY479"/>
      <c r="AZ479"/>
      <c r="BA479"/>
      <c r="BB479"/>
      <c r="BC479"/>
      <c r="BD479"/>
      <c r="BE479"/>
      <c r="BF479"/>
    </row>
    <row r="480" spans="1:58" x14ac:dyDescent="0.3">
      <c r="A480">
        <v>478</v>
      </c>
      <c r="B480">
        <v>0</v>
      </c>
      <c r="C480">
        <v>0</v>
      </c>
      <c r="D480" t="s">
        <v>360</v>
      </c>
      <c r="E480">
        <v>622</v>
      </c>
      <c r="F480" t="s">
        <v>970</v>
      </c>
      <c r="G480">
        <v>1</v>
      </c>
      <c r="H480">
        <v>623</v>
      </c>
      <c r="I480" t="s">
        <v>971</v>
      </c>
      <c r="J480">
        <v>-1</v>
      </c>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c r="AW480"/>
      <c r="AX480"/>
      <c r="AY480"/>
      <c r="AZ480"/>
      <c r="BA480"/>
      <c r="BB480"/>
      <c r="BC480"/>
      <c r="BD480"/>
      <c r="BE480"/>
      <c r="BF480"/>
    </row>
    <row r="481" spans="1:58" x14ac:dyDescent="0.3">
      <c r="A481">
        <v>479</v>
      </c>
      <c r="B481">
        <v>0</v>
      </c>
      <c r="C481">
        <v>0</v>
      </c>
      <c r="D481" t="s">
        <v>360</v>
      </c>
      <c r="E481">
        <v>624</v>
      </c>
      <c r="F481" t="s">
        <v>972</v>
      </c>
      <c r="G481">
        <v>1</v>
      </c>
      <c r="H481">
        <v>625</v>
      </c>
      <c r="I481" t="s">
        <v>973</v>
      </c>
      <c r="J481">
        <v>-1</v>
      </c>
      <c r="K481">
        <v>626</v>
      </c>
      <c r="L481" t="s">
        <v>974</v>
      </c>
      <c r="M481">
        <v>-1</v>
      </c>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c r="AW481"/>
      <c r="AX481"/>
      <c r="AY481"/>
      <c r="AZ481"/>
      <c r="BA481"/>
      <c r="BB481"/>
      <c r="BC481"/>
      <c r="BD481"/>
      <c r="BE481"/>
      <c r="BF481"/>
    </row>
    <row r="482" spans="1:58" x14ac:dyDescent="0.3">
      <c r="A482">
        <v>480</v>
      </c>
      <c r="B482">
        <v>0</v>
      </c>
      <c r="C482">
        <v>0</v>
      </c>
      <c r="D482" t="s">
        <v>360</v>
      </c>
      <c r="E482">
        <v>629</v>
      </c>
      <c r="F482" t="s">
        <v>975</v>
      </c>
      <c r="G482">
        <v>1</v>
      </c>
      <c r="H482">
        <v>630</v>
      </c>
      <c r="I482" t="s">
        <v>976</v>
      </c>
      <c r="J482">
        <v>-1</v>
      </c>
      <c r="K482">
        <v>631</v>
      </c>
      <c r="L482" t="s">
        <v>977</v>
      </c>
      <c r="M482">
        <v>-1</v>
      </c>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c r="AW482"/>
      <c r="AX482"/>
      <c r="AY482"/>
      <c r="AZ482"/>
      <c r="BA482"/>
      <c r="BB482"/>
      <c r="BC482"/>
      <c r="BD482"/>
      <c r="BE482"/>
      <c r="BF482"/>
    </row>
    <row r="483" spans="1:58" x14ac:dyDescent="0.3">
      <c r="A483">
        <v>481</v>
      </c>
      <c r="B483">
        <v>0</v>
      </c>
      <c r="C483">
        <v>0</v>
      </c>
      <c r="D483" t="s">
        <v>360</v>
      </c>
      <c r="E483">
        <v>633</v>
      </c>
      <c r="F483" t="s">
        <v>978</v>
      </c>
      <c r="G483">
        <v>1</v>
      </c>
      <c r="H483">
        <v>639</v>
      </c>
      <c r="I483" t="s">
        <v>979</v>
      </c>
      <c r="J483">
        <v>-1</v>
      </c>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c r="AW483"/>
      <c r="AX483"/>
      <c r="AY483"/>
      <c r="AZ483"/>
      <c r="BA483"/>
      <c r="BB483"/>
      <c r="BC483"/>
      <c r="BD483"/>
      <c r="BE483"/>
      <c r="BF483"/>
    </row>
    <row r="484" spans="1:58" x14ac:dyDescent="0.3">
      <c r="A484">
        <v>482</v>
      </c>
      <c r="B484">
        <v>0</v>
      </c>
      <c r="C484">
        <v>0</v>
      </c>
      <c r="D484" t="s">
        <v>360</v>
      </c>
      <c r="E484">
        <v>634</v>
      </c>
      <c r="F484" t="s">
        <v>980</v>
      </c>
      <c r="G484">
        <v>1</v>
      </c>
      <c r="H484">
        <v>644</v>
      </c>
      <c r="I484" t="s">
        <v>981</v>
      </c>
      <c r="J484">
        <v>-1</v>
      </c>
      <c r="K484">
        <v>649</v>
      </c>
      <c r="L484" t="s">
        <v>982</v>
      </c>
      <c r="M484">
        <v>-1</v>
      </c>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c r="AW484"/>
      <c r="AX484"/>
      <c r="AY484"/>
      <c r="AZ484"/>
      <c r="BA484"/>
      <c r="BB484"/>
      <c r="BC484"/>
      <c r="BD484"/>
      <c r="BE484"/>
      <c r="BF484"/>
    </row>
    <row r="485" spans="1:58" x14ac:dyDescent="0.3">
      <c r="A485">
        <v>483</v>
      </c>
      <c r="B485">
        <v>0</v>
      </c>
      <c r="C485">
        <v>0</v>
      </c>
      <c r="D485" t="s">
        <v>360</v>
      </c>
      <c r="E485">
        <v>635</v>
      </c>
      <c r="F485" t="s">
        <v>983</v>
      </c>
      <c r="G485">
        <v>1</v>
      </c>
      <c r="H485">
        <v>640</v>
      </c>
      <c r="I485" t="s">
        <v>984</v>
      </c>
      <c r="J485">
        <v>-1</v>
      </c>
      <c r="K485">
        <v>645</v>
      </c>
      <c r="L485" t="s">
        <v>985</v>
      </c>
      <c r="M485">
        <v>-1</v>
      </c>
      <c r="N485">
        <v>650</v>
      </c>
      <c r="O485" t="s">
        <v>986</v>
      </c>
      <c r="P485">
        <v>-1</v>
      </c>
      <c r="Q485"/>
      <c r="R485"/>
      <c r="S485"/>
      <c r="T485"/>
      <c r="U485"/>
      <c r="V485"/>
      <c r="W485"/>
      <c r="X485"/>
      <c r="Y485"/>
      <c r="Z485"/>
      <c r="AA485"/>
      <c r="AB485"/>
      <c r="AC485"/>
      <c r="AD485"/>
      <c r="AE485"/>
      <c r="AF485"/>
      <c r="AG485"/>
      <c r="AH485"/>
      <c r="AI485"/>
      <c r="AJ485"/>
      <c r="AK485"/>
      <c r="AL485"/>
      <c r="AM485"/>
      <c r="AN485"/>
      <c r="AO485"/>
      <c r="AP485"/>
      <c r="AQ485"/>
      <c r="AR485"/>
      <c r="AS485"/>
      <c r="AT485"/>
      <c r="AU485"/>
      <c r="AV485"/>
      <c r="AW485"/>
      <c r="AX485"/>
      <c r="AY485"/>
      <c r="AZ485"/>
      <c r="BA485"/>
      <c r="BB485"/>
      <c r="BC485"/>
      <c r="BD485"/>
      <c r="BE485"/>
      <c r="BF485"/>
    </row>
    <row r="486" spans="1:58" x14ac:dyDescent="0.3">
      <c r="A486">
        <v>484</v>
      </c>
      <c r="B486">
        <v>0</v>
      </c>
      <c r="C486">
        <v>0</v>
      </c>
      <c r="D486" t="s">
        <v>360</v>
      </c>
      <c r="E486">
        <v>635</v>
      </c>
      <c r="F486" t="s">
        <v>983</v>
      </c>
      <c r="G486">
        <v>1</v>
      </c>
      <c r="H486">
        <v>636</v>
      </c>
      <c r="I486" t="s">
        <v>987</v>
      </c>
      <c r="J486">
        <v>-1</v>
      </c>
      <c r="K486">
        <v>637</v>
      </c>
      <c r="L486" t="s">
        <v>988</v>
      </c>
      <c r="M486">
        <v>-1</v>
      </c>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c r="AW486"/>
      <c r="AX486"/>
      <c r="AY486"/>
      <c r="AZ486"/>
      <c r="BA486"/>
      <c r="BB486"/>
      <c r="BC486"/>
      <c r="BD486"/>
      <c r="BE486"/>
      <c r="BF486"/>
    </row>
    <row r="487" spans="1:58" x14ac:dyDescent="0.3">
      <c r="A487">
        <v>485</v>
      </c>
      <c r="B487">
        <v>0</v>
      </c>
      <c r="C487">
        <v>0</v>
      </c>
      <c r="D487" t="s">
        <v>360</v>
      </c>
      <c r="E487">
        <v>636</v>
      </c>
      <c r="F487" t="s">
        <v>987</v>
      </c>
      <c r="G487">
        <v>1</v>
      </c>
      <c r="H487">
        <v>641</v>
      </c>
      <c r="I487" t="s">
        <v>989</v>
      </c>
      <c r="J487">
        <v>-1</v>
      </c>
      <c r="K487">
        <v>646</v>
      </c>
      <c r="L487" t="s">
        <v>990</v>
      </c>
      <c r="M487">
        <v>-1</v>
      </c>
      <c r="N487">
        <v>651</v>
      </c>
      <c r="O487" t="s">
        <v>991</v>
      </c>
      <c r="P487">
        <v>-1</v>
      </c>
      <c r="Q487"/>
      <c r="R487"/>
      <c r="S487"/>
      <c r="T487"/>
      <c r="U487"/>
      <c r="V487"/>
      <c r="W487"/>
      <c r="X487"/>
      <c r="Y487"/>
      <c r="Z487"/>
      <c r="AA487"/>
      <c r="AB487"/>
      <c r="AC487"/>
      <c r="AD487"/>
      <c r="AE487"/>
      <c r="AF487"/>
      <c r="AG487"/>
      <c r="AH487"/>
      <c r="AI487"/>
      <c r="AJ487"/>
      <c r="AK487"/>
      <c r="AL487"/>
      <c r="AM487"/>
      <c r="AN487"/>
      <c r="AO487"/>
      <c r="AP487"/>
      <c r="AQ487"/>
      <c r="AR487"/>
      <c r="AS487"/>
      <c r="AT487"/>
      <c r="AU487"/>
      <c r="AV487"/>
      <c r="AW487"/>
      <c r="AX487"/>
      <c r="AY487"/>
      <c r="AZ487"/>
      <c r="BA487"/>
      <c r="BB487"/>
      <c r="BC487"/>
      <c r="BD487"/>
      <c r="BE487"/>
      <c r="BF487"/>
    </row>
    <row r="488" spans="1:58" x14ac:dyDescent="0.3">
      <c r="A488">
        <v>486</v>
      </c>
      <c r="B488">
        <v>0</v>
      </c>
      <c r="C488">
        <v>0</v>
      </c>
      <c r="D488" t="s">
        <v>360</v>
      </c>
      <c r="E488">
        <v>637</v>
      </c>
      <c r="F488" t="s">
        <v>988</v>
      </c>
      <c r="G488">
        <v>1</v>
      </c>
      <c r="H488">
        <v>642</v>
      </c>
      <c r="I488" t="s">
        <v>992</v>
      </c>
      <c r="J488">
        <v>-1</v>
      </c>
      <c r="K488">
        <v>647</v>
      </c>
      <c r="L488" t="s">
        <v>993</v>
      </c>
      <c r="M488">
        <v>-1</v>
      </c>
      <c r="N488">
        <v>652</v>
      </c>
      <c r="O488" t="s">
        <v>994</v>
      </c>
      <c r="P488">
        <v>-1</v>
      </c>
      <c r="Q488"/>
      <c r="R488"/>
      <c r="S488"/>
      <c r="T488"/>
      <c r="U488"/>
      <c r="V488"/>
      <c r="W488"/>
      <c r="X488"/>
      <c r="Y488"/>
      <c r="Z488"/>
      <c r="AA488"/>
      <c r="AB488"/>
      <c r="AC488"/>
      <c r="AD488"/>
      <c r="AE488"/>
      <c r="AF488"/>
      <c r="AG488"/>
      <c r="AH488"/>
      <c r="AI488"/>
      <c r="AJ488"/>
      <c r="AK488"/>
      <c r="AL488"/>
      <c r="AM488"/>
      <c r="AN488"/>
      <c r="AO488"/>
      <c r="AP488"/>
      <c r="AQ488"/>
      <c r="AR488"/>
      <c r="AS488"/>
      <c r="AT488"/>
      <c r="AU488"/>
      <c r="AV488"/>
      <c r="AW488"/>
      <c r="AX488"/>
      <c r="AY488"/>
      <c r="AZ488"/>
      <c r="BA488"/>
      <c r="BB488"/>
      <c r="BC488"/>
      <c r="BD488"/>
      <c r="BE488"/>
      <c r="BF488"/>
    </row>
    <row r="489" spans="1:58" x14ac:dyDescent="0.3">
      <c r="A489">
        <v>487</v>
      </c>
      <c r="B489">
        <v>0</v>
      </c>
      <c r="C489">
        <v>0</v>
      </c>
      <c r="D489" t="s">
        <v>360</v>
      </c>
      <c r="E489">
        <v>638</v>
      </c>
      <c r="F489" t="s">
        <v>995</v>
      </c>
      <c r="G489">
        <v>1</v>
      </c>
      <c r="H489">
        <v>643</v>
      </c>
      <c r="I489" t="s">
        <v>996</v>
      </c>
      <c r="J489">
        <v>-1</v>
      </c>
      <c r="K489">
        <v>648</v>
      </c>
      <c r="L489" t="s">
        <v>997</v>
      </c>
      <c r="M489">
        <v>-1</v>
      </c>
      <c r="N489">
        <v>653</v>
      </c>
      <c r="O489" t="s">
        <v>998</v>
      </c>
      <c r="P489">
        <v>-1</v>
      </c>
      <c r="Q489"/>
      <c r="R489"/>
      <c r="S489"/>
      <c r="T489"/>
      <c r="U489"/>
      <c r="V489"/>
      <c r="W489"/>
      <c r="X489"/>
      <c r="Y489"/>
      <c r="Z489"/>
      <c r="AA489"/>
      <c r="AB489"/>
      <c r="AC489"/>
      <c r="AD489"/>
      <c r="AE489"/>
      <c r="AF489"/>
      <c r="AG489"/>
      <c r="AH489"/>
      <c r="AI489"/>
      <c r="AJ489"/>
      <c r="AK489"/>
      <c r="AL489"/>
      <c r="AM489"/>
      <c r="AN489"/>
      <c r="AO489"/>
      <c r="AP489"/>
      <c r="AQ489"/>
      <c r="AR489"/>
      <c r="AS489"/>
      <c r="AT489"/>
      <c r="AU489"/>
      <c r="AV489"/>
      <c r="AW489"/>
      <c r="AX489"/>
      <c r="AY489"/>
      <c r="AZ489"/>
      <c r="BA489"/>
      <c r="BB489"/>
      <c r="BC489"/>
      <c r="BD489"/>
      <c r="BE489"/>
      <c r="BF489"/>
    </row>
    <row r="490" spans="1:58" x14ac:dyDescent="0.3">
      <c r="A490">
        <v>488</v>
      </c>
      <c r="B490">
        <v>0</v>
      </c>
      <c r="C490">
        <v>0</v>
      </c>
      <c r="D490" t="s">
        <v>360</v>
      </c>
      <c r="E490">
        <v>640</v>
      </c>
      <c r="F490" t="s">
        <v>984</v>
      </c>
      <c r="G490">
        <v>1</v>
      </c>
      <c r="H490">
        <v>641</v>
      </c>
      <c r="I490" t="s">
        <v>989</v>
      </c>
      <c r="J490">
        <v>-1</v>
      </c>
      <c r="K490">
        <v>642</v>
      </c>
      <c r="L490" t="s">
        <v>992</v>
      </c>
      <c r="M490">
        <v>-1</v>
      </c>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c r="AW490"/>
      <c r="AX490"/>
      <c r="AY490"/>
      <c r="AZ490"/>
      <c r="BA490"/>
      <c r="BB490"/>
      <c r="BC490"/>
      <c r="BD490"/>
      <c r="BE490"/>
      <c r="BF490"/>
    </row>
    <row r="491" spans="1:58" x14ac:dyDescent="0.3">
      <c r="A491">
        <v>489</v>
      </c>
      <c r="B491">
        <v>0</v>
      </c>
      <c r="C491">
        <v>0</v>
      </c>
      <c r="D491" t="s">
        <v>360</v>
      </c>
      <c r="E491">
        <v>645</v>
      </c>
      <c r="F491" t="s">
        <v>985</v>
      </c>
      <c r="G491">
        <v>1</v>
      </c>
      <c r="H491">
        <v>646</v>
      </c>
      <c r="I491" t="s">
        <v>990</v>
      </c>
      <c r="J491">
        <v>-1</v>
      </c>
      <c r="K491">
        <v>647</v>
      </c>
      <c r="L491" t="s">
        <v>993</v>
      </c>
      <c r="M491">
        <v>-1</v>
      </c>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c r="AW491"/>
      <c r="AX491"/>
      <c r="AY491"/>
      <c r="AZ491"/>
      <c r="BA491"/>
      <c r="BB491"/>
      <c r="BC491"/>
      <c r="BD491"/>
      <c r="BE491"/>
      <c r="BF491"/>
    </row>
    <row r="492" spans="1:58" x14ac:dyDescent="0.3">
      <c r="A492">
        <v>490</v>
      </c>
      <c r="B492">
        <v>0</v>
      </c>
      <c r="C492">
        <v>0</v>
      </c>
      <c r="D492" t="s">
        <v>360</v>
      </c>
      <c r="E492">
        <v>649</v>
      </c>
      <c r="F492" t="s">
        <v>982</v>
      </c>
      <c r="G492">
        <v>1</v>
      </c>
      <c r="H492">
        <v>654</v>
      </c>
      <c r="I492" t="s">
        <v>999</v>
      </c>
      <c r="J492">
        <v>-1</v>
      </c>
      <c r="K492">
        <v>659</v>
      </c>
      <c r="L492" t="s">
        <v>1000</v>
      </c>
      <c r="M492">
        <v>-1</v>
      </c>
      <c r="N492">
        <v>664</v>
      </c>
      <c r="O492" t="s">
        <v>1001</v>
      </c>
      <c r="P492">
        <v>-1</v>
      </c>
      <c r="Q492">
        <v>669</v>
      </c>
      <c r="R492" t="s">
        <v>1002</v>
      </c>
      <c r="S492">
        <v>-1</v>
      </c>
      <c r="T492"/>
      <c r="U492"/>
      <c r="V492"/>
      <c r="W492"/>
      <c r="X492"/>
      <c r="Y492"/>
      <c r="Z492"/>
      <c r="AA492"/>
      <c r="AB492"/>
      <c r="AC492"/>
      <c r="AD492"/>
      <c r="AE492"/>
      <c r="AF492"/>
      <c r="AG492"/>
      <c r="AH492"/>
      <c r="AI492"/>
      <c r="AJ492"/>
      <c r="AK492"/>
      <c r="AL492"/>
      <c r="AM492"/>
      <c r="AN492"/>
      <c r="AO492"/>
      <c r="AP492"/>
      <c r="AQ492"/>
      <c r="AR492"/>
      <c r="AS492"/>
      <c r="AT492"/>
      <c r="AU492"/>
      <c r="AV492"/>
      <c r="AW492"/>
      <c r="AX492"/>
      <c r="AY492"/>
      <c r="AZ492"/>
      <c r="BA492"/>
      <c r="BB492"/>
      <c r="BC492"/>
      <c r="BD492"/>
      <c r="BE492"/>
      <c r="BF492"/>
    </row>
    <row r="493" spans="1:58" x14ac:dyDescent="0.3">
      <c r="A493">
        <v>491</v>
      </c>
      <c r="B493">
        <v>0</v>
      </c>
      <c r="C493">
        <v>0</v>
      </c>
      <c r="D493" t="s">
        <v>360</v>
      </c>
      <c r="E493">
        <v>650</v>
      </c>
      <c r="F493" t="s">
        <v>986</v>
      </c>
      <c r="G493">
        <v>1</v>
      </c>
      <c r="H493">
        <v>655</v>
      </c>
      <c r="I493" t="s">
        <v>1003</v>
      </c>
      <c r="J493">
        <v>-1</v>
      </c>
      <c r="K493">
        <v>660</v>
      </c>
      <c r="L493" t="s">
        <v>1004</v>
      </c>
      <c r="M493">
        <v>-1</v>
      </c>
      <c r="N493">
        <v>665</v>
      </c>
      <c r="O493" t="s">
        <v>1005</v>
      </c>
      <c r="P493">
        <v>-1</v>
      </c>
      <c r="Q493">
        <v>670</v>
      </c>
      <c r="R493" t="s">
        <v>1006</v>
      </c>
      <c r="S493">
        <v>-1</v>
      </c>
      <c r="T493"/>
      <c r="U493"/>
      <c r="V493"/>
      <c r="W493"/>
      <c r="X493"/>
      <c r="Y493"/>
      <c r="Z493"/>
      <c r="AA493"/>
      <c r="AB493"/>
      <c r="AC493"/>
      <c r="AD493"/>
      <c r="AE493"/>
      <c r="AF493"/>
      <c r="AG493"/>
      <c r="AH493"/>
      <c r="AI493"/>
      <c r="AJ493"/>
      <c r="AK493"/>
      <c r="AL493"/>
      <c r="AM493"/>
      <c r="AN493"/>
      <c r="AO493"/>
      <c r="AP493"/>
      <c r="AQ493"/>
      <c r="AR493"/>
      <c r="AS493"/>
      <c r="AT493"/>
      <c r="AU493"/>
      <c r="AV493"/>
      <c r="AW493"/>
      <c r="AX493"/>
      <c r="AY493"/>
      <c r="AZ493"/>
      <c r="BA493"/>
      <c r="BB493"/>
      <c r="BC493"/>
      <c r="BD493"/>
      <c r="BE493"/>
      <c r="BF493"/>
    </row>
    <row r="494" spans="1:58" x14ac:dyDescent="0.3">
      <c r="A494">
        <v>492</v>
      </c>
      <c r="B494">
        <v>0</v>
      </c>
      <c r="C494">
        <v>0</v>
      </c>
      <c r="D494" t="s">
        <v>360</v>
      </c>
      <c r="E494">
        <v>650</v>
      </c>
      <c r="F494" t="s">
        <v>986</v>
      </c>
      <c r="G494">
        <v>1</v>
      </c>
      <c r="H494">
        <v>651</v>
      </c>
      <c r="I494" t="s">
        <v>991</v>
      </c>
      <c r="J494">
        <v>-1</v>
      </c>
      <c r="K494">
        <v>652</v>
      </c>
      <c r="L494" t="s">
        <v>994</v>
      </c>
      <c r="M494">
        <v>-1</v>
      </c>
      <c r="N494"/>
      <c r="O494"/>
      <c r="P494"/>
      <c r="Q494"/>
      <c r="R494"/>
      <c r="S494"/>
      <c r="T494"/>
      <c r="U494"/>
      <c r="V494"/>
      <c r="W494"/>
      <c r="X494"/>
      <c r="Y494"/>
      <c r="Z494"/>
      <c r="AA494"/>
      <c r="AB494"/>
      <c r="AC494"/>
      <c r="AD494"/>
      <c r="AE494"/>
      <c r="AF494"/>
      <c r="AG494"/>
      <c r="AH494"/>
      <c r="AI494"/>
      <c r="AJ494"/>
      <c r="AK494"/>
      <c r="AL494"/>
      <c r="AM494"/>
      <c r="AN494"/>
      <c r="AO494"/>
      <c r="AP494"/>
      <c r="AQ494"/>
      <c r="AR494"/>
      <c r="AS494"/>
      <c r="AT494"/>
      <c r="AU494"/>
      <c r="AV494"/>
      <c r="AW494"/>
      <c r="AX494"/>
      <c r="AY494"/>
      <c r="AZ494"/>
      <c r="BA494"/>
      <c r="BB494"/>
      <c r="BC494"/>
      <c r="BD494"/>
      <c r="BE494"/>
      <c r="BF494"/>
    </row>
    <row r="495" spans="1:58" x14ac:dyDescent="0.3">
      <c r="A495">
        <v>493</v>
      </c>
      <c r="B495">
        <v>0</v>
      </c>
      <c r="C495">
        <v>0</v>
      </c>
      <c r="D495" t="s">
        <v>360</v>
      </c>
      <c r="E495">
        <v>651</v>
      </c>
      <c r="F495" t="s">
        <v>991</v>
      </c>
      <c r="G495">
        <v>1</v>
      </c>
      <c r="H495">
        <v>656</v>
      </c>
      <c r="I495" t="s">
        <v>1007</v>
      </c>
      <c r="J495">
        <v>-1</v>
      </c>
      <c r="K495">
        <v>661</v>
      </c>
      <c r="L495" t="s">
        <v>1008</v>
      </c>
      <c r="M495">
        <v>-1</v>
      </c>
      <c r="N495">
        <v>666</v>
      </c>
      <c r="O495" t="s">
        <v>1009</v>
      </c>
      <c r="P495">
        <v>-1</v>
      </c>
      <c r="Q495">
        <v>671</v>
      </c>
      <c r="R495" t="s">
        <v>1010</v>
      </c>
      <c r="S495">
        <v>-1</v>
      </c>
      <c r="T495"/>
      <c r="U495"/>
      <c r="V495"/>
      <c r="W495"/>
      <c r="X495"/>
      <c r="Y495"/>
      <c r="Z495"/>
      <c r="AA495"/>
      <c r="AB495"/>
      <c r="AC495"/>
      <c r="AD495"/>
      <c r="AE495"/>
      <c r="AF495"/>
      <c r="AG495"/>
      <c r="AH495"/>
      <c r="AI495"/>
      <c r="AJ495"/>
      <c r="AK495"/>
      <c r="AL495"/>
      <c r="AM495"/>
      <c r="AN495"/>
      <c r="AO495"/>
      <c r="AP495"/>
      <c r="AQ495"/>
      <c r="AR495"/>
      <c r="AS495"/>
      <c r="AT495"/>
      <c r="AU495"/>
      <c r="AV495"/>
      <c r="AW495"/>
      <c r="AX495"/>
      <c r="AY495"/>
      <c r="AZ495"/>
      <c r="BA495"/>
      <c r="BB495"/>
      <c r="BC495"/>
      <c r="BD495"/>
      <c r="BE495"/>
      <c r="BF495"/>
    </row>
    <row r="496" spans="1:58" x14ac:dyDescent="0.3">
      <c r="A496">
        <v>494</v>
      </c>
      <c r="B496">
        <v>0</v>
      </c>
      <c r="C496">
        <v>0</v>
      </c>
      <c r="D496" t="s">
        <v>360</v>
      </c>
      <c r="E496">
        <v>652</v>
      </c>
      <c r="F496" t="s">
        <v>994</v>
      </c>
      <c r="G496">
        <v>1</v>
      </c>
      <c r="H496">
        <v>657</v>
      </c>
      <c r="I496" t="s">
        <v>1011</v>
      </c>
      <c r="J496">
        <v>-1</v>
      </c>
      <c r="K496">
        <v>662</v>
      </c>
      <c r="L496" t="s">
        <v>1012</v>
      </c>
      <c r="M496">
        <v>-1</v>
      </c>
      <c r="N496">
        <v>667</v>
      </c>
      <c r="O496" t="s">
        <v>1013</v>
      </c>
      <c r="P496">
        <v>-1</v>
      </c>
      <c r="Q496">
        <v>672</v>
      </c>
      <c r="R496" t="s">
        <v>1014</v>
      </c>
      <c r="S496">
        <v>-1</v>
      </c>
      <c r="T496"/>
      <c r="U496"/>
      <c r="V496"/>
      <c r="W496"/>
      <c r="X496"/>
      <c r="Y496"/>
      <c r="Z496"/>
      <c r="AA496"/>
      <c r="AB496"/>
      <c r="AC496"/>
      <c r="AD496"/>
      <c r="AE496"/>
      <c r="AF496"/>
      <c r="AG496"/>
      <c r="AH496"/>
      <c r="AI496"/>
      <c r="AJ496"/>
      <c r="AK496"/>
      <c r="AL496"/>
      <c r="AM496"/>
      <c r="AN496"/>
      <c r="AO496"/>
      <c r="AP496"/>
      <c r="AQ496"/>
      <c r="AR496"/>
      <c r="AS496"/>
      <c r="AT496"/>
      <c r="AU496"/>
      <c r="AV496"/>
      <c r="AW496"/>
      <c r="AX496"/>
      <c r="AY496"/>
      <c r="AZ496"/>
      <c r="BA496"/>
      <c r="BB496"/>
      <c r="BC496"/>
      <c r="BD496"/>
      <c r="BE496"/>
      <c r="BF496"/>
    </row>
    <row r="497" spans="1:58" x14ac:dyDescent="0.3">
      <c r="A497">
        <v>495</v>
      </c>
      <c r="B497">
        <v>0</v>
      </c>
      <c r="C497">
        <v>0</v>
      </c>
      <c r="D497" t="s">
        <v>360</v>
      </c>
      <c r="E497">
        <v>653</v>
      </c>
      <c r="F497" t="s">
        <v>998</v>
      </c>
      <c r="G497">
        <v>1</v>
      </c>
      <c r="H497">
        <v>658</v>
      </c>
      <c r="I497" t="s">
        <v>1015</v>
      </c>
      <c r="J497">
        <v>-1</v>
      </c>
      <c r="K497">
        <v>663</v>
      </c>
      <c r="L497" t="s">
        <v>1016</v>
      </c>
      <c r="M497">
        <v>-1</v>
      </c>
      <c r="N497">
        <v>668</v>
      </c>
      <c r="O497" t="s">
        <v>1017</v>
      </c>
      <c r="P497">
        <v>-1</v>
      </c>
      <c r="Q497">
        <v>673</v>
      </c>
      <c r="R497" t="s">
        <v>1018</v>
      </c>
      <c r="S497">
        <v>-1</v>
      </c>
      <c r="T497"/>
      <c r="U497"/>
      <c r="V497"/>
      <c r="W497"/>
      <c r="X497"/>
      <c r="Y497"/>
      <c r="Z497"/>
      <c r="AA497"/>
      <c r="AB497"/>
      <c r="AC497"/>
      <c r="AD497"/>
      <c r="AE497"/>
      <c r="AF497"/>
      <c r="AG497"/>
      <c r="AH497"/>
      <c r="AI497"/>
      <c r="AJ497"/>
      <c r="AK497"/>
      <c r="AL497"/>
      <c r="AM497"/>
      <c r="AN497"/>
      <c r="AO497"/>
      <c r="AP497"/>
      <c r="AQ497"/>
      <c r="AR497"/>
      <c r="AS497"/>
      <c r="AT497"/>
      <c r="AU497"/>
      <c r="AV497"/>
      <c r="AW497"/>
      <c r="AX497"/>
      <c r="AY497"/>
      <c r="AZ497"/>
      <c r="BA497"/>
      <c r="BB497"/>
      <c r="BC497"/>
      <c r="BD497"/>
      <c r="BE497"/>
      <c r="BF497"/>
    </row>
    <row r="498" spans="1:58" x14ac:dyDescent="0.3">
      <c r="A498">
        <v>496</v>
      </c>
      <c r="B498">
        <v>0</v>
      </c>
      <c r="C498">
        <v>0</v>
      </c>
      <c r="D498" t="s">
        <v>360</v>
      </c>
      <c r="E498">
        <v>655</v>
      </c>
      <c r="F498" t="s">
        <v>1003</v>
      </c>
      <c r="G498">
        <v>1</v>
      </c>
      <c r="H498">
        <v>656</v>
      </c>
      <c r="I498" t="s">
        <v>1007</v>
      </c>
      <c r="J498">
        <v>-1</v>
      </c>
      <c r="K498">
        <v>657</v>
      </c>
      <c r="L498" t="s">
        <v>1011</v>
      </c>
      <c r="M498">
        <v>-1</v>
      </c>
      <c r="N498"/>
      <c r="O498"/>
      <c r="P498"/>
      <c r="Q498"/>
      <c r="R498"/>
      <c r="S498"/>
      <c r="T498"/>
      <c r="U498"/>
      <c r="V498"/>
      <c r="W498"/>
      <c r="X498"/>
      <c r="Y498"/>
      <c r="Z498"/>
      <c r="AA498"/>
      <c r="AB498"/>
      <c r="AC498"/>
      <c r="AD498"/>
      <c r="AE498"/>
      <c r="AF498"/>
      <c r="AG498"/>
      <c r="AH498"/>
      <c r="AI498"/>
      <c r="AJ498"/>
      <c r="AK498"/>
      <c r="AL498"/>
      <c r="AM498"/>
      <c r="AN498"/>
      <c r="AO498"/>
      <c r="AP498"/>
      <c r="AQ498"/>
      <c r="AR498"/>
      <c r="AS498"/>
      <c r="AT498"/>
      <c r="AU498"/>
      <c r="AV498"/>
      <c r="AW498"/>
      <c r="AX498"/>
      <c r="AY498"/>
      <c r="AZ498"/>
      <c r="BA498"/>
      <c r="BB498"/>
      <c r="BC498"/>
      <c r="BD498"/>
      <c r="BE498"/>
      <c r="BF498"/>
    </row>
    <row r="499" spans="1:58" x14ac:dyDescent="0.3">
      <c r="A499">
        <v>497</v>
      </c>
      <c r="B499">
        <v>0</v>
      </c>
      <c r="C499">
        <v>0</v>
      </c>
      <c r="D499" t="s">
        <v>360</v>
      </c>
      <c r="E499">
        <v>660</v>
      </c>
      <c r="F499" t="s">
        <v>1004</v>
      </c>
      <c r="G499">
        <v>1</v>
      </c>
      <c r="H499">
        <v>661</v>
      </c>
      <c r="I499" t="s">
        <v>1008</v>
      </c>
      <c r="J499">
        <v>-1</v>
      </c>
      <c r="K499">
        <v>662</v>
      </c>
      <c r="L499" t="s">
        <v>1012</v>
      </c>
      <c r="M499">
        <v>-1</v>
      </c>
      <c r="N499"/>
      <c r="O499"/>
      <c r="P499"/>
      <c r="Q499"/>
      <c r="R499"/>
      <c r="S499"/>
      <c r="T499"/>
      <c r="U499"/>
      <c r="V499"/>
      <c r="W499"/>
      <c r="X499"/>
      <c r="Y499"/>
      <c r="Z499"/>
      <c r="AA499"/>
      <c r="AB499"/>
      <c r="AC499"/>
      <c r="AD499"/>
      <c r="AE499"/>
      <c r="AF499"/>
      <c r="AG499"/>
      <c r="AH499"/>
      <c r="AI499"/>
      <c r="AJ499"/>
      <c r="AK499"/>
      <c r="AL499"/>
      <c r="AM499"/>
      <c r="AN499"/>
      <c r="AO499"/>
      <c r="AP499"/>
      <c r="AQ499"/>
      <c r="AR499"/>
      <c r="AS499"/>
      <c r="AT499"/>
      <c r="AU499"/>
      <c r="AV499"/>
      <c r="AW499"/>
      <c r="AX499"/>
      <c r="AY499"/>
      <c r="AZ499"/>
      <c r="BA499"/>
      <c r="BB499"/>
      <c r="BC499"/>
      <c r="BD499"/>
      <c r="BE499"/>
      <c r="BF499"/>
    </row>
    <row r="500" spans="1:58" x14ac:dyDescent="0.3">
      <c r="A500">
        <v>498</v>
      </c>
      <c r="B500">
        <v>0</v>
      </c>
      <c r="C500">
        <v>0</v>
      </c>
      <c r="D500" t="s">
        <v>360</v>
      </c>
      <c r="E500">
        <v>665</v>
      </c>
      <c r="F500" t="s">
        <v>1005</v>
      </c>
      <c r="G500">
        <v>1</v>
      </c>
      <c r="H500">
        <v>666</v>
      </c>
      <c r="I500" t="s">
        <v>1009</v>
      </c>
      <c r="J500">
        <v>-1</v>
      </c>
      <c r="K500">
        <v>667</v>
      </c>
      <c r="L500" t="s">
        <v>1013</v>
      </c>
      <c r="M500">
        <v>-1</v>
      </c>
      <c r="N500"/>
      <c r="O500"/>
      <c r="P500"/>
      <c r="Q500"/>
      <c r="R500"/>
      <c r="S500"/>
      <c r="T500"/>
      <c r="U500"/>
      <c r="V500"/>
      <c r="W500"/>
      <c r="X500"/>
      <c r="Y500"/>
      <c r="Z500"/>
      <c r="AA500"/>
      <c r="AB500"/>
      <c r="AC500"/>
      <c r="AD500"/>
      <c r="AE500"/>
      <c r="AF500"/>
      <c r="AG500"/>
      <c r="AH500"/>
      <c r="AI500"/>
      <c r="AJ500"/>
      <c r="AK500"/>
      <c r="AL500"/>
      <c r="AM500"/>
      <c r="AN500"/>
      <c r="AO500"/>
      <c r="AP500"/>
      <c r="AQ500"/>
      <c r="AR500"/>
      <c r="AS500"/>
      <c r="AT500"/>
      <c r="AU500"/>
      <c r="AV500"/>
      <c r="AW500"/>
      <c r="AX500"/>
      <c r="AY500"/>
      <c r="AZ500"/>
      <c r="BA500"/>
      <c r="BB500"/>
      <c r="BC500"/>
      <c r="BD500"/>
      <c r="BE500"/>
      <c r="BF500"/>
    </row>
    <row r="501" spans="1:58" x14ac:dyDescent="0.3">
      <c r="A501">
        <v>499</v>
      </c>
      <c r="B501">
        <v>0</v>
      </c>
      <c r="C501">
        <v>0</v>
      </c>
      <c r="D501" t="s">
        <v>360</v>
      </c>
      <c r="E501">
        <v>670</v>
      </c>
      <c r="F501" t="s">
        <v>1006</v>
      </c>
      <c r="G501">
        <v>1</v>
      </c>
      <c r="H501">
        <v>671</v>
      </c>
      <c r="I501" t="s">
        <v>1010</v>
      </c>
      <c r="J501">
        <v>-1</v>
      </c>
      <c r="K501">
        <v>672</v>
      </c>
      <c r="L501" t="s">
        <v>1014</v>
      </c>
      <c r="M501">
        <v>-1</v>
      </c>
      <c r="N501"/>
      <c r="O501"/>
      <c r="P501"/>
      <c r="Q501"/>
      <c r="R501"/>
      <c r="S501"/>
      <c r="T501"/>
      <c r="U501"/>
      <c r="V501"/>
      <c r="W501"/>
      <c r="X501"/>
      <c r="Y501"/>
      <c r="Z501"/>
      <c r="AA501"/>
      <c r="AB501"/>
      <c r="AC501"/>
      <c r="AD501"/>
      <c r="AE501"/>
      <c r="AF501"/>
      <c r="AG501"/>
      <c r="AH501"/>
      <c r="AI501"/>
      <c r="AJ501"/>
      <c r="AK501"/>
      <c r="AL501"/>
      <c r="AM501"/>
      <c r="AN501"/>
      <c r="AO501"/>
      <c r="AP501"/>
      <c r="AQ501"/>
      <c r="AR501"/>
      <c r="AS501"/>
      <c r="AT501"/>
      <c r="AU501"/>
      <c r="AV501"/>
      <c r="AW501"/>
      <c r="AX501"/>
      <c r="AY501"/>
      <c r="AZ501"/>
      <c r="BA501"/>
      <c r="BB501"/>
      <c r="BC501"/>
      <c r="BD501"/>
      <c r="BE501"/>
      <c r="BF501"/>
    </row>
    <row r="502" spans="1:58" x14ac:dyDescent="0.3">
      <c r="A502">
        <v>500</v>
      </c>
      <c r="B502">
        <v>0</v>
      </c>
      <c r="C502">
        <v>0</v>
      </c>
      <c r="D502" t="s">
        <v>360</v>
      </c>
      <c r="E502">
        <v>674</v>
      </c>
      <c r="F502" t="s">
        <v>1019</v>
      </c>
      <c r="G502">
        <v>1</v>
      </c>
      <c r="H502">
        <v>679</v>
      </c>
      <c r="I502" t="s">
        <v>1020</v>
      </c>
      <c r="J502">
        <v>-1</v>
      </c>
      <c r="K502">
        <v>684</v>
      </c>
      <c r="L502" t="s">
        <v>1021</v>
      </c>
      <c r="M502">
        <v>-1</v>
      </c>
      <c r="N502"/>
      <c r="O502"/>
      <c r="P502"/>
      <c r="Q502"/>
      <c r="R502"/>
      <c r="S502"/>
      <c r="T502"/>
      <c r="U502"/>
      <c r="V502"/>
      <c r="W502"/>
      <c r="X502"/>
      <c r="Y502"/>
      <c r="Z502"/>
      <c r="AA502"/>
      <c r="AB502"/>
      <c r="AC502"/>
      <c r="AD502"/>
      <c r="AE502"/>
      <c r="AF502"/>
      <c r="AG502"/>
      <c r="AH502"/>
      <c r="AI502"/>
      <c r="AJ502"/>
      <c r="AK502"/>
      <c r="AL502"/>
      <c r="AM502"/>
      <c r="AN502"/>
      <c r="AO502"/>
      <c r="AP502"/>
      <c r="AQ502"/>
      <c r="AR502"/>
      <c r="AS502"/>
      <c r="AT502"/>
      <c r="AU502"/>
      <c r="AV502"/>
      <c r="AW502"/>
      <c r="AX502"/>
      <c r="AY502"/>
      <c r="AZ502"/>
      <c r="BA502"/>
      <c r="BB502"/>
      <c r="BC502"/>
      <c r="BD502"/>
      <c r="BE502"/>
      <c r="BF502"/>
    </row>
    <row r="503" spans="1:58" x14ac:dyDescent="0.3">
      <c r="A503">
        <v>501</v>
      </c>
      <c r="B503">
        <v>0</v>
      </c>
      <c r="C503">
        <v>0</v>
      </c>
      <c r="D503" t="s">
        <v>360</v>
      </c>
      <c r="E503">
        <v>675</v>
      </c>
      <c r="F503" t="s">
        <v>1022</v>
      </c>
      <c r="G503">
        <v>1</v>
      </c>
      <c r="H503">
        <v>680</v>
      </c>
      <c r="I503" t="s">
        <v>1023</v>
      </c>
      <c r="J503">
        <v>-1</v>
      </c>
      <c r="K503">
        <v>685</v>
      </c>
      <c r="L503" t="s">
        <v>1024</v>
      </c>
      <c r="M503">
        <v>-1</v>
      </c>
      <c r="N503"/>
      <c r="O503"/>
      <c r="P503"/>
      <c r="Q503"/>
      <c r="R503"/>
      <c r="S503"/>
      <c r="T503"/>
      <c r="U503"/>
      <c r="V503"/>
      <c r="W503"/>
      <c r="X503"/>
      <c r="Y503"/>
      <c r="Z503"/>
      <c r="AA503"/>
      <c r="AB503"/>
      <c r="AC503"/>
      <c r="AD503"/>
      <c r="AE503"/>
      <c r="AF503"/>
      <c r="AG503"/>
      <c r="AH503"/>
      <c r="AI503"/>
      <c r="AJ503"/>
      <c r="AK503"/>
      <c r="AL503"/>
      <c r="AM503"/>
      <c r="AN503"/>
      <c r="AO503"/>
      <c r="AP503"/>
      <c r="AQ503"/>
      <c r="AR503"/>
      <c r="AS503"/>
      <c r="AT503"/>
      <c r="AU503"/>
      <c r="AV503"/>
      <c r="AW503"/>
      <c r="AX503"/>
      <c r="AY503"/>
      <c r="AZ503"/>
      <c r="BA503"/>
      <c r="BB503"/>
      <c r="BC503"/>
      <c r="BD503"/>
      <c r="BE503"/>
      <c r="BF503"/>
    </row>
    <row r="504" spans="1:58" x14ac:dyDescent="0.3">
      <c r="A504">
        <v>502</v>
      </c>
      <c r="B504">
        <v>0</v>
      </c>
      <c r="C504">
        <v>0</v>
      </c>
      <c r="D504" t="s">
        <v>360</v>
      </c>
      <c r="E504">
        <v>675</v>
      </c>
      <c r="F504" t="s">
        <v>1022</v>
      </c>
      <c r="G504">
        <v>1</v>
      </c>
      <c r="H504">
        <v>676</v>
      </c>
      <c r="I504" t="s">
        <v>1025</v>
      </c>
      <c r="J504">
        <v>-1</v>
      </c>
      <c r="K504">
        <v>677</v>
      </c>
      <c r="L504" t="s">
        <v>1026</v>
      </c>
      <c r="M504">
        <v>-1</v>
      </c>
      <c r="N504"/>
      <c r="O504"/>
      <c r="P504"/>
      <c r="Q504"/>
      <c r="R504"/>
      <c r="S504"/>
      <c r="T504"/>
      <c r="U504"/>
      <c r="V504"/>
      <c r="W504"/>
      <c r="X504"/>
      <c r="Y504"/>
      <c r="Z504"/>
      <c r="AA504"/>
      <c r="AB504"/>
      <c r="AC504"/>
      <c r="AD504"/>
      <c r="AE504"/>
      <c r="AF504"/>
      <c r="AG504"/>
      <c r="AH504"/>
      <c r="AI504"/>
      <c r="AJ504"/>
      <c r="AK504"/>
      <c r="AL504"/>
      <c r="AM504"/>
      <c r="AN504"/>
      <c r="AO504"/>
      <c r="AP504"/>
      <c r="AQ504"/>
      <c r="AR504"/>
      <c r="AS504"/>
      <c r="AT504"/>
      <c r="AU504"/>
      <c r="AV504"/>
      <c r="AW504"/>
      <c r="AX504"/>
      <c r="AY504"/>
      <c r="AZ504"/>
      <c r="BA504"/>
      <c r="BB504"/>
      <c r="BC504"/>
      <c r="BD504"/>
      <c r="BE504"/>
      <c r="BF504"/>
    </row>
    <row r="505" spans="1:58" x14ac:dyDescent="0.3">
      <c r="A505">
        <v>503</v>
      </c>
      <c r="B505">
        <v>0</v>
      </c>
      <c r="C505">
        <v>0</v>
      </c>
      <c r="D505" t="s">
        <v>360</v>
      </c>
      <c r="E505">
        <v>676</v>
      </c>
      <c r="F505" t="s">
        <v>1025</v>
      </c>
      <c r="G505">
        <v>1</v>
      </c>
      <c r="H505">
        <v>681</v>
      </c>
      <c r="I505" t="s">
        <v>1027</v>
      </c>
      <c r="J505">
        <v>-1</v>
      </c>
      <c r="K505">
        <v>686</v>
      </c>
      <c r="L505" t="s">
        <v>1028</v>
      </c>
      <c r="M505">
        <v>-1</v>
      </c>
      <c r="N505"/>
      <c r="O505"/>
      <c r="P505"/>
      <c r="Q505"/>
      <c r="R505"/>
      <c r="S505"/>
      <c r="T505"/>
      <c r="U505"/>
      <c r="V505"/>
      <c r="W505"/>
      <c r="X505"/>
      <c r="Y505"/>
      <c r="Z505"/>
      <c r="AA505"/>
      <c r="AB505"/>
      <c r="AC505"/>
      <c r="AD505"/>
      <c r="AE505"/>
      <c r="AF505"/>
      <c r="AG505"/>
      <c r="AH505"/>
      <c r="AI505"/>
      <c r="AJ505"/>
      <c r="AK505"/>
      <c r="AL505"/>
      <c r="AM505"/>
      <c r="AN505"/>
      <c r="AO505"/>
      <c r="AP505"/>
      <c r="AQ505"/>
      <c r="AR505"/>
      <c r="AS505"/>
      <c r="AT505"/>
      <c r="AU505"/>
      <c r="AV505"/>
      <c r="AW505"/>
      <c r="AX505"/>
      <c r="AY505"/>
      <c r="AZ505"/>
      <c r="BA505"/>
      <c r="BB505"/>
      <c r="BC505"/>
      <c r="BD505"/>
      <c r="BE505"/>
      <c r="BF505"/>
    </row>
    <row r="506" spans="1:58" x14ac:dyDescent="0.3">
      <c r="A506">
        <v>504</v>
      </c>
      <c r="B506">
        <v>0</v>
      </c>
      <c r="C506">
        <v>0</v>
      </c>
      <c r="D506" t="s">
        <v>360</v>
      </c>
      <c r="E506">
        <v>677</v>
      </c>
      <c r="F506" t="s">
        <v>1026</v>
      </c>
      <c r="G506">
        <v>1</v>
      </c>
      <c r="H506">
        <v>682</v>
      </c>
      <c r="I506" t="s">
        <v>1029</v>
      </c>
      <c r="J506">
        <v>-1</v>
      </c>
      <c r="K506">
        <v>687</v>
      </c>
      <c r="L506" t="s">
        <v>1030</v>
      </c>
      <c r="M506">
        <v>-1</v>
      </c>
      <c r="N506"/>
      <c r="O506"/>
      <c r="P506"/>
      <c r="Q506"/>
      <c r="R506"/>
      <c r="S506"/>
      <c r="T506"/>
      <c r="U506"/>
      <c r="V506"/>
      <c r="W506"/>
      <c r="X506"/>
      <c r="Y506"/>
      <c r="Z506"/>
      <c r="AA506"/>
      <c r="AB506"/>
      <c r="AC506"/>
      <c r="AD506"/>
      <c r="AE506"/>
      <c r="AF506"/>
      <c r="AG506"/>
      <c r="AH506"/>
      <c r="AI506"/>
      <c r="AJ506"/>
      <c r="AK506"/>
      <c r="AL506"/>
      <c r="AM506"/>
      <c r="AN506"/>
      <c r="AO506"/>
      <c r="AP506"/>
      <c r="AQ506"/>
      <c r="AR506"/>
      <c r="AS506"/>
      <c r="AT506"/>
      <c r="AU506"/>
      <c r="AV506"/>
      <c r="AW506"/>
      <c r="AX506"/>
      <c r="AY506"/>
      <c r="AZ506"/>
      <c r="BA506"/>
      <c r="BB506"/>
      <c r="BC506"/>
      <c r="BD506"/>
      <c r="BE506"/>
      <c r="BF506"/>
    </row>
    <row r="507" spans="1:58" x14ac:dyDescent="0.3">
      <c r="A507">
        <v>505</v>
      </c>
      <c r="B507">
        <v>0</v>
      </c>
      <c r="C507">
        <v>0</v>
      </c>
      <c r="D507" t="s">
        <v>360</v>
      </c>
      <c r="E507">
        <v>678</v>
      </c>
      <c r="F507" t="s">
        <v>1031</v>
      </c>
      <c r="G507">
        <v>1</v>
      </c>
      <c r="H507">
        <v>683</v>
      </c>
      <c r="I507" t="s">
        <v>1032</v>
      </c>
      <c r="J507">
        <v>-1</v>
      </c>
      <c r="K507">
        <v>688</v>
      </c>
      <c r="L507" t="s">
        <v>1033</v>
      </c>
      <c r="M507">
        <v>-1</v>
      </c>
      <c r="N507"/>
      <c r="O507"/>
      <c r="P507"/>
      <c r="Q507"/>
      <c r="R507"/>
      <c r="S507"/>
      <c r="T507"/>
      <c r="U507"/>
      <c r="V507"/>
      <c r="W507"/>
      <c r="X507"/>
      <c r="Y507"/>
      <c r="Z507"/>
      <c r="AA507"/>
      <c r="AB507"/>
      <c r="AC507"/>
      <c r="AD507"/>
      <c r="AE507"/>
      <c r="AF507"/>
      <c r="AG507"/>
      <c r="AH507"/>
      <c r="AI507"/>
      <c r="AJ507"/>
      <c r="AK507"/>
      <c r="AL507"/>
      <c r="AM507"/>
      <c r="AN507"/>
      <c r="AO507"/>
      <c r="AP507"/>
      <c r="AQ507"/>
      <c r="AR507"/>
      <c r="AS507"/>
      <c r="AT507"/>
      <c r="AU507"/>
      <c r="AV507"/>
      <c r="AW507"/>
      <c r="AX507"/>
      <c r="AY507"/>
      <c r="AZ507"/>
      <c r="BA507"/>
      <c r="BB507"/>
      <c r="BC507"/>
      <c r="BD507"/>
      <c r="BE507"/>
      <c r="BF507"/>
    </row>
    <row r="508" spans="1:58" x14ac:dyDescent="0.3">
      <c r="A508">
        <v>506</v>
      </c>
      <c r="B508">
        <v>0</v>
      </c>
      <c r="C508">
        <v>0</v>
      </c>
      <c r="D508" t="s">
        <v>360</v>
      </c>
      <c r="E508">
        <v>680</v>
      </c>
      <c r="F508" t="s">
        <v>1023</v>
      </c>
      <c r="G508">
        <v>1</v>
      </c>
      <c r="H508">
        <v>681</v>
      </c>
      <c r="I508" t="s">
        <v>1027</v>
      </c>
      <c r="J508">
        <v>-1</v>
      </c>
      <c r="K508">
        <v>682</v>
      </c>
      <c r="L508" t="s">
        <v>1029</v>
      </c>
      <c r="M508">
        <v>-1</v>
      </c>
      <c r="N508"/>
      <c r="O508"/>
      <c r="P508"/>
      <c r="Q508"/>
      <c r="R508"/>
      <c r="S508"/>
      <c r="T508"/>
      <c r="U508"/>
      <c r="V508"/>
      <c r="W508"/>
      <c r="X508"/>
      <c r="Y508"/>
      <c r="Z508"/>
      <c r="AA508"/>
      <c r="AB508"/>
      <c r="AC508"/>
      <c r="AD508"/>
      <c r="AE508"/>
      <c r="AF508"/>
      <c r="AG508"/>
      <c r="AH508"/>
      <c r="AI508"/>
      <c r="AJ508"/>
      <c r="AK508"/>
      <c r="AL508"/>
      <c r="AM508"/>
      <c r="AN508"/>
      <c r="AO508"/>
      <c r="AP508"/>
      <c r="AQ508"/>
      <c r="AR508"/>
      <c r="AS508"/>
      <c r="AT508"/>
      <c r="AU508"/>
      <c r="AV508"/>
      <c r="AW508"/>
      <c r="AX508"/>
      <c r="AY508"/>
      <c r="AZ508"/>
      <c r="BA508"/>
      <c r="BB508"/>
      <c r="BC508"/>
      <c r="BD508"/>
      <c r="BE508"/>
      <c r="BF508"/>
    </row>
    <row r="509" spans="1:58" x14ac:dyDescent="0.3">
      <c r="A509">
        <v>507</v>
      </c>
      <c r="B509">
        <v>0</v>
      </c>
      <c r="C509">
        <v>0</v>
      </c>
      <c r="D509" t="s">
        <v>360</v>
      </c>
      <c r="E509">
        <v>685</v>
      </c>
      <c r="F509" t="s">
        <v>1024</v>
      </c>
      <c r="G509">
        <v>1</v>
      </c>
      <c r="H509">
        <v>686</v>
      </c>
      <c r="I509" t="s">
        <v>1028</v>
      </c>
      <c r="J509">
        <v>-1</v>
      </c>
      <c r="K509">
        <v>687</v>
      </c>
      <c r="L509" t="s">
        <v>1030</v>
      </c>
      <c r="M509">
        <v>-1</v>
      </c>
      <c r="N509"/>
      <c r="O509"/>
      <c r="P509"/>
      <c r="Q509"/>
      <c r="R509"/>
      <c r="S509"/>
      <c r="T509"/>
      <c r="U509"/>
      <c r="V509"/>
      <c r="W509"/>
      <c r="X509"/>
      <c r="Y509"/>
      <c r="Z509"/>
      <c r="AA509"/>
      <c r="AB509"/>
      <c r="AC509"/>
      <c r="AD509"/>
      <c r="AE509"/>
      <c r="AF509"/>
      <c r="AG509"/>
      <c r="AH509"/>
      <c r="AI509"/>
      <c r="AJ509"/>
      <c r="AK509"/>
      <c r="AL509"/>
      <c r="AM509"/>
      <c r="AN509"/>
      <c r="AO509"/>
      <c r="AP509"/>
      <c r="AQ509"/>
      <c r="AR509"/>
      <c r="AS509"/>
      <c r="AT509"/>
      <c r="AU509"/>
      <c r="AV509"/>
      <c r="AW509"/>
      <c r="AX509"/>
      <c r="AY509"/>
      <c r="AZ509"/>
      <c r="BA509"/>
      <c r="BB509"/>
      <c r="BC509"/>
      <c r="BD509"/>
      <c r="BE509"/>
      <c r="BF509"/>
    </row>
    <row r="510" spans="1:58" x14ac:dyDescent="0.3">
      <c r="A510">
        <v>508</v>
      </c>
      <c r="B510">
        <v>0</v>
      </c>
      <c r="C510">
        <v>0</v>
      </c>
      <c r="D510" t="s">
        <v>360</v>
      </c>
      <c r="E510">
        <v>690</v>
      </c>
      <c r="F510" t="s">
        <v>1034</v>
      </c>
      <c r="G510">
        <v>1</v>
      </c>
      <c r="H510">
        <v>691</v>
      </c>
      <c r="I510" t="s">
        <v>1035</v>
      </c>
      <c r="J510">
        <v>-1</v>
      </c>
      <c r="K510">
        <v>692</v>
      </c>
      <c r="L510" t="s">
        <v>1036</v>
      </c>
      <c r="M510">
        <v>-1</v>
      </c>
      <c r="N510"/>
      <c r="O510"/>
      <c r="P510"/>
      <c r="Q510"/>
      <c r="R510"/>
      <c r="S510"/>
      <c r="T510"/>
      <c r="U510"/>
      <c r="V510"/>
      <c r="W510"/>
      <c r="X510"/>
      <c r="Y510"/>
      <c r="Z510"/>
      <c r="AA510"/>
      <c r="AB510"/>
      <c r="AC510"/>
      <c r="AD510"/>
      <c r="AE510"/>
      <c r="AF510"/>
      <c r="AG510"/>
      <c r="AH510"/>
      <c r="AI510"/>
      <c r="AJ510"/>
      <c r="AK510"/>
      <c r="AL510"/>
      <c r="AM510"/>
      <c r="AN510"/>
      <c r="AO510"/>
      <c r="AP510"/>
      <c r="AQ510"/>
      <c r="AR510"/>
      <c r="AS510"/>
      <c r="AT510"/>
      <c r="AU510"/>
      <c r="AV510"/>
      <c r="AW510"/>
      <c r="AX510"/>
      <c r="AY510"/>
      <c r="AZ510"/>
      <c r="BA510"/>
      <c r="BB510"/>
      <c r="BC510"/>
      <c r="BD510"/>
      <c r="BE510"/>
      <c r="BF510"/>
    </row>
    <row r="511" spans="1:58" x14ac:dyDescent="0.3">
      <c r="A511">
        <v>509</v>
      </c>
      <c r="B511">
        <v>0</v>
      </c>
      <c r="C511">
        <v>0</v>
      </c>
      <c r="D511" t="s">
        <v>360</v>
      </c>
      <c r="E511">
        <v>695</v>
      </c>
      <c r="F511" t="s">
        <v>1037</v>
      </c>
      <c r="G511">
        <v>1</v>
      </c>
      <c r="H511">
        <v>696</v>
      </c>
      <c r="I511" t="s">
        <v>1038</v>
      </c>
      <c r="J511">
        <v>-1</v>
      </c>
      <c r="K511">
        <v>697</v>
      </c>
      <c r="L511" t="s">
        <v>1039</v>
      </c>
      <c r="M511">
        <v>-1</v>
      </c>
      <c r="N511"/>
      <c r="O511"/>
      <c r="P511"/>
      <c r="Q511"/>
      <c r="R511"/>
      <c r="S511"/>
      <c r="T511"/>
      <c r="U511"/>
      <c r="V511"/>
      <c r="W511"/>
      <c r="X511"/>
      <c r="Y511"/>
      <c r="Z511"/>
      <c r="AA511"/>
      <c r="AB511"/>
      <c r="AC511"/>
      <c r="AD511"/>
      <c r="AE511"/>
      <c r="AF511"/>
      <c r="AG511"/>
      <c r="AH511"/>
      <c r="AI511"/>
      <c r="AJ511"/>
      <c r="AK511"/>
      <c r="AL511"/>
      <c r="AM511"/>
      <c r="AN511"/>
      <c r="AO511"/>
      <c r="AP511"/>
      <c r="AQ511"/>
      <c r="AR511"/>
      <c r="AS511"/>
      <c r="AT511"/>
      <c r="AU511"/>
      <c r="AV511"/>
      <c r="AW511"/>
      <c r="AX511"/>
      <c r="AY511"/>
      <c r="AZ511"/>
      <c r="BA511"/>
      <c r="BB511"/>
      <c r="BC511"/>
      <c r="BD511"/>
      <c r="BE511"/>
      <c r="BF511"/>
    </row>
    <row r="512" spans="1:58" x14ac:dyDescent="0.3">
      <c r="A512">
        <v>510</v>
      </c>
      <c r="B512">
        <v>0</v>
      </c>
      <c r="C512">
        <v>0</v>
      </c>
      <c r="D512" t="s">
        <v>360</v>
      </c>
      <c r="E512">
        <v>412</v>
      </c>
      <c r="F512" t="s">
        <v>777</v>
      </c>
      <c r="G512">
        <v>-1</v>
      </c>
      <c r="H512">
        <v>699</v>
      </c>
      <c r="I512" t="s">
        <v>1040</v>
      </c>
      <c r="J512">
        <v>1</v>
      </c>
      <c r="K512"/>
      <c r="L512"/>
      <c r="M512"/>
      <c r="N512"/>
      <c r="O512"/>
      <c r="P512"/>
      <c r="Q512"/>
      <c r="R512"/>
      <c r="S512"/>
      <c r="T512"/>
      <c r="U512"/>
      <c r="V512"/>
      <c r="W512"/>
      <c r="X512"/>
      <c r="Y512"/>
      <c r="Z512"/>
      <c r="AA512"/>
      <c r="AB512"/>
      <c r="AC512"/>
      <c r="AD512"/>
      <c r="AE512"/>
      <c r="AF512"/>
      <c r="AG512"/>
      <c r="AH512"/>
      <c r="AI512"/>
      <c r="AJ512"/>
      <c r="AK512"/>
      <c r="AL512"/>
      <c r="AM512"/>
      <c r="AN512"/>
      <c r="AO512"/>
      <c r="AP512"/>
      <c r="AQ512"/>
      <c r="AR512"/>
      <c r="AS512"/>
      <c r="AT512"/>
      <c r="AU512"/>
      <c r="AV512"/>
      <c r="AW512"/>
      <c r="AX512"/>
      <c r="AY512"/>
      <c r="AZ512"/>
      <c r="BA512"/>
      <c r="BB512"/>
      <c r="BC512"/>
      <c r="BD512"/>
      <c r="BE512"/>
      <c r="BF512"/>
    </row>
    <row r="513" spans="1:58" x14ac:dyDescent="0.3">
      <c r="A513">
        <v>511</v>
      </c>
      <c r="B513">
        <v>0</v>
      </c>
      <c r="C513">
        <v>0</v>
      </c>
      <c r="D513" t="s">
        <v>360</v>
      </c>
      <c r="E513">
        <v>699</v>
      </c>
      <c r="F513" t="s">
        <v>1040</v>
      </c>
      <c r="G513">
        <v>1</v>
      </c>
      <c r="H513">
        <v>700</v>
      </c>
      <c r="I513" t="s">
        <v>1041</v>
      </c>
      <c r="J513">
        <v>-1</v>
      </c>
      <c r="K513"/>
      <c r="L513"/>
      <c r="M513"/>
      <c r="N513"/>
      <c r="O513"/>
      <c r="P513"/>
      <c r="Q513"/>
      <c r="R513"/>
      <c r="S513"/>
      <c r="T513"/>
      <c r="U513"/>
      <c r="V513"/>
      <c r="W513"/>
      <c r="X513"/>
      <c r="Y513"/>
      <c r="Z513"/>
      <c r="AA513"/>
      <c r="AB513"/>
      <c r="AC513"/>
      <c r="AD513"/>
      <c r="AE513"/>
      <c r="AF513"/>
      <c r="AG513"/>
      <c r="AH513"/>
      <c r="AI513"/>
      <c r="AJ513"/>
      <c r="AK513"/>
      <c r="AL513"/>
      <c r="AM513"/>
      <c r="AN513"/>
      <c r="AO513"/>
      <c r="AP513"/>
      <c r="AQ513"/>
      <c r="AR513"/>
      <c r="AS513"/>
      <c r="AT513"/>
      <c r="AU513"/>
      <c r="AV513"/>
      <c r="AW513"/>
      <c r="AX513"/>
      <c r="AY513"/>
      <c r="AZ513"/>
      <c r="BA513"/>
      <c r="BB513"/>
      <c r="BC513"/>
      <c r="BD513"/>
      <c r="BE513"/>
      <c r="BF513"/>
    </row>
    <row r="514" spans="1:58" x14ac:dyDescent="0.3">
      <c r="A514">
        <v>512</v>
      </c>
      <c r="B514">
        <v>0</v>
      </c>
      <c r="C514">
        <v>0</v>
      </c>
      <c r="D514" t="s">
        <v>360</v>
      </c>
      <c r="E514">
        <v>413</v>
      </c>
      <c r="F514" t="s">
        <v>779</v>
      </c>
      <c r="G514">
        <v>-1</v>
      </c>
      <c r="H514">
        <v>700</v>
      </c>
      <c r="I514" t="s">
        <v>1041</v>
      </c>
      <c r="J514">
        <v>1</v>
      </c>
      <c r="K514"/>
      <c r="L514"/>
      <c r="M514"/>
      <c r="N514"/>
      <c r="O514"/>
      <c r="P514"/>
      <c r="Q514"/>
      <c r="R514"/>
      <c r="S514"/>
      <c r="T514"/>
      <c r="U514"/>
      <c r="V514"/>
      <c r="W514"/>
      <c r="X514"/>
      <c r="Y514"/>
      <c r="Z514"/>
      <c r="AA514"/>
      <c r="AB514"/>
      <c r="AC514"/>
      <c r="AD514"/>
      <c r="AE514"/>
      <c r="AF514"/>
      <c r="AG514"/>
      <c r="AH514"/>
      <c r="AI514"/>
      <c r="AJ514"/>
      <c r="AK514"/>
      <c r="AL514"/>
      <c r="AM514"/>
      <c r="AN514"/>
      <c r="AO514"/>
      <c r="AP514"/>
      <c r="AQ514"/>
      <c r="AR514"/>
      <c r="AS514"/>
      <c r="AT514"/>
      <c r="AU514"/>
      <c r="AV514"/>
      <c r="AW514"/>
      <c r="AX514"/>
      <c r="AY514"/>
      <c r="AZ514"/>
      <c r="BA514"/>
      <c r="BB514"/>
      <c r="BC514"/>
      <c r="BD514"/>
      <c r="BE514"/>
      <c r="BF514"/>
    </row>
    <row r="515" spans="1:58" x14ac:dyDescent="0.3">
      <c r="A515">
        <v>513</v>
      </c>
      <c r="B515">
        <v>0</v>
      </c>
      <c r="C515">
        <v>0</v>
      </c>
      <c r="D515" t="s">
        <v>360</v>
      </c>
      <c r="E515">
        <v>414</v>
      </c>
      <c r="F515" t="s">
        <v>781</v>
      </c>
      <c r="G515">
        <v>-1</v>
      </c>
      <c r="H515">
        <v>701</v>
      </c>
      <c r="I515" t="s">
        <v>1042</v>
      </c>
      <c r="J515">
        <v>1</v>
      </c>
      <c r="K515"/>
      <c r="L515"/>
      <c r="M515"/>
      <c r="N515"/>
      <c r="O515"/>
      <c r="P515"/>
      <c r="Q515"/>
      <c r="R515"/>
      <c r="S515"/>
      <c r="T515"/>
      <c r="U515"/>
      <c r="V515"/>
      <c r="W515"/>
      <c r="X515"/>
      <c r="Y515"/>
      <c r="Z515"/>
      <c r="AA515"/>
      <c r="AB515"/>
      <c r="AC515"/>
      <c r="AD515"/>
      <c r="AE515"/>
      <c r="AF515"/>
      <c r="AG515"/>
      <c r="AH515"/>
      <c r="AI515"/>
      <c r="AJ515"/>
      <c r="AK515"/>
      <c r="AL515"/>
      <c r="AM515"/>
      <c r="AN515"/>
      <c r="AO515"/>
      <c r="AP515"/>
      <c r="AQ515"/>
      <c r="AR515"/>
      <c r="AS515"/>
      <c r="AT515"/>
      <c r="AU515"/>
      <c r="AV515"/>
      <c r="AW515"/>
      <c r="AX515"/>
      <c r="AY515"/>
      <c r="AZ515"/>
      <c r="BA515"/>
      <c r="BB515"/>
      <c r="BC515"/>
      <c r="BD515"/>
      <c r="BE515"/>
      <c r="BF515"/>
    </row>
    <row r="516" spans="1:58" x14ac:dyDescent="0.3">
      <c r="A516">
        <v>514</v>
      </c>
      <c r="B516">
        <v>0</v>
      </c>
      <c r="C516">
        <v>0</v>
      </c>
      <c r="D516" t="s">
        <v>360</v>
      </c>
      <c r="E516">
        <v>415</v>
      </c>
      <c r="F516" t="s">
        <v>783</v>
      </c>
      <c r="G516">
        <v>-1</v>
      </c>
      <c r="H516">
        <v>702</v>
      </c>
      <c r="I516" t="s">
        <v>1043</v>
      </c>
      <c r="J516">
        <v>1</v>
      </c>
      <c r="K516"/>
      <c r="L516"/>
      <c r="M516"/>
      <c r="N516"/>
      <c r="O516"/>
      <c r="P516"/>
      <c r="Q516"/>
      <c r="R516"/>
      <c r="S516"/>
      <c r="T516"/>
      <c r="U516"/>
      <c r="V516"/>
      <c r="W516"/>
      <c r="X516"/>
      <c r="Y516"/>
      <c r="Z516"/>
      <c r="AA516"/>
      <c r="AB516"/>
      <c r="AC516"/>
      <c r="AD516"/>
      <c r="AE516"/>
      <c r="AF516"/>
      <c r="AG516"/>
      <c r="AH516"/>
      <c r="AI516"/>
      <c r="AJ516"/>
      <c r="AK516"/>
      <c r="AL516"/>
      <c r="AM516"/>
      <c r="AN516"/>
      <c r="AO516"/>
      <c r="AP516"/>
      <c r="AQ516"/>
      <c r="AR516"/>
      <c r="AS516"/>
      <c r="AT516"/>
      <c r="AU516"/>
      <c r="AV516"/>
      <c r="AW516"/>
      <c r="AX516"/>
      <c r="AY516"/>
      <c r="AZ516"/>
      <c r="BA516"/>
      <c r="BB516"/>
      <c r="BC516"/>
      <c r="BD516"/>
      <c r="BE516"/>
      <c r="BF516"/>
    </row>
    <row r="517" spans="1:58" x14ac:dyDescent="0.3">
      <c r="A517">
        <v>515</v>
      </c>
      <c r="B517">
        <v>0</v>
      </c>
      <c r="C517">
        <v>0</v>
      </c>
      <c r="D517" t="s">
        <v>360</v>
      </c>
      <c r="E517">
        <v>435</v>
      </c>
      <c r="F517" t="s">
        <v>795</v>
      </c>
      <c r="G517">
        <v>-1</v>
      </c>
      <c r="H517">
        <v>703</v>
      </c>
      <c r="I517" t="s">
        <v>1044</v>
      </c>
      <c r="J517">
        <v>1</v>
      </c>
      <c r="K517"/>
      <c r="L517"/>
      <c r="M517"/>
      <c r="N517"/>
      <c r="O517"/>
      <c r="P517"/>
      <c r="Q517"/>
      <c r="R517"/>
      <c r="S517"/>
      <c r="T517"/>
      <c r="U517"/>
      <c r="V517"/>
      <c r="W517"/>
      <c r="X517"/>
      <c r="Y517"/>
      <c r="Z517"/>
      <c r="AA517"/>
      <c r="AB517"/>
      <c r="AC517"/>
      <c r="AD517"/>
      <c r="AE517"/>
      <c r="AF517"/>
      <c r="AG517"/>
      <c r="AH517"/>
      <c r="AI517"/>
      <c r="AJ517"/>
      <c r="AK517"/>
      <c r="AL517"/>
      <c r="AM517"/>
      <c r="AN517"/>
      <c r="AO517"/>
      <c r="AP517"/>
      <c r="AQ517"/>
      <c r="AR517"/>
      <c r="AS517"/>
      <c r="AT517"/>
      <c r="AU517"/>
      <c r="AV517"/>
      <c r="AW517"/>
      <c r="AX517"/>
      <c r="AY517"/>
      <c r="AZ517"/>
      <c r="BA517"/>
      <c r="BB517"/>
      <c r="BC517"/>
      <c r="BD517"/>
      <c r="BE517"/>
      <c r="BF517"/>
    </row>
    <row r="518" spans="1:58" x14ac:dyDescent="0.3">
      <c r="A518">
        <v>516</v>
      </c>
      <c r="B518">
        <v>0</v>
      </c>
      <c r="C518">
        <v>0</v>
      </c>
      <c r="D518" t="s">
        <v>360</v>
      </c>
      <c r="E518">
        <v>416</v>
      </c>
      <c r="F518" t="s">
        <v>785</v>
      </c>
      <c r="G518">
        <v>-1</v>
      </c>
      <c r="H518">
        <v>704</v>
      </c>
      <c r="I518" t="s">
        <v>1045</v>
      </c>
      <c r="J518">
        <v>1</v>
      </c>
      <c r="K518"/>
      <c r="L518"/>
      <c r="M518"/>
      <c r="N518"/>
      <c r="O518"/>
      <c r="P518"/>
      <c r="Q518"/>
      <c r="R518"/>
      <c r="S518"/>
      <c r="T518"/>
      <c r="U518"/>
      <c r="V518"/>
      <c r="W518"/>
      <c r="X518"/>
      <c r="Y518"/>
      <c r="Z518"/>
      <c r="AA518"/>
      <c r="AB518"/>
      <c r="AC518"/>
      <c r="AD518"/>
      <c r="AE518"/>
      <c r="AF518"/>
      <c r="AG518"/>
      <c r="AH518"/>
      <c r="AI518"/>
      <c r="AJ518"/>
      <c r="AK518"/>
      <c r="AL518"/>
      <c r="AM518"/>
      <c r="AN518"/>
      <c r="AO518"/>
      <c r="AP518"/>
      <c r="AQ518"/>
      <c r="AR518"/>
      <c r="AS518"/>
      <c r="AT518"/>
      <c r="AU518"/>
      <c r="AV518"/>
      <c r="AW518"/>
      <c r="AX518"/>
      <c r="AY518"/>
      <c r="AZ518"/>
      <c r="BA518"/>
      <c r="BB518"/>
      <c r="BC518"/>
      <c r="BD518"/>
      <c r="BE518"/>
      <c r="BF518"/>
    </row>
    <row r="519" spans="1:58" x14ac:dyDescent="0.3">
      <c r="A519">
        <v>517</v>
      </c>
      <c r="B519">
        <v>0</v>
      </c>
      <c r="C519">
        <v>0</v>
      </c>
      <c r="D519" t="s">
        <v>360</v>
      </c>
      <c r="E519">
        <v>417</v>
      </c>
      <c r="F519" t="s">
        <v>787</v>
      </c>
      <c r="G519">
        <v>-1</v>
      </c>
      <c r="H519">
        <v>436</v>
      </c>
      <c r="I519" t="s">
        <v>797</v>
      </c>
      <c r="J519">
        <v>-1</v>
      </c>
      <c r="K519">
        <v>705</v>
      </c>
      <c r="L519" t="s">
        <v>1046</v>
      </c>
      <c r="M519">
        <v>1</v>
      </c>
      <c r="N519"/>
      <c r="O519"/>
      <c r="P519"/>
      <c r="Q519"/>
      <c r="R519"/>
      <c r="S519"/>
      <c r="T519"/>
      <c r="U519"/>
      <c r="V519"/>
      <c r="W519"/>
      <c r="X519"/>
      <c r="Y519"/>
      <c r="Z519"/>
      <c r="AA519"/>
      <c r="AB519"/>
      <c r="AC519"/>
      <c r="AD519"/>
      <c r="AE519"/>
      <c r="AF519"/>
      <c r="AG519"/>
      <c r="AH519"/>
      <c r="AI519"/>
      <c r="AJ519"/>
      <c r="AK519"/>
      <c r="AL519"/>
      <c r="AM519"/>
      <c r="AN519"/>
      <c r="AO519"/>
      <c r="AP519"/>
      <c r="AQ519"/>
      <c r="AR519"/>
      <c r="AS519"/>
      <c r="AT519"/>
      <c r="AU519"/>
      <c r="AV519"/>
      <c r="AW519"/>
      <c r="AX519"/>
      <c r="AY519"/>
      <c r="AZ519"/>
      <c r="BA519"/>
      <c r="BB519"/>
      <c r="BC519"/>
      <c r="BD519"/>
      <c r="BE519"/>
      <c r="BF519"/>
    </row>
    <row r="520" spans="1:58" x14ac:dyDescent="0.3">
      <c r="A520">
        <v>518</v>
      </c>
      <c r="B520">
        <v>0</v>
      </c>
      <c r="C520">
        <v>0</v>
      </c>
      <c r="D520" t="s">
        <v>360</v>
      </c>
      <c r="E520">
        <v>705</v>
      </c>
      <c r="F520" t="s">
        <v>1046</v>
      </c>
      <c r="G520">
        <v>1</v>
      </c>
      <c r="H520">
        <v>706</v>
      </c>
      <c r="I520" t="s">
        <v>1047</v>
      </c>
      <c r="J520">
        <v>-1</v>
      </c>
      <c r="K520">
        <v>707</v>
      </c>
      <c r="L520" t="s">
        <v>1048</v>
      </c>
      <c r="M520">
        <v>-1</v>
      </c>
      <c r="N520"/>
      <c r="O520"/>
      <c r="P520"/>
      <c r="Q520"/>
      <c r="R520"/>
      <c r="S520"/>
      <c r="T520"/>
      <c r="U520"/>
      <c r="V520"/>
      <c r="W520"/>
      <c r="X520"/>
      <c r="Y520"/>
      <c r="Z520"/>
      <c r="AA520"/>
      <c r="AB520"/>
      <c r="AC520"/>
      <c r="AD520"/>
      <c r="AE520"/>
      <c r="AF520"/>
      <c r="AG520"/>
      <c r="AH520"/>
      <c r="AI520"/>
      <c r="AJ520"/>
      <c r="AK520"/>
      <c r="AL520"/>
      <c r="AM520"/>
      <c r="AN520"/>
      <c r="AO520"/>
      <c r="AP520"/>
      <c r="AQ520"/>
      <c r="AR520"/>
      <c r="AS520"/>
      <c r="AT520"/>
      <c r="AU520"/>
      <c r="AV520"/>
      <c r="AW520"/>
      <c r="AX520"/>
      <c r="AY520"/>
      <c r="AZ520"/>
      <c r="BA520"/>
      <c r="BB520"/>
      <c r="BC520"/>
      <c r="BD520"/>
      <c r="BE520"/>
      <c r="BF520"/>
    </row>
    <row r="521" spans="1:58" x14ac:dyDescent="0.3">
      <c r="A521">
        <v>519</v>
      </c>
      <c r="B521">
        <v>0</v>
      </c>
      <c r="C521">
        <v>0</v>
      </c>
      <c r="D521" t="s">
        <v>360</v>
      </c>
      <c r="E521">
        <v>418</v>
      </c>
      <c r="F521" t="s">
        <v>789</v>
      </c>
      <c r="G521">
        <v>-1</v>
      </c>
      <c r="H521">
        <v>437</v>
      </c>
      <c r="I521" t="s">
        <v>799</v>
      </c>
      <c r="J521">
        <v>-1</v>
      </c>
      <c r="K521">
        <v>706</v>
      </c>
      <c r="L521" t="s">
        <v>1047</v>
      </c>
      <c r="M521">
        <v>1</v>
      </c>
      <c r="N521"/>
      <c r="O521"/>
      <c r="P521"/>
      <c r="Q521"/>
      <c r="R521"/>
      <c r="S521"/>
      <c r="T521"/>
      <c r="U521"/>
      <c r="V521"/>
      <c r="W521"/>
      <c r="X521"/>
      <c r="Y521"/>
      <c r="Z521"/>
      <c r="AA521"/>
      <c r="AB521"/>
      <c r="AC521"/>
      <c r="AD521"/>
      <c r="AE521"/>
      <c r="AF521"/>
      <c r="AG521"/>
      <c r="AH521"/>
      <c r="AI521"/>
      <c r="AJ521"/>
      <c r="AK521"/>
      <c r="AL521"/>
      <c r="AM521"/>
      <c r="AN521"/>
      <c r="AO521"/>
      <c r="AP521"/>
      <c r="AQ521"/>
      <c r="AR521"/>
      <c r="AS521"/>
      <c r="AT521"/>
      <c r="AU521"/>
      <c r="AV521"/>
      <c r="AW521"/>
      <c r="AX521"/>
      <c r="AY521"/>
      <c r="AZ521"/>
      <c r="BA521"/>
      <c r="BB521"/>
      <c r="BC521"/>
      <c r="BD521"/>
      <c r="BE521"/>
      <c r="BF521"/>
    </row>
    <row r="522" spans="1:58" x14ac:dyDescent="0.3">
      <c r="A522">
        <v>520</v>
      </c>
      <c r="B522">
        <v>0</v>
      </c>
      <c r="C522">
        <v>0</v>
      </c>
      <c r="D522" t="s">
        <v>360</v>
      </c>
      <c r="E522">
        <v>419</v>
      </c>
      <c r="F522" t="s">
        <v>791</v>
      </c>
      <c r="G522">
        <v>-1</v>
      </c>
      <c r="H522">
        <v>438</v>
      </c>
      <c r="I522" t="s">
        <v>801</v>
      </c>
      <c r="J522">
        <v>-1</v>
      </c>
      <c r="K522">
        <v>707</v>
      </c>
      <c r="L522" t="s">
        <v>1048</v>
      </c>
      <c r="M522">
        <v>1</v>
      </c>
      <c r="N522"/>
      <c r="O522"/>
      <c r="P522"/>
      <c r="Q522"/>
      <c r="R522"/>
      <c r="S522"/>
      <c r="T522"/>
      <c r="U522"/>
      <c r="V522"/>
      <c r="W522"/>
      <c r="X522"/>
      <c r="Y522"/>
      <c r="Z522"/>
      <c r="AA522"/>
      <c r="AB522"/>
      <c r="AC522"/>
      <c r="AD522"/>
      <c r="AE522"/>
      <c r="AF522"/>
      <c r="AG522"/>
      <c r="AH522"/>
      <c r="AI522"/>
      <c r="AJ522"/>
      <c r="AK522"/>
      <c r="AL522"/>
      <c r="AM522"/>
      <c r="AN522"/>
      <c r="AO522"/>
      <c r="AP522"/>
      <c r="AQ522"/>
      <c r="AR522"/>
      <c r="AS522"/>
      <c r="AT522"/>
      <c r="AU522"/>
      <c r="AV522"/>
      <c r="AW522"/>
      <c r="AX522"/>
      <c r="AY522"/>
      <c r="AZ522"/>
      <c r="BA522"/>
      <c r="BB522"/>
      <c r="BC522"/>
      <c r="BD522"/>
      <c r="BE522"/>
      <c r="BF522"/>
    </row>
    <row r="523" spans="1:58" x14ac:dyDescent="0.3">
      <c r="A523">
        <v>521</v>
      </c>
      <c r="B523">
        <v>0</v>
      </c>
      <c r="C523">
        <v>0</v>
      </c>
      <c r="D523" t="s">
        <v>360</v>
      </c>
      <c r="E523">
        <v>420</v>
      </c>
      <c r="F523" t="s">
        <v>793</v>
      </c>
      <c r="G523">
        <v>-1</v>
      </c>
      <c r="H523">
        <v>439</v>
      </c>
      <c r="I523" t="s">
        <v>803</v>
      </c>
      <c r="J523">
        <v>-1</v>
      </c>
      <c r="K523">
        <v>708</v>
      </c>
      <c r="L523" t="s">
        <v>1049</v>
      </c>
      <c r="M523">
        <v>1</v>
      </c>
      <c r="N523"/>
      <c r="O523"/>
      <c r="P523"/>
      <c r="Q523"/>
      <c r="R523"/>
      <c r="S523"/>
      <c r="T523"/>
      <c r="U523"/>
      <c r="V523"/>
      <c r="W523"/>
      <c r="X523"/>
      <c r="Y523"/>
      <c r="Z523"/>
      <c r="AA523"/>
      <c r="AB523"/>
      <c r="AC523"/>
      <c r="AD523"/>
      <c r="AE523"/>
      <c r="AF523"/>
      <c r="AG523"/>
      <c r="AH523"/>
      <c r="AI523"/>
      <c r="AJ523"/>
      <c r="AK523"/>
      <c r="AL523"/>
      <c r="AM523"/>
      <c r="AN523"/>
      <c r="AO523"/>
      <c r="AP523"/>
      <c r="AQ523"/>
      <c r="AR523"/>
      <c r="AS523"/>
      <c r="AT523"/>
      <c r="AU523"/>
      <c r="AV523"/>
      <c r="AW523"/>
      <c r="AX523"/>
      <c r="AY523"/>
      <c r="AZ523"/>
      <c r="BA523"/>
      <c r="BB523"/>
      <c r="BC523"/>
      <c r="BD523"/>
      <c r="BE523"/>
      <c r="BF523"/>
    </row>
    <row r="524" spans="1:58" x14ac:dyDescent="0.3">
      <c r="A524">
        <v>522</v>
      </c>
      <c r="B524">
        <v>0</v>
      </c>
      <c r="C524">
        <v>0</v>
      </c>
      <c r="D524" t="s">
        <v>360</v>
      </c>
      <c r="E524">
        <v>421</v>
      </c>
      <c r="F524" t="s">
        <v>778</v>
      </c>
      <c r="G524">
        <v>-1</v>
      </c>
      <c r="H524">
        <v>709</v>
      </c>
      <c r="I524" t="s">
        <v>1050</v>
      </c>
      <c r="J524">
        <v>1</v>
      </c>
      <c r="K524"/>
      <c r="L524"/>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row>
    <row r="525" spans="1:58" x14ac:dyDescent="0.3">
      <c r="A525">
        <v>523</v>
      </c>
      <c r="B525">
        <v>0</v>
      </c>
      <c r="C525">
        <v>0</v>
      </c>
      <c r="D525" t="s">
        <v>360</v>
      </c>
      <c r="E525">
        <v>709</v>
      </c>
      <c r="F525" t="s">
        <v>1050</v>
      </c>
      <c r="G525">
        <v>1</v>
      </c>
      <c r="H525">
        <v>710</v>
      </c>
      <c r="I525" t="s">
        <v>1051</v>
      </c>
      <c r="J525">
        <v>-1</v>
      </c>
      <c r="K525"/>
      <c r="L525"/>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row>
    <row r="526" spans="1:58" x14ac:dyDescent="0.3">
      <c r="A526">
        <v>524</v>
      </c>
      <c r="B526">
        <v>0</v>
      </c>
      <c r="C526">
        <v>0</v>
      </c>
      <c r="D526" t="s">
        <v>360</v>
      </c>
      <c r="E526">
        <v>422</v>
      </c>
      <c r="F526" t="s">
        <v>780</v>
      </c>
      <c r="G526">
        <v>-1</v>
      </c>
      <c r="H526">
        <v>710</v>
      </c>
      <c r="I526" t="s">
        <v>1051</v>
      </c>
      <c r="J526">
        <v>1</v>
      </c>
      <c r="K526"/>
      <c r="L526"/>
      <c r="M526"/>
      <c r="N526"/>
      <c r="O526"/>
      <c r="P526"/>
      <c r="Q526"/>
      <c r="R526"/>
      <c r="S526"/>
      <c r="T526"/>
      <c r="U526"/>
      <c r="V526"/>
      <c r="W526"/>
      <c r="X526"/>
      <c r="Y526"/>
      <c r="Z526"/>
      <c r="AA526"/>
      <c r="AB526"/>
      <c r="AC526"/>
      <c r="AD526"/>
      <c r="AE526"/>
      <c r="AF526"/>
      <c r="AG526"/>
      <c r="AH526"/>
      <c r="AI526"/>
      <c r="AJ526"/>
      <c r="AK526"/>
      <c r="AL526"/>
      <c r="AM526"/>
      <c r="AN526"/>
      <c r="AO526"/>
      <c r="AP526"/>
      <c r="AQ526"/>
      <c r="AR526"/>
      <c r="AS526"/>
      <c r="AT526"/>
      <c r="AU526"/>
      <c r="AV526"/>
      <c r="AW526"/>
      <c r="AX526"/>
      <c r="AY526"/>
      <c r="AZ526"/>
      <c r="BA526"/>
      <c r="BB526"/>
      <c r="BC526"/>
      <c r="BD526"/>
      <c r="BE526"/>
      <c r="BF526"/>
    </row>
    <row r="527" spans="1:58" x14ac:dyDescent="0.3">
      <c r="A527">
        <v>525</v>
      </c>
      <c r="B527">
        <v>0</v>
      </c>
      <c r="C527">
        <v>0</v>
      </c>
      <c r="D527" t="s">
        <v>360</v>
      </c>
      <c r="E527">
        <v>423</v>
      </c>
      <c r="F527" t="s">
        <v>782</v>
      </c>
      <c r="G527">
        <v>-1</v>
      </c>
      <c r="H527">
        <v>711</v>
      </c>
      <c r="I527" t="s">
        <v>1052</v>
      </c>
      <c r="J527">
        <v>1</v>
      </c>
      <c r="K527"/>
      <c r="L527"/>
      <c r="M527"/>
      <c r="N527"/>
      <c r="O527"/>
      <c r="P527"/>
      <c r="Q527"/>
      <c r="R527"/>
      <c r="S527"/>
      <c r="T527"/>
      <c r="U527"/>
      <c r="V527"/>
      <c r="W527"/>
      <c r="X527"/>
      <c r="Y527"/>
      <c r="Z527"/>
      <c r="AA527"/>
      <c r="AB527"/>
      <c r="AC527"/>
      <c r="AD527"/>
      <c r="AE527"/>
      <c r="AF527"/>
      <c r="AG527"/>
      <c r="AH527"/>
      <c r="AI527"/>
      <c r="AJ527"/>
      <c r="AK527"/>
      <c r="AL527"/>
      <c r="AM527"/>
      <c r="AN527"/>
      <c r="AO527"/>
      <c r="AP527"/>
      <c r="AQ527"/>
      <c r="AR527"/>
      <c r="AS527"/>
      <c r="AT527"/>
      <c r="AU527"/>
      <c r="AV527"/>
      <c r="AW527"/>
      <c r="AX527"/>
      <c r="AY527"/>
      <c r="AZ527"/>
      <c r="BA527"/>
      <c r="BB527"/>
      <c r="BC527"/>
      <c r="BD527"/>
      <c r="BE527"/>
      <c r="BF527"/>
    </row>
    <row r="528" spans="1:58" x14ac:dyDescent="0.3">
      <c r="A528">
        <v>526</v>
      </c>
      <c r="B528">
        <v>0</v>
      </c>
      <c r="C528">
        <v>0</v>
      </c>
      <c r="D528" t="s">
        <v>360</v>
      </c>
      <c r="E528">
        <v>424</v>
      </c>
      <c r="F528" t="s">
        <v>784</v>
      </c>
      <c r="G528">
        <v>-1</v>
      </c>
      <c r="H528">
        <v>712</v>
      </c>
      <c r="I528" t="s">
        <v>1053</v>
      </c>
      <c r="J528">
        <v>1</v>
      </c>
      <c r="K528"/>
      <c r="L528"/>
      <c r="M528"/>
      <c r="N528"/>
      <c r="O528"/>
      <c r="P528"/>
      <c r="Q528"/>
      <c r="R528"/>
      <c r="S528"/>
      <c r="T528"/>
      <c r="U528"/>
      <c r="V528"/>
      <c r="W528"/>
      <c r="X528"/>
      <c r="Y528"/>
      <c r="Z528"/>
      <c r="AA528"/>
      <c r="AB528"/>
      <c r="AC528"/>
      <c r="AD528"/>
      <c r="AE528"/>
      <c r="AF528"/>
      <c r="AG528"/>
      <c r="AH528"/>
      <c r="AI528"/>
      <c r="AJ528"/>
      <c r="AK528"/>
      <c r="AL528"/>
      <c r="AM528"/>
      <c r="AN528"/>
      <c r="AO528"/>
      <c r="AP528"/>
      <c r="AQ528"/>
      <c r="AR528"/>
      <c r="AS528"/>
      <c r="AT528"/>
      <c r="AU528"/>
      <c r="AV528"/>
      <c r="AW528"/>
      <c r="AX528"/>
      <c r="AY528"/>
      <c r="AZ528"/>
      <c r="BA528"/>
      <c r="BB528"/>
      <c r="BC528"/>
      <c r="BD528"/>
      <c r="BE528"/>
      <c r="BF528"/>
    </row>
    <row r="529" spans="1:58" x14ac:dyDescent="0.3">
      <c r="A529">
        <v>527</v>
      </c>
      <c r="B529">
        <v>0</v>
      </c>
      <c r="C529">
        <v>0</v>
      </c>
      <c r="D529" t="s">
        <v>360</v>
      </c>
      <c r="E529">
        <v>440</v>
      </c>
      <c r="F529" t="s">
        <v>796</v>
      </c>
      <c r="G529">
        <v>-1</v>
      </c>
      <c r="H529">
        <v>713</v>
      </c>
      <c r="I529" t="s">
        <v>1054</v>
      </c>
      <c r="J529">
        <v>1</v>
      </c>
      <c r="K529"/>
      <c r="L529"/>
      <c r="M529"/>
      <c r="N529"/>
      <c r="O529"/>
      <c r="P529"/>
      <c r="Q529"/>
      <c r="R529"/>
      <c r="S529"/>
      <c r="T529"/>
      <c r="U529"/>
      <c r="V529"/>
      <c r="W529"/>
      <c r="X529"/>
      <c r="Y529"/>
      <c r="Z529"/>
      <c r="AA529"/>
      <c r="AB529"/>
      <c r="AC529"/>
      <c r="AD529"/>
      <c r="AE529"/>
      <c r="AF529"/>
      <c r="AG529"/>
      <c r="AH529"/>
      <c r="AI529"/>
      <c r="AJ529"/>
      <c r="AK529"/>
      <c r="AL529"/>
      <c r="AM529"/>
      <c r="AN529"/>
      <c r="AO529"/>
      <c r="AP529"/>
      <c r="AQ529"/>
      <c r="AR529"/>
      <c r="AS529"/>
      <c r="AT529"/>
      <c r="AU529"/>
      <c r="AV529"/>
      <c r="AW529"/>
      <c r="AX529"/>
      <c r="AY529"/>
      <c r="AZ529"/>
      <c r="BA529"/>
      <c r="BB529"/>
      <c r="BC529"/>
      <c r="BD529"/>
      <c r="BE529"/>
      <c r="BF529"/>
    </row>
    <row r="530" spans="1:58" x14ac:dyDescent="0.3">
      <c r="A530">
        <v>528</v>
      </c>
      <c r="B530">
        <v>0</v>
      </c>
      <c r="C530">
        <v>0</v>
      </c>
      <c r="D530" t="s">
        <v>360</v>
      </c>
      <c r="E530">
        <v>425</v>
      </c>
      <c r="F530" t="s">
        <v>786</v>
      </c>
      <c r="G530">
        <v>-1</v>
      </c>
      <c r="H530">
        <v>714</v>
      </c>
      <c r="I530" t="s">
        <v>1055</v>
      </c>
      <c r="J530">
        <v>1</v>
      </c>
      <c r="K530"/>
      <c r="L530"/>
      <c r="M530"/>
      <c r="N530"/>
      <c r="O530"/>
      <c r="P530"/>
      <c r="Q530"/>
      <c r="R530"/>
      <c r="S530"/>
      <c r="T530"/>
      <c r="U530"/>
      <c r="V530"/>
      <c r="W530"/>
      <c r="X530"/>
      <c r="Y530"/>
      <c r="Z530"/>
      <c r="AA530"/>
      <c r="AB530"/>
      <c r="AC530"/>
      <c r="AD530"/>
      <c r="AE530"/>
      <c r="AF530"/>
      <c r="AG530"/>
      <c r="AH530"/>
      <c r="AI530"/>
      <c r="AJ530"/>
      <c r="AK530"/>
      <c r="AL530"/>
      <c r="AM530"/>
      <c r="AN530"/>
      <c r="AO530"/>
      <c r="AP530"/>
      <c r="AQ530"/>
      <c r="AR530"/>
      <c r="AS530"/>
      <c r="AT530"/>
      <c r="AU530"/>
      <c r="AV530"/>
      <c r="AW530"/>
      <c r="AX530"/>
      <c r="AY530"/>
      <c r="AZ530"/>
      <c r="BA530"/>
      <c r="BB530"/>
      <c r="BC530"/>
      <c r="BD530"/>
      <c r="BE530"/>
      <c r="BF530"/>
    </row>
    <row r="531" spans="1:58" x14ac:dyDescent="0.3">
      <c r="A531">
        <v>529</v>
      </c>
      <c r="B531">
        <v>0</v>
      </c>
      <c r="C531">
        <v>0</v>
      </c>
      <c r="D531" t="s">
        <v>360</v>
      </c>
      <c r="E531">
        <v>426</v>
      </c>
      <c r="F531" t="s">
        <v>788</v>
      </c>
      <c r="G531">
        <v>-1</v>
      </c>
      <c r="H531">
        <v>441</v>
      </c>
      <c r="I531" t="s">
        <v>798</v>
      </c>
      <c r="J531">
        <v>-1</v>
      </c>
      <c r="K531">
        <v>715</v>
      </c>
      <c r="L531" t="s">
        <v>1056</v>
      </c>
      <c r="M531">
        <v>1</v>
      </c>
      <c r="N531"/>
      <c r="O531"/>
      <c r="P531"/>
      <c r="Q531"/>
      <c r="R531"/>
      <c r="S531"/>
      <c r="T531"/>
      <c r="U531"/>
      <c r="V531"/>
      <c r="W531"/>
      <c r="X531"/>
      <c r="Y531"/>
      <c r="Z531"/>
      <c r="AA531"/>
      <c r="AB531"/>
      <c r="AC531"/>
      <c r="AD531"/>
      <c r="AE531"/>
      <c r="AF531"/>
      <c r="AG531"/>
      <c r="AH531"/>
      <c r="AI531"/>
      <c r="AJ531"/>
      <c r="AK531"/>
      <c r="AL531"/>
      <c r="AM531"/>
      <c r="AN531"/>
      <c r="AO531"/>
      <c r="AP531"/>
      <c r="AQ531"/>
      <c r="AR531"/>
      <c r="AS531"/>
      <c r="AT531"/>
      <c r="AU531"/>
      <c r="AV531"/>
      <c r="AW531"/>
      <c r="AX531"/>
      <c r="AY531"/>
      <c r="AZ531"/>
      <c r="BA531"/>
      <c r="BB531"/>
      <c r="BC531"/>
      <c r="BD531"/>
      <c r="BE531"/>
      <c r="BF531"/>
    </row>
    <row r="532" spans="1:58" x14ac:dyDescent="0.3">
      <c r="A532">
        <v>530</v>
      </c>
      <c r="B532">
        <v>0</v>
      </c>
      <c r="C532">
        <v>0</v>
      </c>
      <c r="D532" t="s">
        <v>360</v>
      </c>
      <c r="E532">
        <v>715</v>
      </c>
      <c r="F532" t="s">
        <v>1056</v>
      </c>
      <c r="G532">
        <v>1</v>
      </c>
      <c r="H532">
        <v>716</v>
      </c>
      <c r="I532" t="s">
        <v>1057</v>
      </c>
      <c r="J532">
        <v>-1</v>
      </c>
      <c r="K532">
        <v>717</v>
      </c>
      <c r="L532" t="s">
        <v>1058</v>
      </c>
      <c r="M532">
        <v>-1</v>
      </c>
      <c r="N532"/>
      <c r="O532"/>
      <c r="P532"/>
      <c r="Q532"/>
      <c r="R532"/>
      <c r="S532"/>
      <c r="T532"/>
      <c r="U532"/>
      <c r="V532"/>
      <c r="W532"/>
      <c r="X532"/>
      <c r="Y532"/>
      <c r="Z532"/>
      <c r="AA532"/>
      <c r="AB532"/>
      <c r="AC532"/>
      <c r="AD532"/>
      <c r="AE532"/>
      <c r="AF532"/>
      <c r="AG532"/>
      <c r="AH532"/>
      <c r="AI532"/>
      <c r="AJ532"/>
      <c r="AK532"/>
      <c r="AL532"/>
      <c r="AM532"/>
      <c r="AN532"/>
      <c r="AO532"/>
      <c r="AP532"/>
      <c r="AQ532"/>
      <c r="AR532"/>
      <c r="AS532"/>
      <c r="AT532"/>
      <c r="AU532"/>
      <c r="AV532"/>
      <c r="AW532"/>
      <c r="AX532"/>
      <c r="AY532"/>
      <c r="AZ532"/>
      <c r="BA532"/>
      <c r="BB532"/>
      <c r="BC532"/>
      <c r="BD532"/>
      <c r="BE532"/>
      <c r="BF532"/>
    </row>
    <row r="533" spans="1:58" x14ac:dyDescent="0.3">
      <c r="A533">
        <v>531</v>
      </c>
      <c r="B533">
        <v>0</v>
      </c>
      <c r="C533">
        <v>0</v>
      </c>
      <c r="D533" t="s">
        <v>360</v>
      </c>
      <c r="E533">
        <v>427</v>
      </c>
      <c r="F533" t="s">
        <v>790</v>
      </c>
      <c r="G533">
        <v>-1</v>
      </c>
      <c r="H533">
        <v>442</v>
      </c>
      <c r="I533" t="s">
        <v>800</v>
      </c>
      <c r="J533">
        <v>-1</v>
      </c>
      <c r="K533">
        <v>716</v>
      </c>
      <c r="L533" t="s">
        <v>1057</v>
      </c>
      <c r="M533">
        <v>1</v>
      </c>
      <c r="N533"/>
      <c r="O533"/>
      <c r="P533"/>
      <c r="Q533"/>
      <c r="R533"/>
      <c r="S533"/>
      <c r="T533"/>
      <c r="U533"/>
      <c r="V533"/>
      <c r="W533"/>
      <c r="X533"/>
      <c r="Y533"/>
      <c r="Z533"/>
      <c r="AA533"/>
      <c r="AB533"/>
      <c r="AC533"/>
      <c r="AD533"/>
      <c r="AE533"/>
      <c r="AF533"/>
      <c r="AG533"/>
      <c r="AH533"/>
      <c r="AI533"/>
      <c r="AJ533"/>
      <c r="AK533"/>
      <c r="AL533"/>
      <c r="AM533"/>
      <c r="AN533"/>
      <c r="AO533"/>
      <c r="AP533"/>
      <c r="AQ533"/>
      <c r="AR533"/>
      <c r="AS533"/>
      <c r="AT533"/>
      <c r="AU533"/>
      <c r="AV533"/>
      <c r="AW533"/>
      <c r="AX533"/>
      <c r="AY533"/>
      <c r="AZ533"/>
      <c r="BA533"/>
      <c r="BB533"/>
      <c r="BC533"/>
      <c r="BD533"/>
      <c r="BE533"/>
      <c r="BF533"/>
    </row>
    <row r="534" spans="1:58" x14ac:dyDescent="0.3">
      <c r="A534">
        <v>532</v>
      </c>
      <c r="B534">
        <v>0</v>
      </c>
      <c r="C534">
        <v>0</v>
      </c>
      <c r="D534" t="s">
        <v>360</v>
      </c>
      <c r="E534">
        <v>428</v>
      </c>
      <c r="F534" t="s">
        <v>792</v>
      </c>
      <c r="G534">
        <v>-1</v>
      </c>
      <c r="H534">
        <v>443</v>
      </c>
      <c r="I534" t="s">
        <v>802</v>
      </c>
      <c r="J534">
        <v>-1</v>
      </c>
      <c r="K534">
        <v>717</v>
      </c>
      <c r="L534" t="s">
        <v>1058</v>
      </c>
      <c r="M534">
        <v>1</v>
      </c>
      <c r="N534"/>
      <c r="O534"/>
      <c r="P534"/>
      <c r="Q534"/>
      <c r="R534"/>
      <c r="S534"/>
      <c r="T534"/>
      <c r="U534"/>
      <c r="V534"/>
      <c r="W534"/>
      <c r="X534"/>
      <c r="Y534"/>
      <c r="Z534"/>
      <c r="AA534"/>
      <c r="AB534"/>
      <c r="AC534"/>
      <c r="AD534"/>
      <c r="AE534"/>
      <c r="AF534"/>
      <c r="AG534"/>
      <c r="AH534"/>
      <c r="AI534"/>
      <c r="AJ534"/>
      <c r="AK534"/>
      <c r="AL534"/>
      <c r="AM534"/>
      <c r="AN534"/>
      <c r="AO534"/>
      <c r="AP534"/>
      <c r="AQ534"/>
      <c r="AR534"/>
      <c r="AS534"/>
      <c r="AT534"/>
      <c r="AU534"/>
      <c r="AV534"/>
      <c r="AW534"/>
      <c r="AX534"/>
      <c r="AY534"/>
      <c r="AZ534"/>
      <c r="BA534"/>
      <c r="BB534"/>
      <c r="BC534"/>
      <c r="BD534"/>
      <c r="BE534"/>
      <c r="BF534"/>
    </row>
    <row r="535" spans="1:58" x14ac:dyDescent="0.3">
      <c r="A535">
        <v>533</v>
      </c>
      <c r="B535">
        <v>0</v>
      </c>
      <c r="C535">
        <v>0</v>
      </c>
      <c r="D535" t="s">
        <v>360</v>
      </c>
      <c r="E535">
        <v>429</v>
      </c>
      <c r="F535" t="s">
        <v>794</v>
      </c>
      <c r="G535">
        <v>-1</v>
      </c>
      <c r="H535">
        <v>444</v>
      </c>
      <c r="I535" t="s">
        <v>804</v>
      </c>
      <c r="J535">
        <v>-1</v>
      </c>
      <c r="K535">
        <v>718</v>
      </c>
      <c r="L535" t="s">
        <v>1059</v>
      </c>
      <c r="M535">
        <v>1</v>
      </c>
      <c r="N535"/>
      <c r="O535"/>
      <c r="P535"/>
      <c r="Q535"/>
      <c r="R535"/>
      <c r="S535"/>
      <c r="T535"/>
      <c r="U535"/>
      <c r="V535"/>
      <c r="W535"/>
      <c r="X535"/>
      <c r="Y535"/>
      <c r="Z535"/>
      <c r="AA535"/>
      <c r="AB535"/>
      <c r="AC535"/>
      <c r="AD535"/>
      <c r="AE535"/>
      <c r="AF535"/>
      <c r="AG535"/>
      <c r="AH535"/>
      <c r="AI535"/>
      <c r="AJ535"/>
      <c r="AK535"/>
      <c r="AL535"/>
      <c r="AM535"/>
      <c r="AN535"/>
      <c r="AO535"/>
      <c r="AP535"/>
      <c r="AQ535"/>
      <c r="AR535"/>
      <c r="AS535"/>
      <c r="AT535"/>
      <c r="AU535"/>
      <c r="AV535"/>
      <c r="AW535"/>
      <c r="AX535"/>
      <c r="AY535"/>
      <c r="AZ535"/>
      <c r="BA535"/>
      <c r="BB535"/>
      <c r="BC535"/>
      <c r="BD535"/>
      <c r="BE535"/>
      <c r="BF535"/>
    </row>
    <row r="536" spans="1:58" x14ac:dyDescent="0.3">
      <c r="A536">
        <v>534</v>
      </c>
      <c r="B536">
        <v>0</v>
      </c>
      <c r="C536">
        <v>0</v>
      </c>
      <c r="D536" t="s">
        <v>360</v>
      </c>
      <c r="E536">
        <v>569</v>
      </c>
      <c r="F536" t="s">
        <v>922</v>
      </c>
      <c r="G536">
        <v>-1</v>
      </c>
      <c r="H536">
        <v>719</v>
      </c>
      <c r="I536" t="s">
        <v>1060</v>
      </c>
      <c r="J536">
        <v>1</v>
      </c>
      <c r="K536"/>
      <c r="L536"/>
      <c r="M536"/>
      <c r="N536"/>
      <c r="O536"/>
      <c r="P536"/>
      <c r="Q536"/>
      <c r="R536"/>
      <c r="S536"/>
      <c r="T536"/>
      <c r="U536"/>
      <c r="V536"/>
      <c r="W536"/>
      <c r="X536"/>
      <c r="Y536"/>
      <c r="Z536"/>
      <c r="AA536"/>
      <c r="AB536"/>
      <c r="AC536"/>
      <c r="AD536"/>
      <c r="AE536"/>
      <c r="AF536"/>
      <c r="AG536"/>
      <c r="AH536"/>
      <c r="AI536"/>
      <c r="AJ536"/>
      <c r="AK536"/>
      <c r="AL536"/>
      <c r="AM536"/>
      <c r="AN536"/>
      <c r="AO536"/>
      <c r="AP536"/>
      <c r="AQ536"/>
      <c r="AR536"/>
      <c r="AS536"/>
      <c r="AT536"/>
      <c r="AU536"/>
      <c r="AV536"/>
      <c r="AW536"/>
      <c r="AX536"/>
      <c r="AY536"/>
      <c r="AZ536"/>
      <c r="BA536"/>
      <c r="BB536"/>
      <c r="BC536"/>
      <c r="BD536"/>
      <c r="BE536"/>
      <c r="BF536"/>
    </row>
    <row r="537" spans="1:58" x14ac:dyDescent="0.3">
      <c r="A537">
        <v>535</v>
      </c>
      <c r="B537">
        <v>0</v>
      </c>
      <c r="C537">
        <v>0</v>
      </c>
      <c r="D537" t="s">
        <v>360</v>
      </c>
      <c r="E537">
        <v>611</v>
      </c>
      <c r="F537" t="s">
        <v>843</v>
      </c>
      <c r="G537">
        <v>-1</v>
      </c>
      <c r="H537">
        <v>720</v>
      </c>
      <c r="I537" t="s">
        <v>1061</v>
      </c>
      <c r="J537">
        <v>1</v>
      </c>
      <c r="K537"/>
      <c r="L537"/>
      <c r="M537"/>
      <c r="N537"/>
      <c r="O537"/>
      <c r="P537"/>
      <c r="Q537"/>
      <c r="R537"/>
      <c r="S537"/>
      <c r="T537"/>
      <c r="U537"/>
      <c r="V537"/>
      <c r="W537"/>
      <c r="X537"/>
      <c r="Y537"/>
      <c r="Z537"/>
      <c r="AA537"/>
      <c r="AB537"/>
      <c r="AC537"/>
      <c r="AD537"/>
      <c r="AE537"/>
      <c r="AF537"/>
      <c r="AG537"/>
      <c r="AH537"/>
      <c r="AI537"/>
      <c r="AJ537"/>
      <c r="AK537"/>
      <c r="AL537"/>
      <c r="AM537"/>
      <c r="AN537"/>
      <c r="AO537"/>
      <c r="AP537"/>
      <c r="AQ537"/>
      <c r="AR537"/>
      <c r="AS537"/>
      <c r="AT537"/>
      <c r="AU537"/>
      <c r="AV537"/>
      <c r="AW537"/>
      <c r="AX537"/>
      <c r="AY537"/>
      <c r="AZ537"/>
      <c r="BA537"/>
      <c r="BB537"/>
      <c r="BC537"/>
      <c r="BD537"/>
      <c r="BE537"/>
      <c r="BF537"/>
    </row>
    <row r="538" spans="1:58" x14ac:dyDescent="0.3">
      <c r="A538">
        <v>536</v>
      </c>
      <c r="B538">
        <v>0</v>
      </c>
      <c r="C538">
        <v>0</v>
      </c>
      <c r="D538" t="s">
        <v>360</v>
      </c>
      <c r="E538">
        <v>570</v>
      </c>
      <c r="F538" t="s">
        <v>923</v>
      </c>
      <c r="G538">
        <v>-1</v>
      </c>
      <c r="H538">
        <v>602</v>
      </c>
      <c r="I538" t="s">
        <v>846</v>
      </c>
      <c r="J538">
        <v>-1</v>
      </c>
      <c r="K538">
        <v>612</v>
      </c>
      <c r="L538" t="s">
        <v>847</v>
      </c>
      <c r="M538">
        <v>-1</v>
      </c>
      <c r="N538">
        <v>620</v>
      </c>
      <c r="O538" t="s">
        <v>968</v>
      </c>
      <c r="P538">
        <v>-1</v>
      </c>
      <c r="Q538">
        <v>721</v>
      </c>
      <c r="R538" t="s">
        <v>1062</v>
      </c>
      <c r="S538">
        <v>1</v>
      </c>
      <c r="T538"/>
      <c r="U538"/>
      <c r="V538"/>
      <c r="W538"/>
      <c r="X538"/>
      <c r="Y538"/>
      <c r="Z538"/>
      <c r="AA538"/>
      <c r="AB538"/>
      <c r="AC538"/>
      <c r="AD538"/>
      <c r="AE538"/>
      <c r="AF538"/>
      <c r="AG538"/>
      <c r="AH538"/>
      <c r="AI538"/>
      <c r="AJ538"/>
      <c r="AK538"/>
      <c r="AL538"/>
      <c r="AM538"/>
      <c r="AN538"/>
      <c r="AO538"/>
      <c r="AP538"/>
      <c r="AQ538"/>
      <c r="AR538"/>
      <c r="AS538"/>
      <c r="AT538"/>
      <c r="AU538"/>
      <c r="AV538"/>
      <c r="AW538"/>
      <c r="AX538"/>
      <c r="AY538"/>
      <c r="AZ538"/>
      <c r="BA538"/>
      <c r="BB538"/>
      <c r="BC538"/>
      <c r="BD538"/>
      <c r="BE538"/>
      <c r="BF538"/>
    </row>
    <row r="539" spans="1:58" x14ac:dyDescent="0.3">
      <c r="A539">
        <v>537</v>
      </c>
      <c r="B539">
        <v>0</v>
      </c>
      <c r="C539">
        <v>0</v>
      </c>
      <c r="D539" t="s">
        <v>360</v>
      </c>
      <c r="E539">
        <v>721</v>
      </c>
      <c r="F539" t="s">
        <v>1062</v>
      </c>
      <c r="G539">
        <v>1</v>
      </c>
      <c r="H539">
        <v>722</v>
      </c>
      <c r="I539" t="s">
        <v>1063</v>
      </c>
      <c r="J539">
        <v>-1</v>
      </c>
      <c r="K539">
        <v>723</v>
      </c>
      <c r="L539" t="s">
        <v>1064</v>
      </c>
      <c r="M539">
        <v>-1</v>
      </c>
      <c r="N539"/>
      <c r="O539"/>
      <c r="P539"/>
      <c r="Q539"/>
      <c r="R539"/>
      <c r="S539"/>
      <c r="T539"/>
      <c r="U539"/>
      <c r="V539"/>
      <c r="W539"/>
      <c r="X539"/>
      <c r="Y539"/>
      <c r="Z539"/>
      <c r="AA539"/>
      <c r="AB539"/>
      <c r="AC539"/>
      <c r="AD539"/>
      <c r="AE539"/>
      <c r="AF539"/>
      <c r="AG539"/>
      <c r="AH539"/>
      <c r="AI539"/>
      <c r="AJ539"/>
      <c r="AK539"/>
      <c r="AL539"/>
      <c r="AM539"/>
      <c r="AN539"/>
      <c r="AO539"/>
      <c r="AP539"/>
      <c r="AQ539"/>
      <c r="AR539"/>
      <c r="AS539"/>
      <c r="AT539"/>
      <c r="AU539"/>
      <c r="AV539"/>
      <c r="AW539"/>
      <c r="AX539"/>
      <c r="AY539"/>
      <c r="AZ539"/>
      <c r="BA539"/>
      <c r="BB539"/>
      <c r="BC539"/>
      <c r="BD539"/>
      <c r="BE539"/>
      <c r="BF539"/>
    </row>
    <row r="540" spans="1:58" x14ac:dyDescent="0.3">
      <c r="A540">
        <v>538</v>
      </c>
      <c r="B540">
        <v>0</v>
      </c>
      <c r="C540">
        <v>0</v>
      </c>
      <c r="D540" t="s">
        <v>360</v>
      </c>
      <c r="E540">
        <v>571</v>
      </c>
      <c r="F540" t="s">
        <v>924</v>
      </c>
      <c r="G540">
        <v>-1</v>
      </c>
      <c r="H540">
        <v>603</v>
      </c>
      <c r="I540" t="s">
        <v>851</v>
      </c>
      <c r="J540">
        <v>-1</v>
      </c>
      <c r="K540">
        <v>621</v>
      </c>
      <c r="L540" t="s">
        <v>969</v>
      </c>
      <c r="M540">
        <v>-1</v>
      </c>
      <c r="N540">
        <v>722</v>
      </c>
      <c r="O540" t="s">
        <v>1063</v>
      </c>
      <c r="P540">
        <v>1</v>
      </c>
      <c r="Q540"/>
      <c r="R540"/>
      <c r="S540"/>
      <c r="T540"/>
      <c r="U540"/>
      <c r="V540"/>
      <c r="W540"/>
      <c r="X540"/>
      <c r="Y540"/>
      <c r="Z540"/>
      <c r="AA540"/>
      <c r="AB540"/>
      <c r="AC540"/>
      <c r="AD540"/>
      <c r="AE540"/>
      <c r="AF540"/>
      <c r="AG540"/>
      <c r="AH540"/>
      <c r="AI540"/>
      <c r="AJ540"/>
      <c r="AK540"/>
      <c r="AL540"/>
      <c r="AM540"/>
      <c r="AN540"/>
      <c r="AO540"/>
      <c r="AP540"/>
      <c r="AQ540"/>
      <c r="AR540"/>
      <c r="AS540"/>
      <c r="AT540"/>
      <c r="AU540"/>
      <c r="AV540"/>
      <c r="AW540"/>
      <c r="AX540"/>
      <c r="AY540"/>
      <c r="AZ540"/>
      <c r="BA540"/>
      <c r="BB540"/>
      <c r="BC540"/>
      <c r="BD540"/>
      <c r="BE540"/>
      <c r="BF540"/>
    </row>
    <row r="541" spans="1:58" x14ac:dyDescent="0.3">
      <c r="A541">
        <v>539</v>
      </c>
      <c r="B541">
        <v>0</v>
      </c>
      <c r="C541">
        <v>0</v>
      </c>
      <c r="D541" t="s">
        <v>360</v>
      </c>
      <c r="E541">
        <v>572</v>
      </c>
      <c r="F541" t="s">
        <v>925</v>
      </c>
      <c r="G541">
        <v>-1</v>
      </c>
      <c r="H541">
        <v>604</v>
      </c>
      <c r="I541" t="s">
        <v>853</v>
      </c>
      <c r="J541">
        <v>-1</v>
      </c>
      <c r="K541">
        <v>613</v>
      </c>
      <c r="L541" t="s">
        <v>854</v>
      </c>
      <c r="M541">
        <v>-1</v>
      </c>
      <c r="N541">
        <v>622</v>
      </c>
      <c r="O541" t="s">
        <v>970</v>
      </c>
      <c r="P541">
        <v>-1</v>
      </c>
      <c r="Q541">
        <v>723</v>
      </c>
      <c r="R541" t="s">
        <v>1064</v>
      </c>
      <c r="S541">
        <v>1</v>
      </c>
      <c r="T541"/>
      <c r="U541"/>
      <c r="V541"/>
      <c r="W541"/>
      <c r="X541"/>
      <c r="Y541"/>
      <c r="Z541"/>
      <c r="AA541"/>
      <c r="AB541"/>
      <c r="AC541"/>
      <c r="AD541"/>
      <c r="AE541"/>
      <c r="AF541"/>
      <c r="AG541"/>
      <c r="AH541"/>
      <c r="AI541"/>
      <c r="AJ541"/>
      <c r="AK541"/>
      <c r="AL541"/>
      <c r="AM541"/>
      <c r="AN541"/>
      <c r="AO541"/>
      <c r="AP541"/>
      <c r="AQ541"/>
      <c r="AR541"/>
      <c r="AS541"/>
      <c r="AT541"/>
      <c r="AU541"/>
      <c r="AV541"/>
      <c r="AW541"/>
      <c r="AX541"/>
      <c r="AY541"/>
      <c r="AZ541"/>
      <c r="BA541"/>
      <c r="BB541"/>
      <c r="BC541"/>
      <c r="BD541"/>
      <c r="BE541"/>
      <c r="BF541"/>
    </row>
    <row r="542" spans="1:58" x14ac:dyDescent="0.3">
      <c r="A542">
        <v>540</v>
      </c>
      <c r="B542">
        <v>0</v>
      </c>
      <c r="C542">
        <v>0</v>
      </c>
      <c r="D542" t="s">
        <v>360</v>
      </c>
      <c r="E542">
        <v>723</v>
      </c>
      <c r="F542" t="s">
        <v>1064</v>
      </c>
      <c r="G542">
        <v>1</v>
      </c>
      <c r="H542">
        <v>724</v>
      </c>
      <c r="I542" t="s">
        <v>1065</v>
      </c>
      <c r="J542">
        <v>-1</v>
      </c>
      <c r="K542">
        <v>725</v>
      </c>
      <c r="L542" t="s">
        <v>1066</v>
      </c>
      <c r="M542">
        <v>-1</v>
      </c>
      <c r="N542"/>
      <c r="O542"/>
      <c r="P542"/>
      <c r="Q542"/>
      <c r="R542"/>
      <c r="S542"/>
      <c r="T542"/>
      <c r="U542"/>
      <c r="V542"/>
      <c r="W542"/>
      <c r="X542"/>
      <c r="Y542"/>
      <c r="Z542"/>
      <c r="AA542"/>
      <c r="AB542"/>
      <c r="AC542"/>
      <c r="AD542"/>
      <c r="AE542"/>
      <c r="AF542"/>
      <c r="AG542"/>
      <c r="AH542"/>
      <c r="AI542"/>
      <c r="AJ542"/>
      <c r="AK542"/>
      <c r="AL542"/>
      <c r="AM542"/>
      <c r="AN542"/>
      <c r="AO542"/>
      <c r="AP542"/>
      <c r="AQ542"/>
      <c r="AR542"/>
      <c r="AS542"/>
      <c r="AT542"/>
      <c r="AU542"/>
      <c r="AV542"/>
      <c r="AW542"/>
      <c r="AX542"/>
      <c r="AY542"/>
      <c r="AZ542"/>
      <c r="BA542"/>
      <c r="BB542"/>
      <c r="BC542"/>
      <c r="BD542"/>
      <c r="BE542"/>
      <c r="BF542"/>
    </row>
    <row r="543" spans="1:58" x14ac:dyDescent="0.3">
      <c r="A543">
        <v>541</v>
      </c>
      <c r="B543">
        <v>0</v>
      </c>
      <c r="C543">
        <v>0</v>
      </c>
      <c r="D543" t="s">
        <v>360</v>
      </c>
      <c r="E543">
        <v>573</v>
      </c>
      <c r="F543" t="s">
        <v>926</v>
      </c>
      <c r="G543">
        <v>-1</v>
      </c>
      <c r="H543">
        <v>605</v>
      </c>
      <c r="I543" t="s">
        <v>858</v>
      </c>
      <c r="J543">
        <v>-1</v>
      </c>
      <c r="K543">
        <v>614</v>
      </c>
      <c r="L543" t="s">
        <v>859</v>
      </c>
      <c r="M543">
        <v>-1</v>
      </c>
      <c r="N543">
        <v>724</v>
      </c>
      <c r="O543" t="s">
        <v>1065</v>
      </c>
      <c r="P543">
        <v>1</v>
      </c>
      <c r="Q543"/>
      <c r="R543"/>
      <c r="S543"/>
      <c r="T543"/>
      <c r="U543"/>
      <c r="V543"/>
      <c r="W543"/>
      <c r="X543"/>
      <c r="Y543"/>
      <c r="Z543"/>
      <c r="AA543"/>
      <c r="AB543"/>
      <c r="AC543"/>
      <c r="AD543"/>
      <c r="AE543"/>
      <c r="AF543"/>
      <c r="AG543"/>
      <c r="AH543"/>
      <c r="AI543"/>
      <c r="AJ543"/>
      <c r="AK543"/>
      <c r="AL543"/>
      <c r="AM543"/>
      <c r="AN543"/>
      <c r="AO543"/>
      <c r="AP543"/>
      <c r="AQ543"/>
      <c r="AR543"/>
      <c r="AS543"/>
      <c r="AT543"/>
      <c r="AU543"/>
      <c r="AV543"/>
      <c r="AW543"/>
      <c r="AX543"/>
      <c r="AY543"/>
      <c r="AZ543"/>
      <c r="BA543"/>
      <c r="BB543"/>
      <c r="BC543"/>
      <c r="BD543"/>
      <c r="BE543"/>
      <c r="BF543"/>
    </row>
    <row r="544" spans="1:58" x14ac:dyDescent="0.3">
      <c r="A544">
        <v>542</v>
      </c>
      <c r="B544">
        <v>0</v>
      </c>
      <c r="C544">
        <v>0</v>
      </c>
      <c r="D544" t="s">
        <v>360</v>
      </c>
      <c r="E544">
        <v>574</v>
      </c>
      <c r="F544" t="s">
        <v>927</v>
      </c>
      <c r="G544">
        <v>-1</v>
      </c>
      <c r="H544">
        <v>606</v>
      </c>
      <c r="I544" t="s">
        <v>861</v>
      </c>
      <c r="J544">
        <v>-1</v>
      </c>
      <c r="K544">
        <v>615</v>
      </c>
      <c r="L544" t="s">
        <v>862</v>
      </c>
      <c r="M544">
        <v>-1</v>
      </c>
      <c r="N544">
        <v>623</v>
      </c>
      <c r="O544" t="s">
        <v>971</v>
      </c>
      <c r="P544">
        <v>-1</v>
      </c>
      <c r="Q544">
        <v>725</v>
      </c>
      <c r="R544" t="s">
        <v>1066</v>
      </c>
      <c r="S544">
        <v>1</v>
      </c>
      <c r="T544"/>
      <c r="U544"/>
      <c r="V544"/>
      <c r="W544"/>
      <c r="X544"/>
      <c r="Y544"/>
      <c r="Z544"/>
      <c r="AA544"/>
      <c r="AB544"/>
      <c r="AC544"/>
      <c r="AD544"/>
      <c r="AE544"/>
      <c r="AF544"/>
      <c r="AG544"/>
      <c r="AH544"/>
      <c r="AI544"/>
      <c r="AJ544"/>
      <c r="AK544"/>
      <c r="AL544"/>
      <c r="AM544"/>
      <c r="AN544"/>
      <c r="AO544"/>
      <c r="AP544"/>
      <c r="AQ544"/>
      <c r="AR544"/>
      <c r="AS544"/>
      <c r="AT544"/>
      <c r="AU544"/>
      <c r="AV544"/>
      <c r="AW544"/>
      <c r="AX544"/>
      <c r="AY544"/>
      <c r="AZ544"/>
      <c r="BA544"/>
      <c r="BB544"/>
      <c r="BC544"/>
      <c r="BD544"/>
      <c r="BE544"/>
      <c r="BF544"/>
    </row>
    <row r="545" spans="1:58" x14ac:dyDescent="0.3">
      <c r="A545">
        <v>543</v>
      </c>
      <c r="B545">
        <v>0</v>
      </c>
      <c r="C545">
        <v>0</v>
      </c>
      <c r="D545" t="s">
        <v>360</v>
      </c>
      <c r="E545">
        <v>575</v>
      </c>
      <c r="F545" t="s">
        <v>929</v>
      </c>
      <c r="G545">
        <v>-1</v>
      </c>
      <c r="H545">
        <v>726</v>
      </c>
      <c r="I545" t="s">
        <v>1067</v>
      </c>
      <c r="J545">
        <v>1</v>
      </c>
      <c r="K545"/>
      <c r="L545"/>
      <c r="M545"/>
      <c r="N545"/>
      <c r="O545"/>
      <c r="P545"/>
      <c r="Q545"/>
      <c r="R545"/>
      <c r="S545"/>
      <c r="T545"/>
      <c r="U545"/>
      <c r="V545"/>
      <c r="W545"/>
      <c r="X545"/>
      <c r="Y545"/>
      <c r="Z545"/>
      <c r="AA545"/>
      <c r="AB545"/>
      <c r="AC545"/>
      <c r="AD545"/>
      <c r="AE545"/>
      <c r="AF545"/>
      <c r="AG545"/>
      <c r="AH545"/>
      <c r="AI545"/>
      <c r="AJ545"/>
      <c r="AK545"/>
      <c r="AL545"/>
      <c r="AM545"/>
      <c r="AN545"/>
      <c r="AO545"/>
      <c r="AP545"/>
      <c r="AQ545"/>
      <c r="AR545"/>
      <c r="AS545"/>
      <c r="AT545"/>
      <c r="AU545"/>
      <c r="AV545"/>
      <c r="AW545"/>
      <c r="AX545"/>
      <c r="AY545"/>
      <c r="AZ545"/>
      <c r="BA545"/>
      <c r="BB545"/>
      <c r="BC545"/>
      <c r="BD545"/>
      <c r="BE545"/>
      <c r="BF545"/>
    </row>
    <row r="546" spans="1:58" x14ac:dyDescent="0.3">
      <c r="A546">
        <v>544</v>
      </c>
      <c r="B546">
        <v>0</v>
      </c>
      <c r="C546">
        <v>0</v>
      </c>
      <c r="D546" t="s">
        <v>360</v>
      </c>
      <c r="E546">
        <v>576</v>
      </c>
      <c r="F546" t="s">
        <v>931</v>
      </c>
      <c r="G546">
        <v>-1</v>
      </c>
      <c r="H546">
        <v>607</v>
      </c>
      <c r="I546" t="s">
        <v>867</v>
      </c>
      <c r="J546">
        <v>-1</v>
      </c>
      <c r="K546">
        <v>616</v>
      </c>
      <c r="L546" t="s">
        <v>868</v>
      </c>
      <c r="M546">
        <v>-1</v>
      </c>
      <c r="N546">
        <v>624</v>
      </c>
      <c r="O546" t="s">
        <v>972</v>
      </c>
      <c r="P546">
        <v>-1</v>
      </c>
      <c r="Q546">
        <v>727</v>
      </c>
      <c r="R546" t="s">
        <v>1068</v>
      </c>
      <c r="S546">
        <v>1</v>
      </c>
      <c r="T546"/>
      <c r="U546"/>
      <c r="V546"/>
      <c r="W546"/>
      <c r="X546"/>
      <c r="Y546"/>
      <c r="Z546"/>
      <c r="AA546"/>
      <c r="AB546"/>
      <c r="AC546"/>
      <c r="AD546"/>
      <c r="AE546"/>
      <c r="AF546"/>
      <c r="AG546"/>
      <c r="AH546"/>
      <c r="AI546"/>
      <c r="AJ546"/>
      <c r="AK546"/>
      <c r="AL546"/>
      <c r="AM546"/>
      <c r="AN546"/>
      <c r="AO546"/>
      <c r="AP546"/>
      <c r="AQ546"/>
      <c r="AR546"/>
      <c r="AS546"/>
      <c r="AT546"/>
      <c r="AU546"/>
      <c r="AV546"/>
      <c r="AW546"/>
      <c r="AX546"/>
      <c r="AY546"/>
      <c r="AZ546"/>
      <c r="BA546"/>
      <c r="BB546"/>
      <c r="BC546"/>
      <c r="BD546"/>
      <c r="BE546"/>
      <c r="BF546"/>
    </row>
    <row r="547" spans="1:58" x14ac:dyDescent="0.3">
      <c r="A547">
        <v>545</v>
      </c>
      <c r="B547">
        <v>0</v>
      </c>
      <c r="C547">
        <v>0</v>
      </c>
      <c r="D547" t="s">
        <v>360</v>
      </c>
      <c r="E547">
        <v>727</v>
      </c>
      <c r="F547" t="s">
        <v>1068</v>
      </c>
      <c r="G547">
        <v>1</v>
      </c>
      <c r="H547">
        <v>728</v>
      </c>
      <c r="I547" t="s">
        <v>1069</v>
      </c>
      <c r="J547">
        <v>-1</v>
      </c>
      <c r="K547">
        <v>729</v>
      </c>
      <c r="L547" t="s">
        <v>1070</v>
      </c>
      <c r="M547">
        <v>-1</v>
      </c>
      <c r="N547"/>
      <c r="O547"/>
      <c r="P547"/>
      <c r="Q547"/>
      <c r="R547"/>
      <c r="S547"/>
      <c r="T547"/>
      <c r="U547"/>
      <c r="V547"/>
      <c r="W547"/>
      <c r="X547"/>
      <c r="Y547"/>
      <c r="Z547"/>
      <c r="AA547"/>
      <c r="AB547"/>
      <c r="AC547"/>
      <c r="AD547"/>
      <c r="AE547"/>
      <c r="AF547"/>
      <c r="AG547"/>
      <c r="AH547"/>
      <c r="AI547"/>
      <c r="AJ547"/>
      <c r="AK547"/>
      <c r="AL547"/>
      <c r="AM547"/>
      <c r="AN547"/>
      <c r="AO547"/>
      <c r="AP547"/>
      <c r="AQ547"/>
      <c r="AR547"/>
      <c r="AS547"/>
      <c r="AT547"/>
      <c r="AU547"/>
      <c r="AV547"/>
      <c r="AW547"/>
      <c r="AX547"/>
      <c r="AY547"/>
      <c r="AZ547"/>
      <c r="BA547"/>
      <c r="BB547"/>
      <c r="BC547"/>
      <c r="BD547"/>
      <c r="BE547"/>
      <c r="BF547"/>
    </row>
    <row r="548" spans="1:58" x14ac:dyDescent="0.3">
      <c r="A548">
        <v>546</v>
      </c>
      <c r="B548">
        <v>0</v>
      </c>
      <c r="C548">
        <v>0</v>
      </c>
      <c r="D548" t="s">
        <v>360</v>
      </c>
      <c r="E548">
        <v>577</v>
      </c>
      <c r="F548" t="s">
        <v>933</v>
      </c>
      <c r="G548">
        <v>-1</v>
      </c>
      <c r="H548">
        <v>608</v>
      </c>
      <c r="I548" t="s">
        <v>872</v>
      </c>
      <c r="J548">
        <v>-1</v>
      </c>
      <c r="K548">
        <v>617</v>
      </c>
      <c r="L548" t="s">
        <v>873</v>
      </c>
      <c r="M548">
        <v>-1</v>
      </c>
      <c r="N548">
        <v>625</v>
      </c>
      <c r="O548" t="s">
        <v>973</v>
      </c>
      <c r="P548">
        <v>-1</v>
      </c>
      <c r="Q548">
        <v>728</v>
      </c>
      <c r="R548" t="s">
        <v>1069</v>
      </c>
      <c r="S548">
        <v>1</v>
      </c>
      <c r="T548"/>
      <c r="U548"/>
      <c r="V548"/>
      <c r="W548"/>
      <c r="X548"/>
      <c r="Y548"/>
      <c r="Z548"/>
      <c r="AA548"/>
      <c r="AB548"/>
      <c r="AC548"/>
      <c r="AD548"/>
      <c r="AE548"/>
      <c r="AF548"/>
      <c r="AG548"/>
      <c r="AH548"/>
      <c r="AI548"/>
      <c r="AJ548"/>
      <c r="AK548"/>
      <c r="AL548"/>
      <c r="AM548"/>
      <c r="AN548"/>
      <c r="AO548"/>
      <c r="AP548"/>
      <c r="AQ548"/>
      <c r="AR548"/>
      <c r="AS548"/>
      <c r="AT548"/>
      <c r="AU548"/>
      <c r="AV548"/>
      <c r="AW548"/>
      <c r="AX548"/>
      <c r="AY548"/>
      <c r="AZ548"/>
      <c r="BA548"/>
      <c r="BB548"/>
      <c r="BC548"/>
      <c r="BD548"/>
      <c r="BE548"/>
      <c r="BF548"/>
    </row>
    <row r="549" spans="1:58" x14ac:dyDescent="0.3">
      <c r="A549">
        <v>547</v>
      </c>
      <c r="B549">
        <v>0</v>
      </c>
      <c r="C549">
        <v>0</v>
      </c>
      <c r="D549" t="s">
        <v>360</v>
      </c>
      <c r="E549">
        <v>578</v>
      </c>
      <c r="F549" t="s">
        <v>935</v>
      </c>
      <c r="G549">
        <v>-1</v>
      </c>
      <c r="H549">
        <v>609</v>
      </c>
      <c r="I549" t="s">
        <v>875</v>
      </c>
      <c r="J549">
        <v>-1</v>
      </c>
      <c r="K549">
        <v>618</v>
      </c>
      <c r="L549" t="s">
        <v>876</v>
      </c>
      <c r="M549">
        <v>-1</v>
      </c>
      <c r="N549">
        <v>626</v>
      </c>
      <c r="O549" t="s">
        <v>974</v>
      </c>
      <c r="P549">
        <v>-1</v>
      </c>
      <c r="Q549">
        <v>729</v>
      </c>
      <c r="R549" t="s">
        <v>1070</v>
      </c>
      <c r="S549">
        <v>1</v>
      </c>
      <c r="T549"/>
      <c r="U549"/>
      <c r="V549"/>
      <c r="W549"/>
      <c r="X549"/>
      <c r="Y549"/>
      <c r="Z549"/>
      <c r="AA549"/>
      <c r="AB549"/>
      <c r="AC549"/>
      <c r="AD549"/>
      <c r="AE549"/>
      <c r="AF549"/>
      <c r="AG549"/>
      <c r="AH549"/>
      <c r="AI549"/>
      <c r="AJ549"/>
      <c r="AK549"/>
      <c r="AL549"/>
      <c r="AM549"/>
      <c r="AN549"/>
      <c r="AO549"/>
      <c r="AP549"/>
      <c r="AQ549"/>
      <c r="AR549"/>
      <c r="AS549"/>
      <c r="AT549"/>
      <c r="AU549"/>
      <c r="AV549"/>
      <c r="AW549"/>
      <c r="AX549"/>
      <c r="AY549"/>
      <c r="AZ549"/>
      <c r="BA549"/>
      <c r="BB549"/>
      <c r="BC549"/>
      <c r="BD549"/>
      <c r="BE549"/>
      <c r="BF549"/>
    </row>
    <row r="550" spans="1:58" x14ac:dyDescent="0.3">
      <c r="A550">
        <v>548</v>
      </c>
      <c r="B550">
        <v>0</v>
      </c>
      <c r="C550">
        <v>0</v>
      </c>
      <c r="D550" t="s">
        <v>360</v>
      </c>
      <c r="E550">
        <v>579</v>
      </c>
      <c r="F550" t="s">
        <v>937</v>
      </c>
      <c r="G550">
        <v>-1</v>
      </c>
      <c r="H550">
        <v>610</v>
      </c>
      <c r="I550" t="s">
        <v>879</v>
      </c>
      <c r="J550">
        <v>-1</v>
      </c>
      <c r="K550">
        <v>619</v>
      </c>
      <c r="L550" t="s">
        <v>880</v>
      </c>
      <c r="M550">
        <v>-1</v>
      </c>
      <c r="N550">
        <v>627</v>
      </c>
      <c r="O550" t="s">
        <v>1071</v>
      </c>
      <c r="P550">
        <v>-1</v>
      </c>
      <c r="Q550">
        <v>730</v>
      </c>
      <c r="R550" t="s">
        <v>1072</v>
      </c>
      <c r="S550">
        <v>1</v>
      </c>
      <c r="T550"/>
      <c r="U550"/>
      <c r="V550"/>
      <c r="W550"/>
      <c r="X550"/>
      <c r="Y550"/>
      <c r="Z550"/>
      <c r="AA550"/>
      <c r="AB550"/>
      <c r="AC550"/>
      <c r="AD550"/>
      <c r="AE550"/>
      <c r="AF550"/>
      <c r="AG550"/>
      <c r="AH550"/>
      <c r="AI550"/>
      <c r="AJ550"/>
      <c r="AK550"/>
      <c r="AL550"/>
      <c r="AM550"/>
      <c r="AN550"/>
      <c r="AO550"/>
      <c r="AP550"/>
      <c r="AQ550"/>
      <c r="AR550"/>
      <c r="AS550"/>
      <c r="AT550"/>
      <c r="AU550"/>
      <c r="AV550"/>
      <c r="AW550"/>
      <c r="AX550"/>
      <c r="AY550"/>
      <c r="AZ550"/>
      <c r="BA550"/>
      <c r="BB550"/>
      <c r="BC550"/>
      <c r="BD550"/>
      <c r="BE550"/>
      <c r="BF550"/>
    </row>
    <row r="551" spans="1:58" x14ac:dyDescent="0.3">
      <c r="A551">
        <v>549</v>
      </c>
      <c r="B551">
        <v>0</v>
      </c>
      <c r="C551">
        <v>0</v>
      </c>
      <c r="D551" t="s">
        <v>360</v>
      </c>
      <c r="E551">
        <v>445</v>
      </c>
      <c r="F551" t="s">
        <v>758</v>
      </c>
      <c r="G551">
        <v>-1</v>
      </c>
      <c r="H551">
        <v>731</v>
      </c>
      <c r="I551" t="s">
        <v>1073</v>
      </c>
      <c r="J551">
        <v>1</v>
      </c>
      <c r="K551">
        <v>737</v>
      </c>
      <c r="L551" t="s">
        <v>1074</v>
      </c>
      <c r="M551">
        <v>-1</v>
      </c>
      <c r="N551">
        <v>739</v>
      </c>
      <c r="O551" t="s">
        <v>1075</v>
      </c>
      <c r="P551">
        <v>-1</v>
      </c>
      <c r="Q551"/>
      <c r="R551"/>
      <c r="S551"/>
      <c r="T551"/>
      <c r="U551"/>
      <c r="V551"/>
      <c r="W551"/>
      <c r="X551"/>
      <c r="Y551"/>
      <c r="Z551"/>
      <c r="AA551"/>
      <c r="AB551"/>
      <c r="AC551"/>
      <c r="AD551"/>
      <c r="AE551"/>
      <c r="AF551"/>
      <c r="AG551"/>
      <c r="AH551"/>
      <c r="AI551"/>
      <c r="AJ551"/>
      <c r="AK551"/>
      <c r="AL551"/>
      <c r="AM551"/>
      <c r="AN551"/>
      <c r="AO551"/>
      <c r="AP551"/>
      <c r="AQ551"/>
      <c r="AR551"/>
      <c r="AS551"/>
      <c r="AT551"/>
      <c r="AU551"/>
      <c r="AV551"/>
      <c r="AW551"/>
      <c r="AX551"/>
      <c r="AY551"/>
      <c r="AZ551"/>
      <c r="BA551"/>
      <c r="BB551"/>
      <c r="BC551"/>
      <c r="BD551"/>
      <c r="BE551"/>
      <c r="BF551"/>
    </row>
    <row r="552" spans="1:58" x14ac:dyDescent="0.3">
      <c r="A552">
        <v>550</v>
      </c>
      <c r="B552">
        <v>0</v>
      </c>
      <c r="C552">
        <v>0</v>
      </c>
      <c r="D552" t="s">
        <v>360</v>
      </c>
      <c r="E552">
        <v>731</v>
      </c>
      <c r="F552" t="s">
        <v>1073</v>
      </c>
      <c r="G552">
        <v>1</v>
      </c>
      <c r="H552">
        <v>732</v>
      </c>
      <c r="I552" t="s">
        <v>1076</v>
      </c>
      <c r="J552">
        <v>-1</v>
      </c>
      <c r="K552"/>
      <c r="L552"/>
      <c r="M552"/>
      <c r="N552"/>
      <c r="O552"/>
      <c r="P552"/>
      <c r="Q552"/>
      <c r="R552"/>
      <c r="S552"/>
      <c r="T552"/>
      <c r="U552"/>
      <c r="V552"/>
      <c r="W552"/>
      <c r="X552"/>
      <c r="Y552"/>
      <c r="Z552"/>
      <c r="AA552"/>
      <c r="AB552"/>
      <c r="AC552"/>
      <c r="AD552"/>
      <c r="AE552"/>
      <c r="AF552"/>
      <c r="AG552"/>
      <c r="AH552"/>
      <c r="AI552"/>
      <c r="AJ552"/>
      <c r="AK552"/>
      <c r="AL552"/>
      <c r="AM552"/>
      <c r="AN552"/>
      <c r="AO552"/>
      <c r="AP552"/>
      <c r="AQ552"/>
      <c r="AR552"/>
      <c r="AS552"/>
      <c r="AT552"/>
      <c r="AU552"/>
      <c r="AV552"/>
      <c r="AW552"/>
      <c r="AX552"/>
      <c r="AY552"/>
      <c r="AZ552"/>
      <c r="BA552"/>
      <c r="BB552"/>
      <c r="BC552"/>
      <c r="BD552"/>
      <c r="BE552"/>
      <c r="BF552"/>
    </row>
    <row r="553" spans="1:58" x14ac:dyDescent="0.3">
      <c r="A553">
        <v>551</v>
      </c>
      <c r="B553">
        <v>0</v>
      </c>
      <c r="C553">
        <v>0</v>
      </c>
      <c r="D553" t="s">
        <v>360</v>
      </c>
      <c r="E553">
        <v>446</v>
      </c>
      <c r="F553" t="s">
        <v>760</v>
      </c>
      <c r="G553">
        <v>-1</v>
      </c>
      <c r="H553">
        <v>732</v>
      </c>
      <c r="I553" t="s">
        <v>1076</v>
      </c>
      <c r="J553">
        <v>1</v>
      </c>
      <c r="K553">
        <v>738</v>
      </c>
      <c r="L553" t="s">
        <v>1077</v>
      </c>
      <c r="M553">
        <v>-1</v>
      </c>
      <c r="N553">
        <v>740</v>
      </c>
      <c r="O553" t="s">
        <v>1078</v>
      </c>
      <c r="P553">
        <v>-1</v>
      </c>
      <c r="Q553"/>
      <c r="R553"/>
      <c r="S553"/>
      <c r="T553"/>
      <c r="U553"/>
      <c r="V553"/>
      <c r="W553"/>
      <c r="X553"/>
      <c r="Y553"/>
      <c r="Z553"/>
      <c r="AA553"/>
      <c r="AB553"/>
      <c r="AC553"/>
      <c r="AD553"/>
      <c r="AE553"/>
      <c r="AF553"/>
      <c r="AG553"/>
      <c r="AH553"/>
      <c r="AI553"/>
      <c r="AJ553"/>
      <c r="AK553"/>
      <c r="AL553"/>
      <c r="AM553"/>
      <c r="AN553"/>
      <c r="AO553"/>
      <c r="AP553"/>
      <c r="AQ553"/>
      <c r="AR553"/>
      <c r="AS553"/>
      <c r="AT553"/>
      <c r="AU553"/>
      <c r="AV553"/>
      <c r="AW553"/>
      <c r="AX553"/>
      <c r="AY553"/>
      <c r="AZ553"/>
      <c r="BA553"/>
      <c r="BB553"/>
      <c r="BC553"/>
      <c r="BD553"/>
      <c r="BE553"/>
      <c r="BF553"/>
    </row>
    <row r="554" spans="1:58" x14ac:dyDescent="0.3">
      <c r="A554">
        <v>552</v>
      </c>
      <c r="B554">
        <v>0</v>
      </c>
      <c r="C554">
        <v>0</v>
      </c>
      <c r="D554" t="s">
        <v>360</v>
      </c>
      <c r="E554">
        <v>447</v>
      </c>
      <c r="F554" t="s">
        <v>764</v>
      </c>
      <c r="G554">
        <v>-1</v>
      </c>
      <c r="H554">
        <v>733</v>
      </c>
      <c r="I554" t="s">
        <v>1079</v>
      </c>
      <c r="J554">
        <v>1</v>
      </c>
      <c r="K554"/>
      <c r="L554"/>
      <c r="M554"/>
      <c r="N554"/>
      <c r="O554"/>
      <c r="P554"/>
      <c r="Q554"/>
      <c r="R554"/>
      <c r="S554"/>
      <c r="T554"/>
      <c r="U554"/>
      <c r="V554"/>
      <c r="W554"/>
      <c r="X554"/>
      <c r="Y554"/>
      <c r="Z554"/>
      <c r="AA554"/>
      <c r="AB554"/>
      <c r="AC554"/>
      <c r="AD554"/>
      <c r="AE554"/>
      <c r="AF554"/>
      <c r="AG554"/>
      <c r="AH554"/>
      <c r="AI554"/>
      <c r="AJ554"/>
      <c r="AK554"/>
      <c r="AL554"/>
      <c r="AM554"/>
      <c r="AN554"/>
      <c r="AO554"/>
      <c r="AP554"/>
      <c r="AQ554"/>
      <c r="AR554"/>
      <c r="AS554"/>
      <c r="AT554"/>
      <c r="AU554"/>
      <c r="AV554"/>
      <c r="AW554"/>
      <c r="AX554"/>
      <c r="AY554"/>
      <c r="AZ554"/>
      <c r="BA554"/>
      <c r="BB554"/>
      <c r="BC554"/>
      <c r="BD554"/>
      <c r="BE554"/>
      <c r="BF554"/>
    </row>
    <row r="555" spans="1:58" x14ac:dyDescent="0.3">
      <c r="A555">
        <v>553</v>
      </c>
      <c r="B555">
        <v>0</v>
      </c>
      <c r="C555">
        <v>0</v>
      </c>
      <c r="D555" t="s">
        <v>360</v>
      </c>
      <c r="E555">
        <v>733</v>
      </c>
      <c r="F555" t="s">
        <v>1079</v>
      </c>
      <c r="G555">
        <v>1</v>
      </c>
      <c r="H555">
        <v>734</v>
      </c>
      <c r="I555" t="s">
        <v>1080</v>
      </c>
      <c r="J555">
        <v>-1</v>
      </c>
      <c r="K555">
        <v>735</v>
      </c>
      <c r="L555" t="s">
        <v>1081</v>
      </c>
      <c r="M555">
        <v>-1</v>
      </c>
      <c r="N555"/>
      <c r="O555"/>
      <c r="P555"/>
      <c r="Q555"/>
      <c r="R555"/>
      <c r="S555"/>
      <c r="T555"/>
      <c r="U555"/>
      <c r="V555"/>
      <c r="W555"/>
      <c r="X555"/>
      <c r="Y555"/>
      <c r="Z555"/>
      <c r="AA555"/>
      <c r="AB555"/>
      <c r="AC555"/>
      <c r="AD555"/>
      <c r="AE555"/>
      <c r="AF555"/>
      <c r="AG555"/>
      <c r="AH555"/>
      <c r="AI555"/>
      <c r="AJ555"/>
      <c r="AK555"/>
      <c r="AL555"/>
      <c r="AM555"/>
      <c r="AN555"/>
      <c r="AO555"/>
      <c r="AP555"/>
      <c r="AQ555"/>
      <c r="AR555"/>
      <c r="AS555"/>
      <c r="AT555"/>
      <c r="AU555"/>
      <c r="AV555"/>
      <c r="AW555"/>
      <c r="AX555"/>
      <c r="AY555"/>
      <c r="AZ555"/>
      <c r="BA555"/>
      <c r="BB555"/>
      <c r="BC555"/>
      <c r="BD555"/>
      <c r="BE555"/>
      <c r="BF555"/>
    </row>
    <row r="556" spans="1:58" x14ac:dyDescent="0.3">
      <c r="A556">
        <v>554</v>
      </c>
      <c r="B556">
        <v>0</v>
      </c>
      <c r="C556">
        <v>0</v>
      </c>
      <c r="D556" t="s">
        <v>360</v>
      </c>
      <c r="E556">
        <v>448</v>
      </c>
      <c r="F556" t="s">
        <v>769</v>
      </c>
      <c r="G556">
        <v>-1</v>
      </c>
      <c r="H556">
        <v>734</v>
      </c>
      <c r="I556" t="s">
        <v>1080</v>
      </c>
      <c r="J556">
        <v>1</v>
      </c>
      <c r="K556"/>
      <c r="L556"/>
      <c r="M556"/>
      <c r="N556"/>
      <c r="O556"/>
      <c r="P556"/>
      <c r="Q556"/>
      <c r="R556"/>
      <c r="S556"/>
      <c r="T556"/>
      <c r="U556"/>
      <c r="V556"/>
      <c r="W556"/>
      <c r="X556"/>
      <c r="Y556"/>
      <c r="Z556"/>
      <c r="AA556"/>
      <c r="AB556"/>
      <c r="AC556"/>
      <c r="AD556"/>
      <c r="AE556"/>
      <c r="AF556"/>
      <c r="AG556"/>
      <c r="AH556"/>
      <c r="AI556"/>
      <c r="AJ556"/>
      <c r="AK556"/>
      <c r="AL556"/>
      <c r="AM556"/>
      <c r="AN556"/>
      <c r="AO556"/>
      <c r="AP556"/>
      <c r="AQ556"/>
      <c r="AR556"/>
      <c r="AS556"/>
      <c r="AT556"/>
      <c r="AU556"/>
      <c r="AV556"/>
      <c r="AW556"/>
      <c r="AX556"/>
      <c r="AY556"/>
      <c r="AZ556"/>
      <c r="BA556"/>
      <c r="BB556"/>
      <c r="BC556"/>
      <c r="BD556"/>
      <c r="BE556"/>
      <c r="BF556"/>
    </row>
    <row r="557" spans="1:58" x14ac:dyDescent="0.3">
      <c r="A557">
        <v>555</v>
      </c>
      <c r="B557">
        <v>0</v>
      </c>
      <c r="C557">
        <v>0</v>
      </c>
      <c r="D557" t="s">
        <v>360</v>
      </c>
      <c r="E557">
        <v>449</v>
      </c>
      <c r="F557" t="s">
        <v>772</v>
      </c>
      <c r="G557">
        <v>-1</v>
      </c>
      <c r="H557">
        <v>735</v>
      </c>
      <c r="I557" t="s">
        <v>1081</v>
      </c>
      <c r="J557">
        <v>1</v>
      </c>
      <c r="K557"/>
      <c r="L557"/>
      <c r="M557"/>
      <c r="N557"/>
      <c r="O557"/>
      <c r="P557"/>
      <c r="Q557"/>
      <c r="R557"/>
      <c r="S557"/>
      <c r="T557"/>
      <c r="U557"/>
      <c r="V557"/>
      <c r="W557"/>
      <c r="X557"/>
      <c r="Y557"/>
      <c r="Z557"/>
      <c r="AA557"/>
      <c r="AB557"/>
      <c r="AC557"/>
      <c r="AD557"/>
      <c r="AE557"/>
      <c r="AF557"/>
      <c r="AG557"/>
      <c r="AH557"/>
      <c r="AI557"/>
      <c r="AJ557"/>
      <c r="AK557"/>
      <c r="AL557"/>
      <c r="AM557"/>
      <c r="AN557"/>
      <c r="AO557"/>
      <c r="AP557"/>
      <c r="AQ557"/>
      <c r="AR557"/>
      <c r="AS557"/>
      <c r="AT557"/>
      <c r="AU557"/>
      <c r="AV557"/>
      <c r="AW557"/>
      <c r="AX557"/>
      <c r="AY557"/>
      <c r="AZ557"/>
      <c r="BA557"/>
      <c r="BB557"/>
      <c r="BC557"/>
      <c r="BD557"/>
      <c r="BE557"/>
      <c r="BF557"/>
    </row>
    <row r="558" spans="1:58" x14ac:dyDescent="0.3">
      <c r="A558">
        <v>556</v>
      </c>
      <c r="B558">
        <v>0</v>
      </c>
      <c r="C558">
        <v>0</v>
      </c>
      <c r="D558" t="s">
        <v>360</v>
      </c>
      <c r="E558">
        <v>450</v>
      </c>
      <c r="F558" t="s">
        <v>776</v>
      </c>
      <c r="G558">
        <v>-1</v>
      </c>
      <c r="H558">
        <v>736</v>
      </c>
      <c r="I558" t="s">
        <v>1082</v>
      </c>
      <c r="J558">
        <v>1</v>
      </c>
      <c r="K558"/>
      <c r="L558"/>
      <c r="M558"/>
      <c r="N558"/>
      <c r="O558"/>
      <c r="P558"/>
      <c r="Q558"/>
      <c r="R558"/>
      <c r="S558"/>
      <c r="T558"/>
      <c r="U558"/>
      <c r="V558"/>
      <c r="W558"/>
      <c r="X558"/>
      <c r="Y558"/>
      <c r="Z558"/>
      <c r="AA558"/>
      <c r="AB558"/>
      <c r="AC558"/>
      <c r="AD558"/>
      <c r="AE558"/>
      <c r="AF558"/>
      <c r="AG558"/>
      <c r="AH558"/>
      <c r="AI558"/>
      <c r="AJ558"/>
      <c r="AK558"/>
      <c r="AL558"/>
      <c r="AM558"/>
      <c r="AN558"/>
      <c r="AO558"/>
      <c r="AP558"/>
      <c r="AQ558"/>
      <c r="AR558"/>
      <c r="AS558"/>
      <c r="AT558"/>
      <c r="AU558"/>
      <c r="AV558"/>
      <c r="AW558"/>
      <c r="AX558"/>
      <c r="AY558"/>
      <c r="AZ558"/>
      <c r="BA558"/>
      <c r="BB558"/>
      <c r="BC558"/>
      <c r="BD558"/>
      <c r="BE558"/>
      <c r="BF558"/>
    </row>
    <row r="559" spans="1:58" x14ac:dyDescent="0.3">
      <c r="A559">
        <v>557</v>
      </c>
      <c r="B559">
        <v>0</v>
      </c>
      <c r="C559">
        <v>0</v>
      </c>
      <c r="D559" t="s">
        <v>360</v>
      </c>
      <c r="E559">
        <v>737</v>
      </c>
      <c r="F559" t="s">
        <v>1074</v>
      </c>
      <c r="G559">
        <v>1</v>
      </c>
      <c r="H559">
        <v>738</v>
      </c>
      <c r="I559" t="s">
        <v>1077</v>
      </c>
      <c r="J559">
        <v>-1</v>
      </c>
      <c r="K559"/>
      <c r="L559"/>
      <c r="M559"/>
      <c r="N559"/>
      <c r="O559"/>
      <c r="P559"/>
      <c r="Q559"/>
      <c r="R559"/>
      <c r="S559"/>
      <c r="T559"/>
      <c r="U559"/>
      <c r="V559"/>
      <c r="W559"/>
      <c r="X559"/>
      <c r="Y559"/>
      <c r="Z559"/>
      <c r="AA559"/>
      <c r="AB559"/>
      <c r="AC559"/>
      <c r="AD559"/>
      <c r="AE559"/>
      <c r="AF559"/>
      <c r="AG559"/>
      <c r="AH559"/>
      <c r="AI559"/>
      <c r="AJ559"/>
      <c r="AK559"/>
      <c r="AL559"/>
      <c r="AM559"/>
      <c r="AN559"/>
      <c r="AO559"/>
      <c r="AP559"/>
      <c r="AQ559"/>
      <c r="AR559"/>
      <c r="AS559"/>
      <c r="AT559"/>
      <c r="AU559"/>
      <c r="AV559"/>
      <c r="AW559"/>
      <c r="AX559"/>
      <c r="AY559"/>
      <c r="AZ559"/>
      <c r="BA559"/>
      <c r="BB559"/>
      <c r="BC559"/>
      <c r="BD559"/>
      <c r="BE559"/>
      <c r="BF559"/>
    </row>
    <row r="560" spans="1:58" x14ac:dyDescent="0.3">
      <c r="A560">
        <v>558</v>
      </c>
      <c r="B560">
        <v>0</v>
      </c>
      <c r="C560">
        <v>0</v>
      </c>
      <c r="D560" t="s">
        <v>360</v>
      </c>
      <c r="E560">
        <v>739</v>
      </c>
      <c r="F560" t="s">
        <v>1075</v>
      </c>
      <c r="G560">
        <v>1</v>
      </c>
      <c r="H560">
        <v>740</v>
      </c>
      <c r="I560" t="s">
        <v>1078</v>
      </c>
      <c r="J560">
        <v>-1</v>
      </c>
      <c r="K560"/>
      <c r="L560"/>
      <c r="M560"/>
      <c r="N560"/>
      <c r="O560"/>
      <c r="P560"/>
      <c r="Q560"/>
      <c r="R560"/>
      <c r="S560"/>
      <c r="T560"/>
      <c r="U560"/>
      <c r="V560"/>
      <c r="W560"/>
      <c r="X560"/>
      <c r="Y560"/>
      <c r="Z560"/>
      <c r="AA560"/>
      <c r="AB560"/>
      <c r="AC560"/>
      <c r="AD560"/>
      <c r="AE560"/>
      <c r="AF560"/>
      <c r="AG560"/>
      <c r="AH560"/>
      <c r="AI560"/>
      <c r="AJ560"/>
      <c r="AK560"/>
      <c r="AL560"/>
      <c r="AM560"/>
      <c r="AN560"/>
      <c r="AO560"/>
      <c r="AP560"/>
      <c r="AQ560"/>
      <c r="AR560"/>
      <c r="AS560"/>
      <c r="AT560"/>
      <c r="AU560"/>
      <c r="AV560"/>
      <c r="AW560"/>
      <c r="AX560"/>
      <c r="AY560"/>
      <c r="AZ560"/>
      <c r="BA560"/>
      <c r="BB560"/>
      <c r="BC560"/>
      <c r="BD560"/>
      <c r="BE560"/>
      <c r="BF560"/>
    </row>
    <row r="561" spans="1:58" x14ac:dyDescent="0.3">
      <c r="A561">
        <v>559</v>
      </c>
      <c r="B561">
        <v>0</v>
      </c>
      <c r="C561">
        <v>0</v>
      </c>
      <c r="D561" t="s">
        <v>360</v>
      </c>
      <c r="E561">
        <v>741</v>
      </c>
      <c r="F561" t="s">
        <v>1083</v>
      </c>
      <c r="G561">
        <v>1</v>
      </c>
      <c r="H561">
        <v>753</v>
      </c>
      <c r="I561" t="s">
        <v>1084</v>
      </c>
      <c r="J561">
        <v>-1</v>
      </c>
      <c r="K561"/>
      <c r="L561"/>
      <c r="M561"/>
      <c r="N561"/>
      <c r="O561"/>
      <c r="P561"/>
      <c r="Q561"/>
      <c r="R561"/>
      <c r="S561"/>
      <c r="T561"/>
      <c r="U561"/>
      <c r="V561"/>
      <c r="W561"/>
      <c r="X561"/>
      <c r="Y561"/>
      <c r="Z561"/>
      <c r="AA561"/>
      <c r="AB561"/>
      <c r="AC561"/>
      <c r="AD561"/>
      <c r="AE561"/>
      <c r="AF561"/>
      <c r="AG561"/>
      <c r="AH561"/>
      <c r="AI561"/>
      <c r="AJ561"/>
      <c r="AK561"/>
      <c r="AL561"/>
      <c r="AM561"/>
      <c r="AN561"/>
      <c r="AO561"/>
      <c r="AP561"/>
      <c r="AQ561"/>
      <c r="AR561"/>
      <c r="AS561"/>
      <c r="AT561"/>
      <c r="AU561"/>
      <c r="AV561"/>
      <c r="AW561"/>
      <c r="AX561"/>
      <c r="AY561"/>
      <c r="AZ561"/>
      <c r="BA561"/>
      <c r="BB561"/>
      <c r="BC561"/>
      <c r="BD561"/>
      <c r="BE561"/>
      <c r="BF561"/>
    </row>
    <row r="562" spans="1:58" x14ac:dyDescent="0.3">
      <c r="A562">
        <v>560</v>
      </c>
      <c r="B562">
        <v>0</v>
      </c>
      <c r="C562">
        <v>0</v>
      </c>
      <c r="D562" t="s">
        <v>360</v>
      </c>
      <c r="E562">
        <v>742</v>
      </c>
      <c r="F562" t="s">
        <v>1085</v>
      </c>
      <c r="G562">
        <v>1</v>
      </c>
      <c r="H562">
        <v>754</v>
      </c>
      <c r="I562" t="s">
        <v>1086</v>
      </c>
      <c r="J562">
        <v>-1</v>
      </c>
      <c r="K562"/>
      <c r="L562"/>
      <c r="M562"/>
      <c r="N562"/>
      <c r="O562"/>
      <c r="P562"/>
      <c r="Q562"/>
      <c r="R562"/>
      <c r="S562"/>
      <c r="T562"/>
      <c r="U562"/>
      <c r="V562"/>
      <c r="W562"/>
      <c r="X562"/>
      <c r="Y562"/>
      <c r="Z562"/>
      <c r="AA562"/>
      <c r="AB562"/>
      <c r="AC562"/>
      <c r="AD562"/>
      <c r="AE562"/>
      <c r="AF562"/>
      <c r="AG562"/>
      <c r="AH562"/>
      <c r="AI562"/>
      <c r="AJ562"/>
      <c r="AK562"/>
      <c r="AL562"/>
      <c r="AM562"/>
      <c r="AN562"/>
      <c r="AO562"/>
      <c r="AP562"/>
      <c r="AQ562"/>
      <c r="AR562"/>
      <c r="AS562"/>
      <c r="AT562"/>
      <c r="AU562"/>
      <c r="AV562"/>
      <c r="AW562"/>
      <c r="AX562"/>
      <c r="AY562"/>
      <c r="AZ562"/>
      <c r="BA562"/>
      <c r="BB562"/>
      <c r="BC562"/>
      <c r="BD562"/>
      <c r="BE562"/>
      <c r="BF562"/>
    </row>
    <row r="563" spans="1:58" x14ac:dyDescent="0.3">
      <c r="A563">
        <v>561</v>
      </c>
      <c r="B563">
        <v>0</v>
      </c>
      <c r="C563">
        <v>0</v>
      </c>
      <c r="D563" t="s">
        <v>360</v>
      </c>
      <c r="E563">
        <v>518</v>
      </c>
      <c r="F563" t="s">
        <v>902</v>
      </c>
      <c r="G563">
        <v>-1</v>
      </c>
      <c r="H563">
        <v>743</v>
      </c>
      <c r="I563" t="s">
        <v>1087</v>
      </c>
      <c r="J563">
        <v>1</v>
      </c>
      <c r="K563">
        <v>755</v>
      </c>
      <c r="L563" t="s">
        <v>1088</v>
      </c>
      <c r="M563">
        <v>-1</v>
      </c>
      <c r="N563"/>
      <c r="O563"/>
      <c r="P563"/>
      <c r="Q563"/>
      <c r="R563"/>
      <c r="S563"/>
      <c r="T563"/>
      <c r="U563"/>
      <c r="V563"/>
      <c r="W563"/>
      <c r="X563"/>
      <c r="Y563"/>
      <c r="Z563"/>
      <c r="AA563"/>
      <c r="AB563"/>
      <c r="AC563"/>
      <c r="AD563"/>
      <c r="AE563"/>
      <c r="AF563"/>
      <c r="AG563"/>
      <c r="AH563"/>
      <c r="AI563"/>
      <c r="AJ563"/>
      <c r="AK563"/>
      <c r="AL563"/>
      <c r="AM563"/>
      <c r="AN563"/>
      <c r="AO563"/>
      <c r="AP563"/>
      <c r="AQ563"/>
      <c r="AR563"/>
      <c r="AS563"/>
      <c r="AT563"/>
      <c r="AU563"/>
      <c r="AV563"/>
      <c r="AW563"/>
      <c r="AX563"/>
      <c r="AY563"/>
      <c r="AZ563"/>
      <c r="BA563"/>
      <c r="BB563"/>
      <c r="BC563"/>
      <c r="BD563"/>
      <c r="BE563"/>
      <c r="BF563"/>
    </row>
    <row r="564" spans="1:58" x14ac:dyDescent="0.3">
      <c r="A564">
        <v>562</v>
      </c>
      <c r="B564">
        <v>0</v>
      </c>
      <c r="C564">
        <v>0</v>
      </c>
      <c r="D564" t="s">
        <v>360</v>
      </c>
      <c r="E564">
        <v>743</v>
      </c>
      <c r="F564" t="s">
        <v>1087</v>
      </c>
      <c r="G564">
        <v>1</v>
      </c>
      <c r="H564">
        <v>744</v>
      </c>
      <c r="I564" t="s">
        <v>1089</v>
      </c>
      <c r="J564">
        <v>-1</v>
      </c>
      <c r="K564">
        <v>745</v>
      </c>
      <c r="L564" t="s">
        <v>1090</v>
      </c>
      <c r="M564">
        <v>-1</v>
      </c>
      <c r="N564"/>
      <c r="O564"/>
      <c r="P564"/>
      <c r="Q564"/>
      <c r="R564"/>
      <c r="S564"/>
      <c r="T564"/>
      <c r="U564"/>
      <c r="V564"/>
      <c r="W564"/>
      <c r="X564"/>
      <c r="Y564"/>
      <c r="Z564"/>
      <c r="AA564"/>
      <c r="AB564"/>
      <c r="AC564"/>
      <c r="AD564"/>
      <c r="AE564"/>
      <c r="AF564"/>
      <c r="AG564"/>
      <c r="AH564"/>
      <c r="AI564"/>
      <c r="AJ564"/>
      <c r="AK564"/>
      <c r="AL564"/>
      <c r="AM564"/>
      <c r="AN564"/>
      <c r="AO564"/>
      <c r="AP564"/>
      <c r="AQ564"/>
      <c r="AR564"/>
      <c r="AS564"/>
      <c r="AT564"/>
      <c r="AU564"/>
      <c r="AV564"/>
      <c r="AW564"/>
      <c r="AX564"/>
      <c r="AY564"/>
      <c r="AZ564"/>
      <c r="BA564"/>
      <c r="BB564"/>
      <c r="BC564"/>
      <c r="BD564"/>
      <c r="BE564"/>
      <c r="BF564"/>
    </row>
    <row r="565" spans="1:58" x14ac:dyDescent="0.3">
      <c r="A565">
        <v>563</v>
      </c>
      <c r="B565">
        <v>0</v>
      </c>
      <c r="C565">
        <v>0</v>
      </c>
      <c r="D565" t="s">
        <v>360</v>
      </c>
      <c r="E565">
        <v>744</v>
      </c>
      <c r="F565" t="s">
        <v>1089</v>
      </c>
      <c r="G565">
        <v>1</v>
      </c>
      <c r="H565">
        <v>756</v>
      </c>
      <c r="I565" t="s">
        <v>1091</v>
      </c>
      <c r="J565">
        <v>-1</v>
      </c>
      <c r="K565"/>
      <c r="L565"/>
      <c r="M565"/>
      <c r="N565"/>
      <c r="O565"/>
      <c r="P565"/>
      <c r="Q565"/>
      <c r="R565"/>
      <c r="S565"/>
      <c r="T565"/>
      <c r="U565"/>
      <c r="V565"/>
      <c r="W565"/>
      <c r="X565"/>
      <c r="Y565"/>
      <c r="Z565"/>
      <c r="AA565"/>
      <c r="AB565"/>
      <c r="AC565"/>
      <c r="AD565"/>
      <c r="AE565"/>
      <c r="AF565"/>
      <c r="AG565"/>
      <c r="AH565"/>
      <c r="AI565"/>
      <c r="AJ565"/>
      <c r="AK565"/>
      <c r="AL565"/>
      <c r="AM565"/>
      <c r="AN565"/>
      <c r="AO565"/>
      <c r="AP565"/>
      <c r="AQ565"/>
      <c r="AR565"/>
      <c r="AS565"/>
      <c r="AT565"/>
      <c r="AU565"/>
      <c r="AV565"/>
      <c r="AW565"/>
      <c r="AX565"/>
      <c r="AY565"/>
      <c r="AZ565"/>
      <c r="BA565"/>
      <c r="BB565"/>
      <c r="BC565"/>
      <c r="BD565"/>
      <c r="BE565"/>
      <c r="BF565"/>
    </row>
    <row r="566" spans="1:58" x14ac:dyDescent="0.3">
      <c r="A566">
        <v>564</v>
      </c>
      <c r="B566">
        <v>0</v>
      </c>
      <c r="C566">
        <v>0</v>
      </c>
      <c r="D566" t="s">
        <v>360</v>
      </c>
      <c r="E566">
        <v>519</v>
      </c>
      <c r="F566" t="s">
        <v>904</v>
      </c>
      <c r="G566">
        <v>-1</v>
      </c>
      <c r="H566">
        <v>745</v>
      </c>
      <c r="I566" t="s">
        <v>1090</v>
      </c>
      <c r="J566">
        <v>1</v>
      </c>
      <c r="K566">
        <v>757</v>
      </c>
      <c r="L566" t="s">
        <v>1092</v>
      </c>
      <c r="M566">
        <v>-1</v>
      </c>
      <c r="N566"/>
      <c r="O566"/>
      <c r="P566"/>
      <c r="Q566"/>
      <c r="R566"/>
      <c r="S566"/>
      <c r="T566"/>
      <c r="U566"/>
      <c r="V566"/>
      <c r="W566"/>
      <c r="X566"/>
      <c r="Y566"/>
      <c r="Z566"/>
      <c r="AA566"/>
      <c r="AB566"/>
      <c r="AC566"/>
      <c r="AD566"/>
      <c r="AE566"/>
      <c r="AF566"/>
      <c r="AG566"/>
      <c r="AH566"/>
      <c r="AI566"/>
      <c r="AJ566"/>
      <c r="AK566"/>
      <c r="AL566"/>
      <c r="AM566"/>
      <c r="AN566"/>
      <c r="AO566"/>
      <c r="AP566"/>
      <c r="AQ566"/>
      <c r="AR566"/>
      <c r="AS566"/>
      <c r="AT566"/>
      <c r="AU566"/>
      <c r="AV566"/>
      <c r="AW566"/>
      <c r="AX566"/>
      <c r="AY566"/>
      <c r="AZ566"/>
      <c r="BA566"/>
      <c r="BB566"/>
      <c r="BC566"/>
      <c r="BD566"/>
      <c r="BE566"/>
      <c r="BF566"/>
    </row>
    <row r="567" spans="1:58" x14ac:dyDescent="0.3">
      <c r="A567">
        <v>565</v>
      </c>
      <c r="B567">
        <v>0</v>
      </c>
      <c r="C567">
        <v>0</v>
      </c>
      <c r="D567" t="s">
        <v>360</v>
      </c>
      <c r="E567">
        <v>745</v>
      </c>
      <c r="F567" t="s">
        <v>1090</v>
      </c>
      <c r="G567">
        <v>1</v>
      </c>
      <c r="H567">
        <v>746</v>
      </c>
      <c r="I567" t="s">
        <v>1093</v>
      </c>
      <c r="J567">
        <v>-1</v>
      </c>
      <c r="K567">
        <v>747</v>
      </c>
      <c r="L567" t="s">
        <v>1094</v>
      </c>
      <c r="M567">
        <v>-1</v>
      </c>
      <c r="N567"/>
      <c r="O567"/>
      <c r="P567"/>
      <c r="Q567"/>
      <c r="R567"/>
      <c r="S567"/>
      <c r="T567"/>
      <c r="U567"/>
      <c r="V567"/>
      <c r="W567"/>
      <c r="X567"/>
      <c r="Y567"/>
      <c r="Z567"/>
      <c r="AA567"/>
      <c r="AB567"/>
      <c r="AC567"/>
      <c r="AD567"/>
      <c r="AE567"/>
      <c r="AF567"/>
      <c r="AG567"/>
      <c r="AH567"/>
      <c r="AI567"/>
      <c r="AJ567"/>
      <c r="AK567"/>
      <c r="AL567"/>
      <c r="AM567"/>
      <c r="AN567"/>
      <c r="AO567"/>
      <c r="AP567"/>
      <c r="AQ567"/>
      <c r="AR567"/>
      <c r="AS567"/>
      <c r="AT567"/>
      <c r="AU567"/>
      <c r="AV567"/>
      <c r="AW567"/>
      <c r="AX567"/>
      <c r="AY567"/>
      <c r="AZ567"/>
      <c r="BA567"/>
      <c r="BB567"/>
      <c r="BC567"/>
      <c r="BD567"/>
      <c r="BE567"/>
      <c r="BF567"/>
    </row>
    <row r="568" spans="1:58" x14ac:dyDescent="0.3">
      <c r="A568">
        <v>566</v>
      </c>
      <c r="B568">
        <v>0</v>
      </c>
      <c r="C568">
        <v>0</v>
      </c>
      <c r="D568" t="s">
        <v>360</v>
      </c>
      <c r="E568">
        <v>520</v>
      </c>
      <c r="F568" t="s">
        <v>906</v>
      </c>
      <c r="G568">
        <v>-1</v>
      </c>
      <c r="H568">
        <v>746</v>
      </c>
      <c r="I568" t="s">
        <v>1093</v>
      </c>
      <c r="J568">
        <v>1</v>
      </c>
      <c r="K568">
        <v>758</v>
      </c>
      <c r="L568" t="s">
        <v>1095</v>
      </c>
      <c r="M568">
        <v>-1</v>
      </c>
      <c r="N568"/>
      <c r="O568"/>
      <c r="P568"/>
      <c r="Q568"/>
      <c r="R568"/>
      <c r="S568"/>
      <c r="T568"/>
      <c r="U568"/>
      <c r="V568"/>
      <c r="W568"/>
      <c r="X568"/>
      <c r="Y568"/>
      <c r="Z568"/>
      <c r="AA568"/>
      <c r="AB568"/>
      <c r="AC568"/>
      <c r="AD568"/>
      <c r="AE568"/>
      <c r="AF568"/>
      <c r="AG568"/>
      <c r="AH568"/>
      <c r="AI568"/>
      <c r="AJ568"/>
      <c r="AK568"/>
      <c r="AL568"/>
      <c r="AM568"/>
      <c r="AN568"/>
      <c r="AO568"/>
      <c r="AP568"/>
      <c r="AQ568"/>
      <c r="AR568"/>
      <c r="AS568"/>
      <c r="AT568"/>
      <c r="AU568"/>
      <c r="AV568"/>
      <c r="AW568"/>
      <c r="AX568"/>
      <c r="AY568"/>
      <c r="AZ568"/>
      <c r="BA568"/>
      <c r="BB568"/>
      <c r="BC568"/>
      <c r="BD568"/>
      <c r="BE568"/>
      <c r="BF568"/>
    </row>
    <row r="569" spans="1:58" x14ac:dyDescent="0.3">
      <c r="A569">
        <v>567</v>
      </c>
      <c r="B569">
        <v>0</v>
      </c>
      <c r="C569">
        <v>0</v>
      </c>
      <c r="D569" t="s">
        <v>360</v>
      </c>
      <c r="E569">
        <v>521</v>
      </c>
      <c r="F569" t="s">
        <v>908</v>
      </c>
      <c r="G569">
        <v>-1</v>
      </c>
      <c r="H569">
        <v>747</v>
      </c>
      <c r="I569" t="s">
        <v>1094</v>
      </c>
      <c r="J569">
        <v>1</v>
      </c>
      <c r="K569">
        <v>759</v>
      </c>
      <c r="L569" t="s">
        <v>1096</v>
      </c>
      <c r="M569">
        <v>-1</v>
      </c>
      <c r="N569"/>
      <c r="O569"/>
      <c r="P569"/>
      <c r="Q569"/>
      <c r="R569"/>
      <c r="S569"/>
      <c r="T569"/>
      <c r="U569"/>
      <c r="V569"/>
      <c r="W569"/>
      <c r="X569"/>
      <c r="Y569"/>
      <c r="Z569"/>
      <c r="AA569"/>
      <c r="AB569"/>
      <c r="AC569"/>
      <c r="AD569"/>
      <c r="AE569"/>
      <c r="AF569"/>
      <c r="AG569"/>
      <c r="AH569"/>
      <c r="AI569"/>
      <c r="AJ569"/>
      <c r="AK569"/>
      <c r="AL569"/>
      <c r="AM569"/>
      <c r="AN569"/>
      <c r="AO569"/>
      <c r="AP569"/>
      <c r="AQ569"/>
      <c r="AR569"/>
      <c r="AS569"/>
      <c r="AT569"/>
      <c r="AU569"/>
      <c r="AV569"/>
      <c r="AW569"/>
      <c r="AX569"/>
      <c r="AY569"/>
      <c r="AZ569"/>
      <c r="BA569"/>
      <c r="BB569"/>
      <c r="BC569"/>
      <c r="BD569"/>
      <c r="BE569"/>
      <c r="BF569"/>
    </row>
    <row r="570" spans="1:58" x14ac:dyDescent="0.3">
      <c r="A570">
        <v>568</v>
      </c>
      <c r="B570">
        <v>0</v>
      </c>
      <c r="C570">
        <v>0</v>
      </c>
      <c r="D570" t="s">
        <v>360</v>
      </c>
      <c r="E570">
        <v>522</v>
      </c>
      <c r="F570" t="s">
        <v>910</v>
      </c>
      <c r="G570">
        <v>-1</v>
      </c>
      <c r="H570">
        <v>748</v>
      </c>
      <c r="I570" t="s">
        <v>1097</v>
      </c>
      <c r="J570">
        <v>1</v>
      </c>
      <c r="K570">
        <v>760</v>
      </c>
      <c r="L570" t="s">
        <v>1098</v>
      </c>
      <c r="M570">
        <v>-1</v>
      </c>
      <c r="N570"/>
      <c r="O570"/>
      <c r="P570"/>
      <c r="Q570"/>
      <c r="R570"/>
      <c r="S570"/>
      <c r="T570"/>
      <c r="U570"/>
      <c r="V570"/>
      <c r="W570"/>
      <c r="X570"/>
      <c r="Y570"/>
      <c r="Z570"/>
      <c r="AA570"/>
      <c r="AB570"/>
      <c r="AC570"/>
      <c r="AD570"/>
      <c r="AE570"/>
      <c r="AF570"/>
      <c r="AG570"/>
      <c r="AH570"/>
      <c r="AI570"/>
      <c r="AJ570"/>
      <c r="AK570"/>
      <c r="AL570"/>
      <c r="AM570"/>
      <c r="AN570"/>
      <c r="AO570"/>
      <c r="AP570"/>
      <c r="AQ570"/>
      <c r="AR570"/>
      <c r="AS570"/>
      <c r="AT570"/>
      <c r="AU570"/>
      <c r="AV570"/>
      <c r="AW570"/>
      <c r="AX570"/>
      <c r="AY570"/>
      <c r="AZ570"/>
      <c r="BA570"/>
      <c r="BB570"/>
      <c r="BC570"/>
      <c r="BD570"/>
      <c r="BE570"/>
      <c r="BF570"/>
    </row>
    <row r="571" spans="1:58" x14ac:dyDescent="0.3">
      <c r="A571">
        <v>569</v>
      </c>
      <c r="B571">
        <v>0</v>
      </c>
      <c r="C571">
        <v>0</v>
      </c>
      <c r="D571" t="s">
        <v>360</v>
      </c>
      <c r="E571">
        <v>523</v>
      </c>
      <c r="F571" t="s">
        <v>912</v>
      </c>
      <c r="G571">
        <v>-1</v>
      </c>
      <c r="H571">
        <v>749</v>
      </c>
      <c r="I571" t="s">
        <v>1099</v>
      </c>
      <c r="J571">
        <v>1</v>
      </c>
      <c r="K571">
        <v>761</v>
      </c>
      <c r="L571" t="s">
        <v>1100</v>
      </c>
      <c r="M571">
        <v>-1</v>
      </c>
      <c r="N571"/>
      <c r="O571"/>
      <c r="P571"/>
      <c r="Q571"/>
      <c r="R571"/>
      <c r="S571"/>
      <c r="T571"/>
      <c r="U571"/>
      <c r="V571"/>
      <c r="W571"/>
      <c r="X571"/>
      <c r="Y571"/>
      <c r="Z571"/>
      <c r="AA571"/>
      <c r="AB571"/>
      <c r="AC571"/>
      <c r="AD571"/>
      <c r="AE571"/>
      <c r="AF571"/>
      <c r="AG571"/>
      <c r="AH571"/>
      <c r="AI571"/>
      <c r="AJ571"/>
      <c r="AK571"/>
      <c r="AL571"/>
      <c r="AM571"/>
      <c r="AN571"/>
      <c r="AO571"/>
      <c r="AP571"/>
      <c r="AQ571"/>
      <c r="AR571"/>
      <c r="AS571"/>
      <c r="AT571"/>
      <c r="AU571"/>
      <c r="AV571"/>
      <c r="AW571"/>
      <c r="AX571"/>
      <c r="AY571"/>
      <c r="AZ571"/>
      <c r="BA571"/>
      <c r="BB571"/>
      <c r="BC571"/>
      <c r="BD571"/>
      <c r="BE571"/>
      <c r="BF571"/>
    </row>
    <row r="572" spans="1:58" x14ac:dyDescent="0.3">
      <c r="A572">
        <v>570</v>
      </c>
      <c r="B572">
        <v>0</v>
      </c>
      <c r="C572">
        <v>0</v>
      </c>
      <c r="D572" t="s">
        <v>360</v>
      </c>
      <c r="E572">
        <v>749</v>
      </c>
      <c r="F572" t="s">
        <v>1099</v>
      </c>
      <c r="G572">
        <v>1</v>
      </c>
      <c r="H572">
        <v>750</v>
      </c>
      <c r="I572" t="s">
        <v>1101</v>
      </c>
      <c r="J572">
        <v>-1</v>
      </c>
      <c r="K572">
        <v>751</v>
      </c>
      <c r="L572" t="s">
        <v>1102</v>
      </c>
      <c r="M572">
        <v>-1</v>
      </c>
      <c r="N572"/>
      <c r="O572"/>
      <c r="P572"/>
      <c r="Q572"/>
      <c r="R572"/>
      <c r="S572"/>
      <c r="T572"/>
      <c r="U572"/>
      <c r="V572"/>
      <c r="W572"/>
      <c r="X572"/>
      <c r="Y572"/>
      <c r="Z572"/>
      <c r="AA572"/>
      <c r="AB572"/>
      <c r="AC572"/>
      <c r="AD572"/>
      <c r="AE572"/>
      <c r="AF572"/>
      <c r="AG572"/>
      <c r="AH572"/>
      <c r="AI572"/>
      <c r="AJ572"/>
      <c r="AK572"/>
      <c r="AL572"/>
      <c r="AM572"/>
      <c r="AN572"/>
      <c r="AO572"/>
      <c r="AP572"/>
      <c r="AQ572"/>
      <c r="AR572"/>
      <c r="AS572"/>
      <c r="AT572"/>
      <c r="AU572"/>
      <c r="AV572"/>
      <c r="AW572"/>
      <c r="AX572"/>
      <c r="AY572"/>
      <c r="AZ572"/>
      <c r="BA572"/>
      <c r="BB572"/>
      <c r="BC572"/>
      <c r="BD572"/>
      <c r="BE572"/>
      <c r="BF572"/>
    </row>
    <row r="573" spans="1:58" x14ac:dyDescent="0.3">
      <c r="A573">
        <v>571</v>
      </c>
      <c r="B573">
        <v>0</v>
      </c>
      <c r="C573">
        <v>0</v>
      </c>
      <c r="D573" t="s">
        <v>360</v>
      </c>
      <c r="E573">
        <v>524</v>
      </c>
      <c r="F573" t="s">
        <v>914</v>
      </c>
      <c r="G573">
        <v>-1</v>
      </c>
      <c r="H573">
        <v>750</v>
      </c>
      <c r="I573" t="s">
        <v>1101</v>
      </c>
      <c r="J573">
        <v>1</v>
      </c>
      <c r="K573">
        <v>762</v>
      </c>
      <c r="L573" t="s">
        <v>1103</v>
      </c>
      <c r="M573">
        <v>-1</v>
      </c>
      <c r="N573"/>
      <c r="O573"/>
      <c r="P573"/>
      <c r="Q573"/>
      <c r="R573"/>
      <c r="S573"/>
      <c r="T573"/>
      <c r="U573"/>
      <c r="V573"/>
      <c r="W573"/>
      <c r="X573"/>
      <c r="Y573"/>
      <c r="Z573"/>
      <c r="AA573"/>
      <c r="AB573"/>
      <c r="AC573"/>
      <c r="AD573"/>
      <c r="AE573"/>
      <c r="AF573"/>
      <c r="AG573"/>
      <c r="AH573"/>
      <c r="AI573"/>
      <c r="AJ573"/>
      <c r="AK573"/>
      <c r="AL573"/>
      <c r="AM573"/>
      <c r="AN573"/>
      <c r="AO573"/>
      <c r="AP573"/>
      <c r="AQ573"/>
      <c r="AR573"/>
      <c r="AS573"/>
      <c r="AT573"/>
      <c r="AU573"/>
      <c r="AV573"/>
      <c r="AW573"/>
      <c r="AX573"/>
      <c r="AY573"/>
      <c r="AZ573"/>
      <c r="BA573"/>
      <c r="BB573"/>
      <c r="BC573"/>
      <c r="BD573"/>
      <c r="BE573"/>
      <c r="BF573"/>
    </row>
    <row r="574" spans="1:58" x14ac:dyDescent="0.3">
      <c r="A574">
        <v>572</v>
      </c>
      <c r="B574">
        <v>0</v>
      </c>
      <c r="C574">
        <v>0</v>
      </c>
      <c r="D574" t="s">
        <v>360</v>
      </c>
      <c r="E574">
        <v>525</v>
      </c>
      <c r="F574" t="s">
        <v>916</v>
      </c>
      <c r="G574">
        <v>-1</v>
      </c>
      <c r="H574">
        <v>751</v>
      </c>
      <c r="I574" t="s">
        <v>1102</v>
      </c>
      <c r="J574">
        <v>1</v>
      </c>
      <c r="K574">
        <v>763</v>
      </c>
      <c r="L574" t="s">
        <v>1104</v>
      </c>
      <c r="M574">
        <v>-1</v>
      </c>
      <c r="N574"/>
      <c r="O574"/>
      <c r="P574"/>
      <c r="Q574"/>
      <c r="R574"/>
      <c r="S574"/>
      <c r="T574"/>
      <c r="U574"/>
      <c r="V574"/>
      <c r="W574"/>
      <c r="X574"/>
      <c r="Y574"/>
      <c r="Z574"/>
      <c r="AA574"/>
      <c r="AB574"/>
      <c r="AC574"/>
      <c r="AD574"/>
      <c r="AE574"/>
      <c r="AF574"/>
      <c r="AG574"/>
      <c r="AH574"/>
      <c r="AI574"/>
      <c r="AJ574"/>
      <c r="AK574"/>
      <c r="AL574"/>
      <c r="AM574"/>
      <c r="AN574"/>
      <c r="AO574"/>
      <c r="AP574"/>
      <c r="AQ574"/>
      <c r="AR574"/>
      <c r="AS574"/>
      <c r="AT574"/>
      <c r="AU574"/>
      <c r="AV574"/>
      <c r="AW574"/>
      <c r="AX574"/>
      <c r="AY574"/>
      <c r="AZ574"/>
      <c r="BA574"/>
      <c r="BB574"/>
      <c r="BC574"/>
      <c r="BD574"/>
      <c r="BE574"/>
      <c r="BF574"/>
    </row>
    <row r="575" spans="1:58" x14ac:dyDescent="0.3">
      <c r="A575">
        <v>573</v>
      </c>
      <c r="B575">
        <v>0</v>
      </c>
      <c r="C575">
        <v>0</v>
      </c>
      <c r="D575" t="s">
        <v>360</v>
      </c>
      <c r="E575">
        <v>526</v>
      </c>
      <c r="F575" t="s">
        <v>918</v>
      </c>
      <c r="G575">
        <v>-1</v>
      </c>
      <c r="H575">
        <v>752</v>
      </c>
      <c r="I575" t="s">
        <v>1105</v>
      </c>
      <c r="J575">
        <v>1</v>
      </c>
      <c r="K575">
        <v>764</v>
      </c>
      <c r="L575" t="s">
        <v>1106</v>
      </c>
      <c r="M575">
        <v>-1</v>
      </c>
      <c r="N575"/>
      <c r="O575"/>
      <c r="P575"/>
      <c r="Q575"/>
      <c r="R575"/>
      <c r="S575"/>
      <c r="T575"/>
      <c r="U575"/>
      <c r="V575"/>
      <c r="W575"/>
      <c r="X575"/>
      <c r="Y575"/>
      <c r="Z575"/>
      <c r="AA575"/>
      <c r="AB575"/>
      <c r="AC575"/>
      <c r="AD575"/>
      <c r="AE575"/>
      <c r="AF575"/>
      <c r="AG575"/>
      <c r="AH575"/>
      <c r="AI575"/>
      <c r="AJ575"/>
      <c r="AK575"/>
      <c r="AL575"/>
      <c r="AM575"/>
      <c r="AN575"/>
      <c r="AO575"/>
      <c r="AP575"/>
      <c r="AQ575"/>
      <c r="AR575"/>
      <c r="AS575"/>
      <c r="AT575"/>
      <c r="AU575"/>
      <c r="AV575"/>
      <c r="AW575"/>
      <c r="AX575"/>
      <c r="AY575"/>
      <c r="AZ575"/>
      <c r="BA575"/>
      <c r="BB575"/>
      <c r="BC575"/>
      <c r="BD575"/>
      <c r="BE575"/>
      <c r="BF575"/>
    </row>
    <row r="576" spans="1:58" x14ac:dyDescent="0.3">
      <c r="A576">
        <v>574</v>
      </c>
      <c r="B576">
        <v>0</v>
      </c>
      <c r="C576">
        <v>0</v>
      </c>
      <c r="D576" t="s">
        <v>360</v>
      </c>
      <c r="E576">
        <v>555</v>
      </c>
      <c r="F576" t="s">
        <v>938</v>
      </c>
      <c r="G576">
        <v>-1</v>
      </c>
      <c r="H576">
        <v>753</v>
      </c>
      <c r="I576" t="s">
        <v>1084</v>
      </c>
      <c r="J576">
        <v>1</v>
      </c>
      <c r="K576"/>
      <c r="L576"/>
      <c r="M576"/>
      <c r="N576"/>
      <c r="O576"/>
      <c r="P576"/>
      <c r="Q576"/>
      <c r="R576"/>
      <c r="S576"/>
      <c r="T576"/>
      <c r="U576"/>
      <c r="V576"/>
      <c r="W576"/>
      <c r="X576"/>
      <c r="Y576"/>
      <c r="Z576"/>
      <c r="AA576"/>
      <c r="AB576"/>
      <c r="AC576"/>
      <c r="AD576"/>
      <c r="AE576"/>
      <c r="AF576"/>
      <c r="AG576"/>
      <c r="AH576"/>
      <c r="AI576"/>
      <c r="AJ576"/>
      <c r="AK576"/>
      <c r="AL576"/>
      <c r="AM576"/>
      <c r="AN576"/>
      <c r="AO576"/>
      <c r="AP576"/>
      <c r="AQ576"/>
      <c r="AR576"/>
      <c r="AS576"/>
      <c r="AT576"/>
      <c r="AU576"/>
      <c r="AV576"/>
      <c r="AW576"/>
      <c r="AX576"/>
      <c r="AY576"/>
      <c r="AZ576"/>
      <c r="BA576"/>
      <c r="BB576"/>
      <c r="BC576"/>
      <c r="BD576"/>
      <c r="BE576"/>
      <c r="BF576"/>
    </row>
    <row r="577" spans="1:58" x14ac:dyDescent="0.3">
      <c r="A577">
        <v>575</v>
      </c>
      <c r="B577">
        <v>0</v>
      </c>
      <c r="C577">
        <v>0</v>
      </c>
      <c r="D577" t="s">
        <v>360</v>
      </c>
      <c r="E577">
        <v>556</v>
      </c>
      <c r="F577" t="s">
        <v>940</v>
      </c>
      <c r="G577">
        <v>-1</v>
      </c>
      <c r="H577">
        <v>580</v>
      </c>
      <c r="I577" t="s">
        <v>1107</v>
      </c>
      <c r="J577">
        <v>-1</v>
      </c>
      <c r="K577">
        <v>754</v>
      </c>
      <c r="L577" t="s">
        <v>1086</v>
      </c>
      <c r="M577">
        <v>1</v>
      </c>
      <c r="N577"/>
      <c r="O577"/>
      <c r="P577"/>
      <c r="Q577"/>
      <c r="R577"/>
      <c r="S577"/>
      <c r="T577"/>
      <c r="U577"/>
      <c r="V577"/>
      <c r="W577"/>
      <c r="X577"/>
      <c r="Y577"/>
      <c r="Z577"/>
      <c r="AA577"/>
      <c r="AB577"/>
      <c r="AC577"/>
      <c r="AD577"/>
      <c r="AE577"/>
      <c r="AF577"/>
      <c r="AG577"/>
      <c r="AH577"/>
      <c r="AI577"/>
      <c r="AJ577"/>
      <c r="AK577"/>
      <c r="AL577"/>
      <c r="AM577"/>
      <c r="AN577"/>
      <c r="AO577"/>
      <c r="AP577"/>
      <c r="AQ577"/>
      <c r="AR577"/>
      <c r="AS577"/>
      <c r="AT577"/>
      <c r="AU577"/>
      <c r="AV577"/>
      <c r="AW577"/>
      <c r="AX577"/>
      <c r="AY577"/>
      <c r="AZ577"/>
      <c r="BA577"/>
      <c r="BB577"/>
      <c r="BC577"/>
      <c r="BD577"/>
      <c r="BE577"/>
      <c r="BF577"/>
    </row>
    <row r="578" spans="1:58" x14ac:dyDescent="0.3">
      <c r="A578">
        <v>576</v>
      </c>
      <c r="B578">
        <v>0</v>
      </c>
      <c r="C578">
        <v>0</v>
      </c>
      <c r="D578" t="s">
        <v>360</v>
      </c>
      <c r="E578">
        <v>581</v>
      </c>
      <c r="F578" t="s">
        <v>952</v>
      </c>
      <c r="G578">
        <v>-1</v>
      </c>
      <c r="H578">
        <v>755</v>
      </c>
      <c r="I578" t="s">
        <v>1088</v>
      </c>
      <c r="J578">
        <v>1</v>
      </c>
      <c r="K578"/>
      <c r="L578"/>
      <c r="M578"/>
      <c r="N578"/>
      <c r="O578"/>
      <c r="P578"/>
      <c r="Q578"/>
      <c r="R578"/>
      <c r="S578"/>
      <c r="T578"/>
      <c r="U578"/>
      <c r="V578"/>
      <c r="W578"/>
      <c r="X578"/>
      <c r="Y578"/>
      <c r="Z578"/>
      <c r="AA578"/>
      <c r="AB578"/>
      <c r="AC578"/>
      <c r="AD578"/>
      <c r="AE578"/>
      <c r="AF578"/>
      <c r="AG578"/>
      <c r="AH578"/>
      <c r="AI578"/>
      <c r="AJ578"/>
      <c r="AK578"/>
      <c r="AL578"/>
      <c r="AM578"/>
      <c r="AN578"/>
      <c r="AO578"/>
      <c r="AP578"/>
      <c r="AQ578"/>
      <c r="AR578"/>
      <c r="AS578"/>
      <c r="AT578"/>
      <c r="AU578"/>
      <c r="AV578"/>
      <c r="AW578"/>
      <c r="AX578"/>
      <c r="AY578"/>
      <c r="AZ578"/>
      <c r="BA578"/>
      <c r="BB578"/>
      <c r="BC578"/>
      <c r="BD578"/>
      <c r="BE578"/>
      <c r="BF578"/>
    </row>
    <row r="579" spans="1:58" x14ac:dyDescent="0.3">
      <c r="A579">
        <v>577</v>
      </c>
      <c r="B579">
        <v>0</v>
      </c>
      <c r="C579">
        <v>0</v>
      </c>
      <c r="D579" t="s">
        <v>360</v>
      </c>
      <c r="E579">
        <v>755</v>
      </c>
      <c r="F579" t="s">
        <v>1088</v>
      </c>
      <c r="G579">
        <v>1</v>
      </c>
      <c r="H579">
        <v>756</v>
      </c>
      <c r="I579" t="s">
        <v>1091</v>
      </c>
      <c r="J579">
        <v>-1</v>
      </c>
      <c r="K579">
        <v>757</v>
      </c>
      <c r="L579" t="s">
        <v>1092</v>
      </c>
      <c r="M579">
        <v>-1</v>
      </c>
      <c r="N579"/>
      <c r="O579"/>
      <c r="P579"/>
      <c r="Q579"/>
      <c r="R579"/>
      <c r="S579"/>
      <c r="T579"/>
      <c r="U579"/>
      <c r="V579"/>
      <c r="W579"/>
      <c r="X579"/>
      <c r="Y579"/>
      <c r="Z579"/>
      <c r="AA579"/>
      <c r="AB579"/>
      <c r="AC579"/>
      <c r="AD579"/>
      <c r="AE579"/>
      <c r="AF579"/>
      <c r="AG579"/>
      <c r="AH579"/>
      <c r="AI579"/>
      <c r="AJ579"/>
      <c r="AK579"/>
      <c r="AL579"/>
      <c r="AM579"/>
      <c r="AN579"/>
      <c r="AO579"/>
      <c r="AP579"/>
      <c r="AQ579"/>
      <c r="AR579"/>
      <c r="AS579"/>
      <c r="AT579"/>
      <c r="AU579"/>
      <c r="AV579"/>
      <c r="AW579"/>
      <c r="AX579"/>
      <c r="AY579"/>
      <c r="AZ579"/>
      <c r="BA579"/>
      <c r="BB579"/>
      <c r="BC579"/>
      <c r="BD579"/>
      <c r="BE579"/>
      <c r="BF579"/>
    </row>
    <row r="580" spans="1:58" x14ac:dyDescent="0.3">
      <c r="A580">
        <v>578</v>
      </c>
      <c r="B580">
        <v>0</v>
      </c>
      <c r="C580">
        <v>0</v>
      </c>
      <c r="D580" t="s">
        <v>360</v>
      </c>
      <c r="E580">
        <v>582</v>
      </c>
      <c r="F580" t="s">
        <v>953</v>
      </c>
      <c r="G580">
        <v>-1</v>
      </c>
      <c r="H580">
        <v>756</v>
      </c>
      <c r="I580" t="s">
        <v>1091</v>
      </c>
      <c r="J580">
        <v>1</v>
      </c>
      <c r="K580"/>
      <c r="L580"/>
      <c r="M580"/>
      <c r="N580"/>
      <c r="O580"/>
      <c r="P580"/>
      <c r="Q580"/>
      <c r="R580"/>
      <c r="S580"/>
      <c r="T580"/>
      <c r="U580"/>
      <c r="V580"/>
      <c r="W580"/>
      <c r="X580"/>
      <c r="Y580"/>
      <c r="Z580"/>
      <c r="AA580"/>
      <c r="AB580"/>
      <c r="AC580"/>
      <c r="AD580"/>
      <c r="AE580"/>
      <c r="AF580"/>
      <c r="AG580"/>
      <c r="AH580"/>
      <c r="AI580"/>
      <c r="AJ580"/>
      <c r="AK580"/>
      <c r="AL580"/>
      <c r="AM580"/>
      <c r="AN580"/>
      <c r="AO580"/>
      <c r="AP580"/>
      <c r="AQ580"/>
      <c r="AR580"/>
      <c r="AS580"/>
      <c r="AT580"/>
      <c r="AU580"/>
      <c r="AV580"/>
      <c r="AW580"/>
      <c r="AX580"/>
      <c r="AY580"/>
      <c r="AZ580"/>
      <c r="BA580"/>
      <c r="BB580"/>
      <c r="BC580"/>
      <c r="BD580"/>
      <c r="BE580"/>
      <c r="BF580"/>
    </row>
    <row r="581" spans="1:58" x14ac:dyDescent="0.3">
      <c r="A581">
        <v>579</v>
      </c>
      <c r="B581">
        <v>0</v>
      </c>
      <c r="C581">
        <v>0</v>
      </c>
      <c r="D581" t="s">
        <v>360</v>
      </c>
      <c r="E581">
        <v>583</v>
      </c>
      <c r="F581" t="s">
        <v>954</v>
      </c>
      <c r="G581">
        <v>-1</v>
      </c>
      <c r="H581">
        <v>757</v>
      </c>
      <c r="I581" t="s">
        <v>1092</v>
      </c>
      <c r="J581">
        <v>1</v>
      </c>
      <c r="K581"/>
      <c r="L581"/>
      <c r="M581"/>
      <c r="N581"/>
      <c r="O581"/>
      <c r="P581"/>
      <c r="Q581"/>
      <c r="R581"/>
      <c r="S581"/>
      <c r="T581"/>
      <c r="U581"/>
      <c r="V581"/>
      <c r="W581"/>
      <c r="X581"/>
      <c r="Y581"/>
      <c r="Z581"/>
      <c r="AA581"/>
      <c r="AB581"/>
      <c r="AC581"/>
      <c r="AD581"/>
      <c r="AE581"/>
      <c r="AF581"/>
      <c r="AG581"/>
      <c r="AH581"/>
      <c r="AI581"/>
      <c r="AJ581"/>
      <c r="AK581"/>
      <c r="AL581"/>
      <c r="AM581"/>
      <c r="AN581"/>
      <c r="AO581"/>
      <c r="AP581"/>
      <c r="AQ581"/>
      <c r="AR581"/>
      <c r="AS581"/>
      <c r="AT581"/>
      <c r="AU581"/>
      <c r="AV581"/>
      <c r="AW581"/>
      <c r="AX581"/>
      <c r="AY581"/>
      <c r="AZ581"/>
      <c r="BA581"/>
      <c r="BB581"/>
      <c r="BC581"/>
      <c r="BD581"/>
      <c r="BE581"/>
      <c r="BF581"/>
    </row>
    <row r="582" spans="1:58" x14ac:dyDescent="0.3">
      <c r="A582">
        <v>580</v>
      </c>
      <c r="B582">
        <v>0</v>
      </c>
      <c r="C582">
        <v>0</v>
      </c>
      <c r="D582" t="s">
        <v>360</v>
      </c>
      <c r="E582">
        <v>757</v>
      </c>
      <c r="F582" t="s">
        <v>1092</v>
      </c>
      <c r="G582">
        <v>1</v>
      </c>
      <c r="H582">
        <v>758</v>
      </c>
      <c r="I582" t="s">
        <v>1095</v>
      </c>
      <c r="J582">
        <v>-1</v>
      </c>
      <c r="K582">
        <v>759</v>
      </c>
      <c r="L582" t="s">
        <v>1096</v>
      </c>
      <c r="M582">
        <v>-1</v>
      </c>
      <c r="N582"/>
      <c r="O582"/>
      <c r="P582"/>
      <c r="Q582"/>
      <c r="R582"/>
      <c r="S582"/>
      <c r="T582"/>
      <c r="U582"/>
      <c r="V582"/>
      <c r="W582"/>
      <c r="X582"/>
      <c r="Y582"/>
      <c r="Z582"/>
      <c r="AA582"/>
      <c r="AB582"/>
      <c r="AC582"/>
      <c r="AD582"/>
      <c r="AE582"/>
      <c r="AF582"/>
      <c r="AG582"/>
      <c r="AH582"/>
      <c r="AI582"/>
      <c r="AJ582"/>
      <c r="AK582"/>
      <c r="AL582"/>
      <c r="AM582"/>
      <c r="AN582"/>
      <c r="AO582"/>
      <c r="AP582"/>
      <c r="AQ582"/>
      <c r="AR582"/>
      <c r="AS582"/>
      <c r="AT582"/>
      <c r="AU582"/>
      <c r="AV582"/>
      <c r="AW582"/>
      <c r="AX582"/>
      <c r="AY582"/>
      <c r="AZ582"/>
      <c r="BA582"/>
      <c r="BB582"/>
      <c r="BC582"/>
      <c r="BD582"/>
      <c r="BE582"/>
      <c r="BF582"/>
    </row>
    <row r="583" spans="1:58" x14ac:dyDescent="0.3">
      <c r="A583">
        <v>581</v>
      </c>
      <c r="B583">
        <v>0</v>
      </c>
      <c r="C583">
        <v>0</v>
      </c>
      <c r="D583" t="s">
        <v>360</v>
      </c>
      <c r="E583">
        <v>584</v>
      </c>
      <c r="F583" t="s">
        <v>955</v>
      </c>
      <c r="G583">
        <v>-1</v>
      </c>
      <c r="H583">
        <v>758</v>
      </c>
      <c r="I583" t="s">
        <v>1095</v>
      </c>
      <c r="J583">
        <v>1</v>
      </c>
      <c r="K583"/>
      <c r="L583"/>
      <c r="M583"/>
      <c r="N583"/>
      <c r="O583"/>
      <c r="P583"/>
      <c r="Q583"/>
      <c r="R583"/>
      <c r="S583"/>
      <c r="T583"/>
      <c r="U583"/>
      <c r="V583"/>
      <c r="W583"/>
      <c r="X583"/>
      <c r="Y583"/>
      <c r="Z583"/>
      <c r="AA583"/>
      <c r="AB583"/>
      <c r="AC583"/>
      <c r="AD583"/>
      <c r="AE583"/>
      <c r="AF583"/>
      <c r="AG583"/>
      <c r="AH583"/>
      <c r="AI583"/>
      <c r="AJ583"/>
      <c r="AK583"/>
      <c r="AL583"/>
      <c r="AM583"/>
      <c r="AN583"/>
      <c r="AO583"/>
      <c r="AP583"/>
      <c r="AQ583"/>
      <c r="AR583"/>
      <c r="AS583"/>
      <c r="AT583"/>
      <c r="AU583"/>
      <c r="AV583"/>
      <c r="AW583"/>
      <c r="AX583"/>
      <c r="AY583"/>
      <c r="AZ583"/>
      <c r="BA583"/>
      <c r="BB583"/>
      <c r="BC583"/>
      <c r="BD583"/>
      <c r="BE583"/>
      <c r="BF583"/>
    </row>
    <row r="584" spans="1:58" x14ac:dyDescent="0.3">
      <c r="A584">
        <v>582</v>
      </c>
      <c r="B584">
        <v>0</v>
      </c>
      <c r="C584">
        <v>0</v>
      </c>
      <c r="D584" t="s">
        <v>360</v>
      </c>
      <c r="E584">
        <v>585</v>
      </c>
      <c r="F584" t="s">
        <v>956</v>
      </c>
      <c r="G584">
        <v>-1</v>
      </c>
      <c r="H584">
        <v>759</v>
      </c>
      <c r="I584" t="s">
        <v>1096</v>
      </c>
      <c r="J584">
        <v>1</v>
      </c>
      <c r="K584"/>
      <c r="L584"/>
      <c r="M584"/>
      <c r="N584"/>
      <c r="O584"/>
      <c r="P584"/>
      <c r="Q584"/>
      <c r="R584"/>
      <c r="S584"/>
      <c r="T584"/>
      <c r="U584"/>
      <c r="V584"/>
      <c r="W584"/>
      <c r="X584"/>
      <c r="Y584"/>
      <c r="Z584"/>
      <c r="AA584"/>
      <c r="AB584"/>
      <c r="AC584"/>
      <c r="AD584"/>
      <c r="AE584"/>
      <c r="AF584"/>
      <c r="AG584"/>
      <c r="AH584"/>
      <c r="AI584"/>
      <c r="AJ584"/>
      <c r="AK584"/>
      <c r="AL584"/>
      <c r="AM584"/>
      <c r="AN584"/>
      <c r="AO584"/>
      <c r="AP584"/>
      <c r="AQ584"/>
      <c r="AR584"/>
      <c r="AS584"/>
      <c r="AT584"/>
      <c r="AU584"/>
      <c r="AV584"/>
      <c r="AW584"/>
      <c r="AX584"/>
      <c r="AY584"/>
      <c r="AZ584"/>
      <c r="BA584"/>
      <c r="BB584"/>
      <c r="BC584"/>
      <c r="BD584"/>
      <c r="BE584"/>
      <c r="BF584"/>
    </row>
    <row r="585" spans="1:58" x14ac:dyDescent="0.3">
      <c r="A585">
        <v>583</v>
      </c>
      <c r="B585">
        <v>0</v>
      </c>
      <c r="C585">
        <v>0</v>
      </c>
      <c r="D585" t="s">
        <v>360</v>
      </c>
      <c r="E585">
        <v>557</v>
      </c>
      <c r="F585" t="s">
        <v>942</v>
      </c>
      <c r="G585">
        <v>-1</v>
      </c>
      <c r="H585">
        <v>586</v>
      </c>
      <c r="I585" t="s">
        <v>1108</v>
      </c>
      <c r="J585">
        <v>-1</v>
      </c>
      <c r="K585">
        <v>760</v>
      </c>
      <c r="L585" t="s">
        <v>1098</v>
      </c>
      <c r="M585">
        <v>1</v>
      </c>
      <c r="N585"/>
      <c r="O585"/>
      <c r="P585"/>
      <c r="Q585"/>
      <c r="R585"/>
      <c r="S585"/>
      <c r="T585"/>
      <c r="U585"/>
      <c r="V585"/>
      <c r="W585"/>
      <c r="X585"/>
      <c r="Y585"/>
      <c r="Z585"/>
      <c r="AA585"/>
      <c r="AB585"/>
      <c r="AC585"/>
      <c r="AD585"/>
      <c r="AE585"/>
      <c r="AF585"/>
      <c r="AG585"/>
      <c r="AH585"/>
      <c r="AI585"/>
      <c r="AJ585"/>
      <c r="AK585"/>
      <c r="AL585"/>
      <c r="AM585"/>
      <c r="AN585"/>
      <c r="AO585"/>
      <c r="AP585"/>
      <c r="AQ585"/>
      <c r="AR585"/>
      <c r="AS585"/>
      <c r="AT585"/>
      <c r="AU585"/>
      <c r="AV585"/>
      <c r="AW585"/>
      <c r="AX585"/>
      <c r="AY585"/>
      <c r="AZ585"/>
      <c r="BA585"/>
      <c r="BB585"/>
      <c r="BC585"/>
      <c r="BD585"/>
      <c r="BE585"/>
      <c r="BF585"/>
    </row>
    <row r="586" spans="1:58" x14ac:dyDescent="0.3">
      <c r="A586">
        <v>584</v>
      </c>
      <c r="B586">
        <v>0</v>
      </c>
      <c r="C586">
        <v>0</v>
      </c>
      <c r="D586" t="s">
        <v>360</v>
      </c>
      <c r="E586">
        <v>558</v>
      </c>
      <c r="F586" t="s">
        <v>944</v>
      </c>
      <c r="G586">
        <v>-1</v>
      </c>
      <c r="H586">
        <v>587</v>
      </c>
      <c r="I586" t="s">
        <v>957</v>
      </c>
      <c r="J586">
        <v>-1</v>
      </c>
      <c r="K586">
        <v>761</v>
      </c>
      <c r="L586" t="s">
        <v>1100</v>
      </c>
      <c r="M586">
        <v>1</v>
      </c>
      <c r="N586"/>
      <c r="O586"/>
      <c r="P586"/>
      <c r="Q586"/>
      <c r="R586"/>
      <c r="S586"/>
      <c r="T586"/>
      <c r="U586"/>
      <c r="V586"/>
      <c r="W586"/>
      <c r="X586"/>
      <c r="Y586"/>
      <c r="Z586"/>
      <c r="AA586"/>
      <c r="AB586"/>
      <c r="AC586"/>
      <c r="AD586"/>
      <c r="AE586"/>
      <c r="AF586"/>
      <c r="AG586"/>
      <c r="AH586"/>
      <c r="AI586"/>
      <c r="AJ586"/>
      <c r="AK586"/>
      <c r="AL586"/>
      <c r="AM586"/>
      <c r="AN586"/>
      <c r="AO586"/>
      <c r="AP586"/>
      <c r="AQ586"/>
      <c r="AR586"/>
      <c r="AS586"/>
      <c r="AT586"/>
      <c r="AU586"/>
      <c r="AV586"/>
      <c r="AW586"/>
      <c r="AX586"/>
      <c r="AY586"/>
      <c r="AZ586"/>
      <c r="BA586"/>
      <c r="BB586"/>
      <c r="BC586"/>
      <c r="BD586"/>
      <c r="BE586"/>
      <c r="BF586"/>
    </row>
    <row r="587" spans="1:58" x14ac:dyDescent="0.3">
      <c r="A587">
        <v>585</v>
      </c>
      <c r="B587">
        <v>0</v>
      </c>
      <c r="C587">
        <v>0</v>
      </c>
      <c r="D587" t="s">
        <v>360</v>
      </c>
      <c r="E587">
        <v>761</v>
      </c>
      <c r="F587" t="s">
        <v>1100</v>
      </c>
      <c r="G587">
        <v>1</v>
      </c>
      <c r="H587">
        <v>762</v>
      </c>
      <c r="I587" t="s">
        <v>1103</v>
      </c>
      <c r="J587">
        <v>-1</v>
      </c>
      <c r="K587">
        <v>763</v>
      </c>
      <c r="L587" t="s">
        <v>1104</v>
      </c>
      <c r="M587">
        <v>-1</v>
      </c>
      <c r="N587"/>
      <c r="O587"/>
      <c r="P587"/>
      <c r="Q587"/>
      <c r="R587"/>
      <c r="S587"/>
      <c r="T587"/>
      <c r="U587"/>
      <c r="V587"/>
      <c r="W587"/>
      <c r="X587"/>
      <c r="Y587"/>
      <c r="Z587"/>
      <c r="AA587"/>
      <c r="AB587"/>
      <c r="AC587"/>
      <c r="AD587"/>
      <c r="AE587"/>
      <c r="AF587"/>
      <c r="AG587"/>
      <c r="AH587"/>
      <c r="AI587"/>
      <c r="AJ587"/>
      <c r="AK587"/>
      <c r="AL587"/>
      <c r="AM587"/>
      <c r="AN587"/>
      <c r="AO587"/>
      <c r="AP587"/>
      <c r="AQ587"/>
      <c r="AR587"/>
      <c r="AS587"/>
      <c r="AT587"/>
      <c r="AU587"/>
      <c r="AV587"/>
      <c r="AW587"/>
      <c r="AX587"/>
      <c r="AY587"/>
      <c r="AZ587"/>
      <c r="BA587"/>
      <c r="BB587"/>
      <c r="BC587"/>
      <c r="BD587"/>
      <c r="BE587"/>
      <c r="BF587"/>
    </row>
    <row r="588" spans="1:58" x14ac:dyDescent="0.3">
      <c r="A588">
        <v>586</v>
      </c>
      <c r="B588">
        <v>0</v>
      </c>
      <c r="C588">
        <v>0</v>
      </c>
      <c r="D588" t="s">
        <v>360</v>
      </c>
      <c r="E588">
        <v>559</v>
      </c>
      <c r="F588" t="s">
        <v>946</v>
      </c>
      <c r="G588">
        <v>-1</v>
      </c>
      <c r="H588">
        <v>588</v>
      </c>
      <c r="I588" t="s">
        <v>958</v>
      </c>
      <c r="J588">
        <v>-1</v>
      </c>
      <c r="K588">
        <v>762</v>
      </c>
      <c r="L588" t="s">
        <v>1103</v>
      </c>
      <c r="M588">
        <v>1</v>
      </c>
      <c r="N588"/>
      <c r="O588"/>
      <c r="P588"/>
      <c r="Q588"/>
      <c r="R588"/>
      <c r="S588"/>
      <c r="T588"/>
      <c r="U588"/>
      <c r="V588"/>
      <c r="W588"/>
      <c r="X588"/>
      <c r="Y588"/>
      <c r="Z588"/>
      <c r="AA588"/>
      <c r="AB588"/>
      <c r="AC588"/>
      <c r="AD588"/>
      <c r="AE588"/>
      <c r="AF588"/>
      <c r="AG588"/>
      <c r="AH588"/>
      <c r="AI588"/>
      <c r="AJ588"/>
      <c r="AK588"/>
      <c r="AL588"/>
      <c r="AM588"/>
      <c r="AN588"/>
      <c r="AO588"/>
      <c r="AP588"/>
      <c r="AQ588"/>
      <c r="AR588"/>
      <c r="AS588"/>
      <c r="AT588"/>
      <c r="AU588"/>
      <c r="AV588"/>
      <c r="AW588"/>
      <c r="AX588"/>
      <c r="AY588"/>
      <c r="AZ588"/>
      <c r="BA588"/>
      <c r="BB588"/>
      <c r="BC588"/>
      <c r="BD588"/>
      <c r="BE588"/>
      <c r="BF588"/>
    </row>
    <row r="589" spans="1:58" x14ac:dyDescent="0.3">
      <c r="A589">
        <v>587</v>
      </c>
      <c r="B589">
        <v>0</v>
      </c>
      <c r="C589">
        <v>0</v>
      </c>
      <c r="D589" t="s">
        <v>360</v>
      </c>
      <c r="E589">
        <v>560</v>
      </c>
      <c r="F589" t="s">
        <v>948</v>
      </c>
      <c r="G589">
        <v>-1</v>
      </c>
      <c r="H589">
        <v>589</v>
      </c>
      <c r="I589" t="s">
        <v>959</v>
      </c>
      <c r="J589">
        <v>-1</v>
      </c>
      <c r="K589">
        <v>763</v>
      </c>
      <c r="L589" t="s">
        <v>1104</v>
      </c>
      <c r="M589">
        <v>1</v>
      </c>
      <c r="N589"/>
      <c r="O589"/>
      <c r="P589"/>
      <c r="Q589"/>
      <c r="R589"/>
      <c r="S589"/>
      <c r="T589"/>
      <c r="U589"/>
      <c r="V589"/>
      <c r="W589"/>
      <c r="X589"/>
      <c r="Y589"/>
      <c r="Z589"/>
      <c r="AA589"/>
      <c r="AB589"/>
      <c r="AC589"/>
      <c r="AD589"/>
      <c r="AE589"/>
      <c r="AF589"/>
      <c r="AG589"/>
      <c r="AH589"/>
      <c r="AI589"/>
      <c r="AJ589"/>
      <c r="AK589"/>
      <c r="AL589"/>
      <c r="AM589"/>
      <c r="AN589"/>
      <c r="AO589"/>
      <c r="AP589"/>
      <c r="AQ589"/>
      <c r="AR589"/>
      <c r="AS589"/>
      <c r="AT589"/>
      <c r="AU589"/>
      <c r="AV589"/>
      <c r="AW589"/>
      <c r="AX589"/>
      <c r="AY589"/>
      <c r="AZ589"/>
      <c r="BA589"/>
      <c r="BB589"/>
      <c r="BC589"/>
      <c r="BD589"/>
      <c r="BE589"/>
      <c r="BF589"/>
    </row>
    <row r="590" spans="1:58" x14ac:dyDescent="0.3">
      <c r="A590">
        <v>588</v>
      </c>
      <c r="B590">
        <v>0</v>
      </c>
      <c r="C590">
        <v>0</v>
      </c>
      <c r="D590" t="s">
        <v>360</v>
      </c>
      <c r="E590">
        <v>561</v>
      </c>
      <c r="F590" t="s">
        <v>950</v>
      </c>
      <c r="G590">
        <v>-1</v>
      </c>
      <c r="H590">
        <v>590</v>
      </c>
      <c r="I590" t="s">
        <v>1109</v>
      </c>
      <c r="J590">
        <v>-1</v>
      </c>
      <c r="K590">
        <v>764</v>
      </c>
      <c r="L590" t="s">
        <v>1106</v>
      </c>
      <c r="M590">
        <v>1</v>
      </c>
      <c r="N590"/>
      <c r="O590"/>
      <c r="P590"/>
      <c r="Q590"/>
      <c r="R590"/>
      <c r="S590"/>
      <c r="T590"/>
      <c r="U590"/>
      <c r="V590"/>
      <c r="W590"/>
      <c r="X590"/>
      <c r="Y590"/>
      <c r="Z590"/>
      <c r="AA590"/>
      <c r="AB590"/>
      <c r="AC590"/>
      <c r="AD590"/>
      <c r="AE590"/>
      <c r="AF590"/>
      <c r="AG590"/>
      <c r="AH590"/>
      <c r="AI590"/>
      <c r="AJ590"/>
      <c r="AK590"/>
      <c r="AL590"/>
      <c r="AM590"/>
      <c r="AN590"/>
      <c r="AO590"/>
      <c r="AP590"/>
      <c r="AQ590"/>
      <c r="AR590"/>
      <c r="AS590"/>
      <c r="AT590"/>
      <c r="AU590"/>
      <c r="AV590"/>
      <c r="AW590"/>
      <c r="AX590"/>
      <c r="AY590"/>
      <c r="AZ590"/>
      <c r="BA590"/>
      <c r="BB590"/>
      <c r="BC590"/>
      <c r="BD590"/>
      <c r="BE590"/>
      <c r="BF590"/>
    </row>
    <row r="591" spans="1:58" x14ac:dyDescent="0.3">
      <c r="A591">
        <v>589</v>
      </c>
      <c r="B591">
        <v>0</v>
      </c>
      <c r="C591">
        <v>0</v>
      </c>
      <c r="D591" t="s">
        <v>360</v>
      </c>
      <c r="E591">
        <v>765</v>
      </c>
      <c r="F591" t="s">
        <v>1110</v>
      </c>
      <c r="G591">
        <v>1</v>
      </c>
      <c r="H591">
        <v>777</v>
      </c>
      <c r="I591" t="s">
        <v>1111</v>
      </c>
      <c r="J591">
        <v>-1</v>
      </c>
      <c r="K591"/>
      <c r="L591"/>
      <c r="M591"/>
      <c r="N591"/>
      <c r="O591"/>
      <c r="P591"/>
      <c r="Q591"/>
      <c r="R591"/>
      <c r="S591"/>
      <c r="T591"/>
      <c r="U591"/>
      <c r="V591"/>
      <c r="W591"/>
      <c r="X591"/>
      <c r="Y591"/>
      <c r="Z591"/>
      <c r="AA591"/>
      <c r="AB591"/>
      <c r="AC591"/>
      <c r="AD591"/>
      <c r="AE591"/>
      <c r="AF591"/>
      <c r="AG591"/>
      <c r="AH591"/>
      <c r="AI591"/>
      <c r="AJ591"/>
      <c r="AK591"/>
      <c r="AL591"/>
      <c r="AM591"/>
      <c r="AN591"/>
      <c r="AO591"/>
      <c r="AP591"/>
      <c r="AQ591"/>
      <c r="AR591"/>
      <c r="AS591"/>
      <c r="AT591"/>
      <c r="AU591"/>
      <c r="AV591"/>
      <c r="AW591"/>
      <c r="AX591"/>
      <c r="AY591"/>
      <c r="AZ591"/>
      <c r="BA591"/>
      <c r="BB591"/>
      <c r="BC591"/>
      <c r="BD591"/>
      <c r="BE591"/>
      <c r="BF591"/>
    </row>
    <row r="592" spans="1:58" x14ac:dyDescent="0.3">
      <c r="A592">
        <v>590</v>
      </c>
      <c r="B592">
        <v>0</v>
      </c>
      <c r="C592">
        <v>0</v>
      </c>
      <c r="D592" t="s">
        <v>360</v>
      </c>
      <c r="E592">
        <v>766</v>
      </c>
      <c r="F592" t="s">
        <v>1112</v>
      </c>
      <c r="G592">
        <v>1</v>
      </c>
      <c r="H592">
        <v>778</v>
      </c>
      <c r="I592" t="s">
        <v>1113</v>
      </c>
      <c r="J592">
        <v>-1</v>
      </c>
      <c r="K592"/>
      <c r="L592"/>
      <c r="M592"/>
      <c r="N592"/>
      <c r="O592"/>
      <c r="P592"/>
      <c r="Q592"/>
      <c r="R592"/>
      <c r="S592"/>
      <c r="T592"/>
      <c r="U592"/>
      <c r="V592"/>
      <c r="W592"/>
      <c r="X592"/>
      <c r="Y592"/>
      <c r="Z592"/>
      <c r="AA592"/>
      <c r="AB592"/>
      <c r="AC592"/>
      <c r="AD592"/>
      <c r="AE592"/>
      <c r="AF592"/>
      <c r="AG592"/>
      <c r="AH592"/>
      <c r="AI592"/>
      <c r="AJ592"/>
      <c r="AK592"/>
      <c r="AL592"/>
      <c r="AM592"/>
      <c r="AN592"/>
      <c r="AO592"/>
      <c r="AP592"/>
      <c r="AQ592"/>
      <c r="AR592"/>
      <c r="AS592"/>
      <c r="AT592"/>
      <c r="AU592"/>
      <c r="AV592"/>
      <c r="AW592"/>
      <c r="AX592"/>
      <c r="AY592"/>
      <c r="AZ592"/>
      <c r="BA592"/>
      <c r="BB592"/>
      <c r="BC592"/>
      <c r="BD592"/>
      <c r="BE592"/>
      <c r="BF592"/>
    </row>
    <row r="593" spans="1:58" x14ac:dyDescent="0.3">
      <c r="A593">
        <v>591</v>
      </c>
      <c r="B593">
        <v>0</v>
      </c>
      <c r="C593">
        <v>0</v>
      </c>
      <c r="D593" t="s">
        <v>360</v>
      </c>
      <c r="E593">
        <v>527</v>
      </c>
      <c r="F593" t="s">
        <v>903</v>
      </c>
      <c r="G593">
        <v>-1</v>
      </c>
      <c r="H593">
        <v>767</v>
      </c>
      <c r="I593" t="s">
        <v>1114</v>
      </c>
      <c r="J593">
        <v>1</v>
      </c>
      <c r="K593">
        <v>779</v>
      </c>
      <c r="L593" t="s">
        <v>1115</v>
      </c>
      <c r="M593">
        <v>-1</v>
      </c>
      <c r="N593"/>
      <c r="O593"/>
      <c r="P593"/>
      <c r="Q593"/>
      <c r="R593"/>
      <c r="S593"/>
      <c r="T593"/>
      <c r="U593"/>
      <c r="V593"/>
      <c r="W593"/>
      <c r="X593"/>
      <c r="Y593"/>
      <c r="Z593"/>
      <c r="AA593"/>
      <c r="AB593"/>
      <c r="AC593"/>
      <c r="AD593"/>
      <c r="AE593"/>
      <c r="AF593"/>
      <c r="AG593"/>
      <c r="AH593"/>
      <c r="AI593"/>
      <c r="AJ593"/>
      <c r="AK593"/>
      <c r="AL593"/>
      <c r="AM593"/>
      <c r="AN593"/>
      <c r="AO593"/>
      <c r="AP593"/>
      <c r="AQ593"/>
      <c r="AR593"/>
      <c r="AS593"/>
      <c r="AT593"/>
      <c r="AU593"/>
      <c r="AV593"/>
      <c r="AW593"/>
      <c r="AX593"/>
      <c r="AY593"/>
      <c r="AZ593"/>
      <c r="BA593"/>
      <c r="BB593"/>
      <c r="BC593"/>
      <c r="BD593"/>
      <c r="BE593"/>
      <c r="BF593"/>
    </row>
    <row r="594" spans="1:58" x14ac:dyDescent="0.3">
      <c r="A594">
        <v>592</v>
      </c>
      <c r="B594">
        <v>0</v>
      </c>
      <c r="C594">
        <v>0</v>
      </c>
      <c r="D594" t="s">
        <v>360</v>
      </c>
      <c r="E594">
        <v>767</v>
      </c>
      <c r="F594" t="s">
        <v>1114</v>
      </c>
      <c r="G594">
        <v>1</v>
      </c>
      <c r="H594">
        <v>768</v>
      </c>
      <c r="I594" t="s">
        <v>1116</v>
      </c>
      <c r="J594">
        <v>-1</v>
      </c>
      <c r="K594">
        <v>769</v>
      </c>
      <c r="L594" t="s">
        <v>1117</v>
      </c>
      <c r="M594">
        <v>-1</v>
      </c>
      <c r="N594"/>
      <c r="O594"/>
      <c r="P594"/>
      <c r="Q594"/>
      <c r="R594"/>
      <c r="S594"/>
      <c r="T594"/>
      <c r="U594"/>
      <c r="V594"/>
      <c r="W594"/>
      <c r="X594"/>
      <c r="Y594"/>
      <c r="Z594"/>
      <c r="AA594"/>
      <c r="AB594"/>
      <c r="AC594"/>
      <c r="AD594"/>
      <c r="AE594"/>
      <c r="AF594"/>
      <c r="AG594"/>
      <c r="AH594"/>
      <c r="AI594"/>
      <c r="AJ594"/>
      <c r="AK594"/>
      <c r="AL594"/>
      <c r="AM594"/>
      <c r="AN594"/>
      <c r="AO594"/>
      <c r="AP594"/>
      <c r="AQ594"/>
      <c r="AR594"/>
      <c r="AS594"/>
      <c r="AT594"/>
      <c r="AU594"/>
      <c r="AV594"/>
      <c r="AW594"/>
      <c r="AX594"/>
      <c r="AY594"/>
      <c r="AZ594"/>
      <c r="BA594"/>
      <c r="BB594"/>
      <c r="BC594"/>
      <c r="BD594"/>
      <c r="BE594"/>
      <c r="BF594"/>
    </row>
    <row r="595" spans="1:58" x14ac:dyDescent="0.3">
      <c r="A595">
        <v>593</v>
      </c>
      <c r="B595">
        <v>0</v>
      </c>
      <c r="C595">
        <v>0</v>
      </c>
      <c r="D595" t="s">
        <v>360</v>
      </c>
      <c r="E595">
        <v>768</v>
      </c>
      <c r="F595" t="s">
        <v>1116</v>
      </c>
      <c r="G595">
        <v>1</v>
      </c>
      <c r="H595">
        <v>780</v>
      </c>
      <c r="I595" t="s">
        <v>1118</v>
      </c>
      <c r="J595">
        <v>-1</v>
      </c>
      <c r="K595"/>
      <c r="L595"/>
      <c r="M595"/>
      <c r="N595"/>
      <c r="O595"/>
      <c r="P595"/>
      <c r="Q595"/>
      <c r="R595"/>
      <c r="S595"/>
      <c r="T595"/>
      <c r="U595"/>
      <c r="V595"/>
      <c r="W595"/>
      <c r="X595"/>
      <c r="Y595"/>
      <c r="Z595"/>
      <c r="AA595"/>
      <c r="AB595"/>
      <c r="AC595"/>
      <c r="AD595"/>
      <c r="AE595"/>
      <c r="AF595"/>
      <c r="AG595"/>
      <c r="AH595"/>
      <c r="AI595"/>
      <c r="AJ595"/>
      <c r="AK595"/>
      <c r="AL595"/>
      <c r="AM595"/>
      <c r="AN595"/>
      <c r="AO595"/>
      <c r="AP595"/>
      <c r="AQ595"/>
      <c r="AR595"/>
      <c r="AS595"/>
      <c r="AT595"/>
      <c r="AU595"/>
      <c r="AV595"/>
      <c r="AW595"/>
      <c r="AX595"/>
      <c r="AY595"/>
      <c r="AZ595"/>
      <c r="BA595"/>
      <c r="BB595"/>
      <c r="BC595"/>
      <c r="BD595"/>
      <c r="BE595"/>
      <c r="BF595"/>
    </row>
    <row r="596" spans="1:58" x14ac:dyDescent="0.3">
      <c r="A596">
        <v>594</v>
      </c>
      <c r="B596">
        <v>0</v>
      </c>
      <c r="C596">
        <v>0</v>
      </c>
      <c r="D596" t="s">
        <v>360</v>
      </c>
      <c r="E596">
        <v>528</v>
      </c>
      <c r="F596" t="s">
        <v>905</v>
      </c>
      <c r="G596">
        <v>-1</v>
      </c>
      <c r="H596">
        <v>769</v>
      </c>
      <c r="I596" t="s">
        <v>1117</v>
      </c>
      <c r="J596">
        <v>1</v>
      </c>
      <c r="K596">
        <v>781</v>
      </c>
      <c r="L596" t="s">
        <v>1119</v>
      </c>
      <c r="M596">
        <v>-1</v>
      </c>
      <c r="N596"/>
      <c r="O596"/>
      <c r="P596"/>
      <c r="Q596"/>
      <c r="R596"/>
      <c r="S596"/>
      <c r="T596"/>
      <c r="U596"/>
      <c r="V596"/>
      <c r="W596"/>
      <c r="X596"/>
      <c r="Y596"/>
      <c r="Z596"/>
      <c r="AA596"/>
      <c r="AB596"/>
      <c r="AC596"/>
      <c r="AD596"/>
      <c r="AE596"/>
      <c r="AF596"/>
      <c r="AG596"/>
      <c r="AH596"/>
      <c r="AI596"/>
      <c r="AJ596"/>
      <c r="AK596"/>
      <c r="AL596"/>
      <c r="AM596"/>
      <c r="AN596"/>
      <c r="AO596"/>
      <c r="AP596"/>
      <c r="AQ596"/>
      <c r="AR596"/>
      <c r="AS596"/>
      <c r="AT596"/>
      <c r="AU596"/>
      <c r="AV596"/>
      <c r="AW596"/>
      <c r="AX596"/>
      <c r="AY596"/>
      <c r="AZ596"/>
      <c r="BA596"/>
      <c r="BB596"/>
      <c r="BC596"/>
      <c r="BD596"/>
      <c r="BE596"/>
      <c r="BF596"/>
    </row>
    <row r="597" spans="1:58" x14ac:dyDescent="0.3">
      <c r="A597">
        <v>595</v>
      </c>
      <c r="B597">
        <v>0</v>
      </c>
      <c r="C597">
        <v>0</v>
      </c>
      <c r="D597" t="s">
        <v>360</v>
      </c>
      <c r="E597">
        <v>769</v>
      </c>
      <c r="F597" t="s">
        <v>1117</v>
      </c>
      <c r="G597">
        <v>1</v>
      </c>
      <c r="H597">
        <v>770</v>
      </c>
      <c r="I597" t="s">
        <v>1120</v>
      </c>
      <c r="J597">
        <v>-1</v>
      </c>
      <c r="K597">
        <v>771</v>
      </c>
      <c r="L597" t="s">
        <v>1121</v>
      </c>
      <c r="M597">
        <v>-1</v>
      </c>
      <c r="N597"/>
      <c r="O597"/>
      <c r="P597"/>
      <c r="Q597"/>
      <c r="R597"/>
      <c r="S597"/>
      <c r="T597"/>
      <c r="U597"/>
      <c r="V597"/>
      <c r="W597"/>
      <c r="X597"/>
      <c r="Y597"/>
      <c r="Z597"/>
      <c r="AA597"/>
      <c r="AB597"/>
      <c r="AC597"/>
      <c r="AD597"/>
      <c r="AE597"/>
      <c r="AF597"/>
      <c r="AG597"/>
      <c r="AH597"/>
      <c r="AI597"/>
      <c r="AJ597"/>
      <c r="AK597"/>
      <c r="AL597"/>
      <c r="AM597"/>
      <c r="AN597"/>
      <c r="AO597"/>
      <c r="AP597"/>
      <c r="AQ597"/>
      <c r="AR597"/>
      <c r="AS597"/>
      <c r="AT597"/>
      <c r="AU597"/>
      <c r="AV597"/>
      <c r="AW597"/>
      <c r="AX597"/>
      <c r="AY597"/>
      <c r="AZ597"/>
      <c r="BA597"/>
      <c r="BB597"/>
      <c r="BC597"/>
      <c r="BD597"/>
      <c r="BE597"/>
      <c r="BF597"/>
    </row>
    <row r="598" spans="1:58" x14ac:dyDescent="0.3">
      <c r="A598">
        <v>596</v>
      </c>
      <c r="B598">
        <v>0</v>
      </c>
      <c r="C598">
        <v>0</v>
      </c>
      <c r="D598" t="s">
        <v>360</v>
      </c>
      <c r="E598">
        <v>529</v>
      </c>
      <c r="F598" t="s">
        <v>907</v>
      </c>
      <c r="G598">
        <v>-1</v>
      </c>
      <c r="H598">
        <v>770</v>
      </c>
      <c r="I598" t="s">
        <v>1120</v>
      </c>
      <c r="J598">
        <v>1</v>
      </c>
      <c r="K598">
        <v>782</v>
      </c>
      <c r="L598" t="s">
        <v>1122</v>
      </c>
      <c r="M598">
        <v>-1</v>
      </c>
      <c r="N598"/>
      <c r="O598"/>
      <c r="P598"/>
      <c r="Q598"/>
      <c r="R598"/>
      <c r="S598"/>
      <c r="T598"/>
      <c r="U598"/>
      <c r="V598"/>
      <c r="W598"/>
      <c r="X598"/>
      <c r="Y598"/>
      <c r="Z598"/>
      <c r="AA598"/>
      <c r="AB598"/>
      <c r="AC598"/>
      <c r="AD598"/>
      <c r="AE598"/>
      <c r="AF598"/>
      <c r="AG598"/>
      <c r="AH598"/>
      <c r="AI598"/>
      <c r="AJ598"/>
      <c r="AK598"/>
      <c r="AL598"/>
      <c r="AM598"/>
      <c r="AN598"/>
      <c r="AO598"/>
      <c r="AP598"/>
      <c r="AQ598"/>
      <c r="AR598"/>
      <c r="AS598"/>
      <c r="AT598"/>
      <c r="AU598"/>
      <c r="AV598"/>
      <c r="AW598"/>
      <c r="AX598"/>
      <c r="AY598"/>
      <c r="AZ598"/>
      <c r="BA598"/>
      <c r="BB598"/>
      <c r="BC598"/>
      <c r="BD598"/>
      <c r="BE598"/>
      <c r="BF598"/>
    </row>
    <row r="599" spans="1:58" x14ac:dyDescent="0.3">
      <c r="A599">
        <v>597</v>
      </c>
      <c r="B599">
        <v>0</v>
      </c>
      <c r="C599">
        <v>0</v>
      </c>
      <c r="D599" t="s">
        <v>360</v>
      </c>
      <c r="E599">
        <v>530</v>
      </c>
      <c r="F599" t="s">
        <v>909</v>
      </c>
      <c r="G599">
        <v>-1</v>
      </c>
      <c r="H599">
        <v>771</v>
      </c>
      <c r="I599" t="s">
        <v>1121</v>
      </c>
      <c r="J599">
        <v>1</v>
      </c>
      <c r="K599">
        <v>783</v>
      </c>
      <c r="L599" t="s">
        <v>1123</v>
      </c>
      <c r="M599">
        <v>-1</v>
      </c>
      <c r="N599"/>
      <c r="O599"/>
      <c r="P599"/>
      <c r="Q599"/>
      <c r="R599"/>
      <c r="S599"/>
      <c r="T599"/>
      <c r="U599"/>
      <c r="V599"/>
      <c r="W599"/>
      <c r="X599"/>
      <c r="Y599"/>
      <c r="Z599"/>
      <c r="AA599"/>
      <c r="AB599"/>
      <c r="AC599"/>
      <c r="AD599"/>
      <c r="AE599"/>
      <c r="AF599"/>
      <c r="AG599"/>
      <c r="AH599"/>
      <c r="AI599"/>
      <c r="AJ599"/>
      <c r="AK599"/>
      <c r="AL599"/>
      <c r="AM599"/>
      <c r="AN599"/>
      <c r="AO599"/>
      <c r="AP599"/>
      <c r="AQ599"/>
      <c r="AR599"/>
      <c r="AS599"/>
      <c r="AT599"/>
      <c r="AU599"/>
      <c r="AV599"/>
      <c r="AW599"/>
      <c r="AX599"/>
      <c r="AY599"/>
      <c r="AZ599"/>
      <c r="BA599"/>
      <c r="BB599"/>
      <c r="BC599"/>
      <c r="BD599"/>
      <c r="BE599"/>
      <c r="BF599"/>
    </row>
    <row r="600" spans="1:58" x14ac:dyDescent="0.3">
      <c r="A600">
        <v>598</v>
      </c>
      <c r="B600">
        <v>0</v>
      </c>
      <c r="C600">
        <v>0</v>
      </c>
      <c r="D600" t="s">
        <v>360</v>
      </c>
      <c r="E600">
        <v>531</v>
      </c>
      <c r="F600" t="s">
        <v>911</v>
      </c>
      <c r="G600">
        <v>-1</v>
      </c>
      <c r="H600">
        <v>772</v>
      </c>
      <c r="I600" t="s">
        <v>1124</v>
      </c>
      <c r="J600">
        <v>1</v>
      </c>
      <c r="K600">
        <v>784</v>
      </c>
      <c r="L600" t="s">
        <v>1125</v>
      </c>
      <c r="M600">
        <v>-1</v>
      </c>
      <c r="N600"/>
      <c r="O600"/>
      <c r="P600"/>
      <c r="Q600"/>
      <c r="R600"/>
      <c r="S600"/>
      <c r="T600"/>
      <c r="U600"/>
      <c r="V600"/>
      <c r="W600"/>
      <c r="X600"/>
      <c r="Y600"/>
      <c r="Z600"/>
      <c r="AA600"/>
      <c r="AB600"/>
      <c r="AC600"/>
      <c r="AD600"/>
      <c r="AE600"/>
      <c r="AF600"/>
      <c r="AG600"/>
      <c r="AH600"/>
      <c r="AI600"/>
      <c r="AJ600"/>
      <c r="AK600"/>
      <c r="AL600"/>
      <c r="AM600"/>
      <c r="AN600"/>
      <c r="AO600"/>
      <c r="AP600"/>
      <c r="AQ600"/>
      <c r="AR600"/>
      <c r="AS600"/>
      <c r="AT600"/>
      <c r="AU600"/>
      <c r="AV600"/>
      <c r="AW600"/>
      <c r="AX600"/>
      <c r="AY600"/>
      <c r="AZ600"/>
      <c r="BA600"/>
      <c r="BB600"/>
      <c r="BC600"/>
      <c r="BD600"/>
      <c r="BE600"/>
      <c r="BF600"/>
    </row>
    <row r="601" spans="1:58" x14ac:dyDescent="0.3">
      <c r="A601">
        <v>599</v>
      </c>
      <c r="B601">
        <v>0</v>
      </c>
      <c r="C601">
        <v>0</v>
      </c>
      <c r="D601" t="s">
        <v>360</v>
      </c>
      <c r="E601">
        <v>532</v>
      </c>
      <c r="F601" t="s">
        <v>913</v>
      </c>
      <c r="G601">
        <v>-1</v>
      </c>
      <c r="H601">
        <v>773</v>
      </c>
      <c r="I601" t="s">
        <v>1126</v>
      </c>
      <c r="J601">
        <v>1</v>
      </c>
      <c r="K601">
        <v>785</v>
      </c>
      <c r="L601" t="s">
        <v>1127</v>
      </c>
      <c r="M601">
        <v>-1</v>
      </c>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c r="AW601"/>
      <c r="AX601"/>
      <c r="AY601"/>
      <c r="AZ601"/>
      <c r="BA601"/>
      <c r="BB601"/>
      <c r="BC601"/>
      <c r="BD601"/>
      <c r="BE601"/>
      <c r="BF601"/>
    </row>
    <row r="602" spans="1:58" x14ac:dyDescent="0.3">
      <c r="A602">
        <v>600</v>
      </c>
      <c r="B602">
        <v>0</v>
      </c>
      <c r="C602">
        <v>0</v>
      </c>
      <c r="D602" t="s">
        <v>360</v>
      </c>
      <c r="E602">
        <v>773</v>
      </c>
      <c r="F602" t="s">
        <v>1126</v>
      </c>
      <c r="G602">
        <v>1</v>
      </c>
      <c r="H602">
        <v>774</v>
      </c>
      <c r="I602" t="s">
        <v>1128</v>
      </c>
      <c r="J602">
        <v>-1</v>
      </c>
      <c r="K602">
        <v>775</v>
      </c>
      <c r="L602" t="s">
        <v>1129</v>
      </c>
      <c r="M602">
        <v>-1</v>
      </c>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c r="AW602"/>
      <c r="AX602"/>
      <c r="AY602"/>
      <c r="AZ602"/>
      <c r="BA602"/>
      <c r="BB602"/>
      <c r="BC602"/>
      <c r="BD602"/>
      <c r="BE602"/>
      <c r="BF602"/>
    </row>
    <row r="603" spans="1:58" x14ac:dyDescent="0.3">
      <c r="A603">
        <v>601</v>
      </c>
      <c r="B603">
        <v>0</v>
      </c>
      <c r="C603">
        <v>0</v>
      </c>
      <c r="D603" t="s">
        <v>360</v>
      </c>
      <c r="E603">
        <v>533</v>
      </c>
      <c r="F603" t="s">
        <v>915</v>
      </c>
      <c r="G603">
        <v>-1</v>
      </c>
      <c r="H603">
        <v>774</v>
      </c>
      <c r="I603" t="s">
        <v>1128</v>
      </c>
      <c r="J603">
        <v>1</v>
      </c>
      <c r="K603">
        <v>786</v>
      </c>
      <c r="L603" t="s">
        <v>1130</v>
      </c>
      <c r="M603">
        <v>-1</v>
      </c>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c r="AW603"/>
      <c r="AX603"/>
      <c r="AY603"/>
      <c r="AZ603"/>
      <c r="BA603"/>
      <c r="BB603"/>
      <c r="BC603"/>
      <c r="BD603"/>
      <c r="BE603"/>
      <c r="BF603"/>
    </row>
    <row r="604" spans="1:58" x14ac:dyDescent="0.3">
      <c r="A604">
        <v>602</v>
      </c>
      <c r="B604">
        <v>0</v>
      </c>
      <c r="C604">
        <v>0</v>
      </c>
      <c r="D604" t="s">
        <v>360</v>
      </c>
      <c r="E604">
        <v>534</v>
      </c>
      <c r="F604" t="s">
        <v>917</v>
      </c>
      <c r="G604">
        <v>-1</v>
      </c>
      <c r="H604">
        <v>775</v>
      </c>
      <c r="I604" t="s">
        <v>1129</v>
      </c>
      <c r="J604">
        <v>1</v>
      </c>
      <c r="K604">
        <v>787</v>
      </c>
      <c r="L604" t="s">
        <v>1131</v>
      </c>
      <c r="M604">
        <v>-1</v>
      </c>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c r="AW604"/>
      <c r="AX604"/>
      <c r="AY604"/>
      <c r="AZ604"/>
      <c r="BA604"/>
      <c r="BB604"/>
      <c r="BC604"/>
      <c r="BD604"/>
      <c r="BE604"/>
      <c r="BF604"/>
    </row>
    <row r="605" spans="1:58" x14ac:dyDescent="0.3">
      <c r="A605">
        <v>603</v>
      </c>
      <c r="B605">
        <v>0</v>
      </c>
      <c r="C605">
        <v>0</v>
      </c>
      <c r="D605" t="s">
        <v>360</v>
      </c>
      <c r="E605">
        <v>535</v>
      </c>
      <c r="F605" t="s">
        <v>919</v>
      </c>
      <c r="G605">
        <v>-1</v>
      </c>
      <c r="H605">
        <v>776</v>
      </c>
      <c r="I605" t="s">
        <v>1132</v>
      </c>
      <c r="J605">
        <v>1</v>
      </c>
      <c r="K605">
        <v>788</v>
      </c>
      <c r="L605" t="s">
        <v>1133</v>
      </c>
      <c r="M605">
        <v>-1</v>
      </c>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c r="AW605"/>
      <c r="AX605"/>
      <c r="AY605"/>
      <c r="AZ605"/>
      <c r="BA605"/>
      <c r="BB605"/>
      <c r="BC605"/>
      <c r="BD605"/>
      <c r="BE605"/>
      <c r="BF605"/>
    </row>
    <row r="606" spans="1:58" x14ac:dyDescent="0.3">
      <c r="A606">
        <v>604</v>
      </c>
      <c r="B606">
        <v>0</v>
      </c>
      <c r="C606">
        <v>0</v>
      </c>
      <c r="D606" t="s">
        <v>360</v>
      </c>
      <c r="E606">
        <v>562</v>
      </c>
      <c r="F606" t="s">
        <v>939</v>
      </c>
      <c r="G606">
        <v>-1</v>
      </c>
      <c r="H606">
        <v>777</v>
      </c>
      <c r="I606" t="s">
        <v>1111</v>
      </c>
      <c r="J606">
        <v>1</v>
      </c>
      <c r="K606"/>
      <c r="L606"/>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row>
    <row r="607" spans="1:58" x14ac:dyDescent="0.3">
      <c r="A607">
        <v>605</v>
      </c>
      <c r="B607">
        <v>0</v>
      </c>
      <c r="C607">
        <v>0</v>
      </c>
      <c r="D607" t="s">
        <v>360</v>
      </c>
      <c r="E607">
        <v>563</v>
      </c>
      <c r="F607" t="s">
        <v>941</v>
      </c>
      <c r="G607">
        <v>-1</v>
      </c>
      <c r="H607">
        <v>591</v>
      </c>
      <c r="I607" t="s">
        <v>1134</v>
      </c>
      <c r="J607">
        <v>-1</v>
      </c>
      <c r="K607">
        <v>778</v>
      </c>
      <c r="L607" t="s">
        <v>1113</v>
      </c>
      <c r="M607">
        <v>1</v>
      </c>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row>
    <row r="608" spans="1:58" x14ac:dyDescent="0.3">
      <c r="A608">
        <v>606</v>
      </c>
      <c r="B608">
        <v>0</v>
      </c>
      <c r="C608">
        <v>0</v>
      </c>
      <c r="D608" t="s">
        <v>360</v>
      </c>
      <c r="E608">
        <v>592</v>
      </c>
      <c r="F608" t="s">
        <v>960</v>
      </c>
      <c r="G608">
        <v>-1</v>
      </c>
      <c r="H608">
        <v>779</v>
      </c>
      <c r="I608" t="s">
        <v>1115</v>
      </c>
      <c r="J608">
        <v>1</v>
      </c>
      <c r="K608"/>
      <c r="L608"/>
      <c r="M608"/>
      <c r="N608"/>
      <c r="O608"/>
      <c r="P608"/>
      <c r="Q608"/>
      <c r="R608"/>
      <c r="S608"/>
      <c r="T608"/>
      <c r="U608"/>
      <c r="V608"/>
      <c r="W608"/>
      <c r="X608"/>
      <c r="Y608"/>
      <c r="Z608"/>
      <c r="AA608"/>
      <c r="AB608"/>
      <c r="AC608"/>
      <c r="AD608"/>
      <c r="AE608"/>
      <c r="AF608"/>
      <c r="AG608"/>
      <c r="AH608"/>
      <c r="AI608"/>
      <c r="AJ608"/>
      <c r="AK608"/>
      <c r="AL608"/>
      <c r="AM608"/>
      <c r="AN608"/>
      <c r="AO608"/>
      <c r="AP608"/>
      <c r="AQ608"/>
      <c r="AR608"/>
      <c r="AS608"/>
      <c r="AT608"/>
      <c r="AU608"/>
      <c r="AV608"/>
      <c r="AW608"/>
      <c r="AX608"/>
      <c r="AY608"/>
      <c r="AZ608"/>
      <c r="BA608"/>
      <c r="BB608"/>
      <c r="BC608"/>
      <c r="BD608"/>
      <c r="BE608"/>
      <c r="BF608"/>
    </row>
    <row r="609" spans="1:58" x14ac:dyDescent="0.3">
      <c r="A609">
        <v>607</v>
      </c>
      <c r="B609">
        <v>0</v>
      </c>
      <c r="C609">
        <v>0</v>
      </c>
      <c r="D609" t="s">
        <v>360</v>
      </c>
      <c r="E609">
        <v>779</v>
      </c>
      <c r="F609" t="s">
        <v>1115</v>
      </c>
      <c r="G609">
        <v>1</v>
      </c>
      <c r="H609">
        <v>780</v>
      </c>
      <c r="I609" t="s">
        <v>1118</v>
      </c>
      <c r="J609">
        <v>-1</v>
      </c>
      <c r="K609">
        <v>781</v>
      </c>
      <c r="L609" t="s">
        <v>1119</v>
      </c>
      <c r="M609">
        <v>-1</v>
      </c>
      <c r="N609"/>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row>
    <row r="610" spans="1:58" x14ac:dyDescent="0.3">
      <c r="A610">
        <v>608</v>
      </c>
      <c r="B610">
        <v>0</v>
      </c>
      <c r="C610">
        <v>0</v>
      </c>
      <c r="D610" t="s">
        <v>360</v>
      </c>
      <c r="E610">
        <v>593</v>
      </c>
      <c r="F610" t="s">
        <v>961</v>
      </c>
      <c r="G610">
        <v>-1</v>
      </c>
      <c r="H610">
        <v>780</v>
      </c>
      <c r="I610" t="s">
        <v>1118</v>
      </c>
      <c r="J610">
        <v>1</v>
      </c>
      <c r="K610"/>
      <c r="L610"/>
      <c r="M610"/>
      <c r="N610"/>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row>
    <row r="611" spans="1:58" x14ac:dyDescent="0.3">
      <c r="A611">
        <v>609</v>
      </c>
      <c r="B611">
        <v>0</v>
      </c>
      <c r="C611">
        <v>0</v>
      </c>
      <c r="D611" t="s">
        <v>360</v>
      </c>
      <c r="E611">
        <v>594</v>
      </c>
      <c r="F611" t="s">
        <v>962</v>
      </c>
      <c r="G611">
        <v>-1</v>
      </c>
      <c r="H611">
        <v>781</v>
      </c>
      <c r="I611" t="s">
        <v>1119</v>
      </c>
      <c r="J611">
        <v>1</v>
      </c>
      <c r="K611"/>
      <c r="L611"/>
      <c r="M611"/>
      <c r="N611"/>
      <c r="O611"/>
      <c r="P611"/>
      <c r="Q611"/>
      <c r="R611"/>
      <c r="S611"/>
      <c r="T611"/>
      <c r="U611"/>
      <c r="V611"/>
      <c r="W611"/>
      <c r="X611"/>
      <c r="Y611"/>
      <c r="Z611"/>
      <c r="AA611"/>
      <c r="AB611"/>
      <c r="AC611"/>
      <c r="AD611"/>
      <c r="AE611"/>
      <c r="AF611"/>
      <c r="AG611"/>
      <c r="AH611"/>
      <c r="AI611"/>
      <c r="AJ611"/>
      <c r="AK611"/>
      <c r="AL611"/>
      <c r="AM611"/>
      <c r="AN611"/>
      <c r="AO611"/>
      <c r="AP611"/>
      <c r="AQ611"/>
      <c r="AR611"/>
      <c r="AS611"/>
      <c r="AT611"/>
      <c r="AU611"/>
      <c r="AV611"/>
      <c r="AW611"/>
      <c r="AX611"/>
      <c r="AY611"/>
      <c r="AZ611"/>
      <c r="BA611"/>
      <c r="BB611"/>
      <c r="BC611"/>
      <c r="BD611"/>
      <c r="BE611"/>
      <c r="BF611"/>
    </row>
    <row r="612" spans="1:58" x14ac:dyDescent="0.3">
      <c r="A612">
        <v>610</v>
      </c>
      <c r="B612">
        <v>0</v>
      </c>
      <c r="C612">
        <v>0</v>
      </c>
      <c r="D612" t="s">
        <v>360</v>
      </c>
      <c r="E612">
        <v>781</v>
      </c>
      <c r="F612" t="s">
        <v>1119</v>
      </c>
      <c r="G612">
        <v>1</v>
      </c>
      <c r="H612">
        <v>782</v>
      </c>
      <c r="I612" t="s">
        <v>1122</v>
      </c>
      <c r="J612">
        <v>-1</v>
      </c>
      <c r="K612">
        <v>783</v>
      </c>
      <c r="L612" t="s">
        <v>1123</v>
      </c>
      <c r="M612">
        <v>-1</v>
      </c>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row>
    <row r="613" spans="1:58" x14ac:dyDescent="0.3">
      <c r="A613">
        <v>611</v>
      </c>
      <c r="B613">
        <v>0</v>
      </c>
      <c r="C613">
        <v>0</v>
      </c>
      <c r="D613" t="s">
        <v>360</v>
      </c>
      <c r="E613">
        <v>595</v>
      </c>
      <c r="F613" t="s">
        <v>963</v>
      </c>
      <c r="G613">
        <v>-1</v>
      </c>
      <c r="H613">
        <v>782</v>
      </c>
      <c r="I613" t="s">
        <v>1122</v>
      </c>
      <c r="J613">
        <v>1</v>
      </c>
      <c r="K613"/>
      <c r="L613"/>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row>
    <row r="614" spans="1:58" x14ac:dyDescent="0.3">
      <c r="A614">
        <v>612</v>
      </c>
      <c r="B614">
        <v>0</v>
      </c>
      <c r="C614">
        <v>0</v>
      </c>
      <c r="D614" t="s">
        <v>360</v>
      </c>
      <c r="E614">
        <v>596</v>
      </c>
      <c r="F614" t="s">
        <v>964</v>
      </c>
      <c r="G614">
        <v>-1</v>
      </c>
      <c r="H614">
        <v>783</v>
      </c>
      <c r="I614" t="s">
        <v>1123</v>
      </c>
      <c r="J614">
        <v>1</v>
      </c>
      <c r="K614"/>
      <c r="L614"/>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row>
    <row r="615" spans="1:58" x14ac:dyDescent="0.3">
      <c r="A615">
        <v>613</v>
      </c>
      <c r="B615">
        <v>0</v>
      </c>
      <c r="C615">
        <v>0</v>
      </c>
      <c r="D615" t="s">
        <v>360</v>
      </c>
      <c r="E615">
        <v>564</v>
      </c>
      <c r="F615" t="s">
        <v>943</v>
      </c>
      <c r="G615">
        <v>-1</v>
      </c>
      <c r="H615">
        <v>597</v>
      </c>
      <c r="I615" t="s">
        <v>1135</v>
      </c>
      <c r="J615">
        <v>-1</v>
      </c>
      <c r="K615">
        <v>784</v>
      </c>
      <c r="L615" t="s">
        <v>1125</v>
      </c>
      <c r="M615">
        <v>1</v>
      </c>
      <c r="N615"/>
      <c r="O615"/>
      <c r="P615"/>
      <c r="Q615"/>
      <c r="R615"/>
      <c r="S615"/>
      <c r="T615"/>
      <c r="U615"/>
      <c r="V615"/>
      <c r="W615"/>
      <c r="X615"/>
      <c r="Y615"/>
      <c r="Z615"/>
      <c r="AA615"/>
      <c r="AB615"/>
      <c r="AC615"/>
      <c r="AD615"/>
      <c r="AE615"/>
      <c r="AF615"/>
      <c r="AG615"/>
      <c r="AH615"/>
      <c r="AI615"/>
      <c r="AJ615"/>
      <c r="AK615"/>
      <c r="AL615"/>
      <c r="AM615"/>
      <c r="AN615"/>
      <c r="AO615"/>
      <c r="AP615"/>
      <c r="AQ615"/>
      <c r="AR615"/>
      <c r="AS615"/>
      <c r="AT615"/>
      <c r="AU615"/>
      <c r="AV615"/>
      <c r="AW615"/>
      <c r="AX615"/>
      <c r="AY615"/>
      <c r="AZ615"/>
      <c r="BA615"/>
      <c r="BB615"/>
      <c r="BC615"/>
      <c r="BD615"/>
      <c r="BE615"/>
      <c r="BF615"/>
    </row>
    <row r="616" spans="1:58" x14ac:dyDescent="0.3">
      <c r="A616">
        <v>614</v>
      </c>
      <c r="B616">
        <v>0</v>
      </c>
      <c r="C616">
        <v>0</v>
      </c>
      <c r="D616" t="s">
        <v>360</v>
      </c>
      <c r="E616">
        <v>565</v>
      </c>
      <c r="F616" t="s">
        <v>945</v>
      </c>
      <c r="G616">
        <v>-1</v>
      </c>
      <c r="H616">
        <v>598</v>
      </c>
      <c r="I616" t="s">
        <v>965</v>
      </c>
      <c r="J616">
        <v>-1</v>
      </c>
      <c r="K616">
        <v>785</v>
      </c>
      <c r="L616" t="s">
        <v>1127</v>
      </c>
      <c r="M616">
        <v>1</v>
      </c>
      <c r="N616"/>
      <c r="O616"/>
      <c r="P616"/>
      <c r="Q616"/>
      <c r="R616"/>
      <c r="S616"/>
      <c r="T616"/>
      <c r="U616"/>
      <c r="V616"/>
      <c r="W616"/>
      <c r="X616"/>
      <c r="Y616"/>
      <c r="Z616"/>
      <c r="AA616"/>
      <c r="AB616"/>
      <c r="AC616"/>
      <c r="AD616"/>
      <c r="AE616"/>
      <c r="AF616"/>
      <c r="AG616"/>
      <c r="AH616"/>
      <c r="AI616"/>
      <c r="AJ616"/>
      <c r="AK616"/>
      <c r="AL616"/>
      <c r="AM616"/>
      <c r="AN616"/>
      <c r="AO616"/>
      <c r="AP616"/>
      <c r="AQ616"/>
      <c r="AR616"/>
      <c r="AS616"/>
      <c r="AT616"/>
      <c r="AU616"/>
      <c r="AV616"/>
      <c r="AW616"/>
      <c r="AX616"/>
      <c r="AY616"/>
      <c r="AZ616"/>
      <c r="BA616"/>
      <c r="BB616"/>
      <c r="BC616"/>
      <c r="BD616"/>
      <c r="BE616"/>
      <c r="BF616"/>
    </row>
    <row r="617" spans="1:58" x14ac:dyDescent="0.3">
      <c r="A617">
        <v>615</v>
      </c>
      <c r="B617">
        <v>0</v>
      </c>
      <c r="C617">
        <v>0</v>
      </c>
      <c r="D617" t="s">
        <v>360</v>
      </c>
      <c r="E617">
        <v>785</v>
      </c>
      <c r="F617" t="s">
        <v>1127</v>
      </c>
      <c r="G617">
        <v>1</v>
      </c>
      <c r="H617">
        <v>786</v>
      </c>
      <c r="I617" t="s">
        <v>1130</v>
      </c>
      <c r="J617">
        <v>-1</v>
      </c>
      <c r="K617">
        <v>787</v>
      </c>
      <c r="L617" t="s">
        <v>1131</v>
      </c>
      <c r="M617">
        <v>-1</v>
      </c>
      <c r="N617"/>
      <c r="O617"/>
      <c r="P617"/>
      <c r="Q617"/>
      <c r="R617"/>
      <c r="S617"/>
      <c r="T617"/>
      <c r="U617"/>
      <c r="V617"/>
      <c r="W617"/>
      <c r="X617"/>
      <c r="Y617"/>
      <c r="Z617"/>
      <c r="AA617"/>
      <c r="AB617"/>
      <c r="AC617"/>
      <c r="AD617"/>
      <c r="AE617"/>
      <c r="AF617"/>
      <c r="AG617"/>
      <c r="AH617"/>
      <c r="AI617"/>
      <c r="AJ617"/>
      <c r="AK617"/>
      <c r="AL617"/>
      <c r="AM617"/>
      <c r="AN617"/>
      <c r="AO617"/>
      <c r="AP617"/>
      <c r="AQ617"/>
      <c r="AR617"/>
      <c r="AS617"/>
      <c r="AT617"/>
      <c r="AU617"/>
      <c r="AV617"/>
      <c r="AW617"/>
      <c r="AX617"/>
      <c r="AY617"/>
      <c r="AZ617"/>
      <c r="BA617"/>
      <c r="BB617"/>
      <c r="BC617"/>
      <c r="BD617"/>
      <c r="BE617"/>
      <c r="BF617"/>
    </row>
    <row r="618" spans="1:58" x14ac:dyDescent="0.3">
      <c r="A618">
        <v>616</v>
      </c>
      <c r="B618">
        <v>0</v>
      </c>
      <c r="C618">
        <v>0</v>
      </c>
      <c r="D618" t="s">
        <v>360</v>
      </c>
      <c r="E618">
        <v>566</v>
      </c>
      <c r="F618" t="s">
        <v>947</v>
      </c>
      <c r="G618">
        <v>-1</v>
      </c>
      <c r="H618">
        <v>599</v>
      </c>
      <c r="I618" t="s">
        <v>966</v>
      </c>
      <c r="J618">
        <v>-1</v>
      </c>
      <c r="K618">
        <v>786</v>
      </c>
      <c r="L618" t="s">
        <v>1130</v>
      </c>
      <c r="M618">
        <v>1</v>
      </c>
      <c r="N618"/>
      <c r="O618"/>
      <c r="P618"/>
      <c r="Q618"/>
      <c r="R618"/>
      <c r="S618"/>
      <c r="T618"/>
      <c r="U618"/>
      <c r="V618"/>
      <c r="W618"/>
      <c r="X618"/>
      <c r="Y618"/>
      <c r="Z618"/>
      <c r="AA618"/>
      <c r="AB618"/>
      <c r="AC618"/>
      <c r="AD618"/>
      <c r="AE618"/>
      <c r="AF618"/>
      <c r="AG618"/>
      <c r="AH618"/>
      <c r="AI618"/>
      <c r="AJ618"/>
      <c r="AK618"/>
      <c r="AL618"/>
      <c r="AM618"/>
      <c r="AN618"/>
      <c r="AO618"/>
      <c r="AP618"/>
      <c r="AQ618"/>
      <c r="AR618"/>
      <c r="AS618"/>
      <c r="AT618"/>
      <c r="AU618"/>
      <c r="AV618"/>
      <c r="AW618"/>
      <c r="AX618"/>
      <c r="AY618"/>
      <c r="AZ618"/>
      <c r="BA618"/>
      <c r="BB618"/>
      <c r="BC618"/>
      <c r="BD618"/>
      <c r="BE618"/>
      <c r="BF618"/>
    </row>
    <row r="619" spans="1:58" x14ac:dyDescent="0.3">
      <c r="A619">
        <v>617</v>
      </c>
      <c r="B619">
        <v>0</v>
      </c>
      <c r="C619">
        <v>0</v>
      </c>
      <c r="D619" t="s">
        <v>360</v>
      </c>
      <c r="E619">
        <v>567</v>
      </c>
      <c r="F619" t="s">
        <v>949</v>
      </c>
      <c r="G619">
        <v>-1</v>
      </c>
      <c r="H619">
        <v>600</v>
      </c>
      <c r="I619" t="s">
        <v>967</v>
      </c>
      <c r="J619">
        <v>-1</v>
      </c>
      <c r="K619">
        <v>787</v>
      </c>
      <c r="L619" t="s">
        <v>1131</v>
      </c>
      <c r="M619">
        <v>1</v>
      </c>
      <c r="N619"/>
      <c r="O619"/>
      <c r="P619"/>
      <c r="Q619"/>
      <c r="R619"/>
      <c r="S619"/>
      <c r="T619"/>
      <c r="U619"/>
      <c r="V619"/>
      <c r="W619"/>
      <c r="X619"/>
      <c r="Y619"/>
      <c r="Z619"/>
      <c r="AA619"/>
      <c r="AB619"/>
      <c r="AC619"/>
      <c r="AD619"/>
      <c r="AE619"/>
      <c r="AF619"/>
      <c r="AG619"/>
      <c r="AH619"/>
      <c r="AI619"/>
      <c r="AJ619"/>
      <c r="AK619"/>
      <c r="AL619"/>
      <c r="AM619"/>
      <c r="AN619"/>
      <c r="AO619"/>
      <c r="AP619"/>
      <c r="AQ619"/>
      <c r="AR619"/>
      <c r="AS619"/>
      <c r="AT619"/>
      <c r="AU619"/>
      <c r="AV619"/>
      <c r="AW619"/>
      <c r="AX619"/>
      <c r="AY619"/>
      <c r="AZ619"/>
      <c r="BA619"/>
      <c r="BB619"/>
      <c r="BC619"/>
      <c r="BD619"/>
      <c r="BE619"/>
      <c r="BF619"/>
    </row>
    <row r="620" spans="1:58" x14ac:dyDescent="0.3">
      <c r="A620">
        <v>618</v>
      </c>
      <c r="B620">
        <v>0</v>
      </c>
      <c r="C620">
        <v>0</v>
      </c>
      <c r="D620" t="s">
        <v>360</v>
      </c>
      <c r="E620">
        <v>568</v>
      </c>
      <c r="F620" t="s">
        <v>951</v>
      </c>
      <c r="G620">
        <v>-1</v>
      </c>
      <c r="H620">
        <v>601</v>
      </c>
      <c r="I620" t="s">
        <v>1136</v>
      </c>
      <c r="J620">
        <v>-1</v>
      </c>
      <c r="K620">
        <v>788</v>
      </c>
      <c r="L620" t="s">
        <v>1133</v>
      </c>
      <c r="M620">
        <v>1</v>
      </c>
      <c r="N620"/>
      <c r="O620"/>
      <c r="P620"/>
      <c r="Q620"/>
      <c r="R620"/>
      <c r="S620"/>
      <c r="T620"/>
      <c r="U620"/>
      <c r="V620"/>
      <c r="W620"/>
      <c r="X620"/>
      <c r="Y620"/>
      <c r="Z620"/>
      <c r="AA620"/>
      <c r="AB620"/>
      <c r="AC620"/>
      <c r="AD620"/>
      <c r="AE620"/>
      <c r="AF620"/>
      <c r="AG620"/>
      <c r="AH620"/>
      <c r="AI620"/>
      <c r="AJ620"/>
      <c r="AK620"/>
      <c r="AL620"/>
      <c r="AM620"/>
      <c r="AN620"/>
      <c r="AO620"/>
      <c r="AP620"/>
      <c r="AQ620"/>
      <c r="AR620"/>
      <c r="AS620"/>
      <c r="AT620"/>
      <c r="AU620"/>
      <c r="AV620"/>
      <c r="AW620"/>
      <c r="AX620"/>
      <c r="AY620"/>
      <c r="AZ620"/>
      <c r="BA620"/>
      <c r="BB620"/>
      <c r="BC620"/>
      <c r="BD620"/>
      <c r="BE620"/>
      <c r="BF620"/>
    </row>
    <row r="621" spans="1:58" x14ac:dyDescent="0.3">
      <c r="A621">
        <v>619</v>
      </c>
      <c r="B621">
        <v>0</v>
      </c>
      <c r="C621">
        <v>0</v>
      </c>
      <c r="D621" t="s">
        <v>360</v>
      </c>
      <c r="E621">
        <v>536</v>
      </c>
      <c r="F621" t="s">
        <v>881</v>
      </c>
      <c r="G621">
        <v>-1</v>
      </c>
      <c r="H621">
        <v>789</v>
      </c>
      <c r="I621" t="s">
        <v>1137</v>
      </c>
      <c r="J621">
        <v>1</v>
      </c>
      <c r="K621"/>
      <c r="L621"/>
      <c r="M621"/>
      <c r="N621"/>
      <c r="O621"/>
      <c r="P621"/>
      <c r="Q621"/>
      <c r="R621"/>
      <c r="S621"/>
      <c r="T621"/>
      <c r="U621"/>
      <c r="V621"/>
      <c r="W621"/>
      <c r="X621"/>
      <c r="Y621"/>
      <c r="Z621"/>
      <c r="AA621"/>
      <c r="AB621"/>
      <c r="AC621"/>
      <c r="AD621"/>
      <c r="AE621"/>
      <c r="AF621"/>
      <c r="AG621"/>
      <c r="AH621"/>
      <c r="AI621"/>
      <c r="AJ621"/>
      <c r="AK621"/>
      <c r="AL621"/>
      <c r="AM621"/>
      <c r="AN621"/>
      <c r="AO621"/>
      <c r="AP621"/>
      <c r="AQ621"/>
      <c r="AR621"/>
      <c r="AS621"/>
      <c r="AT621"/>
      <c r="AU621"/>
      <c r="AV621"/>
      <c r="AW621"/>
      <c r="AX621"/>
      <c r="AY621"/>
      <c r="AZ621"/>
      <c r="BA621"/>
      <c r="BB621"/>
      <c r="BC621"/>
      <c r="BD621"/>
      <c r="BE621"/>
      <c r="BF621"/>
    </row>
    <row r="622" spans="1:58" x14ac:dyDescent="0.3">
      <c r="A622">
        <v>620</v>
      </c>
      <c r="B622">
        <v>0</v>
      </c>
      <c r="C622">
        <v>0</v>
      </c>
      <c r="D622" t="s">
        <v>360</v>
      </c>
      <c r="E622">
        <v>537</v>
      </c>
      <c r="F622" t="s">
        <v>882</v>
      </c>
      <c r="G622">
        <v>-1</v>
      </c>
      <c r="H622">
        <v>790</v>
      </c>
      <c r="I622" t="s">
        <v>1138</v>
      </c>
      <c r="J622">
        <v>1</v>
      </c>
      <c r="K622"/>
      <c r="L622"/>
      <c r="M622"/>
      <c r="N622"/>
      <c r="O622"/>
      <c r="P622"/>
      <c r="Q622"/>
      <c r="R622"/>
      <c r="S622"/>
      <c r="T622"/>
      <c r="U622"/>
      <c r="V622"/>
      <c r="W622"/>
      <c r="X622"/>
      <c r="Y622"/>
      <c r="Z622"/>
      <c r="AA622"/>
      <c r="AB622"/>
      <c r="AC622"/>
      <c r="AD622"/>
      <c r="AE622"/>
      <c r="AF622"/>
      <c r="AG622"/>
      <c r="AH622"/>
      <c r="AI622"/>
      <c r="AJ622"/>
      <c r="AK622"/>
      <c r="AL622"/>
      <c r="AM622"/>
      <c r="AN622"/>
      <c r="AO622"/>
      <c r="AP622"/>
      <c r="AQ622"/>
      <c r="AR622"/>
      <c r="AS622"/>
      <c r="AT622"/>
      <c r="AU622"/>
      <c r="AV622"/>
      <c r="AW622"/>
      <c r="AX622"/>
      <c r="AY622"/>
      <c r="AZ622"/>
      <c r="BA622"/>
      <c r="BB622"/>
      <c r="BC622"/>
      <c r="BD622"/>
      <c r="BE622"/>
      <c r="BF622"/>
    </row>
    <row r="623" spans="1:58" x14ac:dyDescent="0.3">
      <c r="A623">
        <v>621</v>
      </c>
      <c r="B623">
        <v>0</v>
      </c>
      <c r="C623">
        <v>0</v>
      </c>
      <c r="D623" t="s">
        <v>360</v>
      </c>
      <c r="E623">
        <v>611</v>
      </c>
      <c r="F623" t="s">
        <v>843</v>
      </c>
      <c r="G623">
        <v>-1</v>
      </c>
      <c r="H623">
        <v>791</v>
      </c>
      <c r="I623" t="s">
        <v>1139</v>
      </c>
      <c r="J623">
        <v>1</v>
      </c>
      <c r="K623"/>
      <c r="L623"/>
      <c r="M623"/>
      <c r="N623"/>
      <c r="O623"/>
      <c r="P623"/>
      <c r="Q623"/>
      <c r="R623"/>
      <c r="S623"/>
      <c r="T623"/>
      <c r="U623"/>
      <c r="V623"/>
      <c r="W623"/>
      <c r="X623"/>
      <c r="Y623"/>
      <c r="Z623"/>
      <c r="AA623"/>
      <c r="AB623"/>
      <c r="AC623"/>
      <c r="AD623"/>
      <c r="AE623"/>
      <c r="AF623"/>
      <c r="AG623"/>
      <c r="AH623"/>
      <c r="AI623"/>
      <c r="AJ623"/>
      <c r="AK623"/>
      <c r="AL623"/>
      <c r="AM623"/>
      <c r="AN623"/>
      <c r="AO623"/>
      <c r="AP623"/>
      <c r="AQ623"/>
      <c r="AR623"/>
      <c r="AS623"/>
      <c r="AT623"/>
      <c r="AU623"/>
      <c r="AV623"/>
      <c r="AW623"/>
      <c r="AX623"/>
      <c r="AY623"/>
      <c r="AZ623"/>
      <c r="BA623"/>
      <c r="BB623"/>
      <c r="BC623"/>
      <c r="BD623"/>
      <c r="BE623"/>
      <c r="BF623"/>
    </row>
    <row r="624" spans="1:58" x14ac:dyDescent="0.3">
      <c r="A624">
        <v>622</v>
      </c>
      <c r="B624">
        <v>0</v>
      </c>
      <c r="C624">
        <v>0</v>
      </c>
      <c r="D624" t="s">
        <v>360</v>
      </c>
      <c r="E624">
        <v>538</v>
      </c>
      <c r="F624" t="s">
        <v>884</v>
      </c>
      <c r="G624">
        <v>-1</v>
      </c>
      <c r="H624">
        <v>612</v>
      </c>
      <c r="I624" t="s">
        <v>847</v>
      </c>
      <c r="J624">
        <v>-1</v>
      </c>
      <c r="K624">
        <v>792</v>
      </c>
      <c r="L624" t="s">
        <v>1140</v>
      </c>
      <c r="M624">
        <v>1</v>
      </c>
      <c r="N624"/>
      <c r="O624"/>
      <c r="P624"/>
      <c r="Q624"/>
      <c r="R624"/>
      <c r="S624"/>
      <c r="T624"/>
      <c r="U624"/>
      <c r="V624"/>
      <c r="W624"/>
      <c r="X624"/>
      <c r="Y624"/>
      <c r="Z624"/>
      <c r="AA624"/>
      <c r="AB624"/>
      <c r="AC624"/>
      <c r="AD624"/>
      <c r="AE624"/>
      <c r="AF624"/>
      <c r="AG624"/>
      <c r="AH624"/>
      <c r="AI624"/>
      <c r="AJ624"/>
      <c r="AK624"/>
      <c r="AL624"/>
      <c r="AM624"/>
      <c r="AN624"/>
      <c r="AO624"/>
      <c r="AP624"/>
      <c r="AQ624"/>
      <c r="AR624"/>
      <c r="AS624"/>
      <c r="AT624"/>
      <c r="AU624"/>
      <c r="AV624"/>
      <c r="AW624"/>
      <c r="AX624"/>
      <c r="AY624"/>
      <c r="AZ624"/>
      <c r="BA624"/>
      <c r="BB624"/>
      <c r="BC624"/>
      <c r="BD624"/>
      <c r="BE624"/>
      <c r="BF624"/>
    </row>
    <row r="625" spans="1:58" x14ac:dyDescent="0.3">
      <c r="A625">
        <v>623</v>
      </c>
      <c r="B625">
        <v>0</v>
      </c>
      <c r="C625">
        <v>0</v>
      </c>
      <c r="D625" t="s">
        <v>360</v>
      </c>
      <c r="E625">
        <v>792</v>
      </c>
      <c r="F625" t="s">
        <v>1140</v>
      </c>
      <c r="G625">
        <v>1</v>
      </c>
      <c r="H625">
        <v>793</v>
      </c>
      <c r="I625" t="s">
        <v>1141</v>
      </c>
      <c r="J625">
        <v>-1</v>
      </c>
      <c r="K625">
        <v>794</v>
      </c>
      <c r="L625" t="s">
        <v>1142</v>
      </c>
      <c r="M625">
        <v>-1</v>
      </c>
      <c r="N625"/>
      <c r="O625"/>
      <c r="P625"/>
      <c r="Q625"/>
      <c r="R625"/>
      <c r="S625"/>
      <c r="T625"/>
      <c r="U625"/>
      <c r="V625"/>
      <c r="W625"/>
      <c r="X625"/>
      <c r="Y625"/>
      <c r="Z625"/>
      <c r="AA625"/>
      <c r="AB625"/>
      <c r="AC625"/>
      <c r="AD625"/>
      <c r="AE625"/>
      <c r="AF625"/>
      <c r="AG625"/>
      <c r="AH625"/>
      <c r="AI625"/>
      <c r="AJ625"/>
      <c r="AK625"/>
      <c r="AL625"/>
      <c r="AM625"/>
      <c r="AN625"/>
      <c r="AO625"/>
      <c r="AP625"/>
      <c r="AQ625"/>
      <c r="AR625"/>
      <c r="AS625"/>
      <c r="AT625"/>
      <c r="AU625"/>
      <c r="AV625"/>
      <c r="AW625"/>
      <c r="AX625"/>
      <c r="AY625"/>
      <c r="AZ625"/>
      <c r="BA625"/>
      <c r="BB625"/>
      <c r="BC625"/>
      <c r="BD625"/>
      <c r="BE625"/>
      <c r="BF625"/>
    </row>
    <row r="626" spans="1:58" x14ac:dyDescent="0.3">
      <c r="A626">
        <v>624</v>
      </c>
      <c r="B626">
        <v>0</v>
      </c>
      <c r="C626">
        <v>0</v>
      </c>
      <c r="D626" t="s">
        <v>360</v>
      </c>
      <c r="E626">
        <v>539</v>
      </c>
      <c r="F626" t="s">
        <v>885</v>
      </c>
      <c r="G626">
        <v>-1</v>
      </c>
      <c r="H626">
        <v>793</v>
      </c>
      <c r="I626" t="s">
        <v>1141</v>
      </c>
      <c r="J626">
        <v>1</v>
      </c>
      <c r="K626"/>
      <c r="L626"/>
      <c r="M626"/>
      <c r="N626"/>
      <c r="O626"/>
      <c r="P626"/>
      <c r="Q626"/>
      <c r="R626"/>
      <c r="S626"/>
      <c r="T626"/>
      <c r="U626"/>
      <c r="V626"/>
      <c r="W626"/>
      <c r="X626"/>
      <c r="Y626"/>
      <c r="Z626"/>
      <c r="AA626"/>
      <c r="AB626"/>
      <c r="AC626"/>
      <c r="AD626"/>
      <c r="AE626"/>
      <c r="AF626"/>
      <c r="AG626"/>
      <c r="AH626"/>
      <c r="AI626"/>
      <c r="AJ626"/>
      <c r="AK626"/>
      <c r="AL626"/>
      <c r="AM626"/>
      <c r="AN626"/>
      <c r="AO626"/>
      <c r="AP626"/>
      <c r="AQ626"/>
      <c r="AR626"/>
      <c r="AS626"/>
      <c r="AT626"/>
      <c r="AU626"/>
      <c r="AV626"/>
      <c r="AW626"/>
      <c r="AX626"/>
      <c r="AY626"/>
      <c r="AZ626"/>
      <c r="BA626"/>
      <c r="BB626"/>
      <c r="BC626"/>
      <c r="BD626"/>
      <c r="BE626"/>
      <c r="BF626"/>
    </row>
    <row r="627" spans="1:58" x14ac:dyDescent="0.3">
      <c r="A627">
        <v>625</v>
      </c>
      <c r="B627">
        <v>0</v>
      </c>
      <c r="C627">
        <v>0</v>
      </c>
      <c r="D627" t="s">
        <v>360</v>
      </c>
      <c r="E627">
        <v>540</v>
      </c>
      <c r="F627" t="s">
        <v>887</v>
      </c>
      <c r="G627">
        <v>-1</v>
      </c>
      <c r="H627">
        <v>613</v>
      </c>
      <c r="I627" t="s">
        <v>854</v>
      </c>
      <c r="J627">
        <v>-1</v>
      </c>
      <c r="K627">
        <v>794</v>
      </c>
      <c r="L627" t="s">
        <v>1142</v>
      </c>
      <c r="M627">
        <v>1</v>
      </c>
      <c r="N627"/>
      <c r="O627"/>
      <c r="P627"/>
      <c r="Q627"/>
      <c r="R627"/>
      <c r="S627"/>
      <c r="T627"/>
      <c r="U627"/>
      <c r="V627"/>
      <c r="W627"/>
      <c r="X627"/>
      <c r="Y627"/>
      <c r="Z627"/>
      <c r="AA627"/>
      <c r="AB627"/>
      <c r="AC627"/>
      <c r="AD627"/>
      <c r="AE627"/>
      <c r="AF627"/>
      <c r="AG627"/>
      <c r="AH627"/>
      <c r="AI627"/>
      <c r="AJ627"/>
      <c r="AK627"/>
      <c r="AL627"/>
      <c r="AM627"/>
      <c r="AN627"/>
      <c r="AO627"/>
      <c r="AP627"/>
      <c r="AQ627"/>
      <c r="AR627"/>
      <c r="AS627"/>
      <c r="AT627"/>
      <c r="AU627"/>
      <c r="AV627"/>
      <c r="AW627"/>
      <c r="AX627"/>
      <c r="AY627"/>
      <c r="AZ627"/>
      <c r="BA627"/>
      <c r="BB627"/>
      <c r="BC627"/>
      <c r="BD627"/>
      <c r="BE627"/>
      <c r="BF627"/>
    </row>
    <row r="628" spans="1:58" x14ac:dyDescent="0.3">
      <c r="A628">
        <v>626</v>
      </c>
      <c r="B628">
        <v>0</v>
      </c>
      <c r="C628">
        <v>0</v>
      </c>
      <c r="D628" t="s">
        <v>360</v>
      </c>
      <c r="E628">
        <v>794</v>
      </c>
      <c r="F628" t="s">
        <v>1142</v>
      </c>
      <c r="G628">
        <v>1</v>
      </c>
      <c r="H628">
        <v>795</v>
      </c>
      <c r="I628" t="s">
        <v>1143</v>
      </c>
      <c r="J628">
        <v>-1</v>
      </c>
      <c r="K628">
        <v>796</v>
      </c>
      <c r="L628" t="s">
        <v>1144</v>
      </c>
      <c r="M628">
        <v>-1</v>
      </c>
      <c r="N628"/>
      <c r="O628"/>
      <c r="P628"/>
      <c r="Q628"/>
      <c r="R628"/>
      <c r="S628"/>
      <c r="T628"/>
      <c r="U628"/>
      <c r="V628"/>
      <c r="W628"/>
      <c r="X628"/>
      <c r="Y628"/>
      <c r="Z628"/>
      <c r="AA628"/>
      <c r="AB628"/>
      <c r="AC628"/>
      <c r="AD628"/>
      <c r="AE628"/>
      <c r="AF628"/>
      <c r="AG628"/>
      <c r="AH628"/>
      <c r="AI628"/>
      <c r="AJ628"/>
      <c r="AK628"/>
      <c r="AL628"/>
      <c r="AM628"/>
      <c r="AN628"/>
      <c r="AO628"/>
      <c r="AP628"/>
      <c r="AQ628"/>
      <c r="AR628"/>
      <c r="AS628"/>
      <c r="AT628"/>
      <c r="AU628"/>
      <c r="AV628"/>
      <c r="AW628"/>
      <c r="AX628"/>
      <c r="AY628"/>
      <c r="AZ628"/>
      <c r="BA628"/>
      <c r="BB628"/>
      <c r="BC628"/>
      <c r="BD628"/>
      <c r="BE628"/>
      <c r="BF628"/>
    </row>
    <row r="629" spans="1:58" x14ac:dyDescent="0.3">
      <c r="A629">
        <v>627</v>
      </c>
      <c r="B629">
        <v>0</v>
      </c>
      <c r="C629">
        <v>0</v>
      </c>
      <c r="D629" t="s">
        <v>360</v>
      </c>
      <c r="E629">
        <v>541</v>
      </c>
      <c r="F629" t="s">
        <v>889</v>
      </c>
      <c r="G629">
        <v>-1</v>
      </c>
      <c r="H629">
        <v>614</v>
      </c>
      <c r="I629" t="s">
        <v>859</v>
      </c>
      <c r="J629">
        <v>-1</v>
      </c>
      <c r="K629">
        <v>795</v>
      </c>
      <c r="L629" t="s">
        <v>1143</v>
      </c>
      <c r="M629">
        <v>1</v>
      </c>
      <c r="N629"/>
      <c r="O629"/>
      <c r="P629"/>
      <c r="Q629"/>
      <c r="R629"/>
      <c r="S629"/>
      <c r="T629"/>
      <c r="U629"/>
      <c r="V629"/>
      <c r="W629"/>
      <c r="X629"/>
      <c r="Y629"/>
      <c r="Z629"/>
      <c r="AA629"/>
      <c r="AB629"/>
      <c r="AC629"/>
      <c r="AD629"/>
      <c r="AE629"/>
      <c r="AF629"/>
      <c r="AG629"/>
      <c r="AH629"/>
      <c r="AI629"/>
      <c r="AJ629"/>
      <c r="AK629"/>
      <c r="AL629"/>
      <c r="AM629"/>
      <c r="AN629"/>
      <c r="AO629"/>
      <c r="AP629"/>
      <c r="AQ629"/>
      <c r="AR629"/>
      <c r="AS629"/>
      <c r="AT629"/>
      <c r="AU629"/>
      <c r="AV629"/>
      <c r="AW629"/>
      <c r="AX629"/>
      <c r="AY629"/>
      <c r="AZ629"/>
      <c r="BA629"/>
      <c r="BB629"/>
      <c r="BC629"/>
      <c r="BD629"/>
      <c r="BE629"/>
      <c r="BF629"/>
    </row>
    <row r="630" spans="1:58" x14ac:dyDescent="0.3">
      <c r="A630">
        <v>628</v>
      </c>
      <c r="B630">
        <v>0</v>
      </c>
      <c r="C630">
        <v>0</v>
      </c>
      <c r="D630" t="s">
        <v>360</v>
      </c>
      <c r="E630">
        <v>542</v>
      </c>
      <c r="F630" t="s">
        <v>891</v>
      </c>
      <c r="G630">
        <v>-1</v>
      </c>
      <c r="H630">
        <v>615</v>
      </c>
      <c r="I630" t="s">
        <v>862</v>
      </c>
      <c r="J630">
        <v>-1</v>
      </c>
      <c r="K630">
        <v>796</v>
      </c>
      <c r="L630" t="s">
        <v>1144</v>
      </c>
      <c r="M630">
        <v>1</v>
      </c>
      <c r="N630"/>
      <c r="O630"/>
      <c r="P630"/>
      <c r="Q630"/>
      <c r="R630"/>
      <c r="S630"/>
      <c r="T630"/>
      <c r="U630"/>
      <c r="V630"/>
      <c r="W630"/>
      <c r="X630"/>
      <c r="Y630"/>
      <c r="Z630"/>
      <c r="AA630"/>
      <c r="AB630"/>
      <c r="AC630"/>
      <c r="AD630"/>
      <c r="AE630"/>
      <c r="AF630"/>
      <c r="AG630"/>
      <c r="AH630"/>
      <c r="AI630"/>
      <c r="AJ630"/>
      <c r="AK630"/>
      <c r="AL630"/>
      <c r="AM630"/>
      <c r="AN630"/>
      <c r="AO630"/>
      <c r="AP630"/>
      <c r="AQ630"/>
      <c r="AR630"/>
      <c r="AS630"/>
      <c r="AT630"/>
      <c r="AU630"/>
      <c r="AV630"/>
      <c r="AW630"/>
      <c r="AX630"/>
      <c r="AY630"/>
      <c r="AZ630"/>
      <c r="BA630"/>
      <c r="BB630"/>
      <c r="BC630"/>
      <c r="BD630"/>
      <c r="BE630"/>
      <c r="BF630"/>
    </row>
    <row r="631" spans="1:58" x14ac:dyDescent="0.3">
      <c r="A631">
        <v>629</v>
      </c>
      <c r="B631">
        <v>0</v>
      </c>
      <c r="C631">
        <v>0</v>
      </c>
      <c r="D631" t="s">
        <v>360</v>
      </c>
      <c r="E631">
        <v>543</v>
      </c>
      <c r="F631" t="s">
        <v>893</v>
      </c>
      <c r="G631">
        <v>-1</v>
      </c>
      <c r="H631">
        <v>797</v>
      </c>
      <c r="I631" t="s">
        <v>1145</v>
      </c>
      <c r="J631">
        <v>1</v>
      </c>
      <c r="K631"/>
      <c r="L631"/>
      <c r="M631"/>
      <c r="N631"/>
      <c r="O631"/>
      <c r="P631"/>
      <c r="Q631"/>
      <c r="R631"/>
      <c r="S631"/>
      <c r="T631"/>
      <c r="U631"/>
      <c r="V631"/>
      <c r="W631"/>
      <c r="X631"/>
      <c r="Y631"/>
      <c r="Z631"/>
      <c r="AA631"/>
      <c r="AB631"/>
      <c r="AC631"/>
      <c r="AD631"/>
      <c r="AE631"/>
      <c r="AF631"/>
      <c r="AG631"/>
      <c r="AH631"/>
      <c r="AI631"/>
      <c r="AJ631"/>
      <c r="AK631"/>
      <c r="AL631"/>
      <c r="AM631"/>
      <c r="AN631"/>
      <c r="AO631"/>
      <c r="AP631"/>
      <c r="AQ631"/>
      <c r="AR631"/>
      <c r="AS631"/>
      <c r="AT631"/>
      <c r="AU631"/>
      <c r="AV631"/>
      <c r="AW631"/>
      <c r="AX631"/>
      <c r="AY631"/>
      <c r="AZ631"/>
      <c r="BA631"/>
      <c r="BB631"/>
      <c r="BC631"/>
      <c r="BD631"/>
      <c r="BE631"/>
      <c r="BF631"/>
    </row>
    <row r="632" spans="1:58" x14ac:dyDescent="0.3">
      <c r="A632">
        <v>630</v>
      </c>
      <c r="B632">
        <v>0</v>
      </c>
      <c r="C632">
        <v>0</v>
      </c>
      <c r="D632" t="s">
        <v>360</v>
      </c>
      <c r="E632">
        <v>544</v>
      </c>
      <c r="F632" t="s">
        <v>895</v>
      </c>
      <c r="G632">
        <v>-1</v>
      </c>
      <c r="H632">
        <v>616</v>
      </c>
      <c r="I632" t="s">
        <v>868</v>
      </c>
      <c r="J632">
        <v>-1</v>
      </c>
      <c r="K632">
        <v>798</v>
      </c>
      <c r="L632" t="s">
        <v>1146</v>
      </c>
      <c r="M632">
        <v>1</v>
      </c>
      <c r="N632"/>
      <c r="O632"/>
      <c r="P632"/>
      <c r="Q632"/>
      <c r="R632"/>
      <c r="S632"/>
      <c r="T632"/>
      <c r="U632"/>
      <c r="V632"/>
      <c r="W632"/>
      <c r="X632"/>
      <c r="Y632"/>
      <c r="Z632"/>
      <c r="AA632"/>
      <c r="AB632"/>
      <c r="AC632"/>
      <c r="AD632"/>
      <c r="AE632"/>
      <c r="AF632"/>
      <c r="AG632"/>
      <c r="AH632"/>
      <c r="AI632"/>
      <c r="AJ632"/>
      <c r="AK632"/>
      <c r="AL632"/>
      <c r="AM632"/>
      <c r="AN632"/>
      <c r="AO632"/>
      <c r="AP632"/>
      <c r="AQ632"/>
      <c r="AR632"/>
      <c r="AS632"/>
      <c r="AT632"/>
      <c r="AU632"/>
      <c r="AV632"/>
      <c r="AW632"/>
      <c r="AX632"/>
      <c r="AY632"/>
      <c r="AZ632"/>
      <c r="BA632"/>
      <c r="BB632"/>
      <c r="BC632"/>
      <c r="BD632"/>
      <c r="BE632"/>
      <c r="BF632"/>
    </row>
    <row r="633" spans="1:58" x14ac:dyDescent="0.3">
      <c r="A633">
        <v>631</v>
      </c>
      <c r="B633">
        <v>0</v>
      </c>
      <c r="C633">
        <v>0</v>
      </c>
      <c r="D633" t="s">
        <v>360</v>
      </c>
      <c r="E633">
        <v>798</v>
      </c>
      <c r="F633" t="s">
        <v>1146</v>
      </c>
      <c r="G633">
        <v>1</v>
      </c>
      <c r="H633">
        <v>799</v>
      </c>
      <c r="I633" t="s">
        <v>1147</v>
      </c>
      <c r="J633">
        <v>-1</v>
      </c>
      <c r="K633">
        <v>800</v>
      </c>
      <c r="L633" t="s">
        <v>1148</v>
      </c>
      <c r="M633">
        <v>-1</v>
      </c>
      <c r="N633"/>
      <c r="O633"/>
      <c r="P633"/>
      <c r="Q633"/>
      <c r="R633"/>
      <c r="S633"/>
      <c r="T633"/>
      <c r="U633"/>
      <c r="V633"/>
      <c r="W633"/>
      <c r="X633"/>
      <c r="Y633"/>
      <c r="Z633"/>
      <c r="AA633"/>
      <c r="AB633"/>
      <c r="AC633"/>
      <c r="AD633"/>
      <c r="AE633"/>
      <c r="AF633"/>
      <c r="AG633"/>
      <c r="AH633"/>
      <c r="AI633"/>
      <c r="AJ633"/>
      <c r="AK633"/>
      <c r="AL633"/>
      <c r="AM633"/>
      <c r="AN633"/>
      <c r="AO633"/>
      <c r="AP633"/>
      <c r="AQ633"/>
      <c r="AR633"/>
      <c r="AS633"/>
      <c r="AT633"/>
      <c r="AU633"/>
      <c r="AV633"/>
      <c r="AW633"/>
      <c r="AX633"/>
      <c r="AY633"/>
      <c r="AZ633"/>
      <c r="BA633"/>
      <c r="BB633"/>
      <c r="BC633"/>
      <c r="BD633"/>
      <c r="BE633"/>
      <c r="BF633"/>
    </row>
    <row r="634" spans="1:58" x14ac:dyDescent="0.3">
      <c r="A634">
        <v>632</v>
      </c>
      <c r="B634">
        <v>0</v>
      </c>
      <c r="C634">
        <v>0</v>
      </c>
      <c r="D634" t="s">
        <v>360</v>
      </c>
      <c r="E634">
        <v>545</v>
      </c>
      <c r="F634" t="s">
        <v>897</v>
      </c>
      <c r="G634">
        <v>-1</v>
      </c>
      <c r="H634">
        <v>617</v>
      </c>
      <c r="I634" t="s">
        <v>873</v>
      </c>
      <c r="J634">
        <v>-1</v>
      </c>
      <c r="K634">
        <v>799</v>
      </c>
      <c r="L634" t="s">
        <v>1147</v>
      </c>
      <c r="M634">
        <v>1</v>
      </c>
      <c r="N634"/>
      <c r="O634"/>
      <c r="P634"/>
      <c r="Q634"/>
      <c r="R634"/>
      <c r="S634"/>
      <c r="T634"/>
      <c r="U634"/>
      <c r="V634"/>
      <c r="W634"/>
      <c r="X634"/>
      <c r="Y634"/>
      <c r="Z634"/>
      <c r="AA634"/>
      <c r="AB634"/>
      <c r="AC634"/>
      <c r="AD634"/>
      <c r="AE634"/>
      <c r="AF634"/>
      <c r="AG634"/>
      <c r="AH634"/>
      <c r="AI634"/>
      <c r="AJ634"/>
      <c r="AK634"/>
      <c r="AL634"/>
      <c r="AM634"/>
      <c r="AN634"/>
      <c r="AO634"/>
      <c r="AP634"/>
      <c r="AQ634"/>
      <c r="AR634"/>
      <c r="AS634"/>
      <c r="AT634"/>
      <c r="AU634"/>
      <c r="AV634"/>
      <c r="AW634"/>
      <c r="AX634"/>
      <c r="AY634"/>
      <c r="AZ634"/>
      <c r="BA634"/>
      <c r="BB634"/>
      <c r="BC634"/>
      <c r="BD634"/>
      <c r="BE634"/>
      <c r="BF634"/>
    </row>
    <row r="635" spans="1:58" x14ac:dyDescent="0.3">
      <c r="A635">
        <v>633</v>
      </c>
      <c r="B635">
        <v>0</v>
      </c>
      <c r="C635">
        <v>0</v>
      </c>
      <c r="D635" t="s">
        <v>360</v>
      </c>
      <c r="E635">
        <v>546</v>
      </c>
      <c r="F635" t="s">
        <v>899</v>
      </c>
      <c r="G635">
        <v>-1</v>
      </c>
      <c r="H635">
        <v>618</v>
      </c>
      <c r="I635" t="s">
        <v>876</v>
      </c>
      <c r="J635">
        <v>-1</v>
      </c>
      <c r="K635">
        <v>800</v>
      </c>
      <c r="L635" t="s">
        <v>1148</v>
      </c>
      <c r="M635">
        <v>1</v>
      </c>
      <c r="N635"/>
      <c r="O635"/>
      <c r="P635"/>
      <c r="Q635"/>
      <c r="R635"/>
      <c r="S635"/>
      <c r="T635"/>
      <c r="U635"/>
      <c r="V635"/>
      <c r="W635"/>
      <c r="X635"/>
      <c r="Y635"/>
      <c r="Z635"/>
      <c r="AA635"/>
      <c r="AB635"/>
      <c r="AC635"/>
      <c r="AD635"/>
      <c r="AE635"/>
      <c r="AF635"/>
      <c r="AG635"/>
      <c r="AH635"/>
      <c r="AI635"/>
      <c r="AJ635"/>
      <c r="AK635"/>
      <c r="AL635"/>
      <c r="AM635"/>
      <c r="AN635"/>
      <c r="AO635"/>
      <c r="AP635"/>
      <c r="AQ635"/>
      <c r="AR635"/>
      <c r="AS635"/>
      <c r="AT635"/>
      <c r="AU635"/>
      <c r="AV635"/>
      <c r="AW635"/>
      <c r="AX635"/>
      <c r="AY635"/>
      <c r="AZ635"/>
      <c r="BA635"/>
      <c r="BB635"/>
      <c r="BC635"/>
      <c r="BD635"/>
      <c r="BE635"/>
      <c r="BF635"/>
    </row>
    <row r="636" spans="1:58" x14ac:dyDescent="0.3">
      <c r="A636">
        <v>634</v>
      </c>
      <c r="B636">
        <v>0</v>
      </c>
      <c r="C636">
        <v>0</v>
      </c>
      <c r="D636" t="s">
        <v>360</v>
      </c>
      <c r="E636">
        <v>547</v>
      </c>
      <c r="F636" t="s">
        <v>901</v>
      </c>
      <c r="G636">
        <v>-1</v>
      </c>
      <c r="H636">
        <v>619</v>
      </c>
      <c r="I636" t="s">
        <v>880</v>
      </c>
      <c r="J636">
        <v>-1</v>
      </c>
      <c r="K636">
        <v>801</v>
      </c>
      <c r="L636" t="s">
        <v>1149</v>
      </c>
      <c r="M636">
        <v>1</v>
      </c>
      <c r="N636"/>
      <c r="O636"/>
      <c r="P636"/>
      <c r="Q636"/>
      <c r="R636"/>
      <c r="S636"/>
      <c r="T636"/>
      <c r="U636"/>
      <c r="V636"/>
      <c r="W636"/>
      <c r="X636"/>
      <c r="Y636"/>
      <c r="Z636"/>
      <c r="AA636"/>
      <c r="AB636"/>
      <c r="AC636"/>
      <c r="AD636"/>
      <c r="AE636"/>
      <c r="AF636"/>
      <c r="AG636"/>
      <c r="AH636"/>
      <c r="AI636"/>
      <c r="AJ636"/>
      <c r="AK636"/>
      <c r="AL636"/>
      <c r="AM636"/>
      <c r="AN636"/>
      <c r="AO636"/>
      <c r="AP636"/>
      <c r="AQ636"/>
      <c r="AR636"/>
      <c r="AS636"/>
      <c r="AT636"/>
      <c r="AU636"/>
      <c r="AV636"/>
      <c r="AW636"/>
      <c r="AX636"/>
      <c r="AY636"/>
      <c r="AZ636"/>
      <c r="BA636"/>
      <c r="BB636"/>
      <c r="BC636"/>
      <c r="BD636"/>
      <c r="BE636"/>
      <c r="BF636"/>
    </row>
    <row r="637" spans="1:58" x14ac:dyDescent="0.3">
      <c r="A637">
        <v>635</v>
      </c>
      <c r="B637">
        <v>0</v>
      </c>
      <c r="C637">
        <v>0</v>
      </c>
      <c r="D637" t="s">
        <v>360</v>
      </c>
      <c r="E637">
        <v>569</v>
      </c>
      <c r="F637" t="s">
        <v>922</v>
      </c>
      <c r="G637">
        <v>-1</v>
      </c>
      <c r="H637">
        <v>802</v>
      </c>
      <c r="I637" t="s">
        <v>1150</v>
      </c>
      <c r="J637">
        <v>1</v>
      </c>
      <c r="K637"/>
      <c r="L637"/>
      <c r="M637"/>
      <c r="N637"/>
      <c r="O637"/>
      <c r="P637"/>
      <c r="Q637"/>
      <c r="R637"/>
      <c r="S637"/>
      <c r="T637"/>
      <c r="U637"/>
      <c r="V637"/>
      <c r="W637"/>
      <c r="X637"/>
      <c r="Y637"/>
      <c r="Z637"/>
      <c r="AA637"/>
      <c r="AB637"/>
      <c r="AC637"/>
      <c r="AD637"/>
      <c r="AE637"/>
      <c r="AF637"/>
      <c r="AG637"/>
      <c r="AH637"/>
      <c r="AI637"/>
      <c r="AJ637"/>
      <c r="AK637"/>
      <c r="AL637"/>
      <c r="AM637"/>
      <c r="AN637"/>
      <c r="AO637"/>
      <c r="AP637"/>
      <c r="AQ637"/>
      <c r="AR637"/>
      <c r="AS637"/>
      <c r="AT637"/>
      <c r="AU637"/>
      <c r="AV637"/>
      <c r="AW637"/>
      <c r="AX637"/>
      <c r="AY637"/>
      <c r="AZ637"/>
      <c r="BA637"/>
      <c r="BB637"/>
      <c r="BC637"/>
      <c r="BD637"/>
      <c r="BE637"/>
      <c r="BF637"/>
    </row>
    <row r="638" spans="1:58" x14ac:dyDescent="0.3">
      <c r="A638">
        <v>636</v>
      </c>
      <c r="B638">
        <v>0</v>
      </c>
      <c r="C638">
        <v>0</v>
      </c>
      <c r="D638" t="s">
        <v>360</v>
      </c>
      <c r="E638">
        <v>570</v>
      </c>
      <c r="F638" t="s">
        <v>923</v>
      </c>
      <c r="G638">
        <v>-1</v>
      </c>
      <c r="H638">
        <v>602</v>
      </c>
      <c r="I638" t="s">
        <v>846</v>
      </c>
      <c r="J638">
        <v>-1</v>
      </c>
      <c r="K638">
        <v>803</v>
      </c>
      <c r="L638" t="s">
        <v>1151</v>
      </c>
      <c r="M638">
        <v>1</v>
      </c>
      <c r="N638"/>
      <c r="O638"/>
      <c r="P638"/>
      <c r="Q638"/>
      <c r="R638"/>
      <c r="S638"/>
      <c r="T638"/>
      <c r="U638"/>
      <c r="V638"/>
      <c r="W638"/>
      <c r="X638"/>
      <c r="Y638"/>
      <c r="Z638"/>
      <c r="AA638"/>
      <c r="AB638"/>
      <c r="AC638"/>
      <c r="AD638"/>
      <c r="AE638"/>
      <c r="AF638"/>
      <c r="AG638"/>
      <c r="AH638"/>
      <c r="AI638"/>
      <c r="AJ638"/>
      <c r="AK638"/>
      <c r="AL638"/>
      <c r="AM638"/>
      <c r="AN638"/>
      <c r="AO638"/>
      <c r="AP638"/>
      <c r="AQ638"/>
      <c r="AR638"/>
      <c r="AS638"/>
      <c r="AT638"/>
      <c r="AU638"/>
      <c r="AV638"/>
      <c r="AW638"/>
      <c r="AX638"/>
      <c r="AY638"/>
      <c r="AZ638"/>
      <c r="BA638"/>
      <c r="BB638"/>
      <c r="BC638"/>
      <c r="BD638"/>
      <c r="BE638"/>
      <c r="BF638"/>
    </row>
    <row r="639" spans="1:58" x14ac:dyDescent="0.3">
      <c r="A639">
        <v>637</v>
      </c>
      <c r="B639">
        <v>0</v>
      </c>
      <c r="C639">
        <v>0</v>
      </c>
      <c r="D639" t="s">
        <v>360</v>
      </c>
      <c r="E639">
        <v>803</v>
      </c>
      <c r="F639" t="s">
        <v>1151</v>
      </c>
      <c r="G639">
        <v>1</v>
      </c>
      <c r="H639">
        <v>804</v>
      </c>
      <c r="I639" t="s">
        <v>1152</v>
      </c>
      <c r="J639">
        <v>-1</v>
      </c>
      <c r="K639">
        <v>805</v>
      </c>
      <c r="L639" t="s">
        <v>1153</v>
      </c>
      <c r="M639">
        <v>-1</v>
      </c>
      <c r="N639"/>
      <c r="O639"/>
      <c r="P639"/>
      <c r="Q639"/>
      <c r="R639"/>
      <c r="S639"/>
      <c r="T639"/>
      <c r="U639"/>
      <c r="V639"/>
      <c r="W639"/>
      <c r="X639"/>
      <c r="Y639"/>
      <c r="Z639"/>
      <c r="AA639"/>
      <c r="AB639"/>
      <c r="AC639"/>
      <c r="AD639"/>
      <c r="AE639"/>
      <c r="AF639"/>
      <c r="AG639"/>
      <c r="AH639"/>
      <c r="AI639"/>
      <c r="AJ639"/>
      <c r="AK639"/>
      <c r="AL639"/>
      <c r="AM639"/>
      <c r="AN639"/>
      <c r="AO639"/>
      <c r="AP639"/>
      <c r="AQ639"/>
      <c r="AR639"/>
      <c r="AS639"/>
      <c r="AT639"/>
      <c r="AU639"/>
      <c r="AV639"/>
      <c r="AW639"/>
      <c r="AX639"/>
      <c r="AY639"/>
      <c r="AZ639"/>
      <c r="BA639"/>
      <c r="BB639"/>
      <c r="BC639"/>
      <c r="BD639"/>
      <c r="BE639"/>
      <c r="BF639"/>
    </row>
    <row r="640" spans="1:58" x14ac:dyDescent="0.3">
      <c r="A640">
        <v>638</v>
      </c>
      <c r="B640">
        <v>0</v>
      </c>
      <c r="C640">
        <v>0</v>
      </c>
      <c r="D640" t="s">
        <v>360</v>
      </c>
      <c r="E640">
        <v>571</v>
      </c>
      <c r="F640" t="s">
        <v>924</v>
      </c>
      <c r="G640">
        <v>-1</v>
      </c>
      <c r="H640">
        <v>603</v>
      </c>
      <c r="I640" t="s">
        <v>851</v>
      </c>
      <c r="J640">
        <v>-1</v>
      </c>
      <c r="K640">
        <v>804</v>
      </c>
      <c r="L640" t="s">
        <v>1152</v>
      </c>
      <c r="M640">
        <v>1</v>
      </c>
      <c r="N640"/>
      <c r="O640"/>
      <c r="P640"/>
      <c r="Q640"/>
      <c r="R640"/>
      <c r="S640"/>
      <c r="T640"/>
      <c r="U640"/>
      <c r="V640"/>
      <c r="W640"/>
      <c r="X640"/>
      <c r="Y640"/>
      <c r="Z640"/>
      <c r="AA640"/>
      <c r="AB640"/>
      <c r="AC640"/>
      <c r="AD640"/>
      <c r="AE640"/>
      <c r="AF640"/>
      <c r="AG640"/>
      <c r="AH640"/>
      <c r="AI640"/>
      <c r="AJ640"/>
      <c r="AK640"/>
      <c r="AL640"/>
      <c r="AM640"/>
      <c r="AN640"/>
      <c r="AO640"/>
      <c r="AP640"/>
      <c r="AQ640"/>
      <c r="AR640"/>
      <c r="AS640"/>
      <c r="AT640"/>
      <c r="AU640"/>
      <c r="AV640"/>
      <c r="AW640"/>
      <c r="AX640"/>
      <c r="AY640"/>
      <c r="AZ640"/>
      <c r="BA640"/>
      <c r="BB640"/>
      <c r="BC640"/>
      <c r="BD640"/>
      <c r="BE640"/>
      <c r="BF640"/>
    </row>
    <row r="641" spans="1:58" x14ac:dyDescent="0.3">
      <c r="A641">
        <v>639</v>
      </c>
      <c r="B641">
        <v>0</v>
      </c>
      <c r="C641">
        <v>0</v>
      </c>
      <c r="D641" t="s">
        <v>360</v>
      </c>
      <c r="E641">
        <v>572</v>
      </c>
      <c r="F641" t="s">
        <v>925</v>
      </c>
      <c r="G641">
        <v>-1</v>
      </c>
      <c r="H641">
        <v>604</v>
      </c>
      <c r="I641" t="s">
        <v>853</v>
      </c>
      <c r="J641">
        <v>-1</v>
      </c>
      <c r="K641">
        <v>805</v>
      </c>
      <c r="L641" t="s">
        <v>1153</v>
      </c>
      <c r="M641">
        <v>1</v>
      </c>
      <c r="N641"/>
      <c r="O641"/>
      <c r="P641"/>
      <c r="Q641"/>
      <c r="R641"/>
      <c r="S641"/>
      <c r="T641"/>
      <c r="U641"/>
      <c r="V641"/>
      <c r="W641"/>
      <c r="X641"/>
      <c r="Y641"/>
      <c r="Z641"/>
      <c r="AA641"/>
      <c r="AB641"/>
      <c r="AC641"/>
      <c r="AD641"/>
      <c r="AE641"/>
      <c r="AF641"/>
      <c r="AG641"/>
      <c r="AH641"/>
      <c r="AI641"/>
      <c r="AJ641"/>
      <c r="AK641"/>
      <c r="AL641"/>
      <c r="AM641"/>
      <c r="AN641"/>
      <c r="AO641"/>
      <c r="AP641"/>
      <c r="AQ641"/>
      <c r="AR641"/>
      <c r="AS641"/>
      <c r="AT641"/>
      <c r="AU641"/>
      <c r="AV641"/>
      <c r="AW641"/>
      <c r="AX641"/>
      <c r="AY641"/>
      <c r="AZ641"/>
      <c r="BA641"/>
      <c r="BB641"/>
      <c r="BC641"/>
      <c r="BD641"/>
      <c r="BE641"/>
      <c r="BF641"/>
    </row>
    <row r="642" spans="1:58" x14ac:dyDescent="0.3">
      <c r="A642">
        <v>640</v>
      </c>
      <c r="B642">
        <v>0</v>
      </c>
      <c r="C642">
        <v>0</v>
      </c>
      <c r="D642" t="s">
        <v>360</v>
      </c>
      <c r="E642">
        <v>805</v>
      </c>
      <c r="F642" t="s">
        <v>1153</v>
      </c>
      <c r="G642">
        <v>1</v>
      </c>
      <c r="H642">
        <v>806</v>
      </c>
      <c r="I642" t="s">
        <v>1154</v>
      </c>
      <c r="J642">
        <v>-1</v>
      </c>
      <c r="K642">
        <v>807</v>
      </c>
      <c r="L642" t="s">
        <v>1155</v>
      </c>
      <c r="M642">
        <v>-1</v>
      </c>
      <c r="N642"/>
      <c r="O642"/>
      <c r="P642"/>
      <c r="Q642"/>
      <c r="R642"/>
      <c r="S642"/>
      <c r="T642"/>
      <c r="U642"/>
      <c r="V642"/>
      <c r="W642"/>
      <c r="X642"/>
      <c r="Y642"/>
      <c r="Z642"/>
      <c r="AA642"/>
      <c r="AB642"/>
      <c r="AC642"/>
      <c r="AD642"/>
      <c r="AE642"/>
      <c r="AF642"/>
      <c r="AG642"/>
      <c r="AH642"/>
      <c r="AI642"/>
      <c r="AJ642"/>
      <c r="AK642"/>
      <c r="AL642"/>
      <c r="AM642"/>
      <c r="AN642"/>
      <c r="AO642"/>
      <c r="AP642"/>
      <c r="AQ642"/>
      <c r="AR642"/>
      <c r="AS642"/>
      <c r="AT642"/>
      <c r="AU642"/>
      <c r="AV642"/>
      <c r="AW642"/>
      <c r="AX642"/>
      <c r="AY642"/>
      <c r="AZ642"/>
      <c r="BA642"/>
      <c r="BB642"/>
      <c r="BC642"/>
      <c r="BD642"/>
      <c r="BE642"/>
      <c r="BF642"/>
    </row>
    <row r="643" spans="1:58" x14ac:dyDescent="0.3">
      <c r="A643">
        <v>641</v>
      </c>
      <c r="B643">
        <v>0</v>
      </c>
      <c r="C643">
        <v>0</v>
      </c>
      <c r="D643" t="s">
        <v>360</v>
      </c>
      <c r="E643">
        <v>573</v>
      </c>
      <c r="F643" t="s">
        <v>926</v>
      </c>
      <c r="G643">
        <v>-1</v>
      </c>
      <c r="H643">
        <v>605</v>
      </c>
      <c r="I643" t="s">
        <v>858</v>
      </c>
      <c r="J643">
        <v>-1</v>
      </c>
      <c r="K643">
        <v>806</v>
      </c>
      <c r="L643" t="s">
        <v>1154</v>
      </c>
      <c r="M643">
        <v>1</v>
      </c>
      <c r="N643"/>
      <c r="O643"/>
      <c r="P643"/>
      <c r="Q643"/>
      <c r="R643"/>
      <c r="S643"/>
      <c r="T643"/>
      <c r="U643"/>
      <c r="V643"/>
      <c r="W643"/>
      <c r="X643"/>
      <c r="Y643"/>
      <c r="Z643"/>
      <c r="AA643"/>
      <c r="AB643"/>
      <c r="AC643"/>
      <c r="AD643"/>
      <c r="AE643"/>
      <c r="AF643"/>
      <c r="AG643"/>
      <c r="AH643"/>
      <c r="AI643"/>
      <c r="AJ643"/>
      <c r="AK643"/>
      <c r="AL643"/>
      <c r="AM643"/>
      <c r="AN643"/>
      <c r="AO643"/>
      <c r="AP643"/>
      <c r="AQ643"/>
      <c r="AR643"/>
      <c r="AS643"/>
      <c r="AT643"/>
      <c r="AU643"/>
      <c r="AV643"/>
      <c r="AW643"/>
      <c r="AX643"/>
      <c r="AY643"/>
      <c r="AZ643"/>
      <c r="BA643"/>
      <c r="BB643"/>
      <c r="BC643"/>
      <c r="BD643"/>
      <c r="BE643"/>
      <c r="BF643"/>
    </row>
    <row r="644" spans="1:58" x14ac:dyDescent="0.3">
      <c r="A644">
        <v>642</v>
      </c>
      <c r="B644">
        <v>0</v>
      </c>
      <c r="C644">
        <v>0</v>
      </c>
      <c r="D644" t="s">
        <v>360</v>
      </c>
      <c r="E644">
        <v>574</v>
      </c>
      <c r="F644" t="s">
        <v>927</v>
      </c>
      <c r="G644">
        <v>-1</v>
      </c>
      <c r="H644">
        <v>606</v>
      </c>
      <c r="I644" t="s">
        <v>861</v>
      </c>
      <c r="J644">
        <v>-1</v>
      </c>
      <c r="K644">
        <v>807</v>
      </c>
      <c r="L644" t="s">
        <v>1155</v>
      </c>
      <c r="M644">
        <v>1</v>
      </c>
      <c r="N644"/>
      <c r="O644"/>
      <c r="P644"/>
      <c r="Q644"/>
      <c r="R644"/>
      <c r="S644"/>
      <c r="T644"/>
      <c r="U644"/>
      <c r="V644"/>
      <c r="W644"/>
      <c r="X644"/>
      <c r="Y644"/>
      <c r="Z644"/>
      <c r="AA644"/>
      <c r="AB644"/>
      <c r="AC644"/>
      <c r="AD644"/>
      <c r="AE644"/>
      <c r="AF644"/>
      <c r="AG644"/>
      <c r="AH644"/>
      <c r="AI644"/>
      <c r="AJ644"/>
      <c r="AK644"/>
      <c r="AL644"/>
      <c r="AM644"/>
      <c r="AN644"/>
      <c r="AO644"/>
      <c r="AP644"/>
      <c r="AQ644"/>
      <c r="AR644"/>
      <c r="AS644"/>
      <c r="AT644"/>
      <c r="AU644"/>
      <c r="AV644"/>
      <c r="AW644"/>
      <c r="AX644"/>
      <c r="AY644"/>
      <c r="AZ644"/>
      <c r="BA644"/>
      <c r="BB644"/>
      <c r="BC644"/>
      <c r="BD644"/>
      <c r="BE644"/>
      <c r="BF644"/>
    </row>
    <row r="645" spans="1:58" x14ac:dyDescent="0.3">
      <c r="A645">
        <v>643</v>
      </c>
      <c r="B645">
        <v>0</v>
      </c>
      <c r="C645">
        <v>0</v>
      </c>
      <c r="D645" t="s">
        <v>360</v>
      </c>
      <c r="E645">
        <v>575</v>
      </c>
      <c r="F645" t="s">
        <v>929</v>
      </c>
      <c r="G645">
        <v>-1</v>
      </c>
      <c r="H645">
        <v>808</v>
      </c>
      <c r="I645" t="s">
        <v>1156</v>
      </c>
      <c r="J645">
        <v>1</v>
      </c>
      <c r="K645"/>
      <c r="L645"/>
      <c r="M645"/>
      <c r="N645"/>
      <c r="O645"/>
      <c r="P645"/>
      <c r="Q645"/>
      <c r="R645"/>
      <c r="S645"/>
      <c r="T645"/>
      <c r="U645"/>
      <c r="V645"/>
      <c r="W645"/>
      <c r="X645"/>
      <c r="Y645"/>
      <c r="Z645"/>
      <c r="AA645"/>
      <c r="AB645"/>
      <c r="AC645"/>
      <c r="AD645"/>
      <c r="AE645"/>
      <c r="AF645"/>
      <c r="AG645"/>
      <c r="AH645"/>
      <c r="AI645"/>
      <c r="AJ645"/>
      <c r="AK645"/>
      <c r="AL645"/>
      <c r="AM645"/>
      <c r="AN645"/>
      <c r="AO645"/>
      <c r="AP645"/>
      <c r="AQ645"/>
      <c r="AR645"/>
      <c r="AS645"/>
      <c r="AT645"/>
      <c r="AU645"/>
      <c r="AV645"/>
      <c r="AW645"/>
      <c r="AX645"/>
      <c r="AY645"/>
      <c r="AZ645"/>
      <c r="BA645"/>
      <c r="BB645"/>
      <c r="BC645"/>
      <c r="BD645"/>
      <c r="BE645"/>
      <c r="BF645"/>
    </row>
    <row r="646" spans="1:58" x14ac:dyDescent="0.3">
      <c r="A646">
        <v>644</v>
      </c>
      <c r="B646">
        <v>0</v>
      </c>
      <c r="C646">
        <v>0</v>
      </c>
      <c r="D646" t="s">
        <v>360</v>
      </c>
      <c r="E646">
        <v>576</v>
      </c>
      <c r="F646" t="s">
        <v>931</v>
      </c>
      <c r="G646">
        <v>-1</v>
      </c>
      <c r="H646">
        <v>607</v>
      </c>
      <c r="I646" t="s">
        <v>867</v>
      </c>
      <c r="J646">
        <v>-1</v>
      </c>
      <c r="K646">
        <v>809</v>
      </c>
      <c r="L646" t="s">
        <v>1157</v>
      </c>
      <c r="M646">
        <v>1</v>
      </c>
      <c r="N646"/>
      <c r="O646"/>
      <c r="P646"/>
      <c r="Q646"/>
      <c r="R646"/>
      <c r="S646"/>
      <c r="T646"/>
      <c r="U646"/>
      <c r="V646"/>
      <c r="W646"/>
      <c r="X646"/>
      <c r="Y646"/>
      <c r="Z646"/>
      <c r="AA646"/>
      <c r="AB646"/>
      <c r="AC646"/>
      <c r="AD646"/>
      <c r="AE646"/>
      <c r="AF646"/>
      <c r="AG646"/>
      <c r="AH646"/>
      <c r="AI646"/>
      <c r="AJ646"/>
      <c r="AK646"/>
      <c r="AL646"/>
      <c r="AM646"/>
      <c r="AN646"/>
      <c r="AO646"/>
      <c r="AP646"/>
      <c r="AQ646"/>
      <c r="AR646"/>
      <c r="AS646"/>
      <c r="AT646"/>
      <c r="AU646"/>
      <c r="AV646"/>
      <c r="AW646"/>
      <c r="AX646"/>
      <c r="AY646"/>
      <c r="AZ646"/>
      <c r="BA646"/>
      <c r="BB646"/>
      <c r="BC646"/>
      <c r="BD646"/>
      <c r="BE646"/>
      <c r="BF646"/>
    </row>
    <row r="647" spans="1:58" x14ac:dyDescent="0.3">
      <c r="A647">
        <v>645</v>
      </c>
      <c r="B647">
        <v>0</v>
      </c>
      <c r="C647">
        <v>0</v>
      </c>
      <c r="D647" t="s">
        <v>360</v>
      </c>
      <c r="E647">
        <v>809</v>
      </c>
      <c r="F647" t="s">
        <v>1157</v>
      </c>
      <c r="G647">
        <v>1</v>
      </c>
      <c r="H647">
        <v>810</v>
      </c>
      <c r="I647" t="s">
        <v>1158</v>
      </c>
      <c r="J647">
        <v>-1</v>
      </c>
      <c r="K647">
        <v>811</v>
      </c>
      <c r="L647" t="s">
        <v>1159</v>
      </c>
      <c r="M647">
        <v>-1</v>
      </c>
      <c r="N647"/>
      <c r="O647"/>
      <c r="P647"/>
      <c r="Q647"/>
      <c r="R647"/>
      <c r="S647"/>
      <c r="T647"/>
      <c r="U647"/>
      <c r="V647"/>
      <c r="W647"/>
      <c r="X647"/>
      <c r="Y647"/>
      <c r="Z647"/>
      <c r="AA647"/>
      <c r="AB647"/>
      <c r="AC647"/>
      <c r="AD647"/>
      <c r="AE647"/>
      <c r="AF647"/>
      <c r="AG647"/>
      <c r="AH647"/>
      <c r="AI647"/>
      <c r="AJ647"/>
      <c r="AK647"/>
      <c r="AL647"/>
      <c r="AM647"/>
      <c r="AN647"/>
      <c r="AO647"/>
      <c r="AP647"/>
      <c r="AQ647"/>
      <c r="AR647"/>
      <c r="AS647"/>
      <c r="AT647"/>
      <c r="AU647"/>
      <c r="AV647"/>
      <c r="AW647"/>
      <c r="AX647"/>
      <c r="AY647"/>
      <c r="AZ647"/>
      <c r="BA647"/>
      <c r="BB647"/>
      <c r="BC647"/>
      <c r="BD647"/>
      <c r="BE647"/>
      <c r="BF647"/>
    </row>
    <row r="648" spans="1:58" x14ac:dyDescent="0.3">
      <c r="A648">
        <v>646</v>
      </c>
      <c r="B648">
        <v>0</v>
      </c>
      <c r="C648">
        <v>0</v>
      </c>
      <c r="D648" t="s">
        <v>360</v>
      </c>
      <c r="E648">
        <v>577</v>
      </c>
      <c r="F648" t="s">
        <v>933</v>
      </c>
      <c r="G648">
        <v>-1</v>
      </c>
      <c r="H648">
        <v>608</v>
      </c>
      <c r="I648" t="s">
        <v>872</v>
      </c>
      <c r="J648">
        <v>-1</v>
      </c>
      <c r="K648">
        <v>810</v>
      </c>
      <c r="L648" t="s">
        <v>1158</v>
      </c>
      <c r="M648">
        <v>1</v>
      </c>
      <c r="N648"/>
      <c r="O648"/>
      <c r="P648"/>
      <c r="Q648"/>
      <c r="R648"/>
      <c r="S648"/>
      <c r="T648"/>
      <c r="U648"/>
      <c r="V648"/>
      <c r="W648"/>
      <c r="X648"/>
      <c r="Y648"/>
      <c r="Z648"/>
      <c r="AA648"/>
      <c r="AB648"/>
      <c r="AC648"/>
      <c r="AD648"/>
      <c r="AE648"/>
      <c r="AF648"/>
      <c r="AG648"/>
      <c r="AH648"/>
      <c r="AI648"/>
      <c r="AJ648"/>
      <c r="AK648"/>
      <c r="AL648"/>
      <c r="AM648"/>
      <c r="AN648"/>
      <c r="AO648"/>
      <c r="AP648"/>
      <c r="AQ648"/>
      <c r="AR648"/>
      <c r="AS648"/>
      <c r="AT648"/>
      <c r="AU648"/>
      <c r="AV648"/>
      <c r="AW648"/>
      <c r="AX648"/>
      <c r="AY648"/>
      <c r="AZ648"/>
      <c r="BA648"/>
      <c r="BB648"/>
      <c r="BC648"/>
      <c r="BD648"/>
      <c r="BE648"/>
      <c r="BF648"/>
    </row>
    <row r="649" spans="1:58" x14ac:dyDescent="0.3">
      <c r="A649">
        <v>647</v>
      </c>
      <c r="B649">
        <v>0</v>
      </c>
      <c r="C649">
        <v>0</v>
      </c>
      <c r="D649" t="s">
        <v>360</v>
      </c>
      <c r="E649">
        <v>578</v>
      </c>
      <c r="F649" t="s">
        <v>935</v>
      </c>
      <c r="G649">
        <v>-1</v>
      </c>
      <c r="H649">
        <v>609</v>
      </c>
      <c r="I649" t="s">
        <v>875</v>
      </c>
      <c r="J649">
        <v>-1</v>
      </c>
      <c r="K649">
        <v>811</v>
      </c>
      <c r="L649" t="s">
        <v>1159</v>
      </c>
      <c r="M649">
        <v>1</v>
      </c>
      <c r="N649"/>
      <c r="O649"/>
      <c r="P649"/>
      <c r="Q649"/>
      <c r="R649"/>
      <c r="S649"/>
      <c r="T649"/>
      <c r="U649"/>
      <c r="V649"/>
      <c r="W649"/>
      <c r="X649"/>
      <c r="Y649"/>
      <c r="Z649"/>
      <c r="AA649"/>
      <c r="AB649"/>
      <c r="AC649"/>
      <c r="AD649"/>
      <c r="AE649"/>
      <c r="AF649"/>
      <c r="AG649"/>
      <c r="AH649"/>
      <c r="AI649"/>
      <c r="AJ649"/>
      <c r="AK649"/>
      <c r="AL649"/>
      <c r="AM649"/>
      <c r="AN649"/>
      <c r="AO649"/>
      <c r="AP649"/>
      <c r="AQ649"/>
      <c r="AR649"/>
      <c r="AS649"/>
      <c r="AT649"/>
      <c r="AU649"/>
      <c r="AV649"/>
      <c r="AW649"/>
      <c r="AX649"/>
      <c r="AY649"/>
      <c r="AZ649"/>
      <c r="BA649"/>
      <c r="BB649"/>
      <c r="BC649"/>
      <c r="BD649"/>
      <c r="BE649"/>
      <c r="BF649"/>
    </row>
    <row r="650" spans="1:58" x14ac:dyDescent="0.3">
      <c r="A650">
        <v>648</v>
      </c>
      <c r="B650">
        <v>0</v>
      </c>
      <c r="C650">
        <v>0</v>
      </c>
      <c r="D650" t="s">
        <v>360</v>
      </c>
      <c r="E650">
        <v>579</v>
      </c>
      <c r="F650" t="s">
        <v>937</v>
      </c>
      <c r="G650">
        <v>-1</v>
      </c>
      <c r="H650">
        <v>610</v>
      </c>
      <c r="I650" t="s">
        <v>879</v>
      </c>
      <c r="J650">
        <v>-1</v>
      </c>
      <c r="K650">
        <v>812</v>
      </c>
      <c r="L650" t="s">
        <v>1160</v>
      </c>
      <c r="M650">
        <v>1</v>
      </c>
      <c r="N650"/>
      <c r="O650"/>
      <c r="P650"/>
      <c r="Q650"/>
      <c r="R650"/>
      <c r="S650"/>
      <c r="T650"/>
      <c r="U650"/>
      <c r="V650"/>
      <c r="W650"/>
      <c r="X650"/>
      <c r="Y650"/>
      <c r="Z650"/>
      <c r="AA650"/>
      <c r="AB650"/>
      <c r="AC650"/>
      <c r="AD650"/>
      <c r="AE650"/>
      <c r="AF650"/>
      <c r="AG650"/>
      <c r="AH650"/>
      <c r="AI650"/>
      <c r="AJ650"/>
      <c r="AK650"/>
      <c r="AL650"/>
      <c r="AM650"/>
      <c r="AN650"/>
      <c r="AO650"/>
      <c r="AP650"/>
      <c r="AQ650"/>
      <c r="AR650"/>
      <c r="AS650"/>
      <c r="AT650"/>
      <c r="AU650"/>
      <c r="AV650"/>
      <c r="AW650"/>
      <c r="AX650"/>
      <c r="AY650"/>
      <c r="AZ650"/>
      <c r="BA650"/>
      <c r="BB650"/>
      <c r="BC650"/>
      <c r="BD650"/>
      <c r="BE650"/>
      <c r="BF650"/>
    </row>
    <row r="651" spans="1:58" x14ac:dyDescent="0.3">
      <c r="A651">
        <v>649</v>
      </c>
      <c r="B651">
        <v>0</v>
      </c>
      <c r="C651">
        <v>0</v>
      </c>
      <c r="D651" t="s">
        <v>1161</v>
      </c>
      <c r="E651">
        <v>0</v>
      </c>
      <c r="F651" t="s">
        <v>361</v>
      </c>
      <c r="G651">
        <v>1</v>
      </c>
      <c r="H651">
        <v>1</v>
      </c>
      <c r="I651" t="s">
        <v>364</v>
      </c>
      <c r="J651">
        <v>1</v>
      </c>
      <c r="K651">
        <v>368</v>
      </c>
      <c r="L651" t="s">
        <v>722</v>
      </c>
      <c r="M651">
        <v>-1</v>
      </c>
      <c r="N651">
        <v>369</v>
      </c>
      <c r="O651" t="s">
        <v>725</v>
      </c>
      <c r="P651">
        <v>-1</v>
      </c>
      <c r="Q651">
        <v>370</v>
      </c>
      <c r="R651" t="s">
        <v>728</v>
      </c>
      <c r="S651">
        <v>-1</v>
      </c>
      <c r="T651">
        <v>372</v>
      </c>
      <c r="U651" t="s">
        <v>734</v>
      </c>
      <c r="V651">
        <v>-1</v>
      </c>
      <c r="W651">
        <v>373</v>
      </c>
      <c r="X651" t="s">
        <v>735</v>
      </c>
      <c r="Y651">
        <v>-1</v>
      </c>
      <c r="Z651"/>
      <c r="AA651"/>
      <c r="AB651"/>
      <c r="AC651"/>
      <c r="AD651"/>
      <c r="AE651"/>
      <c r="AF651"/>
      <c r="AG651"/>
      <c r="AH651"/>
      <c r="AI651"/>
      <c r="AJ651"/>
      <c r="AK651"/>
      <c r="AL651"/>
      <c r="AM651"/>
      <c r="AN651"/>
      <c r="AO651"/>
      <c r="AP651"/>
      <c r="AQ651"/>
      <c r="AR651"/>
      <c r="AS651"/>
      <c r="AT651"/>
      <c r="AU651"/>
      <c r="AV651"/>
      <c r="AW651"/>
      <c r="AX651"/>
      <c r="AY651"/>
      <c r="AZ651"/>
      <c r="BA651"/>
      <c r="BB651"/>
      <c r="BC651"/>
      <c r="BD651"/>
      <c r="BE651"/>
      <c r="BF651"/>
    </row>
    <row r="652" spans="1:58" x14ac:dyDescent="0.3">
      <c r="A652">
        <v>650</v>
      </c>
      <c r="B652">
        <v>0</v>
      </c>
      <c r="C652">
        <v>0</v>
      </c>
      <c r="D652" t="s">
        <v>1161</v>
      </c>
      <c r="E652">
        <v>3</v>
      </c>
      <c r="F652" t="s">
        <v>362</v>
      </c>
      <c r="G652">
        <v>1</v>
      </c>
      <c r="H652">
        <v>4</v>
      </c>
      <c r="I652" t="s">
        <v>365</v>
      </c>
      <c r="J652">
        <v>1</v>
      </c>
      <c r="K652">
        <v>375</v>
      </c>
      <c r="L652" t="s">
        <v>723</v>
      </c>
      <c r="M652">
        <v>-1</v>
      </c>
      <c r="N652">
        <v>376</v>
      </c>
      <c r="O652" t="s">
        <v>726</v>
      </c>
      <c r="P652">
        <v>-1</v>
      </c>
      <c r="Q652">
        <v>377</v>
      </c>
      <c r="R652" t="s">
        <v>729</v>
      </c>
      <c r="S652">
        <v>-1</v>
      </c>
      <c r="T652">
        <v>379</v>
      </c>
      <c r="U652" t="s">
        <v>736</v>
      </c>
      <c r="V652">
        <v>-1</v>
      </c>
      <c r="W652">
        <v>380</v>
      </c>
      <c r="X652" t="s">
        <v>738</v>
      </c>
      <c r="Y652">
        <v>-1</v>
      </c>
      <c r="Z652"/>
      <c r="AA652"/>
      <c r="AB652"/>
      <c r="AC652"/>
      <c r="AD652"/>
      <c r="AE652"/>
      <c r="AF652"/>
      <c r="AG652"/>
      <c r="AH652"/>
      <c r="AI652"/>
      <c r="AJ652"/>
      <c r="AK652"/>
      <c r="AL652"/>
      <c r="AM652"/>
      <c r="AN652"/>
      <c r="AO652"/>
      <c r="AP652"/>
      <c r="AQ652"/>
      <c r="AR652"/>
      <c r="AS652"/>
      <c r="AT652"/>
      <c r="AU652"/>
      <c r="AV652"/>
      <c r="AW652"/>
      <c r="AX652"/>
      <c r="AY652"/>
      <c r="AZ652"/>
      <c r="BA652"/>
      <c r="BB652"/>
      <c r="BC652"/>
      <c r="BD652"/>
      <c r="BE652"/>
      <c r="BF652"/>
    </row>
    <row r="653" spans="1:58" x14ac:dyDescent="0.3">
      <c r="A653">
        <v>651</v>
      </c>
      <c r="B653">
        <v>0</v>
      </c>
      <c r="C653">
        <v>0</v>
      </c>
      <c r="D653" t="s">
        <v>1161</v>
      </c>
      <c r="E653">
        <v>6</v>
      </c>
      <c r="F653" t="s">
        <v>363</v>
      </c>
      <c r="G653">
        <v>1</v>
      </c>
      <c r="H653">
        <v>7</v>
      </c>
      <c r="I653" t="s">
        <v>366</v>
      </c>
      <c r="J653">
        <v>1</v>
      </c>
      <c r="K653">
        <v>382</v>
      </c>
      <c r="L653" t="s">
        <v>724</v>
      </c>
      <c r="M653">
        <v>-1</v>
      </c>
      <c r="N653">
        <v>383</v>
      </c>
      <c r="O653" t="s">
        <v>727</v>
      </c>
      <c r="P653">
        <v>-1</v>
      </c>
      <c r="Q653">
        <v>384</v>
      </c>
      <c r="R653" t="s">
        <v>730</v>
      </c>
      <c r="S653">
        <v>-1</v>
      </c>
      <c r="T653">
        <v>386</v>
      </c>
      <c r="U653" t="s">
        <v>737</v>
      </c>
      <c r="V653">
        <v>-1</v>
      </c>
      <c r="W653">
        <v>387</v>
      </c>
      <c r="X653" t="s">
        <v>739</v>
      </c>
      <c r="Y653">
        <v>-1</v>
      </c>
      <c r="Z653"/>
      <c r="AA653"/>
      <c r="AB653"/>
      <c r="AC653"/>
      <c r="AD653"/>
      <c r="AE653"/>
      <c r="AF653"/>
      <c r="AG653"/>
      <c r="AH653"/>
      <c r="AI653"/>
      <c r="AJ653"/>
      <c r="AK653"/>
      <c r="AL653"/>
      <c r="AM653"/>
      <c r="AN653"/>
      <c r="AO653"/>
      <c r="AP653"/>
      <c r="AQ653"/>
      <c r="AR653"/>
      <c r="AS653"/>
      <c r="AT653"/>
      <c r="AU653"/>
      <c r="AV653"/>
      <c r="AW653"/>
      <c r="AX653"/>
      <c r="AY653"/>
      <c r="AZ653"/>
      <c r="BA653"/>
      <c r="BB653"/>
      <c r="BC653"/>
      <c r="BD653"/>
      <c r="BE653"/>
      <c r="BF653"/>
    </row>
    <row r="654" spans="1:58" x14ac:dyDescent="0.3">
      <c r="A654">
        <v>652</v>
      </c>
      <c r="B654">
        <v>0</v>
      </c>
      <c r="C654">
        <v>0</v>
      </c>
      <c r="D654" t="s">
        <v>1161</v>
      </c>
      <c r="E654">
        <v>9</v>
      </c>
      <c r="F654" t="s">
        <v>370</v>
      </c>
      <c r="G654">
        <v>1</v>
      </c>
      <c r="H654">
        <v>12</v>
      </c>
      <c r="I654" t="s">
        <v>379</v>
      </c>
      <c r="J654">
        <v>1</v>
      </c>
      <c r="K654">
        <v>13</v>
      </c>
      <c r="L654" t="s">
        <v>380</v>
      </c>
      <c r="M654">
        <v>1</v>
      </c>
      <c r="N654">
        <v>390</v>
      </c>
      <c r="O654" t="s">
        <v>745</v>
      </c>
      <c r="P654">
        <v>-1</v>
      </c>
      <c r="Q654">
        <v>391</v>
      </c>
      <c r="R654" t="s">
        <v>746</v>
      </c>
      <c r="S654">
        <v>-1</v>
      </c>
      <c r="T654">
        <v>392</v>
      </c>
      <c r="U654" t="s">
        <v>749</v>
      </c>
      <c r="V654">
        <v>-1</v>
      </c>
      <c r="W654">
        <v>393</v>
      </c>
      <c r="X654" t="s">
        <v>751</v>
      </c>
      <c r="Y654">
        <v>-1</v>
      </c>
      <c r="Z654">
        <v>394</v>
      </c>
      <c r="AA654" t="s">
        <v>753</v>
      </c>
      <c r="AB654">
        <v>-1</v>
      </c>
      <c r="AC654">
        <v>395</v>
      </c>
      <c r="AD654" t="s">
        <v>755</v>
      </c>
      <c r="AE654">
        <v>-1</v>
      </c>
      <c r="AF654">
        <v>397</v>
      </c>
      <c r="AG654" t="s">
        <v>759</v>
      </c>
      <c r="AH654">
        <v>-1</v>
      </c>
      <c r="AI654">
        <v>399</v>
      </c>
      <c r="AJ654" t="s">
        <v>765</v>
      </c>
      <c r="AK654">
        <v>-1</v>
      </c>
      <c r="AL654">
        <v>400</v>
      </c>
      <c r="AM654" t="s">
        <v>766</v>
      </c>
      <c r="AN654">
        <v>-1</v>
      </c>
      <c r="AO654"/>
      <c r="AP654"/>
      <c r="AQ654"/>
      <c r="AR654"/>
      <c r="AS654"/>
      <c r="AT654"/>
      <c r="AU654"/>
      <c r="AV654"/>
      <c r="AW654"/>
      <c r="AX654"/>
      <c r="AY654"/>
      <c r="AZ654"/>
      <c r="BA654"/>
      <c r="BB654"/>
      <c r="BC654"/>
      <c r="BD654"/>
      <c r="BE654"/>
      <c r="BF654"/>
    </row>
    <row r="655" spans="1:58" x14ac:dyDescent="0.3">
      <c r="A655">
        <v>653</v>
      </c>
      <c r="B655">
        <v>0</v>
      </c>
      <c r="C655">
        <v>0</v>
      </c>
      <c r="D655" t="s">
        <v>1161</v>
      </c>
      <c r="E655">
        <v>15</v>
      </c>
      <c r="F655" t="s">
        <v>371</v>
      </c>
      <c r="G655">
        <v>1</v>
      </c>
      <c r="H655">
        <v>18</v>
      </c>
      <c r="I655" t="s">
        <v>384</v>
      </c>
      <c r="J655">
        <v>1</v>
      </c>
      <c r="K655">
        <v>19</v>
      </c>
      <c r="L655" t="s">
        <v>387</v>
      </c>
      <c r="M655">
        <v>1</v>
      </c>
      <c r="N655">
        <v>403</v>
      </c>
      <c r="O655" t="s">
        <v>747</v>
      </c>
      <c r="P655">
        <v>-1</v>
      </c>
      <c r="Q655">
        <v>404</v>
      </c>
      <c r="R655" t="s">
        <v>748</v>
      </c>
      <c r="S655">
        <v>-1</v>
      </c>
      <c r="T655">
        <v>405</v>
      </c>
      <c r="U655" t="s">
        <v>750</v>
      </c>
      <c r="V655">
        <v>-1</v>
      </c>
      <c r="W655">
        <v>406</v>
      </c>
      <c r="X655" t="s">
        <v>752</v>
      </c>
      <c r="Y655">
        <v>-1</v>
      </c>
      <c r="Z655">
        <v>407</v>
      </c>
      <c r="AA655" t="s">
        <v>756</v>
      </c>
      <c r="AB655">
        <v>-1</v>
      </c>
      <c r="AC655">
        <v>409</v>
      </c>
      <c r="AD655" t="s">
        <v>767</v>
      </c>
      <c r="AE655">
        <v>-1</v>
      </c>
      <c r="AF655">
        <v>410</v>
      </c>
      <c r="AG655" t="s">
        <v>770</v>
      </c>
      <c r="AH655">
        <v>-1</v>
      </c>
      <c r="AI655"/>
      <c r="AJ655"/>
      <c r="AK655"/>
      <c r="AL655"/>
      <c r="AM655"/>
      <c r="AN655"/>
      <c r="AO655"/>
      <c r="AP655"/>
      <c r="AQ655"/>
      <c r="AR655"/>
      <c r="AS655"/>
      <c r="AT655"/>
      <c r="AU655"/>
      <c r="AV655"/>
      <c r="AW655"/>
      <c r="AX655"/>
      <c r="AY655"/>
      <c r="AZ655"/>
      <c r="BA655"/>
      <c r="BB655"/>
      <c r="BC655"/>
      <c r="BD655"/>
      <c r="BE655"/>
      <c r="BF655"/>
    </row>
    <row r="656" spans="1:58" x14ac:dyDescent="0.3">
      <c r="A656">
        <v>654</v>
      </c>
      <c r="B656">
        <v>0</v>
      </c>
      <c r="C656">
        <v>0</v>
      </c>
      <c r="D656" t="s">
        <v>1161</v>
      </c>
      <c r="E656">
        <v>21</v>
      </c>
      <c r="F656" t="s">
        <v>394</v>
      </c>
      <c r="G656">
        <v>1</v>
      </c>
      <c r="H656">
        <v>24</v>
      </c>
      <c r="I656" t="s">
        <v>400</v>
      </c>
      <c r="J656">
        <v>1</v>
      </c>
      <c r="K656">
        <v>25</v>
      </c>
      <c r="L656" t="s">
        <v>402</v>
      </c>
      <c r="M656">
        <v>1</v>
      </c>
      <c r="N656">
        <v>413</v>
      </c>
      <c r="O656" t="s">
        <v>779</v>
      </c>
      <c r="P656">
        <v>-1</v>
      </c>
      <c r="Q656">
        <v>414</v>
      </c>
      <c r="R656" t="s">
        <v>781</v>
      </c>
      <c r="S656">
        <v>-1</v>
      </c>
      <c r="T656">
        <v>415</v>
      </c>
      <c r="U656" t="s">
        <v>783</v>
      </c>
      <c r="V656">
        <v>-1</v>
      </c>
      <c r="W656">
        <v>416</v>
      </c>
      <c r="X656" t="s">
        <v>785</v>
      </c>
      <c r="Y656">
        <v>-1</v>
      </c>
      <c r="Z656">
        <v>418</v>
      </c>
      <c r="AA656" t="s">
        <v>789</v>
      </c>
      <c r="AB656">
        <v>-1</v>
      </c>
      <c r="AC656">
        <v>419</v>
      </c>
      <c r="AD656" t="s">
        <v>791</v>
      </c>
      <c r="AE656">
        <v>-1</v>
      </c>
      <c r="AF656"/>
      <c r="AG656"/>
      <c r="AH656"/>
      <c r="AI656"/>
      <c r="AJ656"/>
      <c r="AK656"/>
      <c r="AL656"/>
      <c r="AM656"/>
      <c r="AN656"/>
      <c r="AO656"/>
      <c r="AP656"/>
      <c r="AQ656"/>
      <c r="AR656"/>
      <c r="AS656"/>
      <c r="AT656"/>
      <c r="AU656"/>
      <c r="AV656"/>
      <c r="AW656"/>
      <c r="AX656"/>
      <c r="AY656"/>
      <c r="AZ656"/>
      <c r="BA656"/>
      <c r="BB656"/>
      <c r="BC656"/>
      <c r="BD656"/>
      <c r="BE656"/>
      <c r="BF656"/>
    </row>
    <row r="657" spans="1:58" x14ac:dyDescent="0.3">
      <c r="A657">
        <v>655</v>
      </c>
      <c r="B657">
        <v>0</v>
      </c>
      <c r="C657">
        <v>0</v>
      </c>
      <c r="D657" t="s">
        <v>1161</v>
      </c>
      <c r="E657">
        <v>27</v>
      </c>
      <c r="F657" t="s">
        <v>395</v>
      </c>
      <c r="G657">
        <v>1</v>
      </c>
      <c r="H657">
        <v>30</v>
      </c>
      <c r="I657" t="s">
        <v>401</v>
      </c>
      <c r="J657">
        <v>1</v>
      </c>
      <c r="K657">
        <v>31</v>
      </c>
      <c r="L657" t="s">
        <v>403</v>
      </c>
      <c r="M657">
        <v>1</v>
      </c>
      <c r="N657">
        <v>422</v>
      </c>
      <c r="O657" t="s">
        <v>780</v>
      </c>
      <c r="P657">
        <v>-1</v>
      </c>
      <c r="Q657">
        <v>423</v>
      </c>
      <c r="R657" t="s">
        <v>782</v>
      </c>
      <c r="S657">
        <v>-1</v>
      </c>
      <c r="T657">
        <v>424</v>
      </c>
      <c r="U657" t="s">
        <v>784</v>
      </c>
      <c r="V657">
        <v>-1</v>
      </c>
      <c r="W657">
        <v>425</v>
      </c>
      <c r="X657" t="s">
        <v>786</v>
      </c>
      <c r="Y657">
        <v>-1</v>
      </c>
      <c r="Z657">
        <v>427</v>
      </c>
      <c r="AA657" t="s">
        <v>790</v>
      </c>
      <c r="AB657">
        <v>-1</v>
      </c>
      <c r="AC657">
        <v>428</v>
      </c>
      <c r="AD657" t="s">
        <v>792</v>
      </c>
      <c r="AE657">
        <v>-1</v>
      </c>
      <c r="AF657"/>
      <c r="AG657"/>
      <c r="AH657"/>
      <c r="AI657"/>
      <c r="AJ657"/>
      <c r="AK657"/>
      <c r="AL657"/>
      <c r="AM657"/>
      <c r="AN657"/>
      <c r="AO657"/>
      <c r="AP657"/>
      <c r="AQ657"/>
      <c r="AR657"/>
      <c r="AS657"/>
      <c r="AT657"/>
      <c r="AU657"/>
      <c r="AV657"/>
      <c r="AW657"/>
      <c r="AX657"/>
      <c r="AY657"/>
      <c r="AZ657"/>
      <c r="BA657"/>
      <c r="BB657"/>
      <c r="BC657"/>
      <c r="BD657"/>
      <c r="BE657"/>
      <c r="BF657"/>
    </row>
    <row r="658" spans="1:58" x14ac:dyDescent="0.3">
      <c r="A658">
        <v>656</v>
      </c>
      <c r="B658">
        <v>0</v>
      </c>
      <c r="C658">
        <v>0</v>
      </c>
      <c r="D658" t="s">
        <v>1161</v>
      </c>
      <c r="E658">
        <v>33</v>
      </c>
      <c r="F658" t="s">
        <v>372</v>
      </c>
      <c r="G658">
        <v>1</v>
      </c>
      <c r="H658">
        <v>36</v>
      </c>
      <c r="I658" t="s">
        <v>385</v>
      </c>
      <c r="J658">
        <v>1</v>
      </c>
      <c r="K658">
        <v>37</v>
      </c>
      <c r="L658" t="s">
        <v>388</v>
      </c>
      <c r="M658">
        <v>1</v>
      </c>
      <c r="N658">
        <v>430</v>
      </c>
      <c r="O658" t="s">
        <v>754</v>
      </c>
      <c r="P658">
        <v>-1</v>
      </c>
      <c r="Q658">
        <v>432</v>
      </c>
      <c r="R658" t="s">
        <v>768</v>
      </c>
      <c r="S658">
        <v>-1</v>
      </c>
      <c r="T658">
        <v>433</v>
      </c>
      <c r="U658" t="s">
        <v>771</v>
      </c>
      <c r="V658">
        <v>-1</v>
      </c>
      <c r="W658"/>
      <c r="X658"/>
      <c r="Y658"/>
      <c r="Z658"/>
      <c r="AA658"/>
      <c r="AB658"/>
      <c r="AC658"/>
      <c r="AD658"/>
      <c r="AE658"/>
      <c r="AF658"/>
      <c r="AG658"/>
      <c r="AH658"/>
      <c r="AI658"/>
      <c r="AJ658"/>
      <c r="AK658"/>
      <c r="AL658"/>
      <c r="AM658"/>
      <c r="AN658"/>
      <c r="AO658"/>
      <c r="AP658"/>
      <c r="AQ658"/>
      <c r="AR658"/>
      <c r="AS658"/>
      <c r="AT658"/>
      <c r="AU658"/>
      <c r="AV658"/>
      <c r="AW658"/>
      <c r="AX658"/>
      <c r="AY658"/>
      <c r="AZ658"/>
      <c r="BA658"/>
      <c r="BB658"/>
      <c r="BC658"/>
      <c r="BD658"/>
      <c r="BE658"/>
      <c r="BF658"/>
    </row>
    <row r="659" spans="1:58" x14ac:dyDescent="0.3">
      <c r="A659">
        <v>657</v>
      </c>
      <c r="B659">
        <v>0</v>
      </c>
      <c r="C659">
        <v>0</v>
      </c>
      <c r="D659" t="s">
        <v>1161</v>
      </c>
      <c r="E659">
        <v>39</v>
      </c>
      <c r="F659" t="s">
        <v>406</v>
      </c>
      <c r="G659">
        <v>1</v>
      </c>
      <c r="H659">
        <v>42</v>
      </c>
      <c r="I659" t="s">
        <v>412</v>
      </c>
      <c r="J659">
        <v>1</v>
      </c>
      <c r="K659">
        <v>43</v>
      </c>
      <c r="L659" t="s">
        <v>414</v>
      </c>
      <c r="M659">
        <v>1</v>
      </c>
      <c r="N659">
        <v>435</v>
      </c>
      <c r="O659" t="s">
        <v>795</v>
      </c>
      <c r="P659">
        <v>-1</v>
      </c>
      <c r="Q659">
        <v>437</v>
      </c>
      <c r="R659" t="s">
        <v>799</v>
      </c>
      <c r="S659">
        <v>-1</v>
      </c>
      <c r="T659">
        <v>438</v>
      </c>
      <c r="U659" t="s">
        <v>801</v>
      </c>
      <c r="V659">
        <v>-1</v>
      </c>
      <c r="W659"/>
      <c r="X659"/>
      <c r="Y659"/>
      <c r="Z659"/>
      <c r="AA659"/>
      <c r="AB659"/>
      <c r="AC659"/>
      <c r="AD659"/>
      <c r="AE659"/>
      <c r="AF659"/>
      <c r="AG659"/>
      <c r="AH659"/>
      <c r="AI659"/>
      <c r="AJ659"/>
      <c r="AK659"/>
      <c r="AL659"/>
      <c r="AM659"/>
      <c r="AN659"/>
      <c r="AO659"/>
      <c r="AP659"/>
      <c r="AQ659"/>
      <c r="AR659"/>
      <c r="AS659"/>
      <c r="AT659"/>
      <c r="AU659"/>
      <c r="AV659"/>
      <c r="AW659"/>
      <c r="AX659"/>
      <c r="AY659"/>
      <c r="AZ659"/>
      <c r="BA659"/>
      <c r="BB659"/>
      <c r="BC659"/>
      <c r="BD659"/>
      <c r="BE659"/>
      <c r="BF659"/>
    </row>
    <row r="660" spans="1:58" x14ac:dyDescent="0.3">
      <c r="A660">
        <v>658</v>
      </c>
      <c r="B660">
        <v>0</v>
      </c>
      <c r="C660">
        <v>0</v>
      </c>
      <c r="D660" t="s">
        <v>1161</v>
      </c>
      <c r="E660">
        <v>45</v>
      </c>
      <c r="F660" t="s">
        <v>407</v>
      </c>
      <c r="G660">
        <v>1</v>
      </c>
      <c r="H660">
        <v>48</v>
      </c>
      <c r="I660" t="s">
        <v>413</v>
      </c>
      <c r="J660">
        <v>1</v>
      </c>
      <c r="K660">
        <v>49</v>
      </c>
      <c r="L660" t="s">
        <v>415</v>
      </c>
      <c r="M660">
        <v>1</v>
      </c>
      <c r="N660">
        <v>440</v>
      </c>
      <c r="O660" t="s">
        <v>796</v>
      </c>
      <c r="P660">
        <v>-1</v>
      </c>
      <c r="Q660">
        <v>442</v>
      </c>
      <c r="R660" t="s">
        <v>800</v>
      </c>
      <c r="S660">
        <v>-1</v>
      </c>
      <c r="T660">
        <v>443</v>
      </c>
      <c r="U660" t="s">
        <v>802</v>
      </c>
      <c r="V660">
        <v>-1</v>
      </c>
      <c r="W660"/>
      <c r="X660"/>
      <c r="Y660"/>
      <c r="Z660"/>
      <c r="AA660"/>
      <c r="AB660"/>
      <c r="AC660"/>
      <c r="AD660"/>
      <c r="AE660"/>
      <c r="AF660"/>
      <c r="AG660"/>
      <c r="AH660"/>
      <c r="AI660"/>
      <c r="AJ660"/>
      <c r="AK660"/>
      <c r="AL660"/>
      <c r="AM660"/>
      <c r="AN660"/>
      <c r="AO660"/>
      <c r="AP660"/>
      <c r="AQ660"/>
      <c r="AR660"/>
      <c r="AS660"/>
      <c r="AT660"/>
      <c r="AU660"/>
      <c r="AV660"/>
      <c r="AW660"/>
      <c r="AX660"/>
      <c r="AY660"/>
      <c r="AZ660"/>
      <c r="BA660"/>
      <c r="BB660"/>
      <c r="BC660"/>
      <c r="BD660"/>
      <c r="BE660"/>
      <c r="BF660"/>
    </row>
    <row r="661" spans="1:58" x14ac:dyDescent="0.3">
      <c r="A661">
        <v>659</v>
      </c>
      <c r="B661">
        <v>0</v>
      </c>
      <c r="C661">
        <v>0</v>
      </c>
      <c r="D661" t="s">
        <v>1161</v>
      </c>
      <c r="E661">
        <v>51</v>
      </c>
      <c r="F661" t="s">
        <v>373</v>
      </c>
      <c r="G661">
        <v>1</v>
      </c>
      <c r="H661">
        <v>54</v>
      </c>
      <c r="I661" t="s">
        <v>386</v>
      </c>
      <c r="J661">
        <v>1</v>
      </c>
      <c r="K661">
        <v>55</v>
      </c>
      <c r="L661" t="s">
        <v>389</v>
      </c>
      <c r="M661">
        <v>1</v>
      </c>
      <c r="N661">
        <v>446</v>
      </c>
      <c r="O661" t="s">
        <v>760</v>
      </c>
      <c r="P661">
        <v>-1</v>
      </c>
      <c r="Q661">
        <v>448</v>
      </c>
      <c r="R661" t="s">
        <v>769</v>
      </c>
      <c r="S661">
        <v>-1</v>
      </c>
      <c r="T661">
        <v>449</v>
      </c>
      <c r="U661" t="s">
        <v>772</v>
      </c>
      <c r="V661">
        <v>-1</v>
      </c>
      <c r="W661"/>
      <c r="X661"/>
      <c r="Y661"/>
      <c r="Z661"/>
      <c r="AA661"/>
      <c r="AB661"/>
      <c r="AC661"/>
      <c r="AD661"/>
      <c r="AE661"/>
      <c r="AF661"/>
      <c r="AG661"/>
      <c r="AH661"/>
      <c r="AI661"/>
      <c r="AJ661"/>
      <c r="AK661"/>
      <c r="AL661"/>
      <c r="AM661"/>
      <c r="AN661"/>
      <c r="AO661"/>
      <c r="AP661"/>
      <c r="AQ661"/>
      <c r="AR661"/>
      <c r="AS661"/>
      <c r="AT661"/>
      <c r="AU661"/>
      <c r="AV661"/>
      <c r="AW661"/>
      <c r="AX661"/>
      <c r="AY661"/>
      <c r="AZ661"/>
      <c r="BA661"/>
      <c r="BB661"/>
      <c r="BC661"/>
      <c r="BD661"/>
      <c r="BE661"/>
      <c r="BF661"/>
    </row>
    <row r="662" spans="1:58" x14ac:dyDescent="0.3">
      <c r="A662">
        <v>660</v>
      </c>
      <c r="B662">
        <v>0</v>
      </c>
      <c r="C662">
        <v>0</v>
      </c>
      <c r="D662" t="s">
        <v>1161</v>
      </c>
      <c r="E662">
        <v>58</v>
      </c>
      <c r="F662" t="s">
        <v>419</v>
      </c>
      <c r="G662">
        <v>1</v>
      </c>
      <c r="H662">
        <v>59</v>
      </c>
      <c r="I662" t="s">
        <v>420</v>
      </c>
      <c r="J662">
        <v>1</v>
      </c>
      <c r="K662">
        <v>61</v>
      </c>
      <c r="L662" t="s">
        <v>429</v>
      </c>
      <c r="M662">
        <v>1</v>
      </c>
      <c r="N662">
        <v>62</v>
      </c>
      <c r="O662" t="s">
        <v>430</v>
      </c>
      <c r="P662">
        <v>1</v>
      </c>
      <c r="Q662">
        <v>451</v>
      </c>
      <c r="R662" t="s">
        <v>805</v>
      </c>
      <c r="S662">
        <v>-1</v>
      </c>
      <c r="T662">
        <v>452</v>
      </c>
      <c r="U662" t="s">
        <v>807</v>
      </c>
      <c r="V662">
        <v>-1</v>
      </c>
      <c r="W662">
        <v>454</v>
      </c>
      <c r="X662" t="s">
        <v>815</v>
      </c>
      <c r="Y662">
        <v>-1</v>
      </c>
      <c r="Z662">
        <v>455</v>
      </c>
      <c r="AA662" t="s">
        <v>816</v>
      </c>
      <c r="AB662">
        <v>-1</v>
      </c>
      <c r="AC662"/>
      <c r="AD662"/>
      <c r="AE662"/>
      <c r="AF662"/>
      <c r="AG662"/>
      <c r="AH662"/>
      <c r="AI662"/>
      <c r="AJ662"/>
      <c r="AK662"/>
      <c r="AL662"/>
      <c r="AM662"/>
      <c r="AN662"/>
      <c r="AO662"/>
      <c r="AP662"/>
      <c r="AQ662"/>
      <c r="AR662"/>
      <c r="AS662"/>
      <c r="AT662"/>
      <c r="AU662"/>
      <c r="AV662"/>
      <c r="AW662"/>
      <c r="AX662"/>
      <c r="AY662"/>
      <c r="AZ662"/>
      <c r="BA662"/>
      <c r="BB662"/>
      <c r="BC662"/>
      <c r="BD662"/>
      <c r="BE662"/>
      <c r="BF662"/>
    </row>
    <row r="663" spans="1:58" x14ac:dyDescent="0.3">
      <c r="A663">
        <v>661</v>
      </c>
      <c r="B663">
        <v>0</v>
      </c>
      <c r="C663">
        <v>0</v>
      </c>
      <c r="D663" t="s">
        <v>1161</v>
      </c>
      <c r="E663">
        <v>65</v>
      </c>
      <c r="F663" t="s">
        <v>424</v>
      </c>
      <c r="G663">
        <v>1</v>
      </c>
      <c r="H663">
        <v>66</v>
      </c>
      <c r="I663" t="s">
        <v>427</v>
      </c>
      <c r="J663">
        <v>1</v>
      </c>
      <c r="K663">
        <v>68</v>
      </c>
      <c r="L663" t="s">
        <v>434</v>
      </c>
      <c r="M663">
        <v>1</v>
      </c>
      <c r="N663">
        <v>69</v>
      </c>
      <c r="O663" t="s">
        <v>436</v>
      </c>
      <c r="P663">
        <v>1</v>
      </c>
      <c r="Q663">
        <v>457</v>
      </c>
      <c r="R663" t="s">
        <v>806</v>
      </c>
      <c r="S663">
        <v>-1</v>
      </c>
      <c r="T663">
        <v>458</v>
      </c>
      <c r="U663" t="s">
        <v>808</v>
      </c>
      <c r="V663">
        <v>-1</v>
      </c>
      <c r="W663">
        <v>460</v>
      </c>
      <c r="X663" t="s">
        <v>817</v>
      </c>
      <c r="Y663">
        <v>-1</v>
      </c>
      <c r="Z663">
        <v>461</v>
      </c>
      <c r="AA663" t="s">
        <v>819</v>
      </c>
      <c r="AB663">
        <v>-1</v>
      </c>
      <c r="AC663"/>
      <c r="AD663"/>
      <c r="AE663"/>
      <c r="AF663"/>
      <c r="AG663"/>
      <c r="AH663"/>
      <c r="AI663"/>
      <c r="AJ663"/>
      <c r="AK663"/>
      <c r="AL663"/>
      <c r="AM663"/>
      <c r="AN663"/>
      <c r="AO663"/>
      <c r="AP663"/>
      <c r="AQ663"/>
      <c r="AR663"/>
      <c r="AS663"/>
      <c r="AT663"/>
      <c r="AU663"/>
      <c r="AV663"/>
      <c r="AW663"/>
      <c r="AX663"/>
      <c r="AY663"/>
      <c r="AZ663"/>
      <c r="BA663"/>
      <c r="BB663"/>
      <c r="BC663"/>
      <c r="BD663"/>
      <c r="BE663"/>
      <c r="BF663"/>
    </row>
    <row r="664" spans="1:58" x14ac:dyDescent="0.3">
      <c r="A664">
        <v>662</v>
      </c>
      <c r="B664">
        <v>0</v>
      </c>
      <c r="C664">
        <v>0</v>
      </c>
      <c r="D664" t="s">
        <v>1161</v>
      </c>
      <c r="E664">
        <v>72</v>
      </c>
      <c r="F664" t="s">
        <v>445</v>
      </c>
      <c r="G664">
        <v>1</v>
      </c>
      <c r="H664">
        <v>74</v>
      </c>
      <c r="I664" t="s">
        <v>449</v>
      </c>
      <c r="J664">
        <v>1</v>
      </c>
      <c r="K664">
        <v>75</v>
      </c>
      <c r="L664" t="s">
        <v>451</v>
      </c>
      <c r="M664">
        <v>1</v>
      </c>
      <c r="N664">
        <v>463</v>
      </c>
      <c r="O664" t="s">
        <v>826</v>
      </c>
      <c r="P664">
        <v>-1</v>
      </c>
      <c r="Q664">
        <v>464</v>
      </c>
      <c r="R664" t="s">
        <v>828</v>
      </c>
      <c r="S664">
        <v>-1</v>
      </c>
      <c r="T664">
        <v>466</v>
      </c>
      <c r="U664" t="s">
        <v>832</v>
      </c>
      <c r="V664">
        <v>-1</v>
      </c>
      <c r="W664">
        <v>467</v>
      </c>
      <c r="X664" t="s">
        <v>834</v>
      </c>
      <c r="Y664">
        <v>-1</v>
      </c>
      <c r="Z664"/>
      <c r="AA664"/>
      <c r="AB664"/>
      <c r="AC664"/>
      <c r="AD664"/>
      <c r="AE664"/>
      <c r="AF664"/>
      <c r="AG664"/>
      <c r="AH664"/>
      <c r="AI664"/>
      <c r="AJ664"/>
      <c r="AK664"/>
      <c r="AL664"/>
      <c r="AM664"/>
      <c r="AN664"/>
      <c r="AO664"/>
      <c r="AP664"/>
      <c r="AQ664"/>
      <c r="AR664"/>
      <c r="AS664"/>
      <c r="AT664"/>
      <c r="AU664"/>
      <c r="AV664"/>
      <c r="AW664"/>
      <c r="AX664"/>
      <c r="AY664"/>
      <c r="AZ664"/>
      <c r="BA664"/>
      <c r="BB664"/>
      <c r="BC664"/>
      <c r="BD664"/>
      <c r="BE664"/>
      <c r="BF664"/>
    </row>
    <row r="665" spans="1:58" x14ac:dyDescent="0.3">
      <c r="A665">
        <v>663</v>
      </c>
      <c r="B665">
        <v>0</v>
      </c>
      <c r="C665">
        <v>0</v>
      </c>
      <c r="D665" t="s">
        <v>1161</v>
      </c>
      <c r="E665">
        <v>78</v>
      </c>
      <c r="F665" t="s">
        <v>446</v>
      </c>
      <c r="G665">
        <v>1</v>
      </c>
      <c r="H665">
        <v>80</v>
      </c>
      <c r="I665" t="s">
        <v>450</v>
      </c>
      <c r="J665">
        <v>1</v>
      </c>
      <c r="K665">
        <v>81</v>
      </c>
      <c r="L665" t="s">
        <v>452</v>
      </c>
      <c r="M665">
        <v>1</v>
      </c>
      <c r="N665">
        <v>469</v>
      </c>
      <c r="O665" t="s">
        <v>827</v>
      </c>
      <c r="P665">
        <v>-1</v>
      </c>
      <c r="Q665">
        <v>470</v>
      </c>
      <c r="R665" t="s">
        <v>829</v>
      </c>
      <c r="S665">
        <v>-1</v>
      </c>
      <c r="T665">
        <v>472</v>
      </c>
      <c r="U665" t="s">
        <v>833</v>
      </c>
      <c r="V665">
        <v>-1</v>
      </c>
      <c r="W665">
        <v>473</v>
      </c>
      <c r="X665" t="s">
        <v>835</v>
      </c>
      <c r="Y665">
        <v>-1</v>
      </c>
      <c r="Z665"/>
      <c r="AA665"/>
      <c r="AB665"/>
      <c r="AC665"/>
      <c r="AD665"/>
      <c r="AE665"/>
      <c r="AF665"/>
      <c r="AG665"/>
      <c r="AH665"/>
      <c r="AI665"/>
      <c r="AJ665"/>
      <c r="AK665"/>
      <c r="AL665"/>
      <c r="AM665"/>
      <c r="AN665"/>
      <c r="AO665"/>
      <c r="AP665"/>
      <c r="AQ665"/>
      <c r="AR665"/>
      <c r="AS665"/>
      <c r="AT665"/>
      <c r="AU665"/>
      <c r="AV665"/>
      <c r="AW665"/>
      <c r="AX665"/>
      <c r="AY665"/>
      <c r="AZ665"/>
      <c r="BA665"/>
      <c r="BB665"/>
      <c r="BC665"/>
      <c r="BD665"/>
      <c r="BE665"/>
      <c r="BF665"/>
    </row>
    <row r="666" spans="1:58" x14ac:dyDescent="0.3">
      <c r="A666">
        <v>664</v>
      </c>
      <c r="B666">
        <v>0</v>
      </c>
      <c r="C666">
        <v>0</v>
      </c>
      <c r="D666" t="s">
        <v>1161</v>
      </c>
      <c r="E666">
        <v>84</v>
      </c>
      <c r="F666" t="s">
        <v>425</v>
      </c>
      <c r="G666">
        <v>1</v>
      </c>
      <c r="H666">
        <v>86</v>
      </c>
      <c r="I666" t="s">
        <v>435</v>
      </c>
      <c r="J666">
        <v>1</v>
      </c>
      <c r="K666">
        <v>87</v>
      </c>
      <c r="L666" t="s">
        <v>437</v>
      </c>
      <c r="M666">
        <v>1</v>
      </c>
      <c r="N666">
        <v>475</v>
      </c>
      <c r="O666" t="s">
        <v>809</v>
      </c>
      <c r="P666">
        <v>-1</v>
      </c>
      <c r="Q666">
        <v>477</v>
      </c>
      <c r="R666" t="s">
        <v>818</v>
      </c>
      <c r="S666">
        <v>-1</v>
      </c>
      <c r="T666">
        <v>478</v>
      </c>
      <c r="U666" t="s">
        <v>820</v>
      </c>
      <c r="V666">
        <v>-1</v>
      </c>
      <c r="W666"/>
      <c r="X666"/>
      <c r="Y666"/>
      <c r="Z666"/>
      <c r="AA666"/>
      <c r="AB666"/>
      <c r="AC666"/>
      <c r="AD666"/>
      <c r="AE666"/>
      <c r="AF666"/>
      <c r="AG666"/>
      <c r="AH666"/>
      <c r="AI666"/>
      <c r="AJ666"/>
      <c r="AK666"/>
      <c r="AL666"/>
      <c r="AM666"/>
      <c r="AN666"/>
      <c r="AO666"/>
      <c r="AP666"/>
      <c r="AQ666"/>
      <c r="AR666"/>
      <c r="AS666"/>
      <c r="AT666"/>
      <c r="AU666"/>
      <c r="AV666"/>
      <c r="AW666"/>
      <c r="AX666"/>
      <c r="AY666"/>
      <c r="AZ666"/>
      <c r="BA666"/>
      <c r="BB666"/>
      <c r="BC666"/>
      <c r="BD666"/>
      <c r="BE666"/>
      <c r="BF666"/>
    </row>
    <row r="667" spans="1:58" x14ac:dyDescent="0.3">
      <c r="A667">
        <v>665</v>
      </c>
      <c r="B667">
        <v>0</v>
      </c>
      <c r="C667">
        <v>0</v>
      </c>
      <c r="D667" t="s">
        <v>1161</v>
      </c>
      <c r="E667">
        <v>90</v>
      </c>
      <c r="F667" t="s">
        <v>426</v>
      </c>
      <c r="G667">
        <v>1</v>
      </c>
      <c r="H667">
        <v>92</v>
      </c>
      <c r="I667" t="s">
        <v>438</v>
      </c>
      <c r="J667">
        <v>1</v>
      </c>
      <c r="K667">
        <v>480</v>
      </c>
      <c r="L667" t="s">
        <v>810</v>
      </c>
      <c r="M667">
        <v>-1</v>
      </c>
      <c r="N667">
        <v>482</v>
      </c>
      <c r="O667" t="s">
        <v>821</v>
      </c>
      <c r="P667">
        <v>-1</v>
      </c>
      <c r="Q667"/>
      <c r="R667"/>
      <c r="S667"/>
      <c r="T667"/>
      <c r="U667"/>
      <c r="V667"/>
      <c r="W667"/>
      <c r="X667"/>
      <c r="Y667"/>
      <c r="Z667"/>
      <c r="AA667"/>
      <c r="AB667"/>
      <c r="AC667"/>
      <c r="AD667"/>
      <c r="AE667"/>
      <c r="AF667"/>
      <c r="AG667"/>
      <c r="AH667"/>
      <c r="AI667"/>
      <c r="AJ667"/>
      <c r="AK667"/>
      <c r="AL667"/>
      <c r="AM667"/>
      <c r="AN667"/>
      <c r="AO667"/>
      <c r="AP667"/>
      <c r="AQ667"/>
      <c r="AR667"/>
      <c r="AS667"/>
      <c r="AT667"/>
      <c r="AU667"/>
      <c r="AV667"/>
      <c r="AW667"/>
      <c r="AX667"/>
      <c r="AY667"/>
      <c r="AZ667"/>
      <c r="BA667"/>
      <c r="BB667"/>
      <c r="BC667"/>
      <c r="BD667"/>
      <c r="BE667"/>
      <c r="BF667"/>
    </row>
    <row r="668" spans="1:58" x14ac:dyDescent="0.3">
      <c r="A668">
        <v>666</v>
      </c>
      <c r="B668">
        <v>0</v>
      </c>
      <c r="C668">
        <v>0</v>
      </c>
      <c r="D668" t="s">
        <v>1161</v>
      </c>
      <c r="E668">
        <v>94</v>
      </c>
      <c r="F668" t="s">
        <v>455</v>
      </c>
      <c r="G668">
        <v>1</v>
      </c>
      <c r="H668">
        <v>97</v>
      </c>
      <c r="I668" t="s">
        <v>460</v>
      </c>
      <c r="J668">
        <v>1</v>
      </c>
      <c r="K668">
        <v>98</v>
      </c>
      <c r="L668" t="s">
        <v>461</v>
      </c>
      <c r="M668">
        <v>1</v>
      </c>
      <c r="N668">
        <v>99</v>
      </c>
      <c r="O668" t="s">
        <v>465</v>
      </c>
      <c r="P668">
        <v>1</v>
      </c>
      <c r="Q668">
        <v>100</v>
      </c>
      <c r="R668" t="s">
        <v>467</v>
      </c>
      <c r="S668">
        <v>1</v>
      </c>
      <c r="T668">
        <v>101</v>
      </c>
      <c r="U668" t="s">
        <v>469</v>
      </c>
      <c r="V668">
        <v>1</v>
      </c>
      <c r="W668">
        <v>102</v>
      </c>
      <c r="X668" t="s">
        <v>471</v>
      </c>
      <c r="Y668">
        <v>1</v>
      </c>
      <c r="Z668">
        <v>104</v>
      </c>
      <c r="AA668" t="s">
        <v>474</v>
      </c>
      <c r="AB668">
        <v>1</v>
      </c>
      <c r="AC668">
        <v>105</v>
      </c>
      <c r="AD668" t="s">
        <v>475</v>
      </c>
      <c r="AE668">
        <v>1</v>
      </c>
      <c r="AF668">
        <v>484</v>
      </c>
      <c r="AG668" t="s">
        <v>838</v>
      </c>
      <c r="AH668">
        <v>-1</v>
      </c>
      <c r="AI668">
        <v>485</v>
      </c>
      <c r="AJ668" t="s">
        <v>840</v>
      </c>
      <c r="AK668">
        <v>-1</v>
      </c>
      <c r="AL668">
        <v>486</v>
      </c>
      <c r="AM668" t="s">
        <v>842</v>
      </c>
      <c r="AN668">
        <v>-1</v>
      </c>
      <c r="AO668">
        <v>488</v>
      </c>
      <c r="AP668" t="s">
        <v>848</v>
      </c>
      <c r="AQ668">
        <v>-1</v>
      </c>
      <c r="AR668">
        <v>490</v>
      </c>
      <c r="AS668" t="s">
        <v>855</v>
      </c>
      <c r="AT668">
        <v>-1</v>
      </c>
      <c r="AU668">
        <v>491</v>
      </c>
      <c r="AV668" t="s">
        <v>856</v>
      </c>
      <c r="AW668">
        <v>-1</v>
      </c>
      <c r="AX668">
        <v>492</v>
      </c>
      <c r="AY668" t="s">
        <v>863</v>
      </c>
      <c r="AZ668">
        <v>-1</v>
      </c>
      <c r="BA668">
        <v>494</v>
      </c>
      <c r="BB668" t="s">
        <v>869</v>
      </c>
      <c r="BC668">
        <v>-1</v>
      </c>
      <c r="BD668">
        <v>495</v>
      </c>
      <c r="BE668" t="s">
        <v>870</v>
      </c>
      <c r="BF668">
        <v>-1</v>
      </c>
    </row>
    <row r="669" spans="1:58" x14ac:dyDescent="0.3">
      <c r="A669">
        <v>667</v>
      </c>
      <c r="B669">
        <v>0</v>
      </c>
      <c r="C669">
        <v>0</v>
      </c>
      <c r="D669" t="s">
        <v>1161</v>
      </c>
      <c r="E669">
        <v>108</v>
      </c>
      <c r="F669" t="s">
        <v>463</v>
      </c>
      <c r="G669">
        <v>1</v>
      </c>
      <c r="H669">
        <v>109</v>
      </c>
      <c r="I669" t="s">
        <v>464</v>
      </c>
      <c r="J669">
        <v>1</v>
      </c>
      <c r="K669">
        <v>110</v>
      </c>
      <c r="L669" t="s">
        <v>466</v>
      </c>
      <c r="M669">
        <v>1</v>
      </c>
      <c r="N669">
        <v>111</v>
      </c>
      <c r="O669" t="s">
        <v>468</v>
      </c>
      <c r="P669">
        <v>1</v>
      </c>
      <c r="Q669">
        <v>112</v>
      </c>
      <c r="R669" t="s">
        <v>470</v>
      </c>
      <c r="S669">
        <v>1</v>
      </c>
      <c r="T669">
        <v>114</v>
      </c>
      <c r="U669" t="s">
        <v>479</v>
      </c>
      <c r="V669">
        <v>1</v>
      </c>
      <c r="W669">
        <v>115</v>
      </c>
      <c r="X669" t="s">
        <v>482</v>
      </c>
      <c r="Y669">
        <v>1</v>
      </c>
      <c r="Z669">
        <v>497</v>
      </c>
      <c r="AA669" t="s">
        <v>839</v>
      </c>
      <c r="AB669">
        <v>-1</v>
      </c>
      <c r="AC669">
        <v>498</v>
      </c>
      <c r="AD669" t="s">
        <v>841</v>
      </c>
      <c r="AE669">
        <v>-1</v>
      </c>
      <c r="AF669">
        <v>500</v>
      </c>
      <c r="AG669" t="s">
        <v>850</v>
      </c>
      <c r="AH669">
        <v>-1</v>
      </c>
      <c r="AI669">
        <v>502</v>
      </c>
      <c r="AJ669" t="s">
        <v>857</v>
      </c>
      <c r="AK669">
        <v>-1</v>
      </c>
      <c r="AL669">
        <v>503</v>
      </c>
      <c r="AM669" t="s">
        <v>860</v>
      </c>
      <c r="AN669">
        <v>-1</v>
      </c>
      <c r="AO669">
        <v>504</v>
      </c>
      <c r="AP669" t="s">
        <v>864</v>
      </c>
      <c r="AQ669">
        <v>-1</v>
      </c>
      <c r="AR669">
        <v>506</v>
      </c>
      <c r="AS669" t="s">
        <v>871</v>
      </c>
      <c r="AT669">
        <v>-1</v>
      </c>
      <c r="AU669">
        <v>507</v>
      </c>
      <c r="AV669" t="s">
        <v>874</v>
      </c>
      <c r="AW669">
        <v>-1</v>
      </c>
      <c r="AX669"/>
      <c r="AY669"/>
      <c r="AZ669"/>
      <c r="BA669"/>
      <c r="BB669"/>
      <c r="BC669"/>
      <c r="BD669"/>
      <c r="BE669"/>
      <c r="BF669"/>
    </row>
    <row r="670" spans="1:58" x14ac:dyDescent="0.3">
      <c r="A670">
        <v>668</v>
      </c>
      <c r="B670">
        <v>0</v>
      </c>
      <c r="C670">
        <v>0</v>
      </c>
      <c r="D670" t="s">
        <v>1161</v>
      </c>
      <c r="E670">
        <v>118</v>
      </c>
      <c r="F670" t="s">
        <v>491</v>
      </c>
      <c r="G670">
        <v>1</v>
      </c>
      <c r="H670">
        <v>119</v>
      </c>
      <c r="I670" t="s">
        <v>493</v>
      </c>
      <c r="J670">
        <v>1</v>
      </c>
      <c r="K670">
        <v>120</v>
      </c>
      <c r="L670" t="s">
        <v>495</v>
      </c>
      <c r="M670">
        <v>1</v>
      </c>
      <c r="N670">
        <v>121</v>
      </c>
      <c r="O670" t="s">
        <v>496</v>
      </c>
      <c r="P670">
        <v>1</v>
      </c>
      <c r="Q670">
        <v>122</v>
      </c>
      <c r="R670" t="s">
        <v>498</v>
      </c>
      <c r="S670">
        <v>1</v>
      </c>
      <c r="T670">
        <v>124</v>
      </c>
      <c r="U670" t="s">
        <v>501</v>
      </c>
      <c r="V670">
        <v>1</v>
      </c>
      <c r="W670">
        <v>125</v>
      </c>
      <c r="X670" t="s">
        <v>503</v>
      </c>
      <c r="Y670">
        <v>1</v>
      </c>
      <c r="Z670">
        <v>511</v>
      </c>
      <c r="AA670" t="s">
        <v>888</v>
      </c>
      <c r="AB670">
        <v>-1</v>
      </c>
      <c r="AC670">
        <v>512</v>
      </c>
      <c r="AD670" t="s">
        <v>890</v>
      </c>
      <c r="AE670">
        <v>-1</v>
      </c>
      <c r="AF670">
        <v>513</v>
      </c>
      <c r="AG670" t="s">
        <v>892</v>
      </c>
      <c r="AH670">
        <v>-1</v>
      </c>
      <c r="AI670">
        <v>515</v>
      </c>
      <c r="AJ670" t="s">
        <v>896</v>
      </c>
      <c r="AK670">
        <v>-1</v>
      </c>
      <c r="AL670">
        <v>516</v>
      </c>
      <c r="AM670" t="s">
        <v>898</v>
      </c>
      <c r="AN670">
        <v>-1</v>
      </c>
      <c r="AO670"/>
      <c r="AP670"/>
      <c r="AQ670"/>
      <c r="AR670"/>
      <c r="AS670"/>
      <c r="AT670"/>
      <c r="AU670"/>
      <c r="AV670"/>
      <c r="AW670"/>
      <c r="AX670"/>
      <c r="AY670"/>
      <c r="AZ670"/>
      <c r="BA670"/>
      <c r="BB670"/>
      <c r="BC670"/>
      <c r="BD670"/>
      <c r="BE670"/>
      <c r="BF670"/>
    </row>
    <row r="671" spans="1:58" x14ac:dyDescent="0.3">
      <c r="A671">
        <v>669</v>
      </c>
      <c r="B671">
        <v>0</v>
      </c>
      <c r="C671">
        <v>0</v>
      </c>
      <c r="D671" t="s">
        <v>1161</v>
      </c>
      <c r="E671">
        <v>128</v>
      </c>
      <c r="F671" t="s">
        <v>509</v>
      </c>
      <c r="G671">
        <v>1</v>
      </c>
      <c r="H671">
        <v>129</v>
      </c>
      <c r="I671" t="s">
        <v>511</v>
      </c>
      <c r="J671">
        <v>1</v>
      </c>
      <c r="K671">
        <v>130</v>
      </c>
      <c r="L671" t="s">
        <v>513</v>
      </c>
      <c r="M671">
        <v>1</v>
      </c>
      <c r="N671">
        <v>131</v>
      </c>
      <c r="O671" t="s">
        <v>515</v>
      </c>
      <c r="P671">
        <v>1</v>
      </c>
      <c r="Q671">
        <v>133</v>
      </c>
      <c r="R671" t="s">
        <v>519</v>
      </c>
      <c r="S671">
        <v>1</v>
      </c>
      <c r="T671">
        <v>134</v>
      </c>
      <c r="U671" t="s">
        <v>521</v>
      </c>
      <c r="V671">
        <v>1</v>
      </c>
      <c r="W671">
        <v>520</v>
      </c>
      <c r="X671" t="s">
        <v>906</v>
      </c>
      <c r="Y671">
        <v>-1</v>
      </c>
      <c r="Z671">
        <v>521</v>
      </c>
      <c r="AA671" t="s">
        <v>908</v>
      </c>
      <c r="AB671">
        <v>-1</v>
      </c>
      <c r="AC671">
        <v>522</v>
      </c>
      <c r="AD671" t="s">
        <v>910</v>
      </c>
      <c r="AE671">
        <v>-1</v>
      </c>
      <c r="AF671">
        <v>524</v>
      </c>
      <c r="AG671" t="s">
        <v>914</v>
      </c>
      <c r="AH671">
        <v>-1</v>
      </c>
      <c r="AI671">
        <v>525</v>
      </c>
      <c r="AJ671" t="s">
        <v>916</v>
      </c>
      <c r="AK671">
        <v>-1</v>
      </c>
      <c r="AL671"/>
      <c r="AM671"/>
      <c r="AN671"/>
      <c r="AO671"/>
      <c r="AP671"/>
      <c r="AQ671"/>
      <c r="AR671"/>
      <c r="AS671"/>
      <c r="AT671"/>
      <c r="AU671"/>
      <c r="AV671"/>
      <c r="AW671"/>
      <c r="AX671"/>
      <c r="AY671"/>
      <c r="AZ671"/>
      <c r="BA671"/>
      <c r="BB671"/>
      <c r="BC671"/>
      <c r="BD671"/>
      <c r="BE671"/>
      <c r="BF671"/>
    </row>
    <row r="672" spans="1:58" x14ac:dyDescent="0.3">
      <c r="A672">
        <v>670</v>
      </c>
      <c r="B672">
        <v>0</v>
      </c>
      <c r="C672">
        <v>0</v>
      </c>
      <c r="D672" t="s">
        <v>1161</v>
      </c>
      <c r="E672">
        <v>137</v>
      </c>
      <c r="F672" t="s">
        <v>510</v>
      </c>
      <c r="G672">
        <v>1</v>
      </c>
      <c r="H672">
        <v>138</v>
      </c>
      <c r="I672" t="s">
        <v>512</v>
      </c>
      <c r="J672">
        <v>1</v>
      </c>
      <c r="K672">
        <v>139</v>
      </c>
      <c r="L672" t="s">
        <v>514</v>
      </c>
      <c r="M672">
        <v>1</v>
      </c>
      <c r="N672">
        <v>140</v>
      </c>
      <c r="O672" t="s">
        <v>516</v>
      </c>
      <c r="P672">
        <v>1</v>
      </c>
      <c r="Q672">
        <v>142</v>
      </c>
      <c r="R672" t="s">
        <v>520</v>
      </c>
      <c r="S672">
        <v>1</v>
      </c>
      <c r="T672">
        <v>143</v>
      </c>
      <c r="U672" t="s">
        <v>522</v>
      </c>
      <c r="V672">
        <v>1</v>
      </c>
      <c r="W672">
        <v>529</v>
      </c>
      <c r="X672" t="s">
        <v>907</v>
      </c>
      <c r="Y672">
        <v>-1</v>
      </c>
      <c r="Z672">
        <v>530</v>
      </c>
      <c r="AA672" t="s">
        <v>909</v>
      </c>
      <c r="AB672">
        <v>-1</v>
      </c>
      <c r="AC672">
        <v>531</v>
      </c>
      <c r="AD672" t="s">
        <v>911</v>
      </c>
      <c r="AE672">
        <v>-1</v>
      </c>
      <c r="AF672">
        <v>533</v>
      </c>
      <c r="AG672" t="s">
        <v>915</v>
      </c>
      <c r="AH672">
        <v>-1</v>
      </c>
      <c r="AI672">
        <v>534</v>
      </c>
      <c r="AJ672" t="s">
        <v>917</v>
      </c>
      <c r="AK672">
        <v>-1</v>
      </c>
      <c r="AL672"/>
      <c r="AM672"/>
      <c r="AN672"/>
      <c r="AO672"/>
      <c r="AP672"/>
      <c r="AQ672"/>
      <c r="AR672"/>
      <c r="AS672"/>
      <c r="AT672"/>
      <c r="AU672"/>
      <c r="AV672"/>
      <c r="AW672"/>
      <c r="AX672"/>
      <c r="AY672"/>
      <c r="AZ672"/>
      <c r="BA672"/>
      <c r="BB672"/>
      <c r="BC672"/>
      <c r="BD672"/>
      <c r="BE672"/>
      <c r="BF672"/>
    </row>
    <row r="673" spans="1:58" x14ac:dyDescent="0.3">
      <c r="A673">
        <v>671</v>
      </c>
      <c r="B673">
        <v>0</v>
      </c>
      <c r="C673">
        <v>0</v>
      </c>
      <c r="D673" t="s">
        <v>1161</v>
      </c>
      <c r="E673">
        <v>146</v>
      </c>
      <c r="F673" t="s">
        <v>492</v>
      </c>
      <c r="G673">
        <v>1</v>
      </c>
      <c r="H673">
        <v>147</v>
      </c>
      <c r="I673" t="s">
        <v>494</v>
      </c>
      <c r="J673">
        <v>1</v>
      </c>
      <c r="K673">
        <v>148</v>
      </c>
      <c r="L673" t="s">
        <v>497</v>
      </c>
      <c r="M673">
        <v>1</v>
      </c>
      <c r="N673">
        <v>150</v>
      </c>
      <c r="O673" t="s">
        <v>502</v>
      </c>
      <c r="P673">
        <v>1</v>
      </c>
      <c r="Q673">
        <v>151</v>
      </c>
      <c r="R673" t="s">
        <v>504</v>
      </c>
      <c r="S673">
        <v>1</v>
      </c>
      <c r="T673">
        <v>536</v>
      </c>
      <c r="U673" t="s">
        <v>881</v>
      </c>
      <c r="V673">
        <v>-1</v>
      </c>
      <c r="W673">
        <v>537</v>
      </c>
      <c r="X673" t="s">
        <v>882</v>
      </c>
      <c r="Y673">
        <v>-1</v>
      </c>
      <c r="Z673">
        <v>539</v>
      </c>
      <c r="AA673" t="s">
        <v>885</v>
      </c>
      <c r="AB673">
        <v>-1</v>
      </c>
      <c r="AC673">
        <v>541</v>
      </c>
      <c r="AD673" t="s">
        <v>889</v>
      </c>
      <c r="AE673">
        <v>-1</v>
      </c>
      <c r="AF673">
        <v>542</v>
      </c>
      <c r="AG673" t="s">
        <v>891</v>
      </c>
      <c r="AH673">
        <v>-1</v>
      </c>
      <c r="AI673">
        <v>543</v>
      </c>
      <c r="AJ673" t="s">
        <v>893</v>
      </c>
      <c r="AK673">
        <v>-1</v>
      </c>
      <c r="AL673">
        <v>545</v>
      </c>
      <c r="AM673" t="s">
        <v>897</v>
      </c>
      <c r="AN673">
        <v>-1</v>
      </c>
      <c r="AO673">
        <v>546</v>
      </c>
      <c r="AP673" t="s">
        <v>899</v>
      </c>
      <c r="AQ673">
        <v>-1</v>
      </c>
      <c r="AR673"/>
      <c r="AS673"/>
      <c r="AT673"/>
      <c r="AU673"/>
      <c r="AV673"/>
      <c r="AW673"/>
      <c r="AX673"/>
      <c r="AY673"/>
      <c r="AZ673"/>
      <c r="BA673"/>
      <c r="BB673"/>
      <c r="BC673"/>
      <c r="BD673"/>
      <c r="BE673"/>
      <c r="BF673"/>
    </row>
    <row r="674" spans="1:58" x14ac:dyDescent="0.3">
      <c r="A674">
        <v>672</v>
      </c>
      <c r="B674">
        <v>0</v>
      </c>
      <c r="C674">
        <v>0</v>
      </c>
      <c r="D674" t="s">
        <v>1161</v>
      </c>
      <c r="E674">
        <v>154</v>
      </c>
      <c r="F674" t="s">
        <v>527</v>
      </c>
      <c r="G674">
        <v>1</v>
      </c>
      <c r="H674">
        <v>155</v>
      </c>
      <c r="I674" t="s">
        <v>529</v>
      </c>
      <c r="J674">
        <v>1</v>
      </c>
      <c r="K674">
        <v>156</v>
      </c>
      <c r="L674" t="s">
        <v>531</v>
      </c>
      <c r="M674">
        <v>1</v>
      </c>
      <c r="N674">
        <v>158</v>
      </c>
      <c r="O674" t="s">
        <v>535</v>
      </c>
      <c r="P674">
        <v>1</v>
      </c>
      <c r="Q674">
        <v>159</v>
      </c>
      <c r="R674" t="s">
        <v>537</v>
      </c>
      <c r="S674">
        <v>1</v>
      </c>
      <c r="T674">
        <v>548</v>
      </c>
      <c r="U674" t="s">
        <v>920</v>
      </c>
      <c r="V674">
        <v>-1</v>
      </c>
      <c r="W674">
        <v>549</v>
      </c>
      <c r="X674" t="s">
        <v>921</v>
      </c>
      <c r="Y674">
        <v>-1</v>
      </c>
      <c r="Z674">
        <v>550</v>
      </c>
      <c r="AA674" t="s">
        <v>928</v>
      </c>
      <c r="AB674">
        <v>-1</v>
      </c>
      <c r="AC674">
        <v>552</v>
      </c>
      <c r="AD674" t="s">
        <v>932</v>
      </c>
      <c r="AE674">
        <v>-1</v>
      </c>
      <c r="AF674">
        <v>553</v>
      </c>
      <c r="AG674" t="s">
        <v>934</v>
      </c>
      <c r="AH674">
        <v>-1</v>
      </c>
      <c r="AI674"/>
      <c r="AJ674"/>
      <c r="AK674"/>
      <c r="AL674"/>
      <c r="AM674"/>
      <c r="AN674"/>
      <c r="AO674"/>
      <c r="AP674"/>
      <c r="AQ674"/>
      <c r="AR674"/>
      <c r="AS674"/>
      <c r="AT674"/>
      <c r="AU674"/>
      <c r="AV674"/>
      <c r="AW674"/>
      <c r="AX674"/>
      <c r="AY674"/>
      <c r="AZ674"/>
      <c r="BA674"/>
      <c r="BB674"/>
      <c r="BC674"/>
      <c r="BD674"/>
      <c r="BE674"/>
      <c r="BF674"/>
    </row>
    <row r="675" spans="1:58" x14ac:dyDescent="0.3">
      <c r="A675">
        <v>673</v>
      </c>
      <c r="B675">
        <v>0</v>
      </c>
      <c r="C675">
        <v>0</v>
      </c>
      <c r="D675" t="s">
        <v>1161</v>
      </c>
      <c r="E675">
        <v>162</v>
      </c>
      <c r="F675" t="s">
        <v>543</v>
      </c>
      <c r="G675">
        <v>1</v>
      </c>
      <c r="H675">
        <v>163</v>
      </c>
      <c r="I675" t="s">
        <v>545</v>
      </c>
      <c r="J675">
        <v>1</v>
      </c>
      <c r="K675">
        <v>165</v>
      </c>
      <c r="L675" t="s">
        <v>549</v>
      </c>
      <c r="M675">
        <v>1</v>
      </c>
      <c r="N675">
        <v>166</v>
      </c>
      <c r="O675" t="s">
        <v>551</v>
      </c>
      <c r="P675">
        <v>1</v>
      </c>
      <c r="Q675">
        <v>555</v>
      </c>
      <c r="R675" t="s">
        <v>938</v>
      </c>
      <c r="S675">
        <v>-1</v>
      </c>
      <c r="T675">
        <v>556</v>
      </c>
      <c r="U675" t="s">
        <v>940</v>
      </c>
      <c r="V675">
        <v>-1</v>
      </c>
      <c r="W675">
        <v>557</v>
      </c>
      <c r="X675" t="s">
        <v>942</v>
      </c>
      <c r="Y675">
        <v>-1</v>
      </c>
      <c r="Z675">
        <v>559</v>
      </c>
      <c r="AA675" t="s">
        <v>946</v>
      </c>
      <c r="AB675">
        <v>-1</v>
      </c>
      <c r="AC675">
        <v>560</v>
      </c>
      <c r="AD675" t="s">
        <v>948</v>
      </c>
      <c r="AE675">
        <v>-1</v>
      </c>
      <c r="AF675"/>
      <c r="AG675"/>
      <c r="AH675"/>
      <c r="AI675"/>
      <c r="AJ675"/>
      <c r="AK675"/>
      <c r="AL675"/>
      <c r="AM675"/>
      <c r="AN675"/>
      <c r="AO675"/>
      <c r="AP675"/>
      <c r="AQ675"/>
      <c r="AR675"/>
      <c r="AS675"/>
      <c r="AT675"/>
      <c r="AU675"/>
      <c r="AV675"/>
      <c r="AW675"/>
      <c r="AX675"/>
      <c r="AY675"/>
      <c r="AZ675"/>
      <c r="BA675"/>
      <c r="BB675"/>
      <c r="BC675"/>
      <c r="BD675"/>
      <c r="BE675"/>
      <c r="BF675"/>
    </row>
    <row r="676" spans="1:58" x14ac:dyDescent="0.3">
      <c r="A676">
        <v>674</v>
      </c>
      <c r="B676">
        <v>0</v>
      </c>
      <c r="C676">
        <v>0</v>
      </c>
      <c r="D676" t="s">
        <v>1161</v>
      </c>
      <c r="E676">
        <v>169</v>
      </c>
      <c r="F676" t="s">
        <v>544</v>
      </c>
      <c r="G676">
        <v>1</v>
      </c>
      <c r="H676">
        <v>170</v>
      </c>
      <c r="I676" t="s">
        <v>546</v>
      </c>
      <c r="J676">
        <v>1</v>
      </c>
      <c r="K676">
        <v>172</v>
      </c>
      <c r="L676" t="s">
        <v>550</v>
      </c>
      <c r="M676">
        <v>1</v>
      </c>
      <c r="N676">
        <v>173</v>
      </c>
      <c r="O676" t="s">
        <v>552</v>
      </c>
      <c r="P676">
        <v>1</v>
      </c>
      <c r="Q676">
        <v>562</v>
      </c>
      <c r="R676" t="s">
        <v>939</v>
      </c>
      <c r="S676">
        <v>-1</v>
      </c>
      <c r="T676">
        <v>563</v>
      </c>
      <c r="U676" t="s">
        <v>941</v>
      </c>
      <c r="V676">
        <v>-1</v>
      </c>
      <c r="W676">
        <v>564</v>
      </c>
      <c r="X676" t="s">
        <v>943</v>
      </c>
      <c r="Y676">
        <v>-1</v>
      </c>
      <c r="Z676">
        <v>566</v>
      </c>
      <c r="AA676" t="s">
        <v>947</v>
      </c>
      <c r="AB676">
        <v>-1</v>
      </c>
      <c r="AC676">
        <v>567</v>
      </c>
      <c r="AD676" t="s">
        <v>949</v>
      </c>
      <c r="AE676">
        <v>-1</v>
      </c>
      <c r="AF676"/>
      <c r="AG676"/>
      <c r="AH676"/>
      <c r="AI676"/>
      <c r="AJ676"/>
      <c r="AK676"/>
      <c r="AL676"/>
      <c r="AM676"/>
      <c r="AN676"/>
      <c r="AO676"/>
      <c r="AP676"/>
      <c r="AQ676"/>
      <c r="AR676"/>
      <c r="AS676"/>
      <c r="AT676"/>
      <c r="AU676"/>
      <c r="AV676"/>
      <c r="AW676"/>
      <c r="AX676"/>
      <c r="AY676"/>
      <c r="AZ676"/>
      <c r="BA676"/>
      <c r="BB676"/>
      <c r="BC676"/>
      <c r="BD676"/>
      <c r="BE676"/>
      <c r="BF676"/>
    </row>
    <row r="677" spans="1:58" x14ac:dyDescent="0.3">
      <c r="A677">
        <v>675</v>
      </c>
      <c r="B677">
        <v>0</v>
      </c>
      <c r="C677">
        <v>0</v>
      </c>
      <c r="D677" t="s">
        <v>1161</v>
      </c>
      <c r="E677">
        <v>176</v>
      </c>
      <c r="F677" t="s">
        <v>528</v>
      </c>
      <c r="G677">
        <v>1</v>
      </c>
      <c r="H677">
        <v>177</v>
      </c>
      <c r="I677" t="s">
        <v>530</v>
      </c>
      <c r="J677">
        <v>1</v>
      </c>
      <c r="K677">
        <v>178</v>
      </c>
      <c r="L677" t="s">
        <v>532</v>
      </c>
      <c r="M677">
        <v>1</v>
      </c>
      <c r="N677">
        <v>180</v>
      </c>
      <c r="O677" t="s">
        <v>536</v>
      </c>
      <c r="P677">
        <v>1</v>
      </c>
      <c r="Q677">
        <v>181</v>
      </c>
      <c r="R677" t="s">
        <v>538</v>
      </c>
      <c r="S677">
        <v>1</v>
      </c>
      <c r="T677">
        <v>569</v>
      </c>
      <c r="U677" t="s">
        <v>922</v>
      </c>
      <c r="V677">
        <v>-1</v>
      </c>
      <c r="W677">
        <v>571</v>
      </c>
      <c r="X677" t="s">
        <v>924</v>
      </c>
      <c r="Y677">
        <v>-1</v>
      </c>
      <c r="Z677">
        <v>573</v>
      </c>
      <c r="AA677" t="s">
        <v>926</v>
      </c>
      <c r="AB677">
        <v>-1</v>
      </c>
      <c r="AC677">
        <v>574</v>
      </c>
      <c r="AD677" t="s">
        <v>927</v>
      </c>
      <c r="AE677">
        <v>-1</v>
      </c>
      <c r="AF677">
        <v>575</v>
      </c>
      <c r="AG677" t="s">
        <v>929</v>
      </c>
      <c r="AH677">
        <v>-1</v>
      </c>
      <c r="AI677">
        <v>577</v>
      </c>
      <c r="AJ677" t="s">
        <v>933</v>
      </c>
      <c r="AK677">
        <v>-1</v>
      </c>
      <c r="AL677">
        <v>578</v>
      </c>
      <c r="AM677" t="s">
        <v>935</v>
      </c>
      <c r="AN677">
        <v>-1</v>
      </c>
      <c r="AO677"/>
      <c r="AP677"/>
      <c r="AQ677"/>
      <c r="AR677"/>
      <c r="AS677"/>
      <c r="AT677"/>
      <c r="AU677"/>
      <c r="AV677"/>
      <c r="AW677"/>
      <c r="AX677"/>
      <c r="AY677"/>
      <c r="AZ677"/>
      <c r="BA677"/>
      <c r="BB677"/>
      <c r="BC677"/>
      <c r="BD677"/>
      <c r="BE677"/>
      <c r="BF677"/>
    </row>
    <row r="678" spans="1:58" x14ac:dyDescent="0.3">
      <c r="A678">
        <v>676</v>
      </c>
      <c r="B678">
        <v>0</v>
      </c>
      <c r="C678">
        <v>0</v>
      </c>
      <c r="D678" t="s">
        <v>1161</v>
      </c>
      <c r="E678">
        <v>184</v>
      </c>
      <c r="F678" t="s">
        <v>556</v>
      </c>
      <c r="G678">
        <v>1</v>
      </c>
      <c r="H678">
        <v>185</v>
      </c>
      <c r="I678" t="s">
        <v>681</v>
      </c>
      <c r="J678">
        <v>1</v>
      </c>
      <c r="K678">
        <v>187</v>
      </c>
      <c r="L678" t="s">
        <v>558</v>
      </c>
      <c r="M678">
        <v>1</v>
      </c>
      <c r="N678">
        <v>188</v>
      </c>
      <c r="O678" t="s">
        <v>559</v>
      </c>
      <c r="P678">
        <v>1</v>
      </c>
      <c r="Q678">
        <v>580</v>
      </c>
      <c r="R678" t="s">
        <v>1107</v>
      </c>
      <c r="S678">
        <v>-1</v>
      </c>
      <c r="T678">
        <v>582</v>
      </c>
      <c r="U678" t="s">
        <v>953</v>
      </c>
      <c r="V678">
        <v>-1</v>
      </c>
      <c r="W678">
        <v>584</v>
      </c>
      <c r="X678" t="s">
        <v>955</v>
      </c>
      <c r="Y678">
        <v>-1</v>
      </c>
      <c r="Z678">
        <v>585</v>
      </c>
      <c r="AA678" t="s">
        <v>956</v>
      </c>
      <c r="AB678">
        <v>-1</v>
      </c>
      <c r="AC678">
        <v>586</v>
      </c>
      <c r="AD678" t="s">
        <v>1108</v>
      </c>
      <c r="AE678">
        <v>-1</v>
      </c>
      <c r="AF678">
        <v>588</v>
      </c>
      <c r="AG678" t="s">
        <v>958</v>
      </c>
      <c r="AH678">
        <v>-1</v>
      </c>
      <c r="AI678">
        <v>589</v>
      </c>
      <c r="AJ678" t="s">
        <v>959</v>
      </c>
      <c r="AK678">
        <v>-1</v>
      </c>
      <c r="AL678"/>
      <c r="AM678"/>
      <c r="AN678"/>
      <c r="AO678"/>
      <c r="AP678"/>
      <c r="AQ678"/>
      <c r="AR678"/>
      <c r="AS678"/>
      <c r="AT678"/>
      <c r="AU678"/>
      <c r="AV678"/>
      <c r="AW678"/>
      <c r="AX678"/>
      <c r="AY678"/>
      <c r="AZ678"/>
      <c r="BA678"/>
      <c r="BB678"/>
      <c r="BC678"/>
      <c r="BD678"/>
      <c r="BE678"/>
      <c r="BF678"/>
    </row>
    <row r="679" spans="1:58" x14ac:dyDescent="0.3">
      <c r="A679">
        <v>677</v>
      </c>
      <c r="B679">
        <v>0</v>
      </c>
      <c r="C679">
        <v>0</v>
      </c>
      <c r="D679" t="s">
        <v>1161</v>
      </c>
      <c r="E679">
        <v>191</v>
      </c>
      <c r="F679" t="s">
        <v>561</v>
      </c>
      <c r="G679">
        <v>1</v>
      </c>
      <c r="H679">
        <v>192</v>
      </c>
      <c r="I679" t="s">
        <v>699</v>
      </c>
      <c r="J679">
        <v>1</v>
      </c>
      <c r="K679">
        <v>194</v>
      </c>
      <c r="L679" t="s">
        <v>563</v>
      </c>
      <c r="M679">
        <v>1</v>
      </c>
      <c r="N679">
        <v>195</v>
      </c>
      <c r="O679" t="s">
        <v>564</v>
      </c>
      <c r="P679">
        <v>1</v>
      </c>
      <c r="Q679">
        <v>591</v>
      </c>
      <c r="R679" t="s">
        <v>1134</v>
      </c>
      <c r="S679">
        <v>-1</v>
      </c>
      <c r="T679">
        <v>593</v>
      </c>
      <c r="U679" t="s">
        <v>961</v>
      </c>
      <c r="V679">
        <v>-1</v>
      </c>
      <c r="W679">
        <v>595</v>
      </c>
      <c r="X679" t="s">
        <v>963</v>
      </c>
      <c r="Y679">
        <v>-1</v>
      </c>
      <c r="Z679">
        <v>596</v>
      </c>
      <c r="AA679" t="s">
        <v>964</v>
      </c>
      <c r="AB679">
        <v>-1</v>
      </c>
      <c r="AC679">
        <v>597</v>
      </c>
      <c r="AD679" t="s">
        <v>1135</v>
      </c>
      <c r="AE679">
        <v>-1</v>
      </c>
      <c r="AF679">
        <v>599</v>
      </c>
      <c r="AG679" t="s">
        <v>966</v>
      </c>
      <c r="AH679">
        <v>-1</v>
      </c>
      <c r="AI679">
        <v>600</v>
      </c>
      <c r="AJ679" t="s">
        <v>967</v>
      </c>
      <c r="AK679">
        <v>-1</v>
      </c>
      <c r="AL679"/>
      <c r="AM679"/>
      <c r="AN679"/>
      <c r="AO679"/>
      <c r="AP679"/>
      <c r="AQ679"/>
      <c r="AR679"/>
      <c r="AS679"/>
      <c r="AT679"/>
      <c r="AU679"/>
      <c r="AV679"/>
      <c r="AW679"/>
      <c r="AX679"/>
      <c r="AY679"/>
      <c r="AZ679"/>
      <c r="BA679"/>
      <c r="BB679"/>
      <c r="BC679"/>
      <c r="BD679"/>
      <c r="BE679"/>
      <c r="BF679"/>
    </row>
    <row r="680" spans="1:58" x14ac:dyDescent="0.3">
      <c r="A680">
        <v>678</v>
      </c>
      <c r="B680">
        <v>0</v>
      </c>
      <c r="C680">
        <v>0</v>
      </c>
      <c r="D680" t="s">
        <v>1161</v>
      </c>
      <c r="E680">
        <v>197</v>
      </c>
      <c r="F680" t="s">
        <v>456</v>
      </c>
      <c r="G680">
        <v>1</v>
      </c>
      <c r="H680">
        <v>200</v>
      </c>
      <c r="I680" t="s">
        <v>480</v>
      </c>
      <c r="J680">
        <v>1</v>
      </c>
      <c r="K680">
        <v>201</v>
      </c>
      <c r="L680" t="s">
        <v>483</v>
      </c>
      <c r="M680">
        <v>1</v>
      </c>
      <c r="N680">
        <v>603</v>
      </c>
      <c r="O680" t="s">
        <v>851</v>
      </c>
      <c r="P680">
        <v>-1</v>
      </c>
      <c r="Q680">
        <v>605</v>
      </c>
      <c r="R680" t="s">
        <v>858</v>
      </c>
      <c r="S680">
        <v>-1</v>
      </c>
      <c r="T680">
        <v>606</v>
      </c>
      <c r="U680" t="s">
        <v>861</v>
      </c>
      <c r="V680">
        <v>-1</v>
      </c>
      <c r="W680">
        <v>608</v>
      </c>
      <c r="X680" t="s">
        <v>872</v>
      </c>
      <c r="Y680">
        <v>-1</v>
      </c>
      <c r="Z680">
        <v>609</v>
      </c>
      <c r="AA680" t="s">
        <v>875</v>
      </c>
      <c r="AB680">
        <v>-1</v>
      </c>
      <c r="AC680"/>
      <c r="AD680"/>
      <c r="AE680"/>
      <c r="AF680"/>
      <c r="AG680"/>
      <c r="AH680"/>
      <c r="AI680"/>
      <c r="AJ680"/>
      <c r="AK680"/>
      <c r="AL680"/>
      <c r="AM680"/>
      <c r="AN680"/>
      <c r="AO680"/>
      <c r="AP680"/>
      <c r="AQ680"/>
      <c r="AR680"/>
      <c r="AS680"/>
      <c r="AT680"/>
      <c r="AU680"/>
      <c r="AV680"/>
      <c r="AW680"/>
      <c r="AX680"/>
      <c r="AY680"/>
      <c r="AZ680"/>
      <c r="BA680"/>
      <c r="BB680"/>
      <c r="BC680"/>
      <c r="BD680"/>
      <c r="BE680"/>
      <c r="BF680"/>
    </row>
    <row r="681" spans="1:58" x14ac:dyDescent="0.3">
      <c r="A681">
        <v>679</v>
      </c>
      <c r="B681">
        <v>0</v>
      </c>
      <c r="C681">
        <v>0</v>
      </c>
      <c r="D681" t="s">
        <v>1161</v>
      </c>
      <c r="E681">
        <v>203</v>
      </c>
      <c r="F681" t="s">
        <v>472</v>
      </c>
      <c r="G681">
        <v>1</v>
      </c>
      <c r="H681">
        <v>205</v>
      </c>
      <c r="I681" t="s">
        <v>481</v>
      </c>
      <c r="J681">
        <v>1</v>
      </c>
      <c r="K681">
        <v>206</v>
      </c>
      <c r="L681" t="s">
        <v>484</v>
      </c>
      <c r="M681">
        <v>1</v>
      </c>
      <c r="N681">
        <v>611</v>
      </c>
      <c r="O681" t="s">
        <v>843</v>
      </c>
      <c r="P681">
        <v>-1</v>
      </c>
      <c r="Q681">
        <v>614</v>
      </c>
      <c r="R681" t="s">
        <v>859</v>
      </c>
      <c r="S681">
        <v>-1</v>
      </c>
      <c r="T681">
        <v>615</v>
      </c>
      <c r="U681" t="s">
        <v>862</v>
      </c>
      <c r="V681">
        <v>-1</v>
      </c>
      <c r="W681">
        <v>617</v>
      </c>
      <c r="X681" t="s">
        <v>873</v>
      </c>
      <c r="Y681">
        <v>-1</v>
      </c>
      <c r="Z681">
        <v>618</v>
      </c>
      <c r="AA681" t="s">
        <v>876</v>
      </c>
      <c r="AB681">
        <v>-1</v>
      </c>
      <c r="AC681"/>
      <c r="AD681"/>
      <c r="AE681"/>
      <c r="AF681"/>
      <c r="AG681"/>
      <c r="AH681"/>
      <c r="AI681"/>
      <c r="AJ681"/>
      <c r="AK681"/>
      <c r="AL681"/>
      <c r="AM681"/>
      <c r="AN681"/>
      <c r="AO681"/>
      <c r="AP681"/>
      <c r="AQ681"/>
      <c r="AR681"/>
      <c r="AS681"/>
      <c r="AT681"/>
      <c r="AU681"/>
      <c r="AV681"/>
      <c r="AW681"/>
      <c r="AX681"/>
      <c r="AY681"/>
      <c r="AZ681"/>
      <c r="BA681"/>
      <c r="BB681"/>
      <c r="BC681"/>
      <c r="BD681"/>
      <c r="BE681"/>
      <c r="BF681"/>
    </row>
    <row r="682" spans="1:58" x14ac:dyDescent="0.3">
      <c r="A682">
        <v>680</v>
      </c>
      <c r="B682">
        <v>0</v>
      </c>
      <c r="C682">
        <v>0</v>
      </c>
      <c r="D682" t="s">
        <v>1161</v>
      </c>
      <c r="E682">
        <v>208</v>
      </c>
      <c r="F682" t="s">
        <v>645</v>
      </c>
      <c r="G682">
        <v>1</v>
      </c>
      <c r="H682">
        <v>210</v>
      </c>
      <c r="I682" t="s">
        <v>566</v>
      </c>
      <c r="J682">
        <v>1</v>
      </c>
      <c r="K682">
        <v>211</v>
      </c>
      <c r="L682" t="s">
        <v>567</v>
      </c>
      <c r="M682">
        <v>1</v>
      </c>
      <c r="N682">
        <v>621</v>
      </c>
      <c r="O682" t="s">
        <v>969</v>
      </c>
      <c r="P682">
        <v>-1</v>
      </c>
      <c r="Q682">
        <v>623</v>
      </c>
      <c r="R682" t="s">
        <v>971</v>
      </c>
      <c r="S682">
        <v>-1</v>
      </c>
      <c r="T682">
        <v>625</v>
      </c>
      <c r="U682" t="s">
        <v>973</v>
      </c>
      <c r="V682">
        <v>-1</v>
      </c>
      <c r="W682">
        <v>626</v>
      </c>
      <c r="X682" t="s">
        <v>974</v>
      </c>
      <c r="Y682">
        <v>-1</v>
      </c>
      <c r="Z682"/>
      <c r="AA682"/>
      <c r="AB682"/>
      <c r="AC682"/>
      <c r="AD682"/>
      <c r="AE682"/>
      <c r="AF682"/>
      <c r="AG682"/>
      <c r="AH682"/>
      <c r="AI682"/>
      <c r="AJ682"/>
      <c r="AK682"/>
      <c r="AL682"/>
      <c r="AM682"/>
      <c r="AN682"/>
      <c r="AO682"/>
      <c r="AP682"/>
      <c r="AQ682"/>
      <c r="AR682"/>
      <c r="AS682"/>
      <c r="AT682"/>
      <c r="AU682"/>
      <c r="AV682"/>
      <c r="AW682"/>
      <c r="AX682"/>
      <c r="AY682"/>
      <c r="AZ682"/>
      <c r="BA682"/>
      <c r="BB682"/>
      <c r="BC682"/>
      <c r="BD682"/>
      <c r="BE682"/>
      <c r="BF682"/>
    </row>
    <row r="683" spans="1:58" x14ac:dyDescent="0.3">
      <c r="A683">
        <v>681</v>
      </c>
      <c r="B683">
        <v>0</v>
      </c>
      <c r="C683">
        <v>0</v>
      </c>
      <c r="D683" t="s">
        <v>1161</v>
      </c>
      <c r="E683">
        <v>213</v>
      </c>
      <c r="F683" t="s">
        <v>1162</v>
      </c>
      <c r="G683">
        <v>1</v>
      </c>
      <c r="H683">
        <v>215</v>
      </c>
      <c r="I683" t="s">
        <v>569</v>
      </c>
      <c r="J683">
        <v>1</v>
      </c>
      <c r="K683">
        <v>216</v>
      </c>
      <c r="L683" t="s">
        <v>570</v>
      </c>
      <c r="M683">
        <v>1</v>
      </c>
      <c r="N683">
        <v>628</v>
      </c>
      <c r="O683" t="s">
        <v>1163</v>
      </c>
      <c r="P683">
        <v>-1</v>
      </c>
      <c r="Q683">
        <v>630</v>
      </c>
      <c r="R683" t="s">
        <v>976</v>
      </c>
      <c r="S683">
        <v>-1</v>
      </c>
      <c r="T683">
        <v>631</v>
      </c>
      <c r="U683" t="s">
        <v>977</v>
      </c>
      <c r="V683">
        <v>-1</v>
      </c>
      <c r="W683"/>
      <c r="X683"/>
      <c r="Y683"/>
      <c r="Z683"/>
      <c r="AA683"/>
      <c r="AB683"/>
      <c r="AC683"/>
      <c r="AD683"/>
      <c r="AE683"/>
      <c r="AF683"/>
      <c r="AG683"/>
      <c r="AH683"/>
      <c r="AI683"/>
      <c r="AJ683"/>
      <c r="AK683"/>
      <c r="AL683"/>
      <c r="AM683"/>
      <c r="AN683"/>
      <c r="AO683"/>
      <c r="AP683"/>
      <c r="AQ683"/>
      <c r="AR683"/>
      <c r="AS683"/>
      <c r="AT683"/>
      <c r="AU683"/>
      <c r="AV683"/>
      <c r="AW683"/>
      <c r="AX683"/>
      <c r="AY683"/>
      <c r="AZ683"/>
      <c r="BA683"/>
      <c r="BB683"/>
      <c r="BC683"/>
      <c r="BD683"/>
      <c r="BE683"/>
      <c r="BF683"/>
    </row>
    <row r="684" spans="1:58" x14ac:dyDescent="0.3">
      <c r="A684">
        <v>682</v>
      </c>
      <c r="B684">
        <v>0</v>
      </c>
      <c r="C684">
        <v>0</v>
      </c>
      <c r="D684" t="s">
        <v>1161</v>
      </c>
      <c r="E684">
        <v>218</v>
      </c>
      <c r="F684" t="s">
        <v>571</v>
      </c>
      <c r="G684">
        <v>1</v>
      </c>
      <c r="H684">
        <v>219</v>
      </c>
      <c r="I684" t="s">
        <v>573</v>
      </c>
      <c r="J684">
        <v>1</v>
      </c>
      <c r="K684">
        <v>221</v>
      </c>
      <c r="L684" t="s">
        <v>576</v>
      </c>
      <c r="M684">
        <v>1</v>
      </c>
      <c r="N684">
        <v>222</v>
      </c>
      <c r="O684" t="s">
        <v>577</v>
      </c>
      <c r="P684">
        <v>1</v>
      </c>
      <c r="Q684">
        <v>633</v>
      </c>
      <c r="R684" t="s">
        <v>978</v>
      </c>
      <c r="S684">
        <v>-1</v>
      </c>
      <c r="T684">
        <v>634</v>
      </c>
      <c r="U684" t="s">
        <v>980</v>
      </c>
      <c r="V684">
        <v>-1</v>
      </c>
      <c r="W684">
        <v>636</v>
      </c>
      <c r="X684" t="s">
        <v>987</v>
      </c>
      <c r="Y684">
        <v>-1</v>
      </c>
      <c r="Z684">
        <v>637</v>
      </c>
      <c r="AA684" t="s">
        <v>988</v>
      </c>
      <c r="AB684">
        <v>-1</v>
      </c>
      <c r="AC684"/>
      <c r="AD684"/>
      <c r="AE684"/>
      <c r="AF684"/>
      <c r="AG684"/>
      <c r="AH684"/>
      <c r="AI684"/>
      <c r="AJ684"/>
      <c r="AK684"/>
      <c r="AL684"/>
      <c r="AM684"/>
      <c r="AN684"/>
      <c r="AO684"/>
      <c r="AP684"/>
      <c r="AQ684"/>
      <c r="AR684"/>
      <c r="AS684"/>
      <c r="AT684"/>
      <c r="AU684"/>
      <c r="AV684"/>
      <c r="AW684"/>
      <c r="AX684"/>
      <c r="AY684"/>
      <c r="AZ684"/>
      <c r="BA684"/>
      <c r="BB684"/>
      <c r="BC684"/>
      <c r="BD684"/>
      <c r="BE684"/>
      <c r="BF684"/>
    </row>
    <row r="685" spans="1:58" x14ac:dyDescent="0.3">
      <c r="A685">
        <v>683</v>
      </c>
      <c r="B685">
        <v>0</v>
      </c>
      <c r="C685">
        <v>0</v>
      </c>
      <c r="D685" t="s">
        <v>1161</v>
      </c>
      <c r="E685">
        <v>224</v>
      </c>
      <c r="F685" t="s">
        <v>574</v>
      </c>
      <c r="G685">
        <v>1</v>
      </c>
      <c r="H685">
        <v>226</v>
      </c>
      <c r="I685" t="s">
        <v>581</v>
      </c>
      <c r="J685">
        <v>1</v>
      </c>
      <c r="K685">
        <v>227</v>
      </c>
      <c r="L685" t="s">
        <v>584</v>
      </c>
      <c r="M685">
        <v>1</v>
      </c>
      <c r="N685">
        <v>639</v>
      </c>
      <c r="O685" t="s">
        <v>979</v>
      </c>
      <c r="P685">
        <v>-1</v>
      </c>
      <c r="Q685">
        <v>641</v>
      </c>
      <c r="R685" t="s">
        <v>989</v>
      </c>
      <c r="S685">
        <v>-1</v>
      </c>
      <c r="T685">
        <v>642</v>
      </c>
      <c r="U685" t="s">
        <v>992</v>
      </c>
      <c r="V685">
        <v>-1</v>
      </c>
      <c r="W685"/>
      <c r="X685"/>
      <c r="Y685"/>
      <c r="Z685"/>
      <c r="AA685"/>
      <c r="AB685"/>
      <c r="AC685"/>
      <c r="AD685"/>
      <c r="AE685"/>
      <c r="AF685"/>
      <c r="AG685"/>
      <c r="AH685"/>
      <c r="AI685"/>
      <c r="AJ685"/>
      <c r="AK685"/>
      <c r="AL685"/>
      <c r="AM685"/>
      <c r="AN685"/>
      <c r="AO685"/>
      <c r="AP685"/>
      <c r="AQ685"/>
      <c r="AR685"/>
      <c r="AS685"/>
      <c r="AT685"/>
      <c r="AU685"/>
      <c r="AV685"/>
      <c r="AW685"/>
      <c r="AX685"/>
      <c r="AY685"/>
      <c r="AZ685"/>
      <c r="BA685"/>
      <c r="BB685"/>
      <c r="BC685"/>
      <c r="BD685"/>
      <c r="BE685"/>
      <c r="BF685"/>
    </row>
    <row r="686" spans="1:58" x14ac:dyDescent="0.3">
      <c r="A686">
        <v>684</v>
      </c>
      <c r="B686">
        <v>0</v>
      </c>
      <c r="C686">
        <v>0</v>
      </c>
      <c r="D686" t="s">
        <v>1161</v>
      </c>
      <c r="E686">
        <v>229</v>
      </c>
      <c r="F686" t="s">
        <v>572</v>
      </c>
      <c r="G686">
        <v>1</v>
      </c>
      <c r="H686">
        <v>231</v>
      </c>
      <c r="I686" t="s">
        <v>582</v>
      </c>
      <c r="J686">
        <v>1</v>
      </c>
      <c r="K686">
        <v>232</v>
      </c>
      <c r="L686" t="s">
        <v>585</v>
      </c>
      <c r="M686">
        <v>1</v>
      </c>
      <c r="N686">
        <v>644</v>
      </c>
      <c r="O686" t="s">
        <v>981</v>
      </c>
      <c r="P686">
        <v>-1</v>
      </c>
      <c r="Q686">
        <v>646</v>
      </c>
      <c r="R686" t="s">
        <v>990</v>
      </c>
      <c r="S686">
        <v>-1</v>
      </c>
      <c r="T686">
        <v>647</v>
      </c>
      <c r="U686" t="s">
        <v>993</v>
      </c>
      <c r="V686">
        <v>-1</v>
      </c>
      <c r="W686"/>
      <c r="X686"/>
      <c r="Y686"/>
      <c r="Z686"/>
      <c r="AA686"/>
      <c r="AB686"/>
      <c r="AC686"/>
      <c r="AD686"/>
      <c r="AE686"/>
      <c r="AF686"/>
      <c r="AG686"/>
      <c r="AH686"/>
      <c r="AI686"/>
      <c r="AJ686"/>
      <c r="AK686"/>
      <c r="AL686"/>
      <c r="AM686"/>
      <c r="AN686"/>
      <c r="AO686"/>
      <c r="AP686"/>
      <c r="AQ686"/>
      <c r="AR686"/>
      <c r="AS686"/>
      <c r="AT686"/>
      <c r="AU686"/>
      <c r="AV686"/>
      <c r="AW686"/>
      <c r="AX686"/>
      <c r="AY686"/>
      <c r="AZ686"/>
      <c r="BA686"/>
      <c r="BB686"/>
      <c r="BC686"/>
      <c r="BD686"/>
      <c r="BE686"/>
      <c r="BF686"/>
    </row>
    <row r="687" spans="1:58" x14ac:dyDescent="0.3">
      <c r="A687">
        <v>685</v>
      </c>
      <c r="B687">
        <v>0</v>
      </c>
      <c r="C687">
        <v>0</v>
      </c>
      <c r="D687" t="s">
        <v>1161</v>
      </c>
      <c r="E687">
        <v>235</v>
      </c>
      <c r="F687" t="s">
        <v>583</v>
      </c>
      <c r="G687">
        <v>1</v>
      </c>
      <c r="H687">
        <v>236</v>
      </c>
      <c r="I687" t="s">
        <v>586</v>
      </c>
      <c r="J687">
        <v>1</v>
      </c>
      <c r="K687">
        <v>649</v>
      </c>
      <c r="L687" t="s">
        <v>982</v>
      </c>
      <c r="M687">
        <v>-1</v>
      </c>
      <c r="N687">
        <v>651</v>
      </c>
      <c r="O687" t="s">
        <v>991</v>
      </c>
      <c r="P687">
        <v>-1</v>
      </c>
      <c r="Q687">
        <v>652</v>
      </c>
      <c r="R687" t="s">
        <v>994</v>
      </c>
      <c r="S687">
        <v>-1</v>
      </c>
      <c r="T687"/>
      <c r="U687"/>
      <c r="V687"/>
      <c r="W687"/>
      <c r="X687"/>
      <c r="Y687"/>
      <c r="Z687"/>
      <c r="AA687"/>
      <c r="AB687"/>
      <c r="AC687"/>
      <c r="AD687"/>
      <c r="AE687"/>
      <c r="AF687"/>
      <c r="AG687"/>
      <c r="AH687"/>
      <c r="AI687"/>
      <c r="AJ687"/>
      <c r="AK687"/>
      <c r="AL687"/>
      <c r="AM687"/>
      <c r="AN687"/>
      <c r="AO687"/>
      <c r="AP687"/>
      <c r="AQ687"/>
      <c r="AR687"/>
      <c r="AS687"/>
      <c r="AT687"/>
      <c r="AU687"/>
      <c r="AV687"/>
      <c r="AW687"/>
      <c r="AX687"/>
      <c r="AY687"/>
      <c r="AZ687"/>
      <c r="BA687"/>
      <c r="BB687"/>
      <c r="BC687"/>
      <c r="BD687"/>
      <c r="BE687"/>
      <c r="BF687"/>
    </row>
    <row r="688" spans="1:58" x14ac:dyDescent="0.3">
      <c r="A688">
        <v>686</v>
      </c>
      <c r="B688">
        <v>0</v>
      </c>
      <c r="C688">
        <v>0</v>
      </c>
      <c r="D688" t="s">
        <v>1161</v>
      </c>
      <c r="E688">
        <v>239</v>
      </c>
      <c r="F688" t="s">
        <v>595</v>
      </c>
      <c r="G688">
        <v>1</v>
      </c>
      <c r="H688">
        <v>240</v>
      </c>
      <c r="I688" t="s">
        <v>599</v>
      </c>
      <c r="J688">
        <v>1</v>
      </c>
      <c r="K688">
        <v>654</v>
      </c>
      <c r="L688" t="s">
        <v>999</v>
      </c>
      <c r="M688">
        <v>-1</v>
      </c>
      <c r="N688">
        <v>656</v>
      </c>
      <c r="O688" t="s">
        <v>1007</v>
      </c>
      <c r="P688">
        <v>-1</v>
      </c>
      <c r="Q688">
        <v>657</v>
      </c>
      <c r="R688" t="s">
        <v>1011</v>
      </c>
      <c r="S688">
        <v>-1</v>
      </c>
      <c r="T688"/>
      <c r="U688"/>
      <c r="V688"/>
      <c r="W688"/>
      <c r="X688"/>
      <c r="Y688"/>
      <c r="Z688"/>
      <c r="AA688"/>
      <c r="AB688"/>
      <c r="AC688"/>
      <c r="AD688"/>
      <c r="AE688"/>
      <c r="AF688"/>
      <c r="AG688"/>
      <c r="AH688"/>
      <c r="AI688"/>
      <c r="AJ688"/>
      <c r="AK688"/>
      <c r="AL688"/>
      <c r="AM688"/>
      <c r="AN688"/>
      <c r="AO688"/>
      <c r="AP688"/>
      <c r="AQ688"/>
      <c r="AR688"/>
      <c r="AS688"/>
      <c r="AT688"/>
      <c r="AU688"/>
      <c r="AV688"/>
      <c r="AW688"/>
      <c r="AX688"/>
      <c r="AY688"/>
      <c r="AZ688"/>
      <c r="BA688"/>
      <c r="BB688"/>
      <c r="BC688"/>
      <c r="BD688"/>
      <c r="BE688"/>
      <c r="BF688"/>
    </row>
    <row r="689" spans="1:58" x14ac:dyDescent="0.3">
      <c r="A689">
        <v>687</v>
      </c>
      <c r="B689">
        <v>0</v>
      </c>
      <c r="C689">
        <v>0</v>
      </c>
      <c r="D689" t="s">
        <v>1161</v>
      </c>
      <c r="E689">
        <v>243</v>
      </c>
      <c r="F689" t="s">
        <v>596</v>
      </c>
      <c r="G689">
        <v>1</v>
      </c>
      <c r="H689">
        <v>244</v>
      </c>
      <c r="I689" t="s">
        <v>600</v>
      </c>
      <c r="J689">
        <v>1</v>
      </c>
      <c r="K689">
        <v>659</v>
      </c>
      <c r="L689" t="s">
        <v>1000</v>
      </c>
      <c r="M689">
        <v>-1</v>
      </c>
      <c r="N689">
        <v>661</v>
      </c>
      <c r="O689" t="s">
        <v>1008</v>
      </c>
      <c r="P689">
        <v>-1</v>
      </c>
      <c r="Q689">
        <v>662</v>
      </c>
      <c r="R689" t="s">
        <v>1012</v>
      </c>
      <c r="S689">
        <v>-1</v>
      </c>
      <c r="T689"/>
      <c r="U689"/>
      <c r="V689"/>
      <c r="W689"/>
      <c r="X689"/>
      <c r="Y689"/>
      <c r="Z689"/>
      <c r="AA689"/>
      <c r="AB689"/>
      <c r="AC689"/>
      <c r="AD689"/>
      <c r="AE689"/>
      <c r="AF689"/>
      <c r="AG689"/>
      <c r="AH689"/>
      <c r="AI689"/>
      <c r="AJ689"/>
      <c r="AK689"/>
      <c r="AL689"/>
      <c r="AM689"/>
      <c r="AN689"/>
      <c r="AO689"/>
      <c r="AP689"/>
      <c r="AQ689"/>
      <c r="AR689"/>
      <c r="AS689"/>
      <c r="AT689"/>
      <c r="AU689"/>
      <c r="AV689"/>
      <c r="AW689"/>
      <c r="AX689"/>
      <c r="AY689"/>
      <c r="AZ689"/>
      <c r="BA689"/>
      <c r="BB689"/>
      <c r="BC689"/>
      <c r="BD689"/>
      <c r="BE689"/>
      <c r="BF689"/>
    </row>
    <row r="690" spans="1:58" x14ac:dyDescent="0.3">
      <c r="A690">
        <v>688</v>
      </c>
      <c r="B690">
        <v>0</v>
      </c>
      <c r="C690">
        <v>0</v>
      </c>
      <c r="D690" t="s">
        <v>1161</v>
      </c>
      <c r="E690">
        <v>247</v>
      </c>
      <c r="F690" t="s">
        <v>597</v>
      </c>
      <c r="G690">
        <v>1</v>
      </c>
      <c r="H690">
        <v>248</v>
      </c>
      <c r="I690" t="s">
        <v>601</v>
      </c>
      <c r="J690">
        <v>1</v>
      </c>
      <c r="K690">
        <v>664</v>
      </c>
      <c r="L690" t="s">
        <v>1001</v>
      </c>
      <c r="M690">
        <v>-1</v>
      </c>
      <c r="N690">
        <v>666</v>
      </c>
      <c r="O690" t="s">
        <v>1009</v>
      </c>
      <c r="P690">
        <v>-1</v>
      </c>
      <c r="Q690">
        <v>667</v>
      </c>
      <c r="R690" t="s">
        <v>1013</v>
      </c>
      <c r="S690">
        <v>-1</v>
      </c>
      <c r="T690"/>
      <c r="U690"/>
      <c r="V690"/>
      <c r="W690"/>
      <c r="X690"/>
      <c r="Y690"/>
      <c r="Z690"/>
      <c r="AA690"/>
      <c r="AB690"/>
      <c r="AC690"/>
      <c r="AD690"/>
      <c r="AE690"/>
      <c r="AF690"/>
      <c r="AG690"/>
      <c r="AH690"/>
      <c r="AI690"/>
      <c r="AJ690"/>
      <c r="AK690"/>
      <c r="AL690"/>
      <c r="AM690"/>
      <c r="AN690"/>
      <c r="AO690"/>
      <c r="AP690"/>
      <c r="AQ690"/>
      <c r="AR690"/>
      <c r="AS690"/>
      <c r="AT690"/>
      <c r="AU690"/>
      <c r="AV690"/>
      <c r="AW690"/>
      <c r="AX690"/>
      <c r="AY690"/>
      <c r="AZ690"/>
      <c r="BA690"/>
      <c r="BB690"/>
      <c r="BC690"/>
      <c r="BD690"/>
      <c r="BE690"/>
      <c r="BF690"/>
    </row>
    <row r="691" spans="1:58" x14ac:dyDescent="0.3">
      <c r="A691">
        <v>689</v>
      </c>
      <c r="B691">
        <v>0</v>
      </c>
      <c r="C691">
        <v>0</v>
      </c>
      <c r="D691" t="s">
        <v>1161</v>
      </c>
      <c r="E691">
        <v>251</v>
      </c>
      <c r="F691" t="s">
        <v>598</v>
      </c>
      <c r="G691">
        <v>1</v>
      </c>
      <c r="H691">
        <v>252</v>
      </c>
      <c r="I691" t="s">
        <v>602</v>
      </c>
      <c r="J691">
        <v>1</v>
      </c>
      <c r="K691">
        <v>669</v>
      </c>
      <c r="L691" t="s">
        <v>1002</v>
      </c>
      <c r="M691">
        <v>-1</v>
      </c>
      <c r="N691">
        <v>671</v>
      </c>
      <c r="O691" t="s">
        <v>1010</v>
      </c>
      <c r="P691">
        <v>-1</v>
      </c>
      <c r="Q691">
        <v>672</v>
      </c>
      <c r="R691" t="s">
        <v>1014</v>
      </c>
      <c r="S691">
        <v>-1</v>
      </c>
      <c r="T691"/>
      <c r="U691"/>
      <c r="V691"/>
      <c r="W691"/>
      <c r="X691"/>
      <c r="Y691"/>
      <c r="Z691"/>
      <c r="AA691"/>
      <c r="AB691"/>
      <c r="AC691"/>
      <c r="AD691"/>
      <c r="AE691"/>
      <c r="AF691"/>
      <c r="AG691"/>
      <c r="AH691"/>
      <c r="AI691"/>
      <c r="AJ691"/>
      <c r="AK691"/>
      <c r="AL691"/>
      <c r="AM691"/>
      <c r="AN691"/>
      <c r="AO691"/>
      <c r="AP691"/>
      <c r="AQ691"/>
      <c r="AR691"/>
      <c r="AS691"/>
      <c r="AT691"/>
      <c r="AU691"/>
      <c r="AV691"/>
      <c r="AW691"/>
      <c r="AX691"/>
      <c r="AY691"/>
      <c r="AZ691"/>
      <c r="BA691"/>
      <c r="BB691"/>
      <c r="BC691"/>
      <c r="BD691"/>
      <c r="BE691"/>
      <c r="BF691"/>
    </row>
    <row r="692" spans="1:58" x14ac:dyDescent="0.3">
      <c r="A692">
        <v>690</v>
      </c>
      <c r="B692">
        <v>0</v>
      </c>
      <c r="C692">
        <v>0</v>
      </c>
      <c r="D692" t="s">
        <v>1161</v>
      </c>
      <c r="E692">
        <v>254</v>
      </c>
      <c r="F692" t="s">
        <v>607</v>
      </c>
      <c r="G692">
        <v>1</v>
      </c>
      <c r="H692">
        <v>256</v>
      </c>
      <c r="I692" t="s">
        <v>611</v>
      </c>
      <c r="J692">
        <v>1</v>
      </c>
      <c r="K692">
        <v>257</v>
      </c>
      <c r="L692" t="s">
        <v>612</v>
      </c>
      <c r="M692">
        <v>1</v>
      </c>
      <c r="N692">
        <v>674</v>
      </c>
      <c r="O692" t="s">
        <v>1019</v>
      </c>
      <c r="P692">
        <v>-1</v>
      </c>
      <c r="Q692">
        <v>676</v>
      </c>
      <c r="R692" t="s">
        <v>1025</v>
      </c>
      <c r="S692">
        <v>-1</v>
      </c>
      <c r="T692">
        <v>677</v>
      </c>
      <c r="U692" t="s">
        <v>1026</v>
      </c>
      <c r="V692">
        <v>-1</v>
      </c>
      <c r="W692"/>
      <c r="X692"/>
      <c r="Y692"/>
      <c r="Z692"/>
      <c r="AA692"/>
      <c r="AB692"/>
      <c r="AC692"/>
      <c r="AD692"/>
      <c r="AE692"/>
      <c r="AF692"/>
      <c r="AG692"/>
      <c r="AH692"/>
      <c r="AI692"/>
      <c r="AJ692"/>
      <c r="AK692"/>
      <c r="AL692"/>
      <c r="AM692"/>
      <c r="AN692"/>
      <c r="AO692"/>
      <c r="AP692"/>
      <c r="AQ692"/>
      <c r="AR692"/>
      <c r="AS692"/>
      <c r="AT692"/>
      <c r="AU692"/>
      <c r="AV692"/>
      <c r="AW692"/>
      <c r="AX692"/>
      <c r="AY692"/>
      <c r="AZ692"/>
      <c r="BA692"/>
      <c r="BB692"/>
      <c r="BC692"/>
      <c r="BD692"/>
      <c r="BE692"/>
      <c r="BF692"/>
    </row>
    <row r="693" spans="1:58" x14ac:dyDescent="0.3">
      <c r="A693">
        <v>691</v>
      </c>
      <c r="B693">
        <v>0</v>
      </c>
      <c r="C693">
        <v>0</v>
      </c>
      <c r="D693" t="s">
        <v>1161</v>
      </c>
      <c r="E693">
        <v>259</v>
      </c>
      <c r="F693" t="s">
        <v>608</v>
      </c>
      <c r="G693">
        <v>1</v>
      </c>
      <c r="H693">
        <v>261</v>
      </c>
      <c r="I693" t="s">
        <v>615</v>
      </c>
      <c r="J693">
        <v>1</v>
      </c>
      <c r="K693">
        <v>262</v>
      </c>
      <c r="L693" t="s">
        <v>617</v>
      </c>
      <c r="M693">
        <v>1</v>
      </c>
      <c r="N693">
        <v>679</v>
      </c>
      <c r="O693" t="s">
        <v>1020</v>
      </c>
      <c r="P693">
        <v>-1</v>
      </c>
      <c r="Q693">
        <v>681</v>
      </c>
      <c r="R693" t="s">
        <v>1027</v>
      </c>
      <c r="S693">
        <v>-1</v>
      </c>
      <c r="T693">
        <v>682</v>
      </c>
      <c r="U693" t="s">
        <v>1029</v>
      </c>
      <c r="V693">
        <v>-1</v>
      </c>
      <c r="W693"/>
      <c r="X693"/>
      <c r="Y693"/>
      <c r="Z693"/>
      <c r="AA693"/>
      <c r="AB693"/>
      <c r="AC693"/>
      <c r="AD693"/>
      <c r="AE693"/>
      <c r="AF693"/>
      <c r="AG693"/>
      <c r="AH693"/>
      <c r="AI693"/>
      <c r="AJ693"/>
      <c r="AK693"/>
      <c r="AL693"/>
      <c r="AM693"/>
      <c r="AN693"/>
      <c r="AO693"/>
      <c r="AP693"/>
      <c r="AQ693"/>
      <c r="AR693"/>
      <c r="AS693"/>
      <c r="AT693"/>
      <c r="AU693"/>
      <c r="AV693"/>
      <c r="AW693"/>
      <c r="AX693"/>
      <c r="AY693"/>
      <c r="AZ693"/>
      <c r="BA693"/>
      <c r="BB693"/>
      <c r="BC693"/>
      <c r="BD693"/>
      <c r="BE693"/>
      <c r="BF693"/>
    </row>
    <row r="694" spans="1:58" x14ac:dyDescent="0.3">
      <c r="A694">
        <v>692</v>
      </c>
      <c r="B694">
        <v>0</v>
      </c>
      <c r="C694">
        <v>0</v>
      </c>
      <c r="D694" t="s">
        <v>1161</v>
      </c>
      <c r="E694">
        <v>264</v>
      </c>
      <c r="F694" t="s">
        <v>609</v>
      </c>
      <c r="G694">
        <v>1</v>
      </c>
      <c r="H694">
        <v>266</v>
      </c>
      <c r="I694" t="s">
        <v>616</v>
      </c>
      <c r="J694">
        <v>1</v>
      </c>
      <c r="K694">
        <v>267</v>
      </c>
      <c r="L694" t="s">
        <v>618</v>
      </c>
      <c r="M694">
        <v>1</v>
      </c>
      <c r="N694">
        <v>684</v>
      </c>
      <c r="O694" t="s">
        <v>1021</v>
      </c>
      <c r="P694">
        <v>-1</v>
      </c>
      <c r="Q694">
        <v>686</v>
      </c>
      <c r="R694" t="s">
        <v>1028</v>
      </c>
      <c r="S694">
        <v>-1</v>
      </c>
      <c r="T694">
        <v>687</v>
      </c>
      <c r="U694" t="s">
        <v>1030</v>
      </c>
      <c r="V694">
        <v>-1</v>
      </c>
      <c r="W694"/>
      <c r="X694"/>
      <c r="Y694"/>
      <c r="Z694"/>
      <c r="AA694"/>
      <c r="AB694"/>
      <c r="AC694"/>
      <c r="AD694"/>
      <c r="AE694"/>
      <c r="AF694"/>
      <c r="AG694"/>
      <c r="AH694"/>
      <c r="AI694"/>
      <c r="AJ694"/>
      <c r="AK694"/>
      <c r="AL694"/>
      <c r="AM694"/>
      <c r="AN694"/>
      <c r="AO694"/>
      <c r="AP694"/>
      <c r="AQ694"/>
      <c r="AR694"/>
      <c r="AS694"/>
      <c r="AT694"/>
      <c r="AU694"/>
      <c r="AV694"/>
      <c r="AW694"/>
      <c r="AX694"/>
      <c r="AY694"/>
      <c r="AZ694"/>
      <c r="BA694"/>
      <c r="BB694"/>
      <c r="BC694"/>
      <c r="BD694"/>
      <c r="BE694"/>
      <c r="BF694"/>
    </row>
    <row r="695" spans="1:58" x14ac:dyDescent="0.3">
      <c r="A695">
        <v>693</v>
      </c>
      <c r="B695">
        <v>0</v>
      </c>
      <c r="C695">
        <v>0</v>
      </c>
      <c r="D695" t="s">
        <v>1161</v>
      </c>
      <c r="E695">
        <v>270</v>
      </c>
      <c r="F695" t="s">
        <v>1164</v>
      </c>
      <c r="G695">
        <v>1</v>
      </c>
      <c r="H695">
        <v>272</v>
      </c>
      <c r="I695" t="s">
        <v>623</v>
      </c>
      <c r="J695">
        <v>1</v>
      </c>
      <c r="K695">
        <v>273</v>
      </c>
      <c r="L695" t="s">
        <v>624</v>
      </c>
      <c r="M695">
        <v>1</v>
      </c>
      <c r="N695">
        <v>689</v>
      </c>
      <c r="O695" t="s">
        <v>1165</v>
      </c>
      <c r="P695">
        <v>-1</v>
      </c>
      <c r="Q695">
        <v>691</v>
      </c>
      <c r="R695" t="s">
        <v>1035</v>
      </c>
      <c r="S695">
        <v>-1</v>
      </c>
      <c r="T695">
        <v>692</v>
      </c>
      <c r="U695" t="s">
        <v>1036</v>
      </c>
      <c r="V695">
        <v>-1</v>
      </c>
      <c r="W695"/>
      <c r="X695"/>
      <c r="Y695"/>
      <c r="Z695"/>
      <c r="AA695"/>
      <c r="AB695"/>
      <c r="AC695"/>
      <c r="AD695"/>
      <c r="AE695"/>
      <c r="AF695"/>
      <c r="AG695"/>
      <c r="AH695"/>
      <c r="AI695"/>
      <c r="AJ695"/>
      <c r="AK695"/>
      <c r="AL695"/>
      <c r="AM695"/>
      <c r="AN695"/>
      <c r="AO695"/>
      <c r="AP695"/>
      <c r="AQ695"/>
      <c r="AR695"/>
      <c r="AS695"/>
      <c r="AT695"/>
      <c r="AU695"/>
      <c r="AV695"/>
      <c r="AW695"/>
      <c r="AX695"/>
      <c r="AY695"/>
      <c r="AZ695"/>
      <c r="BA695"/>
      <c r="BB695"/>
      <c r="BC695"/>
      <c r="BD695"/>
      <c r="BE695"/>
      <c r="BF695"/>
    </row>
    <row r="696" spans="1:58" x14ac:dyDescent="0.3">
      <c r="A696">
        <v>694</v>
      </c>
      <c r="B696">
        <v>0</v>
      </c>
      <c r="C696">
        <v>0</v>
      </c>
      <c r="D696" t="s">
        <v>1161</v>
      </c>
      <c r="E696">
        <v>275</v>
      </c>
      <c r="F696" t="s">
        <v>1166</v>
      </c>
      <c r="G696">
        <v>1</v>
      </c>
      <c r="H696">
        <v>277</v>
      </c>
      <c r="I696" t="s">
        <v>626</v>
      </c>
      <c r="J696">
        <v>1</v>
      </c>
      <c r="K696">
        <v>278</v>
      </c>
      <c r="L696" t="s">
        <v>627</v>
      </c>
      <c r="M696">
        <v>1</v>
      </c>
      <c r="N696">
        <v>694</v>
      </c>
      <c r="O696" t="s">
        <v>1167</v>
      </c>
      <c r="P696">
        <v>-1</v>
      </c>
      <c r="Q696">
        <v>696</v>
      </c>
      <c r="R696" t="s">
        <v>1038</v>
      </c>
      <c r="S696">
        <v>-1</v>
      </c>
      <c r="T696">
        <v>697</v>
      </c>
      <c r="U696" t="s">
        <v>1039</v>
      </c>
      <c r="V696">
        <v>-1</v>
      </c>
      <c r="W696"/>
      <c r="X696"/>
      <c r="Y696"/>
      <c r="Z696"/>
      <c r="AA696"/>
      <c r="AB696"/>
      <c r="AC696"/>
      <c r="AD696"/>
      <c r="AE696"/>
      <c r="AF696"/>
      <c r="AG696"/>
      <c r="AH696"/>
      <c r="AI696"/>
      <c r="AJ696"/>
      <c r="AK696"/>
      <c r="AL696"/>
      <c r="AM696"/>
      <c r="AN696"/>
      <c r="AO696"/>
      <c r="AP696"/>
      <c r="AQ696"/>
      <c r="AR696"/>
      <c r="AS696"/>
      <c r="AT696"/>
      <c r="AU696"/>
      <c r="AV696"/>
      <c r="AW696"/>
      <c r="AX696"/>
      <c r="AY696"/>
      <c r="AZ696"/>
      <c r="BA696"/>
      <c r="BB696"/>
      <c r="BC696"/>
      <c r="BD696"/>
      <c r="BE696"/>
      <c r="BF696"/>
    </row>
    <row r="697" spans="1:58" x14ac:dyDescent="0.3">
      <c r="A697">
        <v>695</v>
      </c>
      <c r="B697">
        <v>0</v>
      </c>
      <c r="C697">
        <v>0</v>
      </c>
      <c r="D697" t="s">
        <v>1161</v>
      </c>
      <c r="E697">
        <v>280</v>
      </c>
      <c r="F697" t="s">
        <v>628</v>
      </c>
      <c r="G697">
        <v>1</v>
      </c>
      <c r="H697">
        <v>283</v>
      </c>
      <c r="I697" t="s">
        <v>631</v>
      </c>
      <c r="J697">
        <v>1</v>
      </c>
      <c r="K697">
        <v>284</v>
      </c>
      <c r="L697" t="s">
        <v>632</v>
      </c>
      <c r="M697">
        <v>1</v>
      </c>
      <c r="N697">
        <v>700</v>
      </c>
      <c r="O697" t="s">
        <v>1041</v>
      </c>
      <c r="P697">
        <v>-1</v>
      </c>
      <c r="Q697">
        <v>701</v>
      </c>
      <c r="R697" t="s">
        <v>1042</v>
      </c>
      <c r="S697">
        <v>-1</v>
      </c>
      <c r="T697">
        <v>702</v>
      </c>
      <c r="U697" t="s">
        <v>1043</v>
      </c>
      <c r="V697">
        <v>-1</v>
      </c>
      <c r="W697">
        <v>703</v>
      </c>
      <c r="X697" t="s">
        <v>1044</v>
      </c>
      <c r="Y697">
        <v>-1</v>
      </c>
      <c r="Z697">
        <v>704</v>
      </c>
      <c r="AA697" t="s">
        <v>1045</v>
      </c>
      <c r="AB697">
        <v>-1</v>
      </c>
      <c r="AC697">
        <v>706</v>
      </c>
      <c r="AD697" t="s">
        <v>1047</v>
      </c>
      <c r="AE697">
        <v>-1</v>
      </c>
      <c r="AF697">
        <v>707</v>
      </c>
      <c r="AG697" t="s">
        <v>1048</v>
      </c>
      <c r="AH697">
        <v>-1</v>
      </c>
      <c r="AI697"/>
      <c r="AJ697"/>
      <c r="AK697"/>
      <c r="AL697"/>
      <c r="AM697"/>
      <c r="AN697"/>
      <c r="AO697"/>
      <c r="AP697"/>
      <c r="AQ697"/>
      <c r="AR697"/>
      <c r="AS697"/>
      <c r="AT697"/>
      <c r="AU697"/>
      <c r="AV697"/>
      <c r="AW697"/>
      <c r="AX697"/>
      <c r="AY697"/>
      <c r="AZ697"/>
      <c r="BA697"/>
      <c r="BB697"/>
      <c r="BC697"/>
      <c r="BD697"/>
      <c r="BE697"/>
      <c r="BF697"/>
    </row>
    <row r="698" spans="1:58" x14ac:dyDescent="0.3">
      <c r="A698">
        <v>696</v>
      </c>
      <c r="B698">
        <v>0</v>
      </c>
      <c r="C698">
        <v>0</v>
      </c>
      <c r="D698" t="s">
        <v>1161</v>
      </c>
      <c r="E698">
        <v>286</v>
      </c>
      <c r="F698" t="s">
        <v>634</v>
      </c>
      <c r="G698">
        <v>1</v>
      </c>
      <c r="H698">
        <v>289</v>
      </c>
      <c r="I698" t="s">
        <v>637</v>
      </c>
      <c r="J698">
        <v>1</v>
      </c>
      <c r="K698">
        <v>290</v>
      </c>
      <c r="L698" t="s">
        <v>638</v>
      </c>
      <c r="M698">
        <v>1</v>
      </c>
      <c r="N698">
        <v>710</v>
      </c>
      <c r="O698" t="s">
        <v>1051</v>
      </c>
      <c r="P698">
        <v>-1</v>
      </c>
      <c r="Q698">
        <v>711</v>
      </c>
      <c r="R698" t="s">
        <v>1052</v>
      </c>
      <c r="S698">
        <v>-1</v>
      </c>
      <c r="T698">
        <v>712</v>
      </c>
      <c r="U698" t="s">
        <v>1053</v>
      </c>
      <c r="V698">
        <v>-1</v>
      </c>
      <c r="W698">
        <v>713</v>
      </c>
      <c r="X698" t="s">
        <v>1054</v>
      </c>
      <c r="Y698">
        <v>-1</v>
      </c>
      <c r="Z698">
        <v>714</v>
      </c>
      <c r="AA698" t="s">
        <v>1055</v>
      </c>
      <c r="AB698">
        <v>-1</v>
      </c>
      <c r="AC698">
        <v>716</v>
      </c>
      <c r="AD698" t="s">
        <v>1057</v>
      </c>
      <c r="AE698">
        <v>-1</v>
      </c>
      <c r="AF698">
        <v>717</v>
      </c>
      <c r="AG698" t="s">
        <v>1058</v>
      </c>
      <c r="AH698">
        <v>-1</v>
      </c>
      <c r="AI698"/>
      <c r="AJ698"/>
      <c r="AK698"/>
      <c r="AL698"/>
      <c r="AM698"/>
      <c r="AN698"/>
      <c r="AO698"/>
      <c r="AP698"/>
      <c r="AQ698"/>
      <c r="AR698"/>
      <c r="AS698"/>
      <c r="AT698"/>
      <c r="AU698"/>
      <c r="AV698"/>
      <c r="AW698"/>
      <c r="AX698"/>
      <c r="AY698"/>
      <c r="AZ698"/>
      <c r="BA698"/>
      <c r="BB698"/>
      <c r="BC698"/>
      <c r="BD698"/>
      <c r="BE698"/>
      <c r="BF698"/>
    </row>
    <row r="699" spans="1:58" x14ac:dyDescent="0.3">
      <c r="A699">
        <v>697</v>
      </c>
      <c r="B699">
        <v>0</v>
      </c>
      <c r="C699">
        <v>0</v>
      </c>
      <c r="D699" t="s">
        <v>1161</v>
      </c>
      <c r="E699">
        <v>292</v>
      </c>
      <c r="F699" t="s">
        <v>640</v>
      </c>
      <c r="G699">
        <v>1</v>
      </c>
      <c r="H699">
        <v>295</v>
      </c>
      <c r="I699" t="s">
        <v>643</v>
      </c>
      <c r="J699">
        <v>1</v>
      </c>
      <c r="K699">
        <v>296</v>
      </c>
      <c r="L699" t="s">
        <v>644</v>
      </c>
      <c r="M699">
        <v>1</v>
      </c>
      <c r="N699">
        <v>297</v>
      </c>
      <c r="O699" t="s">
        <v>646</v>
      </c>
      <c r="P699">
        <v>1</v>
      </c>
      <c r="Q699">
        <v>298</v>
      </c>
      <c r="R699" t="s">
        <v>647</v>
      </c>
      <c r="S699">
        <v>1</v>
      </c>
      <c r="T699">
        <v>299</v>
      </c>
      <c r="U699" t="s">
        <v>648</v>
      </c>
      <c r="V699">
        <v>1</v>
      </c>
      <c r="W699">
        <v>301</v>
      </c>
      <c r="X699" t="s">
        <v>650</v>
      </c>
      <c r="Y699">
        <v>1</v>
      </c>
      <c r="Z699">
        <v>302</v>
      </c>
      <c r="AA699" t="s">
        <v>651</v>
      </c>
      <c r="AB699">
        <v>1</v>
      </c>
      <c r="AC699">
        <v>719</v>
      </c>
      <c r="AD699" t="s">
        <v>1060</v>
      </c>
      <c r="AE699">
        <v>-1</v>
      </c>
      <c r="AF699">
        <v>720</v>
      </c>
      <c r="AG699" t="s">
        <v>1061</v>
      </c>
      <c r="AH699">
        <v>-1</v>
      </c>
      <c r="AI699">
        <v>722</v>
      </c>
      <c r="AJ699" t="s">
        <v>1063</v>
      </c>
      <c r="AK699">
        <v>-1</v>
      </c>
      <c r="AL699">
        <v>724</v>
      </c>
      <c r="AM699" t="s">
        <v>1065</v>
      </c>
      <c r="AN699">
        <v>-1</v>
      </c>
      <c r="AO699">
        <v>725</v>
      </c>
      <c r="AP699" t="s">
        <v>1066</v>
      </c>
      <c r="AQ699">
        <v>-1</v>
      </c>
      <c r="AR699">
        <v>726</v>
      </c>
      <c r="AS699" t="s">
        <v>1067</v>
      </c>
      <c r="AT699">
        <v>-1</v>
      </c>
      <c r="AU699">
        <v>728</v>
      </c>
      <c r="AV699" t="s">
        <v>1069</v>
      </c>
      <c r="AW699">
        <v>-1</v>
      </c>
      <c r="AX699">
        <v>729</v>
      </c>
      <c r="AY699" t="s">
        <v>1070</v>
      </c>
      <c r="AZ699">
        <v>-1</v>
      </c>
      <c r="BA699"/>
      <c r="BB699"/>
      <c r="BC699"/>
      <c r="BD699"/>
      <c r="BE699"/>
      <c r="BF699"/>
    </row>
    <row r="700" spans="1:58" x14ac:dyDescent="0.3">
      <c r="A700">
        <v>698</v>
      </c>
      <c r="B700">
        <v>0</v>
      </c>
      <c r="C700">
        <v>0</v>
      </c>
      <c r="D700" t="s">
        <v>1161</v>
      </c>
      <c r="E700">
        <v>304</v>
      </c>
      <c r="F700" t="s">
        <v>654</v>
      </c>
      <c r="G700">
        <v>1</v>
      </c>
      <c r="H700">
        <v>306</v>
      </c>
      <c r="I700" t="s">
        <v>656</v>
      </c>
      <c r="J700">
        <v>1</v>
      </c>
      <c r="K700">
        <v>308</v>
      </c>
      <c r="L700" t="s">
        <v>662</v>
      </c>
      <c r="M700">
        <v>1</v>
      </c>
      <c r="N700">
        <v>309</v>
      </c>
      <c r="O700" t="s">
        <v>663</v>
      </c>
      <c r="P700">
        <v>1</v>
      </c>
      <c r="Q700">
        <v>732</v>
      </c>
      <c r="R700" t="s">
        <v>1076</v>
      </c>
      <c r="S700">
        <v>-1</v>
      </c>
      <c r="T700">
        <v>734</v>
      </c>
      <c r="U700" t="s">
        <v>1080</v>
      </c>
      <c r="V700">
        <v>-1</v>
      </c>
      <c r="W700">
        <v>735</v>
      </c>
      <c r="X700" t="s">
        <v>1081</v>
      </c>
      <c r="Y700">
        <v>-1</v>
      </c>
      <c r="Z700"/>
      <c r="AA700"/>
      <c r="AB700"/>
      <c r="AC700"/>
      <c r="AD700"/>
      <c r="AE700"/>
      <c r="AF700"/>
      <c r="AG700"/>
      <c r="AH700"/>
      <c r="AI700"/>
      <c r="AJ700"/>
      <c r="AK700"/>
      <c r="AL700"/>
      <c r="AM700"/>
      <c r="AN700"/>
      <c r="AO700"/>
      <c r="AP700"/>
      <c r="AQ700"/>
      <c r="AR700"/>
      <c r="AS700"/>
      <c r="AT700"/>
      <c r="AU700"/>
      <c r="AV700"/>
      <c r="AW700"/>
      <c r="AX700"/>
      <c r="AY700"/>
      <c r="AZ700"/>
      <c r="BA700"/>
      <c r="BB700"/>
      <c r="BC700"/>
      <c r="BD700"/>
      <c r="BE700"/>
      <c r="BF700"/>
    </row>
    <row r="701" spans="1:58" x14ac:dyDescent="0.3">
      <c r="A701">
        <v>699</v>
      </c>
      <c r="B701">
        <v>0</v>
      </c>
      <c r="C701">
        <v>0</v>
      </c>
      <c r="D701" t="s">
        <v>1161</v>
      </c>
      <c r="E701">
        <v>312</v>
      </c>
      <c r="F701" t="s">
        <v>659</v>
      </c>
      <c r="G701">
        <v>1</v>
      </c>
      <c r="H701">
        <v>738</v>
      </c>
      <c r="I701" t="s">
        <v>1077</v>
      </c>
      <c r="J701">
        <v>-1</v>
      </c>
      <c r="K701"/>
      <c r="L701"/>
      <c r="M701"/>
      <c r="N701"/>
      <c r="O701"/>
      <c r="P701"/>
      <c r="Q701"/>
      <c r="R701"/>
      <c r="S701"/>
      <c r="T701"/>
      <c r="U701"/>
      <c r="V701"/>
      <c r="W701"/>
      <c r="X701"/>
      <c r="Y701"/>
      <c r="Z701"/>
      <c r="AA701"/>
      <c r="AB701"/>
      <c r="AC701"/>
      <c r="AD701"/>
      <c r="AE701"/>
      <c r="AF701"/>
      <c r="AG701"/>
      <c r="AH701"/>
      <c r="AI701"/>
      <c r="AJ701"/>
      <c r="AK701"/>
      <c r="AL701"/>
      <c r="AM701"/>
      <c r="AN701"/>
      <c r="AO701"/>
      <c r="AP701"/>
      <c r="AQ701"/>
      <c r="AR701"/>
      <c r="AS701"/>
      <c r="AT701"/>
      <c r="AU701"/>
      <c r="AV701"/>
      <c r="AW701"/>
      <c r="AX701"/>
      <c r="AY701"/>
      <c r="AZ701"/>
      <c r="BA701"/>
      <c r="BB701"/>
      <c r="BC701"/>
      <c r="BD701"/>
      <c r="BE701"/>
      <c r="BF701"/>
    </row>
    <row r="702" spans="1:58" x14ac:dyDescent="0.3">
      <c r="A702">
        <v>700</v>
      </c>
      <c r="B702">
        <v>0</v>
      </c>
      <c r="C702">
        <v>0</v>
      </c>
      <c r="D702" t="s">
        <v>1161</v>
      </c>
      <c r="E702">
        <v>314</v>
      </c>
      <c r="F702" t="s">
        <v>660</v>
      </c>
      <c r="G702">
        <v>1</v>
      </c>
      <c r="H702">
        <v>740</v>
      </c>
      <c r="I702" t="s">
        <v>1078</v>
      </c>
      <c r="J702">
        <v>-1</v>
      </c>
      <c r="K702"/>
      <c r="L702"/>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c r="AW702"/>
      <c r="AX702"/>
      <c r="AY702"/>
      <c r="AZ702"/>
      <c r="BA702"/>
      <c r="BB702"/>
      <c r="BC702"/>
      <c r="BD702"/>
      <c r="BE702"/>
      <c r="BF702"/>
    </row>
    <row r="703" spans="1:58" x14ac:dyDescent="0.3">
      <c r="A703">
        <v>701</v>
      </c>
      <c r="B703">
        <v>0</v>
      </c>
      <c r="C703">
        <v>0</v>
      </c>
      <c r="D703" t="s">
        <v>1161</v>
      </c>
      <c r="E703">
        <v>316</v>
      </c>
      <c r="F703" t="s">
        <v>666</v>
      </c>
      <c r="G703">
        <v>1</v>
      </c>
      <c r="H703">
        <v>317</v>
      </c>
      <c r="I703" t="s">
        <v>669</v>
      </c>
      <c r="J703">
        <v>1</v>
      </c>
      <c r="K703">
        <v>318</v>
      </c>
      <c r="L703" t="s">
        <v>670</v>
      </c>
      <c r="M703">
        <v>1</v>
      </c>
      <c r="N703">
        <v>319</v>
      </c>
      <c r="O703" t="s">
        <v>672</v>
      </c>
      <c r="P703">
        <v>1</v>
      </c>
      <c r="Q703">
        <v>321</v>
      </c>
      <c r="R703" t="s">
        <v>674</v>
      </c>
      <c r="S703">
        <v>1</v>
      </c>
      <c r="T703">
        <v>322</v>
      </c>
      <c r="U703" t="s">
        <v>675</v>
      </c>
      <c r="V703">
        <v>1</v>
      </c>
      <c r="W703">
        <v>741</v>
      </c>
      <c r="X703" t="s">
        <v>1083</v>
      </c>
      <c r="Y703">
        <v>-1</v>
      </c>
      <c r="Z703">
        <v>742</v>
      </c>
      <c r="AA703" t="s">
        <v>1085</v>
      </c>
      <c r="AB703">
        <v>-1</v>
      </c>
      <c r="AC703">
        <v>744</v>
      </c>
      <c r="AD703" t="s">
        <v>1089</v>
      </c>
      <c r="AE703">
        <v>-1</v>
      </c>
      <c r="AF703">
        <v>746</v>
      </c>
      <c r="AG703" t="s">
        <v>1093</v>
      </c>
      <c r="AH703">
        <v>-1</v>
      </c>
      <c r="AI703">
        <v>747</v>
      </c>
      <c r="AJ703" t="s">
        <v>1094</v>
      </c>
      <c r="AK703">
        <v>-1</v>
      </c>
      <c r="AL703">
        <v>748</v>
      </c>
      <c r="AM703" t="s">
        <v>1097</v>
      </c>
      <c r="AN703">
        <v>-1</v>
      </c>
      <c r="AO703">
        <v>750</v>
      </c>
      <c r="AP703" t="s">
        <v>1101</v>
      </c>
      <c r="AQ703">
        <v>-1</v>
      </c>
      <c r="AR703">
        <v>751</v>
      </c>
      <c r="AS703" t="s">
        <v>1102</v>
      </c>
      <c r="AT703">
        <v>-1</v>
      </c>
      <c r="AU703"/>
      <c r="AV703"/>
      <c r="AW703"/>
      <c r="AX703"/>
      <c r="AY703"/>
      <c r="AZ703"/>
      <c r="BA703"/>
      <c r="BB703"/>
      <c r="BC703"/>
      <c r="BD703"/>
      <c r="BE703"/>
      <c r="BF703"/>
    </row>
    <row r="704" spans="1:58" x14ac:dyDescent="0.3">
      <c r="A704">
        <v>702</v>
      </c>
      <c r="B704">
        <v>0</v>
      </c>
      <c r="C704">
        <v>0</v>
      </c>
      <c r="D704" t="s">
        <v>1161</v>
      </c>
      <c r="E704">
        <v>325</v>
      </c>
      <c r="F704" t="s">
        <v>668</v>
      </c>
      <c r="G704">
        <v>1</v>
      </c>
      <c r="H704">
        <v>326</v>
      </c>
      <c r="I704" t="s">
        <v>671</v>
      </c>
      <c r="J704">
        <v>1</v>
      </c>
      <c r="K704">
        <v>328</v>
      </c>
      <c r="L704" t="s">
        <v>677</v>
      </c>
      <c r="M704">
        <v>1</v>
      </c>
      <c r="N704">
        <v>329</v>
      </c>
      <c r="O704" t="s">
        <v>678</v>
      </c>
      <c r="P704">
        <v>1</v>
      </c>
      <c r="Q704">
        <v>753</v>
      </c>
      <c r="R704" t="s">
        <v>1084</v>
      </c>
      <c r="S704">
        <v>-1</v>
      </c>
      <c r="T704">
        <v>754</v>
      </c>
      <c r="U704" t="s">
        <v>1086</v>
      </c>
      <c r="V704">
        <v>-1</v>
      </c>
      <c r="W704">
        <v>756</v>
      </c>
      <c r="X704" t="s">
        <v>1091</v>
      </c>
      <c r="Y704">
        <v>-1</v>
      </c>
      <c r="Z704">
        <v>758</v>
      </c>
      <c r="AA704" t="s">
        <v>1095</v>
      </c>
      <c r="AB704">
        <v>-1</v>
      </c>
      <c r="AC704">
        <v>759</v>
      </c>
      <c r="AD704" t="s">
        <v>1096</v>
      </c>
      <c r="AE704">
        <v>-1</v>
      </c>
      <c r="AF704">
        <v>760</v>
      </c>
      <c r="AG704" t="s">
        <v>1098</v>
      </c>
      <c r="AH704">
        <v>-1</v>
      </c>
      <c r="AI704">
        <v>762</v>
      </c>
      <c r="AJ704" t="s">
        <v>1103</v>
      </c>
      <c r="AK704">
        <v>-1</v>
      </c>
      <c r="AL704">
        <v>763</v>
      </c>
      <c r="AM704" t="s">
        <v>1104</v>
      </c>
      <c r="AN704">
        <v>-1</v>
      </c>
      <c r="AO704"/>
      <c r="AP704"/>
      <c r="AQ704"/>
      <c r="AR704"/>
      <c r="AS704"/>
      <c r="AT704"/>
      <c r="AU704"/>
      <c r="AV704"/>
      <c r="AW704"/>
      <c r="AX704"/>
      <c r="AY704"/>
      <c r="AZ704"/>
      <c r="BA704"/>
      <c r="BB704"/>
      <c r="BC704"/>
      <c r="BD704"/>
      <c r="BE704"/>
      <c r="BF704"/>
    </row>
    <row r="705" spans="1:58" x14ac:dyDescent="0.3">
      <c r="A705">
        <v>703</v>
      </c>
      <c r="B705">
        <v>0</v>
      </c>
      <c r="C705">
        <v>0</v>
      </c>
      <c r="D705" t="s">
        <v>1161</v>
      </c>
      <c r="E705">
        <v>332</v>
      </c>
      <c r="F705" t="s">
        <v>684</v>
      </c>
      <c r="G705">
        <v>1</v>
      </c>
      <c r="H705">
        <v>333</v>
      </c>
      <c r="I705" t="s">
        <v>687</v>
      </c>
      <c r="J705">
        <v>1</v>
      </c>
      <c r="K705">
        <v>334</v>
      </c>
      <c r="L705" t="s">
        <v>688</v>
      </c>
      <c r="M705">
        <v>1</v>
      </c>
      <c r="N705">
        <v>335</v>
      </c>
      <c r="O705" t="s">
        <v>690</v>
      </c>
      <c r="P705">
        <v>1</v>
      </c>
      <c r="Q705">
        <v>337</v>
      </c>
      <c r="R705" t="s">
        <v>692</v>
      </c>
      <c r="S705">
        <v>1</v>
      </c>
      <c r="T705">
        <v>338</v>
      </c>
      <c r="U705" t="s">
        <v>693</v>
      </c>
      <c r="V705">
        <v>1</v>
      </c>
      <c r="W705">
        <v>765</v>
      </c>
      <c r="X705" t="s">
        <v>1110</v>
      </c>
      <c r="Y705">
        <v>-1</v>
      </c>
      <c r="Z705">
        <v>766</v>
      </c>
      <c r="AA705" t="s">
        <v>1112</v>
      </c>
      <c r="AB705">
        <v>-1</v>
      </c>
      <c r="AC705">
        <v>768</v>
      </c>
      <c r="AD705" t="s">
        <v>1116</v>
      </c>
      <c r="AE705">
        <v>-1</v>
      </c>
      <c r="AF705">
        <v>770</v>
      </c>
      <c r="AG705" t="s">
        <v>1120</v>
      </c>
      <c r="AH705">
        <v>-1</v>
      </c>
      <c r="AI705">
        <v>771</v>
      </c>
      <c r="AJ705" t="s">
        <v>1121</v>
      </c>
      <c r="AK705">
        <v>-1</v>
      </c>
      <c r="AL705">
        <v>772</v>
      </c>
      <c r="AM705" t="s">
        <v>1124</v>
      </c>
      <c r="AN705">
        <v>-1</v>
      </c>
      <c r="AO705">
        <v>774</v>
      </c>
      <c r="AP705" t="s">
        <v>1128</v>
      </c>
      <c r="AQ705">
        <v>-1</v>
      </c>
      <c r="AR705">
        <v>775</v>
      </c>
      <c r="AS705" t="s">
        <v>1129</v>
      </c>
      <c r="AT705">
        <v>-1</v>
      </c>
      <c r="AU705"/>
      <c r="AV705"/>
      <c r="AW705"/>
      <c r="AX705"/>
      <c r="AY705"/>
      <c r="AZ705"/>
      <c r="BA705"/>
      <c r="BB705"/>
      <c r="BC705"/>
      <c r="BD705"/>
      <c r="BE705"/>
      <c r="BF705"/>
    </row>
    <row r="706" spans="1:58" x14ac:dyDescent="0.3">
      <c r="A706">
        <v>704</v>
      </c>
      <c r="B706">
        <v>0</v>
      </c>
      <c r="C706">
        <v>0</v>
      </c>
      <c r="D706" t="s">
        <v>1161</v>
      </c>
      <c r="E706">
        <v>341</v>
      </c>
      <c r="F706" t="s">
        <v>686</v>
      </c>
      <c r="G706">
        <v>1</v>
      </c>
      <c r="H706">
        <v>342</v>
      </c>
      <c r="I706" t="s">
        <v>689</v>
      </c>
      <c r="J706">
        <v>1</v>
      </c>
      <c r="K706">
        <v>344</v>
      </c>
      <c r="L706" t="s">
        <v>695</v>
      </c>
      <c r="M706">
        <v>1</v>
      </c>
      <c r="N706">
        <v>345</v>
      </c>
      <c r="O706" t="s">
        <v>696</v>
      </c>
      <c r="P706">
        <v>1</v>
      </c>
      <c r="Q706">
        <v>777</v>
      </c>
      <c r="R706" t="s">
        <v>1111</v>
      </c>
      <c r="S706">
        <v>-1</v>
      </c>
      <c r="T706">
        <v>778</v>
      </c>
      <c r="U706" t="s">
        <v>1113</v>
      </c>
      <c r="V706">
        <v>-1</v>
      </c>
      <c r="W706">
        <v>780</v>
      </c>
      <c r="X706" t="s">
        <v>1118</v>
      </c>
      <c r="Y706">
        <v>-1</v>
      </c>
      <c r="Z706">
        <v>782</v>
      </c>
      <c r="AA706" t="s">
        <v>1122</v>
      </c>
      <c r="AB706">
        <v>-1</v>
      </c>
      <c r="AC706">
        <v>783</v>
      </c>
      <c r="AD706" t="s">
        <v>1123</v>
      </c>
      <c r="AE706">
        <v>-1</v>
      </c>
      <c r="AF706">
        <v>784</v>
      </c>
      <c r="AG706" t="s">
        <v>1125</v>
      </c>
      <c r="AH706">
        <v>-1</v>
      </c>
      <c r="AI706">
        <v>786</v>
      </c>
      <c r="AJ706" t="s">
        <v>1130</v>
      </c>
      <c r="AK706">
        <v>-1</v>
      </c>
      <c r="AL706">
        <v>787</v>
      </c>
      <c r="AM706" t="s">
        <v>1131</v>
      </c>
      <c r="AN706">
        <v>-1</v>
      </c>
      <c r="AO706"/>
      <c r="AP706"/>
      <c r="AQ706"/>
      <c r="AR706"/>
      <c r="AS706"/>
      <c r="AT706"/>
      <c r="AU706"/>
      <c r="AV706"/>
      <c r="AW706"/>
      <c r="AX706"/>
      <c r="AY706"/>
      <c r="AZ706"/>
      <c r="BA706"/>
      <c r="BB706"/>
      <c r="BC706"/>
      <c r="BD706"/>
      <c r="BE706"/>
      <c r="BF706"/>
    </row>
    <row r="707" spans="1:58" x14ac:dyDescent="0.3">
      <c r="A707">
        <v>705</v>
      </c>
      <c r="B707">
        <v>0</v>
      </c>
      <c r="C707">
        <v>0</v>
      </c>
      <c r="D707" t="s">
        <v>1161</v>
      </c>
      <c r="E707">
        <v>348</v>
      </c>
      <c r="F707" t="s">
        <v>702</v>
      </c>
      <c r="G707">
        <v>1</v>
      </c>
      <c r="H707">
        <v>349</v>
      </c>
      <c r="I707" t="s">
        <v>703</v>
      </c>
      <c r="J707">
        <v>1</v>
      </c>
      <c r="K707">
        <v>350</v>
      </c>
      <c r="L707" t="s">
        <v>704</v>
      </c>
      <c r="M707">
        <v>1</v>
      </c>
      <c r="N707">
        <v>351</v>
      </c>
      <c r="O707" t="s">
        <v>705</v>
      </c>
      <c r="P707">
        <v>1</v>
      </c>
      <c r="Q707">
        <v>353</v>
      </c>
      <c r="R707" t="s">
        <v>707</v>
      </c>
      <c r="S707">
        <v>1</v>
      </c>
      <c r="T707">
        <v>354</v>
      </c>
      <c r="U707" t="s">
        <v>708</v>
      </c>
      <c r="V707">
        <v>1</v>
      </c>
      <c r="W707">
        <v>789</v>
      </c>
      <c r="X707" t="s">
        <v>1137</v>
      </c>
      <c r="Y707">
        <v>-1</v>
      </c>
      <c r="Z707">
        <v>790</v>
      </c>
      <c r="AA707" t="s">
        <v>1138</v>
      </c>
      <c r="AB707">
        <v>-1</v>
      </c>
      <c r="AC707">
        <v>791</v>
      </c>
      <c r="AD707" t="s">
        <v>1139</v>
      </c>
      <c r="AE707">
        <v>-1</v>
      </c>
      <c r="AF707">
        <v>793</v>
      </c>
      <c r="AG707" t="s">
        <v>1141</v>
      </c>
      <c r="AH707">
        <v>-1</v>
      </c>
      <c r="AI707">
        <v>795</v>
      </c>
      <c r="AJ707" t="s">
        <v>1143</v>
      </c>
      <c r="AK707">
        <v>-1</v>
      </c>
      <c r="AL707">
        <v>796</v>
      </c>
      <c r="AM707" t="s">
        <v>1144</v>
      </c>
      <c r="AN707">
        <v>-1</v>
      </c>
      <c r="AO707">
        <v>797</v>
      </c>
      <c r="AP707" t="s">
        <v>1145</v>
      </c>
      <c r="AQ707">
        <v>-1</v>
      </c>
      <c r="AR707">
        <v>799</v>
      </c>
      <c r="AS707" t="s">
        <v>1147</v>
      </c>
      <c r="AT707">
        <v>-1</v>
      </c>
      <c r="AU707">
        <v>800</v>
      </c>
      <c r="AV707" t="s">
        <v>1148</v>
      </c>
      <c r="AW707">
        <v>-1</v>
      </c>
      <c r="AX707"/>
      <c r="AY707"/>
      <c r="AZ707"/>
      <c r="BA707"/>
      <c r="BB707"/>
      <c r="BC707"/>
      <c r="BD707"/>
      <c r="BE707"/>
      <c r="BF707"/>
    </row>
    <row r="708" spans="1:58" x14ac:dyDescent="0.3">
      <c r="A708">
        <v>706</v>
      </c>
      <c r="B708">
        <v>0</v>
      </c>
      <c r="C708">
        <v>0</v>
      </c>
      <c r="D708" t="s">
        <v>1161</v>
      </c>
      <c r="E708">
        <v>356</v>
      </c>
      <c r="F708" t="s">
        <v>710</v>
      </c>
      <c r="G708">
        <v>1</v>
      </c>
      <c r="H708">
        <v>359</v>
      </c>
      <c r="I708" t="s">
        <v>713</v>
      </c>
      <c r="J708">
        <v>1</v>
      </c>
      <c r="K708">
        <v>360</v>
      </c>
      <c r="L708" t="s">
        <v>714</v>
      </c>
      <c r="M708">
        <v>1</v>
      </c>
      <c r="N708">
        <v>361</v>
      </c>
      <c r="O708" t="s">
        <v>715</v>
      </c>
      <c r="P708">
        <v>1</v>
      </c>
      <c r="Q708">
        <v>363</v>
      </c>
      <c r="R708" t="s">
        <v>717</v>
      </c>
      <c r="S708">
        <v>1</v>
      </c>
      <c r="T708">
        <v>364</v>
      </c>
      <c r="U708" t="s">
        <v>718</v>
      </c>
      <c r="V708">
        <v>1</v>
      </c>
      <c r="W708">
        <v>802</v>
      </c>
      <c r="X708" t="s">
        <v>1150</v>
      </c>
      <c r="Y708">
        <v>-1</v>
      </c>
      <c r="Z708">
        <v>804</v>
      </c>
      <c r="AA708" t="s">
        <v>1152</v>
      </c>
      <c r="AB708">
        <v>-1</v>
      </c>
      <c r="AC708">
        <v>806</v>
      </c>
      <c r="AD708" t="s">
        <v>1154</v>
      </c>
      <c r="AE708">
        <v>-1</v>
      </c>
      <c r="AF708">
        <v>807</v>
      </c>
      <c r="AG708" t="s">
        <v>1155</v>
      </c>
      <c r="AH708">
        <v>-1</v>
      </c>
      <c r="AI708">
        <v>808</v>
      </c>
      <c r="AJ708" t="s">
        <v>1156</v>
      </c>
      <c r="AK708">
        <v>-1</v>
      </c>
      <c r="AL708">
        <v>810</v>
      </c>
      <c r="AM708" t="s">
        <v>1158</v>
      </c>
      <c r="AN708">
        <v>-1</v>
      </c>
      <c r="AO708">
        <v>811</v>
      </c>
      <c r="AP708" t="s">
        <v>1159</v>
      </c>
      <c r="AQ708">
        <v>-1</v>
      </c>
      <c r="AR708"/>
      <c r="AS708"/>
      <c r="AT708"/>
      <c r="AU708"/>
      <c r="AV708"/>
      <c r="AW708"/>
      <c r="AX708"/>
      <c r="AY708"/>
      <c r="AZ708"/>
      <c r="BA708"/>
      <c r="BB708"/>
      <c r="BC708"/>
      <c r="BD708"/>
      <c r="BE708"/>
      <c r="BF708"/>
    </row>
    <row r="709" spans="1:58" x14ac:dyDescent="0.3">
      <c r="A709">
        <v>707</v>
      </c>
      <c r="B709">
        <v>0</v>
      </c>
      <c r="C709">
        <v>0</v>
      </c>
      <c r="D709" t="s">
        <v>1161</v>
      </c>
      <c r="E709">
        <v>21</v>
      </c>
      <c r="F709" t="s">
        <v>394</v>
      </c>
      <c r="G709">
        <v>-1</v>
      </c>
      <c r="H709">
        <v>27</v>
      </c>
      <c r="I709" t="s">
        <v>395</v>
      </c>
      <c r="J709">
        <v>-1</v>
      </c>
      <c r="K709">
        <v>39</v>
      </c>
      <c r="L709" t="s">
        <v>406</v>
      </c>
      <c r="M709">
        <v>-1</v>
      </c>
      <c r="N709">
        <v>45</v>
      </c>
      <c r="O709" t="s">
        <v>407</v>
      </c>
      <c r="P709">
        <v>-1</v>
      </c>
      <c r="Q709">
        <v>51</v>
      </c>
      <c r="R709" t="s">
        <v>373</v>
      </c>
      <c r="S709">
        <v>-1</v>
      </c>
      <c r="T709">
        <v>197</v>
      </c>
      <c r="U709" t="s">
        <v>456</v>
      </c>
      <c r="V709">
        <v>-1</v>
      </c>
      <c r="W709">
        <v>377</v>
      </c>
      <c r="X709" t="s">
        <v>729</v>
      </c>
      <c r="Y709">
        <v>1</v>
      </c>
      <c r="Z709">
        <v>384</v>
      </c>
      <c r="AA709" t="s">
        <v>730</v>
      </c>
      <c r="AB709">
        <v>1</v>
      </c>
      <c r="AC709"/>
      <c r="AD709"/>
      <c r="AE709"/>
      <c r="AF709"/>
      <c r="AG709"/>
      <c r="AH709"/>
      <c r="AI709"/>
      <c r="AJ709"/>
      <c r="AK709"/>
      <c r="AL709"/>
      <c r="AM709"/>
      <c r="AN709"/>
      <c r="AO709"/>
      <c r="AP709"/>
      <c r="AQ709"/>
      <c r="AR709"/>
      <c r="AS709"/>
      <c r="AT709"/>
      <c r="AU709"/>
      <c r="AV709"/>
      <c r="AW709"/>
      <c r="AX709"/>
      <c r="AY709"/>
      <c r="AZ709"/>
      <c r="BA709"/>
      <c r="BB709"/>
      <c r="BC709"/>
      <c r="BD709"/>
      <c r="BE709"/>
      <c r="BF709"/>
    </row>
    <row r="710" spans="1:58" x14ac:dyDescent="0.3">
      <c r="A710">
        <v>708</v>
      </c>
      <c r="B710">
        <v>0</v>
      </c>
      <c r="C710">
        <v>0</v>
      </c>
      <c r="D710" t="s">
        <v>1161</v>
      </c>
      <c r="E710">
        <v>312</v>
      </c>
      <c r="F710" t="s">
        <v>659</v>
      </c>
      <c r="G710">
        <v>-1</v>
      </c>
      <c r="H710">
        <v>314</v>
      </c>
      <c r="I710" t="s">
        <v>660</v>
      </c>
      <c r="J710">
        <v>-1</v>
      </c>
      <c r="K710">
        <v>367</v>
      </c>
      <c r="L710" t="s">
        <v>721</v>
      </c>
      <c r="M710">
        <v>1</v>
      </c>
      <c r="N710">
        <v>379</v>
      </c>
      <c r="O710" t="s">
        <v>736</v>
      </c>
      <c r="P710">
        <v>1</v>
      </c>
      <c r="Q710">
        <v>386</v>
      </c>
      <c r="R710" t="s">
        <v>737</v>
      </c>
      <c r="S710">
        <v>1</v>
      </c>
      <c r="T710"/>
      <c r="U710"/>
      <c r="V710"/>
      <c r="W710"/>
      <c r="X710"/>
      <c r="Y710"/>
      <c r="Z710"/>
      <c r="AA710"/>
      <c r="AB710"/>
      <c r="AC710"/>
      <c r="AD710"/>
      <c r="AE710"/>
      <c r="AF710"/>
      <c r="AG710"/>
      <c r="AH710"/>
      <c r="AI710"/>
      <c r="AJ710"/>
      <c r="AK710"/>
      <c r="AL710"/>
      <c r="AM710"/>
      <c r="AN710"/>
      <c r="AO710"/>
      <c r="AP710"/>
      <c r="AQ710"/>
      <c r="AR710"/>
      <c r="AS710"/>
      <c r="AT710"/>
      <c r="AU710"/>
      <c r="AV710"/>
      <c r="AW710"/>
      <c r="AX710"/>
      <c r="AY710"/>
      <c r="AZ710"/>
      <c r="BA710"/>
      <c r="BB710"/>
      <c r="BC710"/>
      <c r="BD710"/>
      <c r="BE710"/>
      <c r="BF710"/>
    </row>
    <row r="711" spans="1:58" x14ac:dyDescent="0.3">
      <c r="A711">
        <v>709</v>
      </c>
      <c r="B711">
        <v>0</v>
      </c>
      <c r="C711">
        <v>0</v>
      </c>
      <c r="D711" t="s">
        <v>1161</v>
      </c>
      <c r="E711">
        <v>71</v>
      </c>
      <c r="F711" t="s">
        <v>443</v>
      </c>
      <c r="G711">
        <v>-1</v>
      </c>
      <c r="H711">
        <v>77</v>
      </c>
      <c r="I711" t="s">
        <v>444</v>
      </c>
      <c r="J711">
        <v>-1</v>
      </c>
      <c r="K711">
        <v>83</v>
      </c>
      <c r="L711" t="s">
        <v>422</v>
      </c>
      <c r="M711">
        <v>-1</v>
      </c>
      <c r="N711">
        <v>89</v>
      </c>
      <c r="O711" t="s">
        <v>423</v>
      </c>
      <c r="P711">
        <v>-1</v>
      </c>
      <c r="Q711">
        <v>127</v>
      </c>
      <c r="R711" t="s">
        <v>507</v>
      </c>
      <c r="S711">
        <v>-1</v>
      </c>
      <c r="T711">
        <v>136</v>
      </c>
      <c r="U711" t="s">
        <v>508</v>
      </c>
      <c r="V711">
        <v>-1</v>
      </c>
      <c r="W711">
        <v>161</v>
      </c>
      <c r="X711" t="s">
        <v>541</v>
      </c>
      <c r="Y711">
        <v>-1</v>
      </c>
      <c r="Z711">
        <v>168</v>
      </c>
      <c r="AA711" t="s">
        <v>542</v>
      </c>
      <c r="AB711">
        <v>-1</v>
      </c>
      <c r="AC711">
        <v>175</v>
      </c>
      <c r="AD711" t="s">
        <v>526</v>
      </c>
      <c r="AE711">
        <v>-1</v>
      </c>
      <c r="AF711">
        <v>183</v>
      </c>
      <c r="AG711" t="s">
        <v>555</v>
      </c>
      <c r="AH711">
        <v>-1</v>
      </c>
      <c r="AI711">
        <v>190</v>
      </c>
      <c r="AJ711" t="s">
        <v>560</v>
      </c>
      <c r="AK711">
        <v>-1</v>
      </c>
      <c r="AL711">
        <v>412</v>
      </c>
      <c r="AM711" t="s">
        <v>777</v>
      </c>
      <c r="AN711">
        <v>1</v>
      </c>
      <c r="AO711">
        <v>421</v>
      </c>
      <c r="AP711" t="s">
        <v>778</v>
      </c>
      <c r="AQ711">
        <v>1</v>
      </c>
      <c r="AR711"/>
      <c r="AS711"/>
      <c r="AT711"/>
      <c r="AU711"/>
      <c r="AV711"/>
      <c r="AW711"/>
      <c r="AX711"/>
      <c r="AY711"/>
      <c r="AZ711"/>
      <c r="BA711"/>
      <c r="BB711"/>
      <c r="BC711"/>
      <c r="BD711"/>
      <c r="BE711"/>
      <c r="BF711"/>
    </row>
    <row r="712" spans="1:58" x14ac:dyDescent="0.3">
      <c r="A712">
        <v>710</v>
      </c>
      <c r="B712">
        <v>0</v>
      </c>
      <c r="C712">
        <v>0</v>
      </c>
      <c r="D712" t="s">
        <v>1161</v>
      </c>
      <c r="E712">
        <v>72</v>
      </c>
      <c r="F712" t="s">
        <v>445</v>
      </c>
      <c r="G712">
        <v>-1</v>
      </c>
      <c r="H712">
        <v>84</v>
      </c>
      <c r="I712" t="s">
        <v>425</v>
      </c>
      <c r="J712">
        <v>-1</v>
      </c>
      <c r="K712">
        <v>90</v>
      </c>
      <c r="L712" t="s">
        <v>426</v>
      </c>
      <c r="M712">
        <v>-1</v>
      </c>
      <c r="N712">
        <v>128</v>
      </c>
      <c r="O712" t="s">
        <v>509</v>
      </c>
      <c r="P712">
        <v>-1</v>
      </c>
      <c r="Q712">
        <v>162</v>
      </c>
      <c r="R712" t="s">
        <v>543</v>
      </c>
      <c r="S712">
        <v>-1</v>
      </c>
      <c r="T712">
        <v>176</v>
      </c>
      <c r="U712" t="s">
        <v>528</v>
      </c>
      <c r="V712">
        <v>-1</v>
      </c>
      <c r="W712">
        <v>184</v>
      </c>
      <c r="X712" t="s">
        <v>556</v>
      </c>
      <c r="Y712">
        <v>-1</v>
      </c>
      <c r="Z712">
        <v>413</v>
      </c>
      <c r="AA712" t="s">
        <v>779</v>
      </c>
      <c r="AB712">
        <v>1</v>
      </c>
      <c r="AC712"/>
      <c r="AD712"/>
      <c r="AE712"/>
      <c r="AF712"/>
      <c r="AG712"/>
      <c r="AH712"/>
      <c r="AI712"/>
      <c r="AJ712"/>
      <c r="AK712"/>
      <c r="AL712"/>
      <c r="AM712"/>
      <c r="AN712"/>
      <c r="AO712"/>
      <c r="AP712"/>
      <c r="AQ712"/>
      <c r="AR712"/>
      <c r="AS712"/>
      <c r="AT712"/>
      <c r="AU712"/>
      <c r="AV712"/>
      <c r="AW712"/>
      <c r="AX712"/>
      <c r="AY712"/>
      <c r="AZ712"/>
      <c r="BA712"/>
      <c r="BB712"/>
      <c r="BC712"/>
      <c r="BD712"/>
      <c r="BE712"/>
      <c r="BF712"/>
    </row>
    <row r="713" spans="1:58" x14ac:dyDescent="0.3">
      <c r="A713">
        <v>711</v>
      </c>
      <c r="B713">
        <v>0</v>
      </c>
      <c r="C713">
        <v>0</v>
      </c>
      <c r="D713" t="s">
        <v>1161</v>
      </c>
      <c r="E713">
        <v>78</v>
      </c>
      <c r="F713" t="s">
        <v>446</v>
      </c>
      <c r="G713">
        <v>-1</v>
      </c>
      <c r="H713">
        <v>137</v>
      </c>
      <c r="I713" t="s">
        <v>510</v>
      </c>
      <c r="J713">
        <v>-1</v>
      </c>
      <c r="K713">
        <v>169</v>
      </c>
      <c r="L713" t="s">
        <v>544</v>
      </c>
      <c r="M713">
        <v>-1</v>
      </c>
      <c r="N713">
        <v>177</v>
      </c>
      <c r="O713" t="s">
        <v>530</v>
      </c>
      <c r="P713">
        <v>-1</v>
      </c>
      <c r="Q713">
        <v>191</v>
      </c>
      <c r="R713" t="s">
        <v>561</v>
      </c>
      <c r="S713">
        <v>-1</v>
      </c>
      <c r="T713">
        <v>422</v>
      </c>
      <c r="U713" t="s">
        <v>780</v>
      </c>
      <c r="V713">
        <v>1</v>
      </c>
      <c r="W713"/>
      <c r="X713"/>
      <c r="Y713"/>
      <c r="Z713"/>
      <c r="AA713"/>
      <c r="AB713"/>
      <c r="AC713"/>
      <c r="AD713"/>
      <c r="AE713"/>
      <c r="AF713"/>
      <c r="AG713"/>
      <c r="AH713"/>
      <c r="AI713"/>
      <c r="AJ713"/>
      <c r="AK713"/>
      <c r="AL713"/>
      <c r="AM713"/>
      <c r="AN713"/>
      <c r="AO713"/>
      <c r="AP713"/>
      <c r="AQ713"/>
      <c r="AR713"/>
      <c r="AS713"/>
      <c r="AT713"/>
      <c r="AU713"/>
      <c r="AV713"/>
      <c r="AW713"/>
      <c r="AX713"/>
      <c r="AY713"/>
      <c r="AZ713"/>
      <c r="BA713"/>
      <c r="BB713"/>
      <c r="BC713"/>
      <c r="BD713"/>
      <c r="BE713"/>
      <c r="BF713"/>
    </row>
    <row r="714" spans="1:58" x14ac:dyDescent="0.3">
      <c r="A714">
        <v>712</v>
      </c>
      <c r="B714">
        <v>0</v>
      </c>
      <c r="C714">
        <v>0</v>
      </c>
      <c r="D714" t="s">
        <v>1161</v>
      </c>
      <c r="E714">
        <v>208</v>
      </c>
      <c r="F714" t="s">
        <v>645</v>
      </c>
      <c r="G714">
        <v>-1</v>
      </c>
      <c r="H714">
        <v>555</v>
      </c>
      <c r="I714" t="s">
        <v>938</v>
      </c>
      <c r="J714">
        <v>1</v>
      </c>
      <c r="K714">
        <v>562</v>
      </c>
      <c r="L714" t="s">
        <v>939</v>
      </c>
      <c r="M714">
        <v>1</v>
      </c>
      <c r="N714"/>
      <c r="O714"/>
      <c r="P714"/>
      <c r="Q714"/>
      <c r="R714"/>
      <c r="S714"/>
      <c r="T714"/>
      <c r="U714"/>
      <c r="V714"/>
      <c r="W714"/>
      <c r="X714"/>
      <c r="Y714"/>
      <c r="Z714"/>
      <c r="AA714"/>
      <c r="AB714"/>
      <c r="AC714"/>
      <c r="AD714"/>
      <c r="AE714"/>
      <c r="AF714"/>
      <c r="AG714"/>
      <c r="AH714"/>
      <c r="AI714"/>
      <c r="AJ714"/>
      <c r="AK714"/>
      <c r="AL714"/>
      <c r="AM714"/>
      <c r="AN714"/>
      <c r="AO714"/>
      <c r="AP714"/>
      <c r="AQ714"/>
      <c r="AR714"/>
      <c r="AS714"/>
      <c r="AT714"/>
      <c r="AU714"/>
      <c r="AV714"/>
      <c r="AW714"/>
      <c r="AX714"/>
      <c r="AY714"/>
      <c r="AZ714"/>
      <c r="BA714"/>
      <c r="BB714"/>
      <c r="BC714"/>
      <c r="BD714"/>
      <c r="BE714"/>
      <c r="BF714"/>
    </row>
    <row r="715" spans="1:58" x14ac:dyDescent="0.3">
      <c r="A715">
        <v>713</v>
      </c>
      <c r="B715">
        <v>0</v>
      </c>
      <c r="C715">
        <v>0</v>
      </c>
      <c r="D715" t="s">
        <v>1161</v>
      </c>
      <c r="E715">
        <v>129</v>
      </c>
      <c r="F715" t="s">
        <v>511</v>
      </c>
      <c r="G715">
        <v>-1</v>
      </c>
      <c r="H715">
        <v>138</v>
      </c>
      <c r="I715" t="s">
        <v>512</v>
      </c>
      <c r="J715">
        <v>-1</v>
      </c>
      <c r="K715">
        <v>229</v>
      </c>
      <c r="L715" t="s">
        <v>572</v>
      </c>
      <c r="M715">
        <v>-1</v>
      </c>
      <c r="N715">
        <v>414</v>
      </c>
      <c r="O715" t="s">
        <v>781</v>
      </c>
      <c r="P715">
        <v>1</v>
      </c>
      <c r="Q715">
        <v>423</v>
      </c>
      <c r="R715" t="s">
        <v>782</v>
      </c>
      <c r="S715">
        <v>1</v>
      </c>
      <c r="T715">
        <v>639</v>
      </c>
      <c r="U715" t="s">
        <v>979</v>
      </c>
      <c r="V715">
        <v>1</v>
      </c>
      <c r="W715"/>
      <c r="X715"/>
      <c r="Y715"/>
      <c r="Z715"/>
      <c r="AA715"/>
      <c r="AB715"/>
      <c r="AC715"/>
      <c r="AD715"/>
      <c r="AE715"/>
      <c r="AF715"/>
      <c r="AG715"/>
      <c r="AH715"/>
      <c r="AI715"/>
      <c r="AJ715"/>
      <c r="AK715"/>
      <c r="AL715"/>
      <c r="AM715"/>
      <c r="AN715"/>
      <c r="AO715"/>
      <c r="AP715"/>
      <c r="AQ715"/>
      <c r="AR715"/>
      <c r="AS715"/>
      <c r="AT715"/>
      <c r="AU715"/>
      <c r="AV715"/>
      <c r="AW715"/>
      <c r="AX715"/>
      <c r="AY715"/>
      <c r="AZ715"/>
      <c r="BA715"/>
      <c r="BB715"/>
      <c r="BC715"/>
      <c r="BD715"/>
      <c r="BE715"/>
      <c r="BF715"/>
    </row>
    <row r="716" spans="1:58" x14ac:dyDescent="0.3">
      <c r="A716">
        <v>714</v>
      </c>
      <c r="B716">
        <v>0</v>
      </c>
      <c r="C716">
        <v>0</v>
      </c>
      <c r="D716" t="s">
        <v>1161</v>
      </c>
      <c r="E716">
        <v>130</v>
      </c>
      <c r="F716" t="s">
        <v>513</v>
      </c>
      <c r="G716">
        <v>-1</v>
      </c>
      <c r="H716">
        <v>139</v>
      </c>
      <c r="I716" t="s">
        <v>514</v>
      </c>
      <c r="J716">
        <v>-1</v>
      </c>
      <c r="K716">
        <v>163</v>
      </c>
      <c r="L716" t="s">
        <v>545</v>
      </c>
      <c r="M716">
        <v>-1</v>
      </c>
      <c r="N716">
        <v>170</v>
      </c>
      <c r="O716" t="s">
        <v>546</v>
      </c>
      <c r="P716">
        <v>-1</v>
      </c>
      <c r="Q716">
        <v>178</v>
      </c>
      <c r="R716" t="s">
        <v>532</v>
      </c>
      <c r="S716">
        <v>-1</v>
      </c>
      <c r="T716">
        <v>185</v>
      </c>
      <c r="U716" t="s">
        <v>681</v>
      </c>
      <c r="V716">
        <v>-1</v>
      </c>
      <c r="W716">
        <v>192</v>
      </c>
      <c r="X716" t="s">
        <v>699</v>
      </c>
      <c r="Y716">
        <v>-1</v>
      </c>
      <c r="Z716">
        <v>224</v>
      </c>
      <c r="AA716" t="s">
        <v>574</v>
      </c>
      <c r="AB716">
        <v>-1</v>
      </c>
      <c r="AC716">
        <v>415</v>
      </c>
      <c r="AD716" t="s">
        <v>783</v>
      </c>
      <c r="AE716">
        <v>1</v>
      </c>
      <c r="AF716">
        <v>424</v>
      </c>
      <c r="AG716" t="s">
        <v>784</v>
      </c>
      <c r="AH716">
        <v>1</v>
      </c>
      <c r="AI716"/>
      <c r="AJ716"/>
      <c r="AK716"/>
      <c r="AL716"/>
      <c r="AM716"/>
      <c r="AN716"/>
      <c r="AO716"/>
      <c r="AP716"/>
      <c r="AQ716"/>
      <c r="AR716"/>
      <c r="AS716"/>
      <c r="AT716"/>
      <c r="AU716"/>
      <c r="AV716"/>
      <c r="AW716"/>
      <c r="AX716"/>
      <c r="AY716"/>
      <c r="AZ716"/>
      <c r="BA716"/>
      <c r="BB716"/>
      <c r="BC716"/>
      <c r="BD716"/>
      <c r="BE716"/>
      <c r="BF716"/>
    </row>
    <row r="717" spans="1:58" x14ac:dyDescent="0.3">
      <c r="A717">
        <v>715</v>
      </c>
      <c r="B717">
        <v>0</v>
      </c>
      <c r="C717">
        <v>0</v>
      </c>
      <c r="D717" t="s">
        <v>1161</v>
      </c>
      <c r="E717">
        <v>131</v>
      </c>
      <c r="F717" t="s">
        <v>515</v>
      </c>
      <c r="G717">
        <v>-1</v>
      </c>
      <c r="H717">
        <v>140</v>
      </c>
      <c r="I717" t="s">
        <v>516</v>
      </c>
      <c r="J717">
        <v>-1</v>
      </c>
      <c r="K717">
        <v>259</v>
      </c>
      <c r="L717" t="s">
        <v>608</v>
      </c>
      <c r="M717">
        <v>-1</v>
      </c>
      <c r="N717">
        <v>264</v>
      </c>
      <c r="O717" t="s">
        <v>609</v>
      </c>
      <c r="P717">
        <v>-1</v>
      </c>
      <c r="Q717">
        <v>269</v>
      </c>
      <c r="R717" t="s">
        <v>1168</v>
      </c>
      <c r="S717">
        <v>-1</v>
      </c>
      <c r="T717">
        <v>435</v>
      </c>
      <c r="U717" t="s">
        <v>795</v>
      </c>
      <c r="V717">
        <v>1</v>
      </c>
      <c r="W717">
        <v>440</v>
      </c>
      <c r="X717" t="s">
        <v>796</v>
      </c>
      <c r="Y717">
        <v>1</v>
      </c>
      <c r="Z717">
        <v>556</v>
      </c>
      <c r="AA717" t="s">
        <v>940</v>
      </c>
      <c r="AB717">
        <v>1</v>
      </c>
      <c r="AC717">
        <v>563</v>
      </c>
      <c r="AD717" t="s">
        <v>941</v>
      </c>
      <c r="AE717">
        <v>1</v>
      </c>
      <c r="AF717">
        <v>569</v>
      </c>
      <c r="AG717" t="s">
        <v>922</v>
      </c>
      <c r="AH717">
        <v>1</v>
      </c>
      <c r="AI717">
        <v>580</v>
      </c>
      <c r="AJ717" t="s">
        <v>1107</v>
      </c>
      <c r="AK717">
        <v>1</v>
      </c>
      <c r="AL717">
        <v>591</v>
      </c>
      <c r="AM717" t="s">
        <v>1134</v>
      </c>
      <c r="AN717">
        <v>1</v>
      </c>
      <c r="AO717"/>
      <c r="AP717"/>
      <c r="AQ717"/>
      <c r="AR717"/>
      <c r="AS717"/>
      <c r="AT717"/>
      <c r="AU717"/>
      <c r="AV717"/>
      <c r="AW717"/>
      <c r="AX717"/>
      <c r="AY717"/>
      <c r="AZ717"/>
      <c r="BA717"/>
      <c r="BB717"/>
      <c r="BC717"/>
      <c r="BD717"/>
      <c r="BE717"/>
      <c r="BF717"/>
    </row>
    <row r="718" spans="1:58" x14ac:dyDescent="0.3">
      <c r="A718">
        <v>716</v>
      </c>
      <c r="B718">
        <v>0</v>
      </c>
      <c r="C718">
        <v>0</v>
      </c>
      <c r="D718" t="s">
        <v>1161</v>
      </c>
      <c r="E718">
        <v>270</v>
      </c>
      <c r="F718" t="s">
        <v>1164</v>
      </c>
      <c r="G718">
        <v>-1</v>
      </c>
      <c r="H718">
        <v>679</v>
      </c>
      <c r="I718" t="s">
        <v>1020</v>
      </c>
      <c r="J718">
        <v>1</v>
      </c>
      <c r="K718">
        <v>684</v>
      </c>
      <c r="L718" t="s">
        <v>1021</v>
      </c>
      <c r="M718">
        <v>1</v>
      </c>
      <c r="N718">
        <v>694</v>
      </c>
      <c r="O718" t="s">
        <v>1167</v>
      </c>
      <c r="P718">
        <v>1</v>
      </c>
      <c r="Q718"/>
      <c r="R718"/>
      <c r="S718"/>
      <c r="T718"/>
      <c r="U718"/>
      <c r="V718"/>
      <c r="W718"/>
      <c r="X718"/>
      <c r="Y718"/>
      <c r="Z718"/>
      <c r="AA718"/>
      <c r="AB718"/>
      <c r="AC718"/>
      <c r="AD718"/>
      <c r="AE718"/>
      <c r="AF718"/>
      <c r="AG718"/>
      <c r="AH718"/>
      <c r="AI718"/>
      <c r="AJ718"/>
      <c r="AK718"/>
      <c r="AL718"/>
      <c r="AM718"/>
      <c r="AN718"/>
      <c r="AO718"/>
      <c r="AP718"/>
      <c r="AQ718"/>
      <c r="AR718"/>
      <c r="AS718"/>
      <c r="AT718"/>
      <c r="AU718"/>
      <c r="AV718"/>
      <c r="AW718"/>
      <c r="AX718"/>
      <c r="AY718"/>
      <c r="AZ718"/>
      <c r="BA718"/>
      <c r="BB718"/>
      <c r="BC718"/>
      <c r="BD718"/>
      <c r="BE718"/>
      <c r="BF718"/>
    </row>
    <row r="719" spans="1:58" x14ac:dyDescent="0.3">
      <c r="A719">
        <v>717</v>
      </c>
      <c r="B719">
        <v>0</v>
      </c>
      <c r="C719">
        <v>0</v>
      </c>
      <c r="D719" t="s">
        <v>1161</v>
      </c>
      <c r="E719">
        <v>213</v>
      </c>
      <c r="F719" t="s">
        <v>1162</v>
      </c>
      <c r="G719">
        <v>-1</v>
      </c>
      <c r="H719">
        <v>416</v>
      </c>
      <c r="I719" t="s">
        <v>785</v>
      </c>
      <c r="J719">
        <v>1</v>
      </c>
      <c r="K719">
        <v>425</v>
      </c>
      <c r="L719" t="s">
        <v>786</v>
      </c>
      <c r="M719">
        <v>1</v>
      </c>
      <c r="N719">
        <v>463</v>
      </c>
      <c r="O719" t="s">
        <v>826</v>
      </c>
      <c r="P719">
        <v>1</v>
      </c>
      <c r="Q719">
        <v>469</v>
      </c>
      <c r="R719" t="s">
        <v>827</v>
      </c>
      <c r="S719">
        <v>1</v>
      </c>
      <c r="T719">
        <v>611</v>
      </c>
      <c r="U719" t="s">
        <v>843</v>
      </c>
      <c r="V719">
        <v>1</v>
      </c>
      <c r="W719"/>
      <c r="X719"/>
      <c r="Y719"/>
      <c r="Z719"/>
      <c r="AA719"/>
      <c r="AB719"/>
      <c r="AC719"/>
      <c r="AD719"/>
      <c r="AE719"/>
      <c r="AF719"/>
      <c r="AG719"/>
      <c r="AH719"/>
      <c r="AI719"/>
      <c r="AJ719"/>
      <c r="AK719"/>
      <c r="AL719"/>
      <c r="AM719"/>
      <c r="AN719"/>
      <c r="AO719"/>
      <c r="AP719"/>
      <c r="AQ719"/>
      <c r="AR719"/>
      <c r="AS719"/>
      <c r="AT719"/>
      <c r="AU719"/>
      <c r="AV719"/>
      <c r="AW719"/>
      <c r="AX719"/>
      <c r="AY719"/>
      <c r="AZ719"/>
      <c r="BA719"/>
      <c r="BB719"/>
      <c r="BC719"/>
      <c r="BD719"/>
      <c r="BE719"/>
      <c r="BF719"/>
    </row>
    <row r="720" spans="1:58" x14ac:dyDescent="0.3">
      <c r="A720">
        <v>718</v>
      </c>
      <c r="B720">
        <v>0</v>
      </c>
      <c r="C720">
        <v>0</v>
      </c>
      <c r="D720" t="s">
        <v>1169</v>
      </c>
      <c r="E720">
        <v>78</v>
      </c>
      <c r="F720" t="s">
        <v>446</v>
      </c>
      <c r="G720">
        <v>1</v>
      </c>
      <c r="H720">
        <v>422</v>
      </c>
      <c r="I720" t="s">
        <v>780</v>
      </c>
      <c r="J720">
        <v>-0.55000000000000004</v>
      </c>
      <c r="K720"/>
      <c r="L720"/>
      <c r="M720"/>
      <c r="N720"/>
      <c r="O720"/>
      <c r="P720"/>
      <c r="Q720"/>
      <c r="R720"/>
      <c r="S720"/>
      <c r="T720"/>
      <c r="U720"/>
      <c r="V720"/>
      <c r="W720"/>
      <c r="X720"/>
      <c r="Y720"/>
      <c r="Z720"/>
      <c r="AA720"/>
      <c r="AB720"/>
      <c r="AC720"/>
      <c r="AD720"/>
      <c r="AE720"/>
      <c r="AF720"/>
      <c r="AG720"/>
      <c r="AH720"/>
      <c r="AI720"/>
      <c r="AJ720"/>
      <c r="AK720"/>
      <c r="AL720"/>
      <c r="AM720"/>
      <c r="AN720"/>
      <c r="AO720"/>
      <c r="AP720"/>
      <c r="AQ720"/>
      <c r="AR720"/>
      <c r="AS720"/>
      <c r="AT720"/>
      <c r="AU720"/>
      <c r="AV720"/>
      <c r="AW720"/>
      <c r="AX720"/>
      <c r="AY720"/>
      <c r="AZ720"/>
      <c r="BA720"/>
      <c r="BB720"/>
      <c r="BC720"/>
      <c r="BD720"/>
      <c r="BE720"/>
      <c r="BF720"/>
    </row>
    <row r="721" spans="1:58" x14ac:dyDescent="0.3">
      <c r="A721">
        <v>719</v>
      </c>
      <c r="B721">
        <v>0</v>
      </c>
      <c r="C721">
        <v>0</v>
      </c>
      <c r="D721" t="s">
        <v>1169</v>
      </c>
      <c r="E721">
        <v>184</v>
      </c>
      <c r="F721" t="s">
        <v>556</v>
      </c>
      <c r="G721">
        <v>1</v>
      </c>
      <c r="H721">
        <v>325</v>
      </c>
      <c r="I721" t="s">
        <v>668</v>
      </c>
      <c r="J721">
        <v>-0.67</v>
      </c>
      <c r="K721"/>
      <c r="L721"/>
      <c r="M721"/>
      <c r="N721"/>
      <c r="O721"/>
      <c r="P721"/>
      <c r="Q721"/>
      <c r="R721"/>
      <c r="S721"/>
      <c r="T721"/>
      <c r="U721"/>
      <c r="V721"/>
      <c r="W721"/>
      <c r="X721"/>
      <c r="Y721"/>
      <c r="Z721"/>
      <c r="AA721"/>
      <c r="AB721"/>
      <c r="AC721"/>
      <c r="AD721"/>
      <c r="AE721"/>
      <c r="AF721"/>
      <c r="AG721"/>
      <c r="AH721"/>
      <c r="AI721"/>
      <c r="AJ721"/>
      <c r="AK721"/>
      <c r="AL721"/>
      <c r="AM721"/>
      <c r="AN721"/>
      <c r="AO721"/>
      <c r="AP721"/>
      <c r="AQ721"/>
      <c r="AR721"/>
      <c r="AS721"/>
      <c r="AT721"/>
      <c r="AU721"/>
      <c r="AV721"/>
      <c r="AW721"/>
      <c r="AX721"/>
      <c r="AY721"/>
      <c r="AZ721"/>
      <c r="BA721"/>
      <c r="BB721"/>
      <c r="BC721"/>
      <c r="BD721"/>
      <c r="BE721"/>
      <c r="BF721"/>
    </row>
    <row r="722" spans="1:58" x14ac:dyDescent="0.3">
      <c r="A722">
        <v>720</v>
      </c>
      <c r="B722">
        <v>0</v>
      </c>
      <c r="C722">
        <v>0</v>
      </c>
      <c r="D722" t="s">
        <v>1169</v>
      </c>
      <c r="E722">
        <v>191</v>
      </c>
      <c r="F722" t="s">
        <v>561</v>
      </c>
      <c r="G722">
        <v>1</v>
      </c>
      <c r="H722">
        <v>341</v>
      </c>
      <c r="I722" t="s">
        <v>686</v>
      </c>
      <c r="J722">
        <v>-0.67</v>
      </c>
      <c r="K722"/>
      <c r="L722"/>
      <c r="M722"/>
      <c r="N722"/>
      <c r="O722"/>
      <c r="P722"/>
      <c r="Q722"/>
      <c r="R722"/>
      <c r="S722"/>
      <c r="T722"/>
      <c r="U722"/>
      <c r="V722"/>
      <c r="W722"/>
      <c r="X722"/>
      <c r="Y722"/>
      <c r="Z722"/>
      <c r="AA722"/>
      <c r="AB722"/>
      <c r="AC722"/>
      <c r="AD722"/>
      <c r="AE722"/>
      <c r="AF722"/>
      <c r="AG722"/>
      <c r="AH722"/>
      <c r="AI722"/>
      <c r="AJ722"/>
      <c r="AK722"/>
      <c r="AL722"/>
      <c r="AM722"/>
      <c r="AN722"/>
      <c r="AO722"/>
      <c r="AP722"/>
      <c r="AQ722"/>
      <c r="AR722"/>
      <c r="AS722"/>
      <c r="AT722"/>
      <c r="AU722"/>
      <c r="AV722"/>
      <c r="AW722"/>
      <c r="AX722"/>
      <c r="AY722"/>
      <c r="AZ722"/>
      <c r="BA722"/>
      <c r="BB722"/>
      <c r="BC722"/>
      <c r="BD722"/>
      <c r="BE722"/>
      <c r="BF722"/>
    </row>
    <row r="723" spans="1:58" x14ac:dyDescent="0.3">
      <c r="A723">
        <v>721</v>
      </c>
      <c r="B723">
        <v>0</v>
      </c>
      <c r="C723">
        <v>0</v>
      </c>
      <c r="D723" t="s">
        <v>1169</v>
      </c>
      <c r="E723">
        <v>128</v>
      </c>
      <c r="F723" t="s">
        <v>509</v>
      </c>
      <c r="G723">
        <v>-1</v>
      </c>
      <c r="H723">
        <v>413</v>
      </c>
      <c r="I723" t="s">
        <v>779</v>
      </c>
      <c r="J723">
        <v>0.1202</v>
      </c>
      <c r="K723"/>
      <c r="L723"/>
      <c r="M723"/>
      <c r="N723"/>
      <c r="O723"/>
      <c r="P723"/>
      <c r="Q723"/>
      <c r="R723"/>
      <c r="S723"/>
      <c r="T723"/>
      <c r="U723"/>
      <c r="V723"/>
      <c r="W723"/>
      <c r="X723"/>
      <c r="Y723"/>
      <c r="Z723"/>
      <c r="AA723"/>
      <c r="AB723"/>
      <c r="AC723"/>
      <c r="AD723"/>
      <c r="AE723"/>
      <c r="AF723"/>
      <c r="AG723"/>
      <c r="AH723"/>
      <c r="AI723"/>
      <c r="AJ723"/>
      <c r="AK723"/>
      <c r="AL723"/>
      <c r="AM723"/>
      <c r="AN723"/>
      <c r="AO723"/>
      <c r="AP723"/>
      <c r="AQ723"/>
      <c r="AR723"/>
      <c r="AS723"/>
      <c r="AT723"/>
      <c r="AU723"/>
      <c r="AV723"/>
      <c r="AW723"/>
      <c r="AX723"/>
      <c r="AY723"/>
      <c r="AZ723"/>
      <c r="BA723"/>
      <c r="BB723"/>
      <c r="BC723"/>
      <c r="BD723"/>
      <c r="BE723"/>
      <c r="BF723"/>
    </row>
    <row r="724" spans="1:58" x14ac:dyDescent="0.3">
      <c r="A724">
        <v>722</v>
      </c>
      <c r="B724">
        <v>0</v>
      </c>
      <c r="C724">
        <v>0</v>
      </c>
      <c r="D724" t="s">
        <v>1169</v>
      </c>
      <c r="E724">
        <v>137</v>
      </c>
      <c r="F724" t="s">
        <v>510</v>
      </c>
      <c r="G724">
        <v>-1</v>
      </c>
      <c r="H724">
        <v>422</v>
      </c>
      <c r="I724" t="s">
        <v>780</v>
      </c>
      <c r="J724">
        <v>0.1</v>
      </c>
      <c r="K724"/>
      <c r="L724"/>
      <c r="M724"/>
      <c r="N724"/>
      <c r="O724"/>
      <c r="P724"/>
      <c r="Q724"/>
      <c r="R724"/>
      <c r="S724"/>
      <c r="T724"/>
      <c r="U724"/>
      <c r="V724"/>
      <c r="W724"/>
      <c r="X724"/>
      <c r="Y724"/>
      <c r="Z724"/>
      <c r="AA724"/>
      <c r="AB724"/>
      <c r="AC724"/>
      <c r="AD724"/>
      <c r="AE724"/>
      <c r="AF724"/>
      <c r="AG724"/>
      <c r="AH724"/>
      <c r="AI724"/>
      <c r="AJ724"/>
      <c r="AK724"/>
      <c r="AL724"/>
      <c r="AM724"/>
      <c r="AN724"/>
      <c r="AO724"/>
      <c r="AP724"/>
      <c r="AQ724"/>
      <c r="AR724"/>
      <c r="AS724"/>
      <c r="AT724"/>
      <c r="AU724"/>
      <c r="AV724"/>
      <c r="AW724"/>
      <c r="AX724"/>
      <c r="AY724"/>
      <c r="AZ724"/>
      <c r="BA724"/>
      <c r="BB724"/>
      <c r="BC724"/>
      <c r="BD724"/>
      <c r="BE724"/>
      <c r="BF724"/>
    </row>
    <row r="725" spans="1:58" x14ac:dyDescent="0.3">
      <c r="A725">
        <v>723</v>
      </c>
      <c r="B725">
        <v>0</v>
      </c>
      <c r="C725">
        <v>0</v>
      </c>
      <c r="D725" t="s">
        <v>1169</v>
      </c>
      <c r="E725">
        <v>131</v>
      </c>
      <c r="F725" t="s">
        <v>515</v>
      </c>
      <c r="G725">
        <v>-1</v>
      </c>
      <c r="H725">
        <v>435</v>
      </c>
      <c r="I725" t="s">
        <v>795</v>
      </c>
      <c r="J725">
        <v>0.1202</v>
      </c>
      <c r="K725"/>
      <c r="L725"/>
      <c r="M725"/>
      <c r="N725"/>
      <c r="O725"/>
      <c r="P725"/>
      <c r="Q725"/>
      <c r="R725"/>
      <c r="S725"/>
      <c r="T725"/>
      <c r="U725"/>
      <c r="V725"/>
      <c r="W725"/>
      <c r="X725"/>
      <c r="Y725"/>
      <c r="Z725"/>
      <c r="AA725"/>
      <c r="AB725"/>
      <c r="AC725"/>
      <c r="AD725"/>
      <c r="AE725"/>
      <c r="AF725"/>
      <c r="AG725"/>
      <c r="AH725"/>
      <c r="AI725"/>
      <c r="AJ725"/>
      <c r="AK725"/>
      <c r="AL725"/>
      <c r="AM725"/>
      <c r="AN725"/>
      <c r="AO725"/>
      <c r="AP725"/>
      <c r="AQ725"/>
      <c r="AR725"/>
      <c r="AS725"/>
      <c r="AT725"/>
      <c r="AU725"/>
      <c r="AV725"/>
      <c r="AW725"/>
      <c r="AX725"/>
      <c r="AY725"/>
      <c r="AZ725"/>
      <c r="BA725"/>
      <c r="BB725"/>
      <c r="BC725"/>
      <c r="BD725"/>
      <c r="BE725"/>
      <c r="BF725"/>
    </row>
    <row r="726" spans="1:58" x14ac:dyDescent="0.3">
      <c r="A726">
        <v>724</v>
      </c>
      <c r="B726">
        <v>0</v>
      </c>
      <c r="C726">
        <v>0</v>
      </c>
      <c r="D726" t="s">
        <v>1169</v>
      </c>
      <c r="E726">
        <v>140</v>
      </c>
      <c r="F726" t="s">
        <v>516</v>
      </c>
      <c r="G726">
        <v>-1</v>
      </c>
      <c r="H726">
        <v>440</v>
      </c>
      <c r="I726" t="s">
        <v>796</v>
      </c>
      <c r="J726">
        <v>0.1</v>
      </c>
      <c r="K726"/>
      <c r="L726"/>
      <c r="M726"/>
      <c r="N726"/>
      <c r="O726"/>
      <c r="P726"/>
      <c r="Q726"/>
      <c r="R726"/>
      <c r="S726"/>
      <c r="T726"/>
      <c r="U726"/>
      <c r="V726"/>
      <c r="W726"/>
      <c r="X726"/>
      <c r="Y726"/>
      <c r="Z726"/>
      <c r="AA726"/>
      <c r="AB726"/>
      <c r="AC726"/>
      <c r="AD726"/>
      <c r="AE726"/>
      <c r="AF726"/>
      <c r="AG726"/>
      <c r="AH726"/>
      <c r="AI726"/>
      <c r="AJ726"/>
      <c r="AK726"/>
      <c r="AL726"/>
      <c r="AM726"/>
      <c r="AN726"/>
      <c r="AO726"/>
      <c r="AP726"/>
      <c r="AQ726"/>
      <c r="AR726"/>
      <c r="AS726"/>
      <c r="AT726"/>
      <c r="AU726"/>
      <c r="AV726"/>
      <c r="AW726"/>
      <c r="AX726"/>
      <c r="AY726"/>
      <c r="AZ726"/>
      <c r="BA726"/>
      <c r="BB726"/>
      <c r="BC726"/>
      <c r="BD726"/>
      <c r="BE726"/>
      <c r="BF726"/>
    </row>
    <row r="727" spans="1:58" x14ac:dyDescent="0.3">
      <c r="A727">
        <v>725</v>
      </c>
      <c r="B727">
        <v>0</v>
      </c>
      <c r="C727">
        <v>0</v>
      </c>
      <c r="D727" t="s">
        <v>1169</v>
      </c>
      <c r="E727">
        <v>275</v>
      </c>
      <c r="F727" t="s">
        <v>1166</v>
      </c>
      <c r="G727">
        <v>-1</v>
      </c>
      <c r="H727">
        <v>689</v>
      </c>
      <c r="I727" t="s">
        <v>1165</v>
      </c>
      <c r="J727">
        <v>0.77068445721662149</v>
      </c>
      <c r="K727"/>
      <c r="L727"/>
      <c r="M727"/>
      <c r="N727"/>
      <c r="O727"/>
      <c r="P727"/>
      <c r="Q727"/>
      <c r="R727"/>
      <c r="S727"/>
      <c r="T727"/>
      <c r="U727"/>
      <c r="V727"/>
      <c r="W727"/>
      <c r="X727"/>
      <c r="Y727"/>
      <c r="Z727"/>
      <c r="AA727"/>
      <c r="AB727"/>
      <c r="AC727"/>
      <c r="AD727"/>
      <c r="AE727"/>
      <c r="AF727"/>
      <c r="AG727"/>
      <c r="AH727"/>
      <c r="AI727"/>
      <c r="AJ727"/>
      <c r="AK727"/>
      <c r="AL727"/>
      <c r="AM727"/>
      <c r="AN727"/>
      <c r="AO727"/>
      <c r="AP727"/>
      <c r="AQ727"/>
      <c r="AR727"/>
      <c r="AS727"/>
      <c r="AT727"/>
      <c r="AU727"/>
      <c r="AV727"/>
      <c r="AW727"/>
      <c r="AX727"/>
      <c r="AY727"/>
      <c r="AZ727"/>
      <c r="BA727"/>
      <c r="BB727"/>
      <c r="BC727"/>
      <c r="BD727"/>
      <c r="BE727"/>
      <c r="BF727"/>
    </row>
    <row r="728" spans="1:58" x14ac:dyDescent="0.3">
      <c r="A728">
        <v>726</v>
      </c>
      <c r="B728">
        <v>0</v>
      </c>
      <c r="C728">
        <v>0</v>
      </c>
      <c r="D728" t="s">
        <v>1169</v>
      </c>
      <c r="E728">
        <v>15</v>
      </c>
      <c r="F728" t="s">
        <v>371</v>
      </c>
      <c r="G728">
        <v>-0.08</v>
      </c>
      <c r="H728">
        <v>33</v>
      </c>
      <c r="I728" t="s">
        <v>372</v>
      </c>
      <c r="J728">
        <v>-0.15</v>
      </c>
      <c r="K728">
        <v>51</v>
      </c>
      <c r="L728" t="s">
        <v>373</v>
      </c>
      <c r="M728">
        <v>-0.15</v>
      </c>
      <c r="N728">
        <v>372</v>
      </c>
      <c r="O728" t="s">
        <v>734</v>
      </c>
      <c r="P728">
        <v>-0.15</v>
      </c>
      <c r="Q728">
        <v>373</v>
      </c>
      <c r="R728" t="s">
        <v>735</v>
      </c>
      <c r="S728">
        <v>1</v>
      </c>
      <c r="T728"/>
      <c r="U728"/>
      <c r="V728"/>
      <c r="W728"/>
      <c r="X728"/>
      <c r="Y728"/>
      <c r="Z728"/>
      <c r="AA728"/>
      <c r="AB728"/>
      <c r="AC728"/>
      <c r="AD728"/>
      <c r="AE728"/>
      <c r="AF728"/>
      <c r="AG728"/>
      <c r="AH728"/>
      <c r="AI728"/>
      <c r="AJ728"/>
      <c r="AK728"/>
      <c r="AL728"/>
      <c r="AM728"/>
      <c r="AN728"/>
      <c r="AO728"/>
      <c r="AP728"/>
      <c r="AQ728"/>
      <c r="AR728"/>
      <c r="AS728"/>
      <c r="AT728"/>
      <c r="AU728"/>
      <c r="AV728"/>
      <c r="AW728"/>
      <c r="AX728"/>
      <c r="AY728"/>
      <c r="AZ728"/>
      <c r="BA728"/>
      <c r="BB728"/>
      <c r="BC728"/>
      <c r="BD728"/>
      <c r="BE728"/>
      <c r="BF728"/>
    </row>
    <row r="729" spans="1:58" x14ac:dyDescent="0.3">
      <c r="A729">
        <v>727</v>
      </c>
      <c r="B729">
        <v>0</v>
      </c>
      <c r="C729">
        <v>0</v>
      </c>
      <c r="D729" t="s">
        <v>1169</v>
      </c>
      <c r="E729">
        <v>314</v>
      </c>
      <c r="F729" t="s">
        <v>660</v>
      </c>
      <c r="G729">
        <v>-1</v>
      </c>
      <c r="H729">
        <v>367</v>
      </c>
      <c r="I729" t="s">
        <v>721</v>
      </c>
      <c r="J729">
        <v>1</v>
      </c>
      <c r="K729"/>
      <c r="L729"/>
      <c r="M729"/>
      <c r="N729"/>
      <c r="O729"/>
      <c r="P729"/>
      <c r="Q729"/>
      <c r="R729"/>
      <c r="S729"/>
      <c r="T729"/>
      <c r="U729"/>
      <c r="V729"/>
      <c r="W729"/>
      <c r="X729"/>
      <c r="Y729"/>
      <c r="Z729"/>
      <c r="AA729"/>
      <c r="AB729"/>
      <c r="AC729"/>
      <c r="AD729"/>
      <c r="AE729"/>
      <c r="AF729"/>
      <c r="AG729"/>
      <c r="AH729"/>
      <c r="AI729"/>
      <c r="AJ729"/>
      <c r="AK729"/>
      <c r="AL729"/>
      <c r="AM729"/>
      <c r="AN729"/>
      <c r="AO729"/>
      <c r="AP729"/>
      <c r="AQ729"/>
      <c r="AR729"/>
      <c r="AS729"/>
      <c r="AT729"/>
      <c r="AU729"/>
      <c r="AV729"/>
      <c r="AW729"/>
      <c r="AX729"/>
      <c r="AY729"/>
      <c r="AZ729"/>
      <c r="BA729"/>
      <c r="BB729"/>
      <c r="BC729"/>
      <c r="BD729"/>
      <c r="BE729"/>
      <c r="BF729"/>
    </row>
    <row r="730" spans="1:58" x14ac:dyDescent="0.3">
      <c r="A730">
        <v>728</v>
      </c>
      <c r="B730">
        <v>0</v>
      </c>
      <c r="C730">
        <v>0</v>
      </c>
      <c r="D730" t="s">
        <v>1169</v>
      </c>
      <c r="E730">
        <v>130</v>
      </c>
      <c r="F730" t="s">
        <v>513</v>
      </c>
      <c r="G730">
        <v>-1</v>
      </c>
      <c r="H730"/>
      <c r="I730"/>
      <c r="J730"/>
      <c r="K730"/>
      <c r="L730"/>
      <c r="M730"/>
      <c r="N730"/>
      <c r="O730"/>
      <c r="P730"/>
      <c r="Q730"/>
      <c r="R730"/>
      <c r="S730"/>
      <c r="T730"/>
      <c r="U730"/>
      <c r="V730"/>
      <c r="W730"/>
      <c r="X730"/>
      <c r="Y730"/>
      <c r="Z730"/>
      <c r="AA730"/>
      <c r="AB730"/>
      <c r="AC730"/>
      <c r="AD730"/>
      <c r="AE730"/>
      <c r="AF730"/>
      <c r="AG730"/>
      <c r="AH730"/>
      <c r="AI730"/>
      <c r="AJ730"/>
      <c r="AK730"/>
      <c r="AL730"/>
      <c r="AM730"/>
      <c r="AN730"/>
      <c r="AO730"/>
      <c r="AP730"/>
      <c r="AQ730"/>
      <c r="AR730"/>
      <c r="AS730"/>
      <c r="AT730"/>
      <c r="AU730"/>
      <c r="AV730"/>
      <c r="AW730"/>
      <c r="AX730"/>
      <c r="AY730"/>
      <c r="AZ730"/>
      <c r="BA730"/>
      <c r="BB730"/>
      <c r="BC730"/>
      <c r="BD730"/>
      <c r="BE730"/>
      <c r="BF730"/>
    </row>
    <row r="731" spans="1:58" x14ac:dyDescent="0.3">
      <c r="A731">
        <v>729</v>
      </c>
      <c r="B731">
        <v>0</v>
      </c>
      <c r="C731">
        <v>0</v>
      </c>
      <c r="D731" t="s">
        <v>1169</v>
      </c>
      <c r="E731">
        <v>415</v>
      </c>
      <c r="F731" t="s">
        <v>783</v>
      </c>
      <c r="G731">
        <v>0.1202</v>
      </c>
      <c r="H731"/>
      <c r="I731"/>
      <c r="J731"/>
      <c r="K731"/>
      <c r="L731"/>
      <c r="M731"/>
      <c r="N731"/>
      <c r="O731"/>
      <c r="P731"/>
      <c r="Q731"/>
      <c r="R731"/>
      <c r="S731"/>
      <c r="T731"/>
      <c r="U731"/>
      <c r="V731"/>
      <c r="W731"/>
      <c r="X731"/>
      <c r="Y731"/>
      <c r="Z731"/>
      <c r="AA731"/>
      <c r="AB731"/>
      <c r="AC731"/>
      <c r="AD731"/>
      <c r="AE731"/>
      <c r="AF731"/>
      <c r="AG731"/>
      <c r="AH731"/>
      <c r="AI731"/>
      <c r="AJ731"/>
      <c r="AK731"/>
      <c r="AL731"/>
      <c r="AM731"/>
      <c r="AN731"/>
      <c r="AO731"/>
      <c r="AP731"/>
      <c r="AQ731"/>
      <c r="AR731"/>
      <c r="AS731"/>
      <c r="AT731"/>
      <c r="AU731"/>
      <c r="AV731"/>
      <c r="AW731"/>
      <c r="AX731"/>
      <c r="AY731"/>
      <c r="AZ731"/>
      <c r="BA731"/>
      <c r="BB731"/>
      <c r="BC731"/>
      <c r="BD731"/>
      <c r="BE731"/>
      <c r="BF731"/>
    </row>
    <row r="732" spans="1:58" x14ac:dyDescent="0.3">
      <c r="A732">
        <v>730</v>
      </c>
      <c r="B732">
        <v>0</v>
      </c>
      <c r="C732">
        <v>0</v>
      </c>
      <c r="D732" t="s">
        <v>1169</v>
      </c>
      <c r="E732">
        <v>130</v>
      </c>
      <c r="F732" t="s">
        <v>513</v>
      </c>
      <c r="G732">
        <v>-1</v>
      </c>
      <c r="H732">
        <v>424</v>
      </c>
      <c r="I732" t="s">
        <v>784</v>
      </c>
      <c r="J732">
        <v>0.15</v>
      </c>
      <c r="K732"/>
      <c r="L732"/>
      <c r="M732"/>
      <c r="N732"/>
      <c r="O732"/>
      <c r="P732"/>
      <c r="Q732"/>
      <c r="R732"/>
      <c r="S732"/>
      <c r="T732"/>
      <c r="U732"/>
      <c r="V732"/>
      <c r="W732"/>
      <c r="X732"/>
      <c r="Y732"/>
      <c r="Z732"/>
      <c r="AA732"/>
      <c r="AB732"/>
      <c r="AC732"/>
      <c r="AD732"/>
      <c r="AE732"/>
      <c r="AF732"/>
      <c r="AG732"/>
      <c r="AH732"/>
      <c r="AI732"/>
      <c r="AJ732"/>
      <c r="AK732"/>
      <c r="AL732"/>
      <c r="AM732"/>
      <c r="AN732"/>
      <c r="AO732"/>
      <c r="AP732"/>
      <c r="AQ732"/>
      <c r="AR732"/>
      <c r="AS732"/>
      <c r="AT732"/>
      <c r="AU732"/>
      <c r="AV732"/>
      <c r="AW732"/>
      <c r="AX732"/>
      <c r="AY732"/>
      <c r="AZ732"/>
      <c r="BA732"/>
      <c r="BB732"/>
      <c r="BC732"/>
      <c r="BD732"/>
      <c r="BE732"/>
      <c r="BF732"/>
    </row>
    <row r="733" spans="1:58" x14ac:dyDescent="0.3">
      <c r="A733">
        <v>731</v>
      </c>
      <c r="B733">
        <v>0</v>
      </c>
      <c r="C733">
        <v>0</v>
      </c>
      <c r="D733" t="s">
        <v>1169</v>
      </c>
      <c r="E733">
        <v>130</v>
      </c>
      <c r="F733" t="s">
        <v>513</v>
      </c>
      <c r="G733">
        <v>-1</v>
      </c>
      <c r="H733">
        <v>415</v>
      </c>
      <c r="I733" t="s">
        <v>783</v>
      </c>
      <c r="J733">
        <v>0.1202</v>
      </c>
      <c r="K733"/>
      <c r="L733"/>
      <c r="M733"/>
      <c r="N733"/>
      <c r="O733"/>
      <c r="P733"/>
      <c r="Q733"/>
      <c r="R733"/>
      <c r="S733"/>
      <c r="T733"/>
      <c r="U733"/>
      <c r="V733"/>
      <c r="W733"/>
      <c r="X733"/>
      <c r="Y733"/>
      <c r="Z733"/>
      <c r="AA733"/>
      <c r="AB733"/>
      <c r="AC733"/>
      <c r="AD733"/>
      <c r="AE733"/>
      <c r="AF733"/>
      <c r="AG733"/>
      <c r="AH733"/>
      <c r="AI733"/>
      <c r="AJ733"/>
      <c r="AK733"/>
      <c r="AL733"/>
      <c r="AM733"/>
      <c r="AN733"/>
      <c r="AO733"/>
      <c r="AP733"/>
      <c r="AQ733"/>
      <c r="AR733"/>
      <c r="AS733"/>
      <c r="AT733"/>
      <c r="AU733"/>
      <c r="AV733"/>
      <c r="AW733"/>
      <c r="AX733"/>
      <c r="AY733"/>
      <c r="AZ733"/>
      <c r="BA733"/>
      <c r="BB733"/>
      <c r="BC733"/>
      <c r="BD733"/>
      <c r="BE733"/>
      <c r="BF733"/>
    </row>
    <row r="734" spans="1:58" x14ac:dyDescent="0.3">
      <c r="A734">
        <v>732</v>
      </c>
      <c r="B734">
        <v>0</v>
      </c>
      <c r="C734">
        <v>0</v>
      </c>
      <c r="D734" t="s">
        <v>1169</v>
      </c>
      <c r="E734">
        <v>130</v>
      </c>
      <c r="F734" t="s">
        <v>513</v>
      </c>
      <c r="G734">
        <v>-1</v>
      </c>
      <c r="H734">
        <v>424</v>
      </c>
      <c r="I734" t="s">
        <v>784</v>
      </c>
      <c r="J734">
        <v>0.15</v>
      </c>
      <c r="K734"/>
      <c r="L734"/>
      <c r="M734"/>
      <c r="N734"/>
      <c r="O734"/>
      <c r="P734"/>
      <c r="Q734"/>
      <c r="R734"/>
      <c r="S734"/>
      <c r="T734"/>
      <c r="U734"/>
      <c r="V734"/>
      <c r="W734"/>
      <c r="X734"/>
      <c r="Y734"/>
      <c r="Z734"/>
      <c r="AA734"/>
      <c r="AB734"/>
      <c r="AC734"/>
      <c r="AD734"/>
      <c r="AE734"/>
      <c r="AF734"/>
      <c r="AG734"/>
      <c r="AH734"/>
      <c r="AI734"/>
      <c r="AJ734"/>
      <c r="AK734"/>
      <c r="AL734"/>
      <c r="AM734"/>
      <c r="AN734"/>
      <c r="AO734"/>
      <c r="AP734"/>
      <c r="AQ734"/>
      <c r="AR734"/>
      <c r="AS734"/>
      <c r="AT734"/>
      <c r="AU734"/>
      <c r="AV734"/>
      <c r="AW734"/>
      <c r="AX734"/>
      <c r="AY734"/>
      <c r="AZ734"/>
      <c r="BA734"/>
      <c r="BB734"/>
      <c r="BC734"/>
      <c r="BD734"/>
      <c r="BE734"/>
      <c r="BF734"/>
    </row>
    <row r="735" spans="1:58" x14ac:dyDescent="0.3">
      <c r="A735">
        <v>733</v>
      </c>
      <c r="B735">
        <v>0</v>
      </c>
      <c r="C735">
        <v>0</v>
      </c>
      <c r="D735" t="s">
        <v>1169</v>
      </c>
      <c r="E735">
        <v>129</v>
      </c>
      <c r="F735" t="s">
        <v>511</v>
      </c>
      <c r="G735">
        <v>-1</v>
      </c>
      <c r="H735">
        <v>414</v>
      </c>
      <c r="I735" t="s">
        <v>781</v>
      </c>
      <c r="J735">
        <v>0.1202</v>
      </c>
      <c r="K735"/>
      <c r="L735"/>
      <c r="M735"/>
      <c r="N735"/>
      <c r="O735"/>
      <c r="P735"/>
      <c r="Q735"/>
      <c r="R735"/>
      <c r="S735"/>
      <c r="T735"/>
      <c r="U735"/>
      <c r="V735"/>
      <c r="W735"/>
      <c r="X735"/>
      <c r="Y735"/>
      <c r="Z735"/>
      <c r="AA735"/>
      <c r="AB735"/>
      <c r="AC735"/>
      <c r="AD735"/>
      <c r="AE735"/>
      <c r="AF735"/>
      <c r="AG735"/>
      <c r="AH735"/>
      <c r="AI735"/>
      <c r="AJ735"/>
      <c r="AK735"/>
      <c r="AL735"/>
      <c r="AM735"/>
      <c r="AN735"/>
      <c r="AO735"/>
      <c r="AP735"/>
      <c r="AQ735"/>
      <c r="AR735"/>
      <c r="AS735"/>
      <c r="AT735"/>
      <c r="AU735"/>
      <c r="AV735"/>
      <c r="AW735"/>
      <c r="AX735"/>
      <c r="AY735"/>
      <c r="AZ735"/>
      <c r="BA735"/>
      <c r="BB735"/>
      <c r="BC735"/>
      <c r="BD735"/>
      <c r="BE735"/>
      <c r="BF735"/>
    </row>
    <row r="736" spans="1:58" x14ac:dyDescent="0.3">
      <c r="A736">
        <v>734</v>
      </c>
      <c r="B736">
        <v>0</v>
      </c>
      <c r="C736">
        <v>0</v>
      </c>
      <c r="D736" t="s">
        <v>1169</v>
      </c>
      <c r="E736">
        <v>138</v>
      </c>
      <c r="F736" t="s">
        <v>512</v>
      </c>
      <c r="G736">
        <v>-1</v>
      </c>
      <c r="H736">
        <v>423</v>
      </c>
      <c r="I736" t="s">
        <v>782</v>
      </c>
      <c r="J736">
        <v>0.15</v>
      </c>
      <c r="K736"/>
      <c r="L736"/>
      <c r="M736"/>
      <c r="N736"/>
      <c r="O736"/>
      <c r="P736"/>
      <c r="Q736"/>
      <c r="R736"/>
      <c r="S736"/>
      <c r="T736"/>
      <c r="U736"/>
      <c r="V736"/>
      <c r="W736"/>
      <c r="X736"/>
      <c r="Y736"/>
      <c r="Z736"/>
      <c r="AA736"/>
      <c r="AB736"/>
      <c r="AC736"/>
      <c r="AD736"/>
      <c r="AE736"/>
      <c r="AF736"/>
      <c r="AG736"/>
      <c r="AH736"/>
      <c r="AI736"/>
      <c r="AJ736"/>
      <c r="AK736"/>
      <c r="AL736"/>
      <c r="AM736"/>
      <c r="AN736"/>
      <c r="AO736"/>
      <c r="AP736"/>
      <c r="AQ736"/>
      <c r="AR736"/>
      <c r="AS736"/>
      <c r="AT736"/>
      <c r="AU736"/>
      <c r="AV736"/>
      <c r="AW736"/>
      <c r="AX736"/>
      <c r="AY736"/>
      <c r="AZ736"/>
      <c r="BA736"/>
      <c r="BB736"/>
      <c r="BC736"/>
      <c r="BD736"/>
      <c r="BE736"/>
      <c r="BF736"/>
    </row>
    <row r="737" spans="1:58" x14ac:dyDescent="0.3">
      <c r="A737">
        <v>735</v>
      </c>
      <c r="B737">
        <v>0</v>
      </c>
      <c r="C737">
        <v>0</v>
      </c>
      <c r="D737" t="s">
        <v>1169</v>
      </c>
      <c r="E737">
        <v>11</v>
      </c>
      <c r="F737" t="s">
        <v>378</v>
      </c>
      <c r="G737">
        <v>-1</v>
      </c>
      <c r="H737">
        <v>398</v>
      </c>
      <c r="I737" t="s">
        <v>761</v>
      </c>
      <c r="J737">
        <v>1</v>
      </c>
      <c r="K737">
        <v>401</v>
      </c>
      <c r="L737" t="s">
        <v>773</v>
      </c>
      <c r="M737">
        <v>1</v>
      </c>
      <c r="N737"/>
      <c r="O737"/>
      <c r="P737"/>
      <c r="Q737"/>
      <c r="R737"/>
      <c r="S737"/>
      <c r="T737"/>
      <c r="U737"/>
      <c r="V737"/>
      <c r="W737"/>
      <c r="X737"/>
      <c r="Y737"/>
      <c r="Z737"/>
      <c r="AA737"/>
      <c r="AB737"/>
      <c r="AC737"/>
      <c r="AD737"/>
      <c r="AE737"/>
      <c r="AF737"/>
      <c r="AG737"/>
      <c r="AH737"/>
      <c r="AI737"/>
      <c r="AJ737"/>
      <c r="AK737"/>
      <c r="AL737"/>
      <c r="AM737"/>
      <c r="AN737"/>
      <c r="AO737"/>
      <c r="AP737"/>
      <c r="AQ737"/>
      <c r="AR737"/>
      <c r="AS737"/>
      <c r="AT737"/>
      <c r="AU737"/>
      <c r="AV737"/>
      <c r="AW737"/>
      <c r="AX737"/>
      <c r="AY737"/>
      <c r="AZ737"/>
      <c r="BA737"/>
      <c r="BB737"/>
      <c r="BC737"/>
      <c r="BD737"/>
      <c r="BE737"/>
      <c r="BF737"/>
    </row>
    <row r="738" spans="1:58" x14ac:dyDescent="0.3">
      <c r="A738">
        <v>736</v>
      </c>
      <c r="B738">
        <v>0</v>
      </c>
      <c r="C738">
        <v>0</v>
      </c>
      <c r="D738" t="s">
        <v>1169</v>
      </c>
      <c r="E738">
        <v>17</v>
      </c>
      <c r="F738" t="s">
        <v>381</v>
      </c>
      <c r="G738">
        <v>-1</v>
      </c>
      <c r="H738">
        <v>408</v>
      </c>
      <c r="I738" t="s">
        <v>762</v>
      </c>
      <c r="J738">
        <v>1</v>
      </c>
      <c r="K738">
        <v>411</v>
      </c>
      <c r="L738" t="s">
        <v>774</v>
      </c>
      <c r="M738">
        <v>1</v>
      </c>
      <c r="N738"/>
      <c r="O738"/>
      <c r="P738"/>
      <c r="Q738"/>
      <c r="R738"/>
      <c r="S738"/>
      <c r="T738"/>
      <c r="U738"/>
      <c r="V738"/>
      <c r="W738"/>
      <c r="X738"/>
      <c r="Y738"/>
      <c r="Z738"/>
      <c r="AA738"/>
      <c r="AB738"/>
      <c r="AC738"/>
      <c r="AD738"/>
      <c r="AE738"/>
      <c r="AF738"/>
      <c r="AG738"/>
      <c r="AH738"/>
      <c r="AI738"/>
      <c r="AJ738"/>
      <c r="AK738"/>
      <c r="AL738"/>
      <c r="AM738"/>
      <c r="AN738"/>
      <c r="AO738"/>
      <c r="AP738"/>
      <c r="AQ738"/>
      <c r="AR738"/>
      <c r="AS738"/>
      <c r="AT738"/>
      <c r="AU738"/>
      <c r="AV738"/>
      <c r="AW738"/>
      <c r="AX738"/>
      <c r="AY738"/>
      <c r="AZ738"/>
      <c r="BA738"/>
      <c r="BB738"/>
      <c r="BC738"/>
      <c r="BD738"/>
      <c r="BE738"/>
      <c r="BF738"/>
    </row>
    <row r="739" spans="1:58" x14ac:dyDescent="0.3">
      <c r="A739">
        <v>737</v>
      </c>
      <c r="B739">
        <v>0</v>
      </c>
      <c r="C739">
        <v>0</v>
      </c>
      <c r="D739" t="s">
        <v>1169</v>
      </c>
      <c r="E739">
        <v>23</v>
      </c>
      <c r="F739" t="s">
        <v>398</v>
      </c>
      <c r="G739">
        <v>-1</v>
      </c>
      <c r="H739">
        <v>417</v>
      </c>
      <c r="I739" t="s">
        <v>787</v>
      </c>
      <c r="J739">
        <v>1</v>
      </c>
      <c r="K739">
        <v>420</v>
      </c>
      <c r="L739" t="s">
        <v>793</v>
      </c>
      <c r="M739">
        <v>1</v>
      </c>
      <c r="N739"/>
      <c r="O739"/>
      <c r="P739"/>
      <c r="Q739"/>
      <c r="R739"/>
      <c r="S739"/>
      <c r="T739"/>
      <c r="U739"/>
      <c r="V739"/>
      <c r="W739"/>
      <c r="X739"/>
      <c r="Y739"/>
      <c r="Z739"/>
      <c r="AA739"/>
      <c r="AB739"/>
      <c r="AC739"/>
      <c r="AD739"/>
      <c r="AE739"/>
      <c r="AF739"/>
      <c r="AG739"/>
      <c r="AH739"/>
      <c r="AI739"/>
      <c r="AJ739"/>
      <c r="AK739"/>
      <c r="AL739"/>
      <c r="AM739"/>
      <c r="AN739"/>
      <c r="AO739"/>
      <c r="AP739"/>
      <c r="AQ739"/>
      <c r="AR739"/>
      <c r="AS739"/>
      <c r="AT739"/>
      <c r="AU739"/>
      <c r="AV739"/>
      <c r="AW739"/>
      <c r="AX739"/>
      <c r="AY739"/>
      <c r="AZ739"/>
      <c r="BA739"/>
      <c r="BB739"/>
      <c r="BC739"/>
      <c r="BD739"/>
      <c r="BE739"/>
      <c r="BF739"/>
    </row>
    <row r="740" spans="1:58" x14ac:dyDescent="0.3">
      <c r="A740">
        <v>738</v>
      </c>
      <c r="B740">
        <v>0</v>
      </c>
      <c r="C740">
        <v>0</v>
      </c>
      <c r="D740" t="s">
        <v>1169</v>
      </c>
      <c r="E740">
        <v>29</v>
      </c>
      <c r="F740" t="s">
        <v>399</v>
      </c>
      <c r="G740">
        <v>-1</v>
      </c>
      <c r="H740">
        <v>426</v>
      </c>
      <c r="I740" t="s">
        <v>788</v>
      </c>
      <c r="J740">
        <v>1</v>
      </c>
      <c r="K740">
        <v>429</v>
      </c>
      <c r="L740" t="s">
        <v>794</v>
      </c>
      <c r="M740">
        <v>1</v>
      </c>
      <c r="N740"/>
      <c r="O740"/>
      <c r="P740"/>
      <c r="Q740"/>
      <c r="R740"/>
      <c r="S740"/>
      <c r="T740"/>
      <c r="U740"/>
      <c r="V740"/>
      <c r="W740"/>
      <c r="X740"/>
      <c r="Y740"/>
      <c r="Z740"/>
      <c r="AA740"/>
      <c r="AB740"/>
      <c r="AC740"/>
      <c r="AD740"/>
      <c r="AE740"/>
      <c r="AF740"/>
      <c r="AG740"/>
      <c r="AH740"/>
      <c r="AI740"/>
      <c r="AJ740"/>
      <c r="AK740"/>
      <c r="AL740"/>
      <c r="AM740"/>
      <c r="AN740"/>
      <c r="AO740"/>
      <c r="AP740"/>
      <c r="AQ740"/>
      <c r="AR740"/>
      <c r="AS740"/>
      <c r="AT740"/>
      <c r="AU740"/>
      <c r="AV740"/>
      <c r="AW740"/>
      <c r="AX740"/>
      <c r="AY740"/>
      <c r="AZ740"/>
      <c r="BA740"/>
      <c r="BB740"/>
      <c r="BC740"/>
      <c r="BD740"/>
      <c r="BE740"/>
      <c r="BF740"/>
    </row>
    <row r="741" spans="1:58" x14ac:dyDescent="0.3">
      <c r="A741">
        <v>739</v>
      </c>
      <c r="B741">
        <v>0</v>
      </c>
      <c r="C741">
        <v>0</v>
      </c>
      <c r="D741" t="s">
        <v>1169</v>
      </c>
      <c r="E741">
        <v>35</v>
      </c>
      <c r="F741" t="s">
        <v>382</v>
      </c>
      <c r="G741">
        <v>-1</v>
      </c>
      <c r="H741">
        <v>431</v>
      </c>
      <c r="I741" t="s">
        <v>763</v>
      </c>
      <c r="J741">
        <v>1</v>
      </c>
      <c r="K741">
        <v>434</v>
      </c>
      <c r="L741" t="s">
        <v>775</v>
      </c>
      <c r="M741">
        <v>1</v>
      </c>
      <c r="N741"/>
      <c r="O741"/>
      <c r="P741"/>
      <c r="Q741"/>
      <c r="R741"/>
      <c r="S741"/>
      <c r="T741"/>
      <c r="U741"/>
      <c r="V741"/>
      <c r="W741"/>
      <c r="X741"/>
      <c r="Y741"/>
      <c r="Z741"/>
      <c r="AA741"/>
      <c r="AB741"/>
      <c r="AC741"/>
      <c r="AD741"/>
      <c r="AE741"/>
      <c r="AF741"/>
      <c r="AG741"/>
      <c r="AH741"/>
      <c r="AI741"/>
      <c r="AJ741"/>
      <c r="AK741"/>
      <c r="AL741"/>
      <c r="AM741"/>
      <c r="AN741"/>
      <c r="AO741"/>
      <c r="AP741"/>
      <c r="AQ741"/>
      <c r="AR741"/>
      <c r="AS741"/>
      <c r="AT741"/>
      <c r="AU741"/>
      <c r="AV741"/>
      <c r="AW741"/>
      <c r="AX741"/>
      <c r="AY741"/>
      <c r="AZ741"/>
      <c r="BA741"/>
      <c r="BB741"/>
      <c r="BC741"/>
      <c r="BD741"/>
      <c r="BE741"/>
      <c r="BF741"/>
    </row>
    <row r="742" spans="1:58" x14ac:dyDescent="0.3">
      <c r="A742">
        <v>740</v>
      </c>
      <c r="B742">
        <v>0</v>
      </c>
      <c r="C742">
        <v>0</v>
      </c>
      <c r="D742" t="s">
        <v>1169</v>
      </c>
      <c r="E742">
        <v>41</v>
      </c>
      <c r="F742" t="s">
        <v>410</v>
      </c>
      <c r="G742">
        <v>-1</v>
      </c>
      <c r="H742">
        <v>436</v>
      </c>
      <c r="I742" t="s">
        <v>797</v>
      </c>
      <c r="J742">
        <v>1</v>
      </c>
      <c r="K742">
        <v>439</v>
      </c>
      <c r="L742" t="s">
        <v>803</v>
      </c>
      <c r="M742">
        <v>1</v>
      </c>
      <c r="N742"/>
      <c r="O742"/>
      <c r="P742"/>
      <c r="Q742"/>
      <c r="R742"/>
      <c r="S742"/>
      <c r="T742"/>
      <c r="U742"/>
      <c r="V742"/>
      <c r="W742"/>
      <c r="X742"/>
      <c r="Y742"/>
      <c r="Z742"/>
      <c r="AA742"/>
      <c r="AB742"/>
      <c r="AC742"/>
      <c r="AD742"/>
      <c r="AE742"/>
      <c r="AF742"/>
      <c r="AG742"/>
      <c r="AH742"/>
      <c r="AI742"/>
      <c r="AJ742"/>
      <c r="AK742"/>
      <c r="AL742"/>
      <c r="AM742"/>
      <c r="AN742"/>
      <c r="AO742"/>
      <c r="AP742"/>
      <c r="AQ742"/>
      <c r="AR742"/>
      <c r="AS742"/>
      <c r="AT742"/>
      <c r="AU742"/>
      <c r="AV742"/>
      <c r="AW742"/>
      <c r="AX742"/>
      <c r="AY742"/>
      <c r="AZ742"/>
      <c r="BA742"/>
      <c r="BB742"/>
      <c r="BC742"/>
      <c r="BD742"/>
      <c r="BE742"/>
      <c r="BF742"/>
    </row>
    <row r="743" spans="1:58" x14ac:dyDescent="0.3">
      <c r="A743">
        <v>741</v>
      </c>
      <c r="B743">
        <v>0</v>
      </c>
      <c r="C743">
        <v>0</v>
      </c>
      <c r="D743" t="s">
        <v>1169</v>
      </c>
      <c r="E743">
        <v>47</v>
      </c>
      <c r="F743" t="s">
        <v>411</v>
      </c>
      <c r="G743">
        <v>-1</v>
      </c>
      <c r="H743">
        <v>441</v>
      </c>
      <c r="I743" t="s">
        <v>798</v>
      </c>
      <c r="J743">
        <v>1</v>
      </c>
      <c r="K743">
        <v>444</v>
      </c>
      <c r="L743" t="s">
        <v>804</v>
      </c>
      <c r="M743">
        <v>1</v>
      </c>
      <c r="N743"/>
      <c r="O743"/>
      <c r="P743"/>
      <c r="Q743"/>
      <c r="R743"/>
      <c r="S743"/>
      <c r="T743"/>
      <c r="U743"/>
      <c r="V743"/>
      <c r="W743"/>
      <c r="X743"/>
      <c r="Y743"/>
      <c r="Z743"/>
      <c r="AA743"/>
      <c r="AB743"/>
      <c r="AC743"/>
      <c r="AD743"/>
      <c r="AE743"/>
      <c r="AF743"/>
      <c r="AG743"/>
      <c r="AH743"/>
      <c r="AI743"/>
      <c r="AJ743"/>
      <c r="AK743"/>
      <c r="AL743"/>
      <c r="AM743"/>
      <c r="AN743"/>
      <c r="AO743"/>
      <c r="AP743"/>
      <c r="AQ743"/>
      <c r="AR743"/>
      <c r="AS743"/>
      <c r="AT743"/>
      <c r="AU743"/>
      <c r="AV743"/>
      <c r="AW743"/>
      <c r="AX743"/>
      <c r="AY743"/>
      <c r="AZ743"/>
      <c r="BA743"/>
      <c r="BB743"/>
      <c r="BC743"/>
      <c r="BD743"/>
      <c r="BE743"/>
      <c r="BF743"/>
    </row>
    <row r="744" spans="1:58" x14ac:dyDescent="0.3">
      <c r="A744">
        <v>742</v>
      </c>
      <c r="B744">
        <v>0</v>
      </c>
      <c r="C744">
        <v>0</v>
      </c>
      <c r="D744" t="s">
        <v>1169</v>
      </c>
      <c r="E744">
        <v>53</v>
      </c>
      <c r="F744" t="s">
        <v>383</v>
      </c>
      <c r="G744">
        <v>-1</v>
      </c>
      <c r="H744">
        <v>447</v>
      </c>
      <c r="I744" t="s">
        <v>764</v>
      </c>
      <c r="J744">
        <v>1</v>
      </c>
      <c r="K744">
        <v>450</v>
      </c>
      <c r="L744" t="s">
        <v>776</v>
      </c>
      <c r="M744">
        <v>1</v>
      </c>
      <c r="N744"/>
      <c r="O744"/>
      <c r="P744"/>
      <c r="Q744"/>
      <c r="R744"/>
      <c r="S744"/>
      <c r="T744"/>
      <c r="U744"/>
      <c r="V744"/>
      <c r="W744"/>
      <c r="X744"/>
      <c r="Y744"/>
      <c r="Z744"/>
      <c r="AA744"/>
      <c r="AB744"/>
      <c r="AC744"/>
      <c r="AD744"/>
      <c r="AE744"/>
      <c r="AF744"/>
      <c r="AG744"/>
      <c r="AH744"/>
      <c r="AI744"/>
      <c r="AJ744"/>
      <c r="AK744"/>
      <c r="AL744"/>
      <c r="AM744"/>
      <c r="AN744"/>
      <c r="AO744"/>
      <c r="AP744"/>
      <c r="AQ744"/>
      <c r="AR744"/>
      <c r="AS744"/>
      <c r="AT744"/>
      <c r="AU744"/>
      <c r="AV744"/>
      <c r="AW744"/>
      <c r="AX744"/>
      <c r="AY744"/>
      <c r="AZ744"/>
      <c r="BA744"/>
      <c r="BB744"/>
      <c r="BC744"/>
      <c r="BD744"/>
      <c r="BE744"/>
      <c r="BF744"/>
    </row>
    <row r="745" spans="1:58" x14ac:dyDescent="0.3">
      <c r="A745">
        <v>743</v>
      </c>
      <c r="B745">
        <v>0</v>
      </c>
      <c r="C745">
        <v>0</v>
      </c>
      <c r="D745" t="s">
        <v>1169</v>
      </c>
      <c r="E745">
        <v>60</v>
      </c>
      <c r="F745" t="s">
        <v>428</v>
      </c>
      <c r="G745">
        <v>-1</v>
      </c>
      <c r="H745">
        <v>453</v>
      </c>
      <c r="I745" t="s">
        <v>811</v>
      </c>
      <c r="J745">
        <v>1</v>
      </c>
      <c r="K745">
        <v>456</v>
      </c>
      <c r="L745" t="s">
        <v>822</v>
      </c>
      <c r="M745">
        <v>1</v>
      </c>
      <c r="N745"/>
      <c r="O745"/>
      <c r="P745"/>
      <c r="Q745"/>
      <c r="R745"/>
      <c r="S745"/>
      <c r="T745"/>
      <c r="U745"/>
      <c r="V745"/>
      <c r="W745"/>
      <c r="X745"/>
      <c r="Y745"/>
      <c r="Z745"/>
      <c r="AA745"/>
      <c r="AB745"/>
      <c r="AC745"/>
      <c r="AD745"/>
      <c r="AE745"/>
      <c r="AF745"/>
      <c r="AG745"/>
      <c r="AH745"/>
      <c r="AI745"/>
      <c r="AJ745"/>
      <c r="AK745"/>
      <c r="AL745"/>
      <c r="AM745"/>
      <c r="AN745"/>
      <c r="AO745"/>
      <c r="AP745"/>
      <c r="AQ745"/>
      <c r="AR745"/>
      <c r="AS745"/>
      <c r="AT745"/>
      <c r="AU745"/>
      <c r="AV745"/>
      <c r="AW745"/>
      <c r="AX745"/>
      <c r="AY745"/>
      <c r="AZ745"/>
      <c r="BA745"/>
      <c r="BB745"/>
      <c r="BC745"/>
      <c r="BD745"/>
      <c r="BE745"/>
      <c r="BF745"/>
    </row>
    <row r="746" spans="1:58" x14ac:dyDescent="0.3">
      <c r="A746">
        <v>744</v>
      </c>
      <c r="B746">
        <v>0</v>
      </c>
      <c r="C746">
        <v>0</v>
      </c>
      <c r="D746" t="s">
        <v>1169</v>
      </c>
      <c r="E746">
        <v>67</v>
      </c>
      <c r="F746" t="s">
        <v>431</v>
      </c>
      <c r="G746">
        <v>-1</v>
      </c>
      <c r="H746">
        <v>459</v>
      </c>
      <c r="I746" t="s">
        <v>812</v>
      </c>
      <c r="J746">
        <v>1</v>
      </c>
      <c r="K746">
        <v>462</v>
      </c>
      <c r="L746" t="s">
        <v>823</v>
      </c>
      <c r="M746">
        <v>1</v>
      </c>
      <c r="N746"/>
      <c r="O746"/>
      <c r="P746"/>
      <c r="Q746"/>
      <c r="R746"/>
      <c r="S746"/>
      <c r="T746"/>
      <c r="U746"/>
      <c r="V746"/>
      <c r="W746"/>
      <c r="X746"/>
      <c r="Y746"/>
      <c r="Z746"/>
      <c r="AA746"/>
      <c r="AB746"/>
      <c r="AC746"/>
      <c r="AD746"/>
      <c r="AE746"/>
      <c r="AF746"/>
      <c r="AG746"/>
      <c r="AH746"/>
      <c r="AI746"/>
      <c r="AJ746"/>
      <c r="AK746"/>
      <c r="AL746"/>
      <c r="AM746"/>
      <c r="AN746"/>
      <c r="AO746"/>
      <c r="AP746"/>
      <c r="AQ746"/>
      <c r="AR746"/>
      <c r="AS746"/>
      <c r="AT746"/>
      <c r="AU746"/>
      <c r="AV746"/>
      <c r="AW746"/>
      <c r="AX746"/>
      <c r="AY746"/>
      <c r="AZ746"/>
      <c r="BA746"/>
      <c r="BB746"/>
      <c r="BC746"/>
      <c r="BD746"/>
      <c r="BE746"/>
      <c r="BF746"/>
    </row>
    <row r="747" spans="1:58" x14ac:dyDescent="0.3">
      <c r="A747">
        <v>745</v>
      </c>
      <c r="B747">
        <v>0</v>
      </c>
      <c r="C747">
        <v>0</v>
      </c>
      <c r="D747" t="s">
        <v>1169</v>
      </c>
      <c r="E747">
        <v>73</v>
      </c>
      <c r="F747" t="s">
        <v>447</v>
      </c>
      <c r="G747">
        <v>-1</v>
      </c>
      <c r="H747">
        <v>465</v>
      </c>
      <c r="I747" t="s">
        <v>830</v>
      </c>
      <c r="J747">
        <v>1</v>
      </c>
      <c r="K747">
        <v>468</v>
      </c>
      <c r="L747" t="s">
        <v>836</v>
      </c>
      <c r="M747">
        <v>1</v>
      </c>
      <c r="N747"/>
      <c r="O747"/>
      <c r="P747"/>
      <c r="Q747"/>
      <c r="R747"/>
      <c r="S747"/>
      <c r="T747"/>
      <c r="U747"/>
      <c r="V747"/>
      <c r="W747"/>
      <c r="X747"/>
      <c r="Y747"/>
      <c r="Z747"/>
      <c r="AA747"/>
      <c r="AB747"/>
      <c r="AC747"/>
      <c r="AD747"/>
      <c r="AE747"/>
      <c r="AF747"/>
      <c r="AG747"/>
      <c r="AH747"/>
      <c r="AI747"/>
      <c r="AJ747"/>
      <c r="AK747"/>
      <c r="AL747"/>
      <c r="AM747"/>
      <c r="AN747"/>
      <c r="AO747"/>
      <c r="AP747"/>
      <c r="AQ747"/>
      <c r="AR747"/>
      <c r="AS747"/>
      <c r="AT747"/>
      <c r="AU747"/>
      <c r="AV747"/>
      <c r="AW747"/>
      <c r="AX747"/>
      <c r="AY747"/>
      <c r="AZ747"/>
      <c r="BA747"/>
      <c r="BB747"/>
      <c r="BC747"/>
      <c r="BD747"/>
      <c r="BE747"/>
      <c r="BF747"/>
    </row>
    <row r="748" spans="1:58" x14ac:dyDescent="0.3">
      <c r="A748">
        <v>746</v>
      </c>
      <c r="B748">
        <v>0</v>
      </c>
      <c r="C748">
        <v>0</v>
      </c>
      <c r="D748" t="s">
        <v>1169</v>
      </c>
      <c r="E748">
        <v>79</v>
      </c>
      <c r="F748" t="s">
        <v>448</v>
      </c>
      <c r="G748">
        <v>-1</v>
      </c>
      <c r="H748">
        <v>471</v>
      </c>
      <c r="I748" t="s">
        <v>831</v>
      </c>
      <c r="J748">
        <v>1</v>
      </c>
      <c r="K748">
        <v>474</v>
      </c>
      <c r="L748" t="s">
        <v>837</v>
      </c>
      <c r="M748">
        <v>1</v>
      </c>
      <c r="N748"/>
      <c r="O748"/>
      <c r="P748"/>
      <c r="Q748"/>
      <c r="R748"/>
      <c r="S748"/>
      <c r="T748"/>
      <c r="U748"/>
      <c r="V748"/>
      <c r="W748"/>
      <c r="X748"/>
      <c r="Y748"/>
      <c r="Z748"/>
      <c r="AA748"/>
      <c r="AB748"/>
      <c r="AC748"/>
      <c r="AD748"/>
      <c r="AE748"/>
      <c r="AF748"/>
      <c r="AG748"/>
      <c r="AH748"/>
      <c r="AI748"/>
      <c r="AJ748"/>
      <c r="AK748"/>
      <c r="AL748"/>
      <c r="AM748"/>
      <c r="AN748"/>
      <c r="AO748"/>
      <c r="AP748"/>
      <c r="AQ748"/>
      <c r="AR748"/>
      <c r="AS748"/>
      <c r="AT748"/>
      <c r="AU748"/>
      <c r="AV748"/>
      <c r="AW748"/>
      <c r="AX748"/>
      <c r="AY748"/>
      <c r="AZ748"/>
      <c r="BA748"/>
      <c r="BB748"/>
      <c r="BC748"/>
      <c r="BD748"/>
      <c r="BE748"/>
      <c r="BF748"/>
    </row>
    <row r="749" spans="1:58" x14ac:dyDescent="0.3">
      <c r="A749">
        <v>747</v>
      </c>
      <c r="B749">
        <v>0</v>
      </c>
      <c r="C749">
        <v>0</v>
      </c>
      <c r="D749" t="s">
        <v>1169</v>
      </c>
      <c r="E749">
        <v>85</v>
      </c>
      <c r="F749" t="s">
        <v>432</v>
      </c>
      <c r="G749">
        <v>-1</v>
      </c>
      <c r="H749">
        <v>476</v>
      </c>
      <c r="I749" t="s">
        <v>813</v>
      </c>
      <c r="J749">
        <v>1</v>
      </c>
      <c r="K749">
        <v>479</v>
      </c>
      <c r="L749" t="s">
        <v>824</v>
      </c>
      <c r="M749">
        <v>1</v>
      </c>
      <c r="N749"/>
      <c r="O749"/>
      <c r="P749"/>
      <c r="Q749"/>
      <c r="R749"/>
      <c r="S749"/>
      <c r="T749"/>
      <c r="U749"/>
      <c r="V749"/>
      <c r="W749"/>
      <c r="X749"/>
      <c r="Y749"/>
      <c r="Z749"/>
      <c r="AA749"/>
      <c r="AB749"/>
      <c r="AC749"/>
      <c r="AD749"/>
      <c r="AE749"/>
      <c r="AF749"/>
      <c r="AG749"/>
      <c r="AH749"/>
      <c r="AI749"/>
      <c r="AJ749"/>
      <c r="AK749"/>
      <c r="AL749"/>
      <c r="AM749"/>
      <c r="AN749"/>
      <c r="AO749"/>
      <c r="AP749"/>
      <c r="AQ749"/>
      <c r="AR749"/>
      <c r="AS749"/>
      <c r="AT749"/>
      <c r="AU749"/>
      <c r="AV749"/>
      <c r="AW749"/>
      <c r="AX749"/>
      <c r="AY749"/>
      <c r="AZ749"/>
      <c r="BA749"/>
      <c r="BB749"/>
      <c r="BC749"/>
      <c r="BD749"/>
      <c r="BE749"/>
      <c r="BF749"/>
    </row>
    <row r="750" spans="1:58" x14ac:dyDescent="0.3">
      <c r="A750">
        <v>748</v>
      </c>
      <c r="B750">
        <v>0</v>
      </c>
      <c r="C750">
        <v>0</v>
      </c>
      <c r="D750" t="s">
        <v>1169</v>
      </c>
      <c r="E750">
        <v>91</v>
      </c>
      <c r="F750" t="s">
        <v>433</v>
      </c>
      <c r="G750">
        <v>-1</v>
      </c>
      <c r="H750">
        <v>481</v>
      </c>
      <c r="I750" t="s">
        <v>814</v>
      </c>
      <c r="J750">
        <v>1</v>
      </c>
      <c r="K750">
        <v>483</v>
      </c>
      <c r="L750" t="s">
        <v>825</v>
      </c>
      <c r="M750">
        <v>1</v>
      </c>
      <c r="N750"/>
      <c r="O750"/>
      <c r="P750"/>
      <c r="Q750"/>
      <c r="R750"/>
      <c r="S750"/>
      <c r="T750"/>
      <c r="U750"/>
      <c r="V750"/>
      <c r="W750"/>
      <c r="X750"/>
      <c r="Y750"/>
      <c r="Z750"/>
      <c r="AA750"/>
      <c r="AB750"/>
      <c r="AC750"/>
      <c r="AD750"/>
      <c r="AE750"/>
      <c r="AF750"/>
      <c r="AG750"/>
      <c r="AH750"/>
      <c r="AI750"/>
      <c r="AJ750"/>
      <c r="AK750"/>
      <c r="AL750"/>
      <c r="AM750"/>
      <c r="AN750"/>
      <c r="AO750"/>
      <c r="AP750"/>
      <c r="AQ750"/>
      <c r="AR750"/>
      <c r="AS750"/>
      <c r="AT750"/>
      <c r="AU750"/>
      <c r="AV750"/>
      <c r="AW750"/>
      <c r="AX750"/>
      <c r="AY750"/>
      <c r="AZ750"/>
      <c r="BA750"/>
      <c r="BB750"/>
      <c r="BC750"/>
      <c r="BD750"/>
      <c r="BE750"/>
      <c r="BF750"/>
    </row>
    <row r="751" spans="1:58" x14ac:dyDescent="0.3">
      <c r="A751">
        <v>749</v>
      </c>
      <c r="B751">
        <v>0</v>
      </c>
      <c r="C751">
        <v>0</v>
      </c>
      <c r="D751" t="s">
        <v>1169</v>
      </c>
      <c r="E751">
        <v>103</v>
      </c>
      <c r="F751" t="s">
        <v>473</v>
      </c>
      <c r="G751">
        <v>-1</v>
      </c>
      <c r="H751">
        <v>493</v>
      </c>
      <c r="I751" t="s">
        <v>865</v>
      </c>
      <c r="J751">
        <v>1</v>
      </c>
      <c r="K751">
        <v>496</v>
      </c>
      <c r="L751" t="s">
        <v>877</v>
      </c>
      <c r="M751">
        <v>1</v>
      </c>
      <c r="N751"/>
      <c r="O751"/>
      <c r="P751"/>
      <c r="Q751"/>
      <c r="R751"/>
      <c r="S751"/>
      <c r="T751"/>
      <c r="U751"/>
      <c r="V751"/>
      <c r="W751"/>
      <c r="X751"/>
      <c r="Y751"/>
      <c r="Z751"/>
      <c r="AA751"/>
      <c r="AB751"/>
      <c r="AC751"/>
      <c r="AD751"/>
      <c r="AE751"/>
      <c r="AF751"/>
      <c r="AG751"/>
      <c r="AH751"/>
      <c r="AI751"/>
      <c r="AJ751"/>
      <c r="AK751"/>
      <c r="AL751"/>
      <c r="AM751"/>
      <c r="AN751"/>
      <c r="AO751"/>
      <c r="AP751"/>
      <c r="AQ751"/>
      <c r="AR751"/>
      <c r="AS751"/>
      <c r="AT751"/>
      <c r="AU751"/>
      <c r="AV751"/>
      <c r="AW751"/>
      <c r="AX751"/>
      <c r="AY751"/>
      <c r="AZ751"/>
      <c r="BA751"/>
      <c r="BB751"/>
      <c r="BC751"/>
      <c r="BD751"/>
      <c r="BE751"/>
      <c r="BF751"/>
    </row>
    <row r="752" spans="1:58" x14ac:dyDescent="0.3">
      <c r="A752">
        <v>750</v>
      </c>
      <c r="B752">
        <v>0</v>
      </c>
      <c r="C752">
        <v>0</v>
      </c>
      <c r="D752" t="s">
        <v>1169</v>
      </c>
      <c r="E752">
        <v>113</v>
      </c>
      <c r="F752" t="s">
        <v>476</v>
      </c>
      <c r="G752">
        <v>-1</v>
      </c>
      <c r="H752">
        <v>505</v>
      </c>
      <c r="I752" t="s">
        <v>866</v>
      </c>
      <c r="J752">
        <v>1</v>
      </c>
      <c r="K752">
        <v>508</v>
      </c>
      <c r="L752" t="s">
        <v>878</v>
      </c>
      <c r="M752">
        <v>1</v>
      </c>
      <c r="N752"/>
      <c r="O752"/>
      <c r="P752"/>
      <c r="Q752"/>
      <c r="R752"/>
      <c r="S752"/>
      <c r="T752"/>
      <c r="U752"/>
      <c r="V752"/>
      <c r="W752"/>
      <c r="X752"/>
      <c r="Y752"/>
      <c r="Z752"/>
      <c r="AA752"/>
      <c r="AB752"/>
      <c r="AC752"/>
      <c r="AD752"/>
      <c r="AE752"/>
      <c r="AF752"/>
      <c r="AG752"/>
      <c r="AH752"/>
      <c r="AI752"/>
      <c r="AJ752"/>
      <c r="AK752"/>
      <c r="AL752"/>
      <c r="AM752"/>
      <c r="AN752"/>
      <c r="AO752"/>
      <c r="AP752"/>
      <c r="AQ752"/>
      <c r="AR752"/>
      <c r="AS752"/>
      <c r="AT752"/>
      <c r="AU752"/>
      <c r="AV752"/>
      <c r="AW752"/>
      <c r="AX752"/>
      <c r="AY752"/>
      <c r="AZ752"/>
      <c r="BA752"/>
      <c r="BB752"/>
      <c r="BC752"/>
      <c r="BD752"/>
      <c r="BE752"/>
      <c r="BF752"/>
    </row>
    <row r="753" spans="1:58" x14ac:dyDescent="0.3">
      <c r="A753">
        <v>751</v>
      </c>
      <c r="B753">
        <v>0</v>
      </c>
      <c r="C753">
        <v>0</v>
      </c>
      <c r="D753" t="s">
        <v>1169</v>
      </c>
      <c r="E753">
        <v>123</v>
      </c>
      <c r="F753" t="s">
        <v>499</v>
      </c>
      <c r="G753">
        <v>-1</v>
      </c>
      <c r="H753">
        <v>514</v>
      </c>
      <c r="I753" t="s">
        <v>894</v>
      </c>
      <c r="J753">
        <v>1</v>
      </c>
      <c r="K753">
        <v>517</v>
      </c>
      <c r="L753" t="s">
        <v>900</v>
      </c>
      <c r="M753">
        <v>1</v>
      </c>
      <c r="N753"/>
      <c r="O753"/>
      <c r="P753"/>
      <c r="Q753"/>
      <c r="R753"/>
      <c r="S753"/>
      <c r="T753"/>
      <c r="U753"/>
      <c r="V753"/>
      <c r="W753"/>
      <c r="X753"/>
      <c r="Y753"/>
      <c r="Z753"/>
      <c r="AA753"/>
      <c r="AB753"/>
      <c r="AC753"/>
      <c r="AD753"/>
      <c r="AE753"/>
      <c r="AF753"/>
      <c r="AG753"/>
      <c r="AH753"/>
      <c r="AI753"/>
      <c r="AJ753"/>
      <c r="AK753"/>
      <c r="AL753"/>
      <c r="AM753"/>
      <c r="AN753"/>
      <c r="AO753"/>
      <c r="AP753"/>
      <c r="AQ753"/>
      <c r="AR753"/>
      <c r="AS753"/>
      <c r="AT753"/>
      <c r="AU753"/>
      <c r="AV753"/>
      <c r="AW753"/>
      <c r="AX753"/>
      <c r="AY753"/>
      <c r="AZ753"/>
      <c r="BA753"/>
      <c r="BB753"/>
      <c r="BC753"/>
      <c r="BD753"/>
      <c r="BE753"/>
      <c r="BF753"/>
    </row>
    <row r="754" spans="1:58" x14ac:dyDescent="0.3">
      <c r="A754">
        <v>752</v>
      </c>
      <c r="B754">
        <v>0</v>
      </c>
      <c r="C754">
        <v>0</v>
      </c>
      <c r="D754" t="s">
        <v>1169</v>
      </c>
      <c r="E754">
        <v>132</v>
      </c>
      <c r="F754" t="s">
        <v>517</v>
      </c>
      <c r="G754">
        <v>-1</v>
      </c>
      <c r="H754">
        <v>523</v>
      </c>
      <c r="I754" t="s">
        <v>912</v>
      </c>
      <c r="J754">
        <v>1</v>
      </c>
      <c r="K754">
        <v>526</v>
      </c>
      <c r="L754" t="s">
        <v>918</v>
      </c>
      <c r="M754">
        <v>1</v>
      </c>
      <c r="N754"/>
      <c r="O754"/>
      <c r="P754"/>
      <c r="Q754"/>
      <c r="R754"/>
      <c r="S754"/>
      <c r="T754"/>
      <c r="U754"/>
      <c r="V754"/>
      <c r="W754"/>
      <c r="X754"/>
      <c r="Y754"/>
      <c r="Z754"/>
      <c r="AA754"/>
      <c r="AB754"/>
      <c r="AC754"/>
      <c r="AD754"/>
      <c r="AE754"/>
      <c r="AF754"/>
      <c r="AG754"/>
      <c r="AH754"/>
      <c r="AI754"/>
      <c r="AJ754"/>
      <c r="AK754"/>
      <c r="AL754"/>
      <c r="AM754"/>
      <c r="AN754"/>
      <c r="AO754"/>
      <c r="AP754"/>
      <c r="AQ754"/>
      <c r="AR754"/>
      <c r="AS754"/>
      <c r="AT754"/>
      <c r="AU754"/>
      <c r="AV754"/>
      <c r="AW754"/>
      <c r="AX754"/>
      <c r="AY754"/>
      <c r="AZ754"/>
      <c r="BA754"/>
      <c r="BB754"/>
      <c r="BC754"/>
      <c r="BD754"/>
      <c r="BE754"/>
      <c r="BF754"/>
    </row>
    <row r="755" spans="1:58" x14ac:dyDescent="0.3">
      <c r="A755">
        <v>753</v>
      </c>
      <c r="B755">
        <v>0</v>
      </c>
      <c r="C755">
        <v>0</v>
      </c>
      <c r="D755" t="s">
        <v>1169</v>
      </c>
      <c r="E755">
        <v>141</v>
      </c>
      <c r="F755" t="s">
        <v>518</v>
      </c>
      <c r="G755">
        <v>-1</v>
      </c>
      <c r="H755">
        <v>532</v>
      </c>
      <c r="I755" t="s">
        <v>913</v>
      </c>
      <c r="J755">
        <v>1</v>
      </c>
      <c r="K755">
        <v>535</v>
      </c>
      <c r="L755" t="s">
        <v>919</v>
      </c>
      <c r="M755">
        <v>1</v>
      </c>
      <c r="N755"/>
      <c r="O755"/>
      <c r="P755"/>
      <c r="Q755"/>
      <c r="R755"/>
      <c r="S755"/>
      <c r="T755"/>
      <c r="U755"/>
      <c r="V755"/>
      <c r="W755"/>
      <c r="X755"/>
      <c r="Y755"/>
      <c r="Z755"/>
      <c r="AA755"/>
      <c r="AB755"/>
      <c r="AC755"/>
      <c r="AD755"/>
      <c r="AE755"/>
      <c r="AF755"/>
      <c r="AG755"/>
      <c r="AH755"/>
      <c r="AI755"/>
      <c r="AJ755"/>
      <c r="AK755"/>
      <c r="AL755"/>
      <c r="AM755"/>
      <c r="AN755"/>
      <c r="AO755"/>
      <c r="AP755"/>
      <c r="AQ755"/>
      <c r="AR755"/>
      <c r="AS755"/>
      <c r="AT755"/>
      <c r="AU755"/>
      <c r="AV755"/>
      <c r="AW755"/>
      <c r="AX755"/>
      <c r="AY755"/>
      <c r="AZ755"/>
      <c r="BA755"/>
      <c r="BB755"/>
      <c r="BC755"/>
      <c r="BD755"/>
      <c r="BE755"/>
      <c r="BF755"/>
    </row>
    <row r="756" spans="1:58" x14ac:dyDescent="0.3">
      <c r="A756">
        <v>754</v>
      </c>
      <c r="B756">
        <v>0</v>
      </c>
      <c r="C756">
        <v>0</v>
      </c>
      <c r="D756" t="s">
        <v>1169</v>
      </c>
      <c r="E756">
        <v>149</v>
      </c>
      <c r="F756" t="s">
        <v>500</v>
      </c>
      <c r="G756">
        <v>-1</v>
      </c>
      <c r="H756">
        <v>544</v>
      </c>
      <c r="I756" t="s">
        <v>895</v>
      </c>
      <c r="J756">
        <v>1</v>
      </c>
      <c r="K756">
        <v>547</v>
      </c>
      <c r="L756" t="s">
        <v>901</v>
      </c>
      <c r="M756">
        <v>1</v>
      </c>
      <c r="N756"/>
      <c r="O756"/>
      <c r="P756"/>
      <c r="Q756"/>
      <c r="R756"/>
      <c r="S756"/>
      <c r="T756"/>
      <c r="U756"/>
      <c r="V756"/>
      <c r="W756"/>
      <c r="X756"/>
      <c r="Y756"/>
      <c r="Z756"/>
      <c r="AA756"/>
      <c r="AB756"/>
      <c r="AC756"/>
      <c r="AD756"/>
      <c r="AE756"/>
      <c r="AF756"/>
      <c r="AG756"/>
      <c r="AH756"/>
      <c r="AI756"/>
      <c r="AJ756"/>
      <c r="AK756"/>
      <c r="AL756"/>
      <c r="AM756"/>
      <c r="AN756"/>
      <c r="AO756"/>
      <c r="AP756"/>
      <c r="AQ756"/>
      <c r="AR756"/>
      <c r="AS756"/>
      <c r="AT756"/>
      <c r="AU756"/>
      <c r="AV756"/>
      <c r="AW756"/>
      <c r="AX756"/>
      <c r="AY756"/>
      <c r="AZ756"/>
      <c r="BA756"/>
      <c r="BB756"/>
      <c r="BC756"/>
      <c r="BD756"/>
      <c r="BE756"/>
      <c r="BF756"/>
    </row>
    <row r="757" spans="1:58" x14ac:dyDescent="0.3">
      <c r="A757">
        <v>755</v>
      </c>
      <c r="B757">
        <v>0</v>
      </c>
      <c r="C757">
        <v>0</v>
      </c>
      <c r="D757" t="s">
        <v>1169</v>
      </c>
      <c r="E757">
        <v>157</v>
      </c>
      <c r="F757" t="s">
        <v>533</v>
      </c>
      <c r="G757">
        <v>-1</v>
      </c>
      <c r="H757">
        <v>551</v>
      </c>
      <c r="I757" t="s">
        <v>930</v>
      </c>
      <c r="J757">
        <v>1</v>
      </c>
      <c r="K757">
        <v>554</v>
      </c>
      <c r="L757" t="s">
        <v>936</v>
      </c>
      <c r="M757">
        <v>1</v>
      </c>
      <c r="N757"/>
      <c r="O757"/>
      <c r="P757"/>
      <c r="Q757"/>
      <c r="R757"/>
      <c r="S757"/>
      <c r="T757"/>
      <c r="U757"/>
      <c r="V757"/>
      <c r="W757"/>
      <c r="X757"/>
      <c r="Y757"/>
      <c r="Z757"/>
      <c r="AA757"/>
      <c r="AB757"/>
      <c r="AC757"/>
      <c r="AD757"/>
      <c r="AE757"/>
      <c r="AF757"/>
      <c r="AG757"/>
      <c r="AH757"/>
      <c r="AI757"/>
      <c r="AJ757"/>
      <c r="AK757"/>
      <c r="AL757"/>
      <c r="AM757"/>
      <c r="AN757"/>
      <c r="AO757"/>
      <c r="AP757"/>
      <c r="AQ757"/>
      <c r="AR757"/>
      <c r="AS757"/>
      <c r="AT757"/>
      <c r="AU757"/>
      <c r="AV757"/>
      <c r="AW757"/>
      <c r="AX757"/>
      <c r="AY757"/>
      <c r="AZ757"/>
      <c r="BA757"/>
      <c r="BB757"/>
      <c r="BC757"/>
      <c r="BD757"/>
      <c r="BE757"/>
      <c r="BF757"/>
    </row>
    <row r="758" spans="1:58" x14ac:dyDescent="0.3">
      <c r="A758">
        <v>756</v>
      </c>
      <c r="B758">
        <v>0</v>
      </c>
      <c r="C758">
        <v>0</v>
      </c>
      <c r="D758" t="s">
        <v>1169</v>
      </c>
      <c r="E758">
        <v>164</v>
      </c>
      <c r="F758" t="s">
        <v>547</v>
      </c>
      <c r="G758">
        <v>-1</v>
      </c>
      <c r="H758">
        <v>558</v>
      </c>
      <c r="I758" t="s">
        <v>944</v>
      </c>
      <c r="J758">
        <v>1</v>
      </c>
      <c r="K758">
        <v>561</v>
      </c>
      <c r="L758" t="s">
        <v>950</v>
      </c>
      <c r="M758">
        <v>1</v>
      </c>
      <c r="N758"/>
      <c r="O758"/>
      <c r="P758"/>
      <c r="Q758"/>
      <c r="R758"/>
      <c r="S758"/>
      <c r="T758"/>
      <c r="U758"/>
      <c r="V758"/>
      <c r="W758"/>
      <c r="X758"/>
      <c r="Y758"/>
      <c r="Z758"/>
      <c r="AA758"/>
      <c r="AB758"/>
      <c r="AC758"/>
      <c r="AD758"/>
      <c r="AE758"/>
      <c r="AF758"/>
      <c r="AG758"/>
      <c r="AH758"/>
      <c r="AI758"/>
      <c r="AJ758"/>
      <c r="AK758"/>
      <c r="AL758"/>
      <c r="AM758"/>
      <c r="AN758"/>
      <c r="AO758"/>
      <c r="AP758"/>
      <c r="AQ758"/>
      <c r="AR758"/>
      <c r="AS758"/>
      <c r="AT758"/>
      <c r="AU758"/>
      <c r="AV758"/>
      <c r="AW758"/>
      <c r="AX758"/>
      <c r="AY758"/>
      <c r="AZ758"/>
      <c r="BA758"/>
      <c r="BB758"/>
      <c r="BC758"/>
      <c r="BD758"/>
      <c r="BE758"/>
      <c r="BF758"/>
    </row>
    <row r="759" spans="1:58" x14ac:dyDescent="0.3">
      <c r="A759">
        <v>757</v>
      </c>
      <c r="B759">
        <v>0</v>
      </c>
      <c r="C759">
        <v>0</v>
      </c>
      <c r="D759" t="s">
        <v>1169</v>
      </c>
      <c r="E759">
        <v>171</v>
      </c>
      <c r="F759" t="s">
        <v>548</v>
      </c>
      <c r="G759">
        <v>-1</v>
      </c>
      <c r="H759">
        <v>565</v>
      </c>
      <c r="I759" t="s">
        <v>945</v>
      </c>
      <c r="J759">
        <v>1</v>
      </c>
      <c r="K759">
        <v>568</v>
      </c>
      <c r="L759" t="s">
        <v>951</v>
      </c>
      <c r="M759">
        <v>1</v>
      </c>
      <c r="N759"/>
      <c r="O759"/>
      <c r="P759"/>
      <c r="Q759"/>
      <c r="R759"/>
      <c r="S759"/>
      <c r="T759"/>
      <c r="U759"/>
      <c r="V759"/>
      <c r="W759"/>
      <c r="X759"/>
      <c r="Y759"/>
      <c r="Z759"/>
      <c r="AA759"/>
      <c r="AB759"/>
      <c r="AC759"/>
      <c r="AD759"/>
      <c r="AE759"/>
      <c r="AF759"/>
      <c r="AG759"/>
      <c r="AH759"/>
      <c r="AI759"/>
      <c r="AJ759"/>
      <c r="AK759"/>
      <c r="AL759"/>
      <c r="AM759"/>
      <c r="AN759"/>
      <c r="AO759"/>
      <c r="AP759"/>
      <c r="AQ759"/>
      <c r="AR759"/>
      <c r="AS759"/>
      <c r="AT759"/>
      <c r="AU759"/>
      <c r="AV759"/>
      <c r="AW759"/>
      <c r="AX759"/>
      <c r="AY759"/>
      <c r="AZ759"/>
      <c r="BA759"/>
      <c r="BB759"/>
      <c r="BC759"/>
      <c r="BD759"/>
      <c r="BE759"/>
      <c r="BF759"/>
    </row>
    <row r="760" spans="1:58" x14ac:dyDescent="0.3">
      <c r="A760">
        <v>758</v>
      </c>
      <c r="B760">
        <v>0</v>
      </c>
      <c r="C760">
        <v>0</v>
      </c>
      <c r="D760" t="s">
        <v>1169</v>
      </c>
      <c r="E760">
        <v>179</v>
      </c>
      <c r="F760" t="s">
        <v>534</v>
      </c>
      <c r="G760">
        <v>-1</v>
      </c>
      <c r="H760">
        <v>576</v>
      </c>
      <c r="I760" t="s">
        <v>931</v>
      </c>
      <c r="J760">
        <v>1</v>
      </c>
      <c r="K760">
        <v>579</v>
      </c>
      <c r="L760" t="s">
        <v>937</v>
      </c>
      <c r="M760">
        <v>1</v>
      </c>
      <c r="N760"/>
      <c r="O760"/>
      <c r="P760"/>
      <c r="Q760"/>
      <c r="R760"/>
      <c r="S760"/>
      <c r="T760"/>
      <c r="U760"/>
      <c r="V760"/>
      <c r="W760"/>
      <c r="X760"/>
      <c r="Y760"/>
      <c r="Z760"/>
      <c r="AA760"/>
      <c r="AB760"/>
      <c r="AC760"/>
      <c r="AD760"/>
      <c r="AE760"/>
      <c r="AF760"/>
      <c r="AG760"/>
      <c r="AH760"/>
      <c r="AI760"/>
      <c r="AJ760"/>
      <c r="AK760"/>
      <c r="AL760"/>
      <c r="AM760"/>
      <c r="AN760"/>
      <c r="AO760"/>
      <c r="AP760"/>
      <c r="AQ760"/>
      <c r="AR760"/>
      <c r="AS760"/>
      <c r="AT760"/>
      <c r="AU760"/>
      <c r="AV760"/>
      <c r="AW760"/>
      <c r="AX760"/>
      <c r="AY760"/>
      <c r="AZ760"/>
      <c r="BA760"/>
      <c r="BB760"/>
      <c r="BC760"/>
      <c r="BD760"/>
      <c r="BE760"/>
      <c r="BF760"/>
    </row>
    <row r="761" spans="1:58" x14ac:dyDescent="0.3">
      <c r="A761">
        <v>759</v>
      </c>
      <c r="B761">
        <v>0</v>
      </c>
      <c r="C761">
        <v>0</v>
      </c>
      <c r="D761" t="s">
        <v>1169</v>
      </c>
      <c r="E761">
        <v>186</v>
      </c>
      <c r="F761" t="s">
        <v>557</v>
      </c>
      <c r="G761">
        <v>-1</v>
      </c>
      <c r="H761">
        <v>587</v>
      </c>
      <c r="I761" t="s">
        <v>957</v>
      </c>
      <c r="J761">
        <v>1</v>
      </c>
      <c r="K761">
        <v>590</v>
      </c>
      <c r="L761" t="s">
        <v>1109</v>
      </c>
      <c r="M761">
        <v>1</v>
      </c>
      <c r="N761"/>
      <c r="O761"/>
      <c r="P761"/>
      <c r="Q761"/>
      <c r="R761"/>
      <c r="S761"/>
      <c r="T761"/>
      <c r="U761"/>
      <c r="V761"/>
      <c r="W761"/>
      <c r="X761"/>
      <c r="Y761"/>
      <c r="Z761"/>
      <c r="AA761"/>
      <c r="AB761"/>
      <c r="AC761"/>
      <c r="AD761"/>
      <c r="AE761"/>
      <c r="AF761"/>
      <c r="AG761"/>
      <c r="AH761"/>
      <c r="AI761"/>
      <c r="AJ761"/>
      <c r="AK761"/>
      <c r="AL761"/>
      <c r="AM761"/>
      <c r="AN761"/>
      <c r="AO761"/>
      <c r="AP761"/>
      <c r="AQ761"/>
      <c r="AR761"/>
      <c r="AS761"/>
      <c r="AT761"/>
      <c r="AU761"/>
      <c r="AV761"/>
      <c r="AW761"/>
      <c r="AX761"/>
      <c r="AY761"/>
      <c r="AZ761"/>
      <c r="BA761"/>
      <c r="BB761"/>
      <c r="BC761"/>
      <c r="BD761"/>
      <c r="BE761"/>
      <c r="BF761"/>
    </row>
    <row r="762" spans="1:58" x14ac:dyDescent="0.3">
      <c r="A762">
        <v>760</v>
      </c>
      <c r="B762">
        <v>0</v>
      </c>
      <c r="C762">
        <v>0</v>
      </c>
      <c r="D762" t="s">
        <v>1169</v>
      </c>
      <c r="E762">
        <v>193</v>
      </c>
      <c r="F762" t="s">
        <v>562</v>
      </c>
      <c r="G762">
        <v>-1</v>
      </c>
      <c r="H762">
        <v>598</v>
      </c>
      <c r="I762" t="s">
        <v>965</v>
      </c>
      <c r="J762">
        <v>1</v>
      </c>
      <c r="K762">
        <v>601</v>
      </c>
      <c r="L762" t="s">
        <v>1136</v>
      </c>
      <c r="M762">
        <v>1</v>
      </c>
      <c r="N762"/>
      <c r="O762"/>
      <c r="P762"/>
      <c r="Q762"/>
      <c r="R762"/>
      <c r="S762"/>
      <c r="T762"/>
      <c r="U762"/>
      <c r="V762"/>
      <c r="W762"/>
      <c r="X762"/>
      <c r="Y762"/>
      <c r="Z762"/>
      <c r="AA762"/>
      <c r="AB762"/>
      <c r="AC762"/>
      <c r="AD762"/>
      <c r="AE762"/>
      <c r="AF762"/>
      <c r="AG762"/>
      <c r="AH762"/>
      <c r="AI762"/>
      <c r="AJ762"/>
      <c r="AK762"/>
      <c r="AL762"/>
      <c r="AM762"/>
      <c r="AN762"/>
      <c r="AO762"/>
      <c r="AP762"/>
      <c r="AQ762"/>
      <c r="AR762"/>
      <c r="AS762"/>
      <c r="AT762"/>
      <c r="AU762"/>
      <c r="AV762"/>
      <c r="AW762"/>
      <c r="AX762"/>
      <c r="AY762"/>
      <c r="AZ762"/>
      <c r="BA762"/>
      <c r="BB762"/>
      <c r="BC762"/>
      <c r="BD762"/>
      <c r="BE762"/>
      <c r="BF762"/>
    </row>
    <row r="763" spans="1:58" x14ac:dyDescent="0.3">
      <c r="A763">
        <v>761</v>
      </c>
      <c r="B763">
        <v>0</v>
      </c>
      <c r="C763">
        <v>0</v>
      </c>
      <c r="D763" t="s">
        <v>1169</v>
      </c>
      <c r="E763">
        <v>199</v>
      </c>
      <c r="F763" t="s">
        <v>477</v>
      </c>
      <c r="G763">
        <v>-1</v>
      </c>
      <c r="H763">
        <v>607</v>
      </c>
      <c r="I763" t="s">
        <v>867</v>
      </c>
      <c r="J763">
        <v>1</v>
      </c>
      <c r="K763">
        <v>610</v>
      </c>
      <c r="L763" t="s">
        <v>879</v>
      </c>
      <c r="M763">
        <v>1</v>
      </c>
      <c r="N763"/>
      <c r="O763"/>
      <c r="P763"/>
      <c r="Q763"/>
      <c r="R763"/>
      <c r="S763"/>
      <c r="T763"/>
      <c r="U763"/>
      <c r="V763"/>
      <c r="W763"/>
      <c r="X763"/>
      <c r="Y763"/>
      <c r="Z763"/>
      <c r="AA763"/>
      <c r="AB763"/>
      <c r="AC763"/>
      <c r="AD763"/>
      <c r="AE763"/>
      <c r="AF763"/>
      <c r="AG763"/>
      <c r="AH763"/>
      <c r="AI763"/>
      <c r="AJ763"/>
      <c r="AK763"/>
      <c r="AL763"/>
      <c r="AM763"/>
      <c r="AN763"/>
      <c r="AO763"/>
      <c r="AP763"/>
      <c r="AQ763"/>
      <c r="AR763"/>
      <c r="AS763"/>
      <c r="AT763"/>
      <c r="AU763"/>
      <c r="AV763"/>
      <c r="AW763"/>
      <c r="AX763"/>
      <c r="AY763"/>
      <c r="AZ763"/>
      <c r="BA763"/>
      <c r="BB763"/>
      <c r="BC763"/>
      <c r="BD763"/>
      <c r="BE763"/>
      <c r="BF763"/>
    </row>
    <row r="764" spans="1:58" x14ac:dyDescent="0.3">
      <c r="A764">
        <v>762</v>
      </c>
      <c r="B764">
        <v>0</v>
      </c>
      <c r="C764">
        <v>0</v>
      </c>
      <c r="D764" t="s">
        <v>1169</v>
      </c>
      <c r="E764">
        <v>204</v>
      </c>
      <c r="F764" t="s">
        <v>478</v>
      </c>
      <c r="G764">
        <v>-1</v>
      </c>
      <c r="H764">
        <v>616</v>
      </c>
      <c r="I764" t="s">
        <v>868</v>
      </c>
      <c r="J764">
        <v>1</v>
      </c>
      <c r="K764">
        <v>619</v>
      </c>
      <c r="L764" t="s">
        <v>880</v>
      </c>
      <c r="M764">
        <v>1</v>
      </c>
      <c r="N764"/>
      <c r="O764"/>
      <c r="P764"/>
      <c r="Q764"/>
      <c r="R764"/>
      <c r="S764"/>
      <c r="T764"/>
      <c r="U764"/>
      <c r="V764"/>
      <c r="W764"/>
      <c r="X764"/>
      <c r="Y764"/>
      <c r="Z764"/>
      <c r="AA764"/>
      <c r="AB764"/>
      <c r="AC764"/>
      <c r="AD764"/>
      <c r="AE764"/>
      <c r="AF764"/>
      <c r="AG764"/>
      <c r="AH764"/>
      <c r="AI764"/>
      <c r="AJ764"/>
      <c r="AK764"/>
      <c r="AL764"/>
      <c r="AM764"/>
      <c r="AN764"/>
      <c r="AO764"/>
      <c r="AP764"/>
      <c r="AQ764"/>
      <c r="AR764"/>
      <c r="AS764"/>
      <c r="AT764"/>
      <c r="AU764"/>
      <c r="AV764"/>
      <c r="AW764"/>
      <c r="AX764"/>
      <c r="AY764"/>
      <c r="AZ764"/>
      <c r="BA764"/>
      <c r="BB764"/>
      <c r="BC764"/>
      <c r="BD764"/>
      <c r="BE764"/>
      <c r="BF764"/>
    </row>
    <row r="765" spans="1:58" x14ac:dyDescent="0.3">
      <c r="A765">
        <v>763</v>
      </c>
      <c r="B765">
        <v>0</v>
      </c>
      <c r="C765">
        <v>0</v>
      </c>
      <c r="D765" t="s">
        <v>1169</v>
      </c>
      <c r="E765">
        <v>209</v>
      </c>
      <c r="F765" t="s">
        <v>565</v>
      </c>
      <c r="G765">
        <v>-1</v>
      </c>
      <c r="H765">
        <v>624</v>
      </c>
      <c r="I765" t="s">
        <v>972</v>
      </c>
      <c r="J765">
        <v>1</v>
      </c>
      <c r="K765">
        <v>627</v>
      </c>
      <c r="L765" t="s">
        <v>1071</v>
      </c>
      <c r="M765">
        <v>1</v>
      </c>
      <c r="N765"/>
      <c r="O765"/>
      <c r="P765"/>
      <c r="Q765"/>
      <c r="R765"/>
      <c r="S765"/>
      <c r="T765"/>
      <c r="U765"/>
      <c r="V765"/>
      <c r="W765"/>
      <c r="X765"/>
      <c r="Y765"/>
      <c r="Z765"/>
      <c r="AA765"/>
      <c r="AB765"/>
      <c r="AC765"/>
      <c r="AD765"/>
      <c r="AE765"/>
      <c r="AF765"/>
      <c r="AG765"/>
      <c r="AH765"/>
      <c r="AI765"/>
      <c r="AJ765"/>
      <c r="AK765"/>
      <c r="AL765"/>
      <c r="AM765"/>
      <c r="AN765"/>
      <c r="AO765"/>
      <c r="AP765"/>
      <c r="AQ765"/>
      <c r="AR765"/>
      <c r="AS765"/>
      <c r="AT765"/>
      <c r="AU765"/>
      <c r="AV765"/>
      <c r="AW765"/>
      <c r="AX765"/>
      <c r="AY765"/>
      <c r="AZ765"/>
      <c r="BA765"/>
      <c r="BB765"/>
      <c r="BC765"/>
      <c r="BD765"/>
      <c r="BE765"/>
      <c r="BF765"/>
    </row>
    <row r="766" spans="1:58" x14ac:dyDescent="0.3">
      <c r="A766">
        <v>764</v>
      </c>
      <c r="B766">
        <v>0</v>
      </c>
      <c r="C766">
        <v>0</v>
      </c>
      <c r="D766" t="s">
        <v>1169</v>
      </c>
      <c r="E766">
        <v>214</v>
      </c>
      <c r="F766" t="s">
        <v>568</v>
      </c>
      <c r="G766">
        <v>-1</v>
      </c>
      <c r="H766">
        <v>629</v>
      </c>
      <c r="I766" t="s">
        <v>975</v>
      </c>
      <c r="J766">
        <v>1</v>
      </c>
      <c r="K766">
        <v>632</v>
      </c>
      <c r="L766" t="s">
        <v>1170</v>
      </c>
      <c r="M766">
        <v>1</v>
      </c>
      <c r="N766"/>
      <c r="O766"/>
      <c r="P766"/>
      <c r="Q766"/>
      <c r="R766"/>
      <c r="S766"/>
      <c r="T766"/>
      <c r="U766"/>
      <c r="V766"/>
      <c r="W766"/>
      <c r="X766"/>
      <c r="Y766"/>
      <c r="Z766"/>
      <c r="AA766"/>
      <c r="AB766"/>
      <c r="AC766"/>
      <c r="AD766"/>
      <c r="AE766"/>
      <c r="AF766"/>
      <c r="AG766"/>
      <c r="AH766"/>
      <c r="AI766"/>
      <c r="AJ766"/>
      <c r="AK766"/>
      <c r="AL766"/>
      <c r="AM766"/>
      <c r="AN766"/>
      <c r="AO766"/>
      <c r="AP766"/>
      <c r="AQ766"/>
      <c r="AR766"/>
      <c r="AS766"/>
      <c r="AT766"/>
      <c r="AU766"/>
      <c r="AV766"/>
      <c r="AW766"/>
      <c r="AX766"/>
      <c r="AY766"/>
      <c r="AZ766"/>
      <c r="BA766"/>
      <c r="BB766"/>
      <c r="BC766"/>
      <c r="BD766"/>
      <c r="BE766"/>
      <c r="BF766"/>
    </row>
    <row r="767" spans="1:58" x14ac:dyDescent="0.3">
      <c r="A767">
        <v>765</v>
      </c>
      <c r="B767">
        <v>0</v>
      </c>
      <c r="C767">
        <v>0</v>
      </c>
      <c r="D767" t="s">
        <v>1169</v>
      </c>
      <c r="E767">
        <v>220</v>
      </c>
      <c r="F767" t="s">
        <v>575</v>
      </c>
      <c r="G767">
        <v>-1</v>
      </c>
      <c r="H767">
        <v>635</v>
      </c>
      <c r="I767" t="s">
        <v>983</v>
      </c>
      <c r="J767">
        <v>1</v>
      </c>
      <c r="K767">
        <v>638</v>
      </c>
      <c r="L767" t="s">
        <v>995</v>
      </c>
      <c r="M767">
        <v>1</v>
      </c>
      <c r="N767"/>
      <c r="O767"/>
      <c r="P767"/>
      <c r="Q767"/>
      <c r="R767"/>
      <c r="S767"/>
      <c r="T767"/>
      <c r="U767"/>
      <c r="V767"/>
      <c r="W767"/>
      <c r="X767"/>
      <c r="Y767"/>
      <c r="Z767"/>
      <c r="AA767"/>
      <c r="AB767"/>
      <c r="AC767"/>
      <c r="AD767"/>
      <c r="AE767"/>
      <c r="AF767"/>
      <c r="AG767"/>
      <c r="AH767"/>
      <c r="AI767"/>
      <c r="AJ767"/>
      <c r="AK767"/>
      <c r="AL767"/>
      <c r="AM767"/>
      <c r="AN767"/>
      <c r="AO767"/>
      <c r="AP767"/>
      <c r="AQ767"/>
      <c r="AR767"/>
      <c r="AS767"/>
      <c r="AT767"/>
      <c r="AU767"/>
      <c r="AV767"/>
      <c r="AW767"/>
      <c r="AX767"/>
      <c r="AY767"/>
      <c r="AZ767"/>
      <c r="BA767"/>
      <c r="BB767"/>
      <c r="BC767"/>
      <c r="BD767"/>
      <c r="BE767"/>
      <c r="BF767"/>
    </row>
    <row r="768" spans="1:58" x14ac:dyDescent="0.3">
      <c r="A768">
        <v>766</v>
      </c>
      <c r="B768">
        <v>0</v>
      </c>
      <c r="C768">
        <v>0</v>
      </c>
      <c r="D768" t="s">
        <v>1169</v>
      </c>
      <c r="E768">
        <v>225</v>
      </c>
      <c r="F768" t="s">
        <v>578</v>
      </c>
      <c r="G768">
        <v>-1</v>
      </c>
      <c r="H768">
        <v>640</v>
      </c>
      <c r="I768" t="s">
        <v>984</v>
      </c>
      <c r="J768">
        <v>1</v>
      </c>
      <c r="K768">
        <v>643</v>
      </c>
      <c r="L768" t="s">
        <v>996</v>
      </c>
      <c r="M768">
        <v>1</v>
      </c>
      <c r="N768"/>
      <c r="O768"/>
      <c r="P768"/>
      <c r="Q768"/>
      <c r="R768"/>
      <c r="S768"/>
      <c r="T768"/>
      <c r="U768"/>
      <c r="V768"/>
      <c r="W768"/>
      <c r="X768"/>
      <c r="Y768"/>
      <c r="Z768"/>
      <c r="AA768"/>
      <c r="AB768"/>
      <c r="AC768"/>
      <c r="AD768"/>
      <c r="AE768"/>
      <c r="AF768"/>
      <c r="AG768"/>
      <c r="AH768"/>
      <c r="AI768"/>
      <c r="AJ768"/>
      <c r="AK768"/>
      <c r="AL768"/>
      <c r="AM768"/>
      <c r="AN768"/>
      <c r="AO768"/>
      <c r="AP768"/>
      <c r="AQ768"/>
      <c r="AR768"/>
      <c r="AS768"/>
      <c r="AT768"/>
      <c r="AU768"/>
      <c r="AV768"/>
      <c r="AW768"/>
      <c r="AX768"/>
      <c r="AY768"/>
      <c r="AZ768"/>
      <c r="BA768"/>
      <c r="BB768"/>
      <c r="BC768"/>
      <c r="BD768"/>
      <c r="BE768"/>
      <c r="BF768"/>
    </row>
    <row r="769" spans="1:58" x14ac:dyDescent="0.3">
      <c r="A769">
        <v>767</v>
      </c>
      <c r="B769">
        <v>0</v>
      </c>
      <c r="C769">
        <v>0</v>
      </c>
      <c r="D769" t="s">
        <v>1169</v>
      </c>
      <c r="E769">
        <v>230</v>
      </c>
      <c r="F769" t="s">
        <v>579</v>
      </c>
      <c r="G769">
        <v>-1</v>
      </c>
      <c r="H769">
        <v>645</v>
      </c>
      <c r="I769" t="s">
        <v>985</v>
      </c>
      <c r="J769">
        <v>1</v>
      </c>
      <c r="K769">
        <v>648</v>
      </c>
      <c r="L769" t="s">
        <v>997</v>
      </c>
      <c r="M769">
        <v>1</v>
      </c>
      <c r="N769"/>
      <c r="O769"/>
      <c r="P769"/>
      <c r="Q769"/>
      <c r="R769"/>
      <c r="S769"/>
      <c r="T769"/>
      <c r="U769"/>
      <c r="V769"/>
      <c r="W769"/>
      <c r="X769"/>
      <c r="Y769"/>
      <c r="Z769"/>
      <c r="AA769"/>
      <c r="AB769"/>
      <c r="AC769"/>
      <c r="AD769"/>
      <c r="AE769"/>
      <c r="AF769"/>
      <c r="AG769"/>
      <c r="AH769"/>
      <c r="AI769"/>
      <c r="AJ769"/>
      <c r="AK769"/>
      <c r="AL769"/>
      <c r="AM769"/>
      <c r="AN769"/>
      <c r="AO769"/>
      <c r="AP769"/>
      <c r="AQ769"/>
      <c r="AR769"/>
      <c r="AS769"/>
      <c r="AT769"/>
      <c r="AU769"/>
      <c r="AV769"/>
      <c r="AW769"/>
      <c r="AX769"/>
      <c r="AY769"/>
      <c r="AZ769"/>
      <c r="BA769"/>
      <c r="BB769"/>
      <c r="BC769"/>
      <c r="BD769"/>
      <c r="BE769"/>
      <c r="BF769"/>
    </row>
    <row r="770" spans="1:58" x14ac:dyDescent="0.3">
      <c r="A770">
        <v>768</v>
      </c>
      <c r="B770">
        <v>0</v>
      </c>
      <c r="C770">
        <v>0</v>
      </c>
      <c r="D770" t="s">
        <v>1169</v>
      </c>
      <c r="E770">
        <v>234</v>
      </c>
      <c r="F770" t="s">
        <v>580</v>
      </c>
      <c r="G770">
        <v>-1</v>
      </c>
      <c r="H770">
        <v>650</v>
      </c>
      <c r="I770" t="s">
        <v>986</v>
      </c>
      <c r="J770">
        <v>1</v>
      </c>
      <c r="K770">
        <v>653</v>
      </c>
      <c r="L770" t="s">
        <v>998</v>
      </c>
      <c r="M770">
        <v>1</v>
      </c>
      <c r="N770"/>
      <c r="O770"/>
      <c r="P770"/>
      <c r="Q770"/>
      <c r="R770"/>
      <c r="S770"/>
      <c r="T770"/>
      <c r="U770"/>
      <c r="V770"/>
      <c r="W770"/>
      <c r="X770"/>
      <c r="Y770"/>
      <c r="Z770"/>
      <c r="AA770"/>
      <c r="AB770"/>
      <c r="AC770"/>
      <c r="AD770"/>
      <c r="AE770"/>
      <c r="AF770"/>
      <c r="AG770"/>
      <c r="AH770"/>
      <c r="AI770"/>
      <c r="AJ770"/>
      <c r="AK770"/>
      <c r="AL770"/>
      <c r="AM770"/>
      <c r="AN770"/>
      <c r="AO770"/>
      <c r="AP770"/>
      <c r="AQ770"/>
      <c r="AR770"/>
      <c r="AS770"/>
      <c r="AT770"/>
      <c r="AU770"/>
      <c r="AV770"/>
      <c r="AW770"/>
      <c r="AX770"/>
      <c r="AY770"/>
      <c r="AZ770"/>
      <c r="BA770"/>
      <c r="BB770"/>
      <c r="BC770"/>
      <c r="BD770"/>
      <c r="BE770"/>
      <c r="BF770"/>
    </row>
    <row r="771" spans="1:58" x14ac:dyDescent="0.3">
      <c r="A771">
        <v>769</v>
      </c>
      <c r="B771">
        <v>0</v>
      </c>
      <c r="C771">
        <v>0</v>
      </c>
      <c r="D771" t="s">
        <v>1169</v>
      </c>
      <c r="E771">
        <v>238</v>
      </c>
      <c r="F771" t="s">
        <v>591</v>
      </c>
      <c r="G771">
        <v>-1</v>
      </c>
      <c r="H771">
        <v>655</v>
      </c>
      <c r="I771" t="s">
        <v>1003</v>
      </c>
      <c r="J771">
        <v>1</v>
      </c>
      <c r="K771">
        <v>658</v>
      </c>
      <c r="L771" t="s">
        <v>1015</v>
      </c>
      <c r="M771">
        <v>1</v>
      </c>
      <c r="N771"/>
      <c r="O771"/>
      <c r="P771"/>
      <c r="Q771"/>
      <c r="R771"/>
      <c r="S771"/>
      <c r="T771"/>
      <c r="U771"/>
      <c r="V771"/>
      <c r="W771"/>
      <c r="X771"/>
      <c r="Y771"/>
      <c r="Z771"/>
      <c r="AA771"/>
      <c r="AB771"/>
      <c r="AC771"/>
      <c r="AD771"/>
      <c r="AE771"/>
      <c r="AF771"/>
      <c r="AG771"/>
      <c r="AH771"/>
      <c r="AI771"/>
      <c r="AJ771"/>
      <c r="AK771"/>
      <c r="AL771"/>
      <c r="AM771"/>
      <c r="AN771"/>
      <c r="AO771"/>
      <c r="AP771"/>
      <c r="AQ771"/>
      <c r="AR771"/>
      <c r="AS771"/>
      <c r="AT771"/>
      <c r="AU771"/>
      <c r="AV771"/>
      <c r="AW771"/>
      <c r="AX771"/>
      <c r="AY771"/>
      <c r="AZ771"/>
      <c r="BA771"/>
      <c r="BB771"/>
      <c r="BC771"/>
      <c r="BD771"/>
      <c r="BE771"/>
      <c r="BF771"/>
    </row>
    <row r="772" spans="1:58" x14ac:dyDescent="0.3">
      <c r="A772">
        <v>770</v>
      </c>
      <c r="B772">
        <v>0</v>
      </c>
      <c r="C772">
        <v>0</v>
      </c>
      <c r="D772" t="s">
        <v>1169</v>
      </c>
      <c r="E772">
        <v>242</v>
      </c>
      <c r="F772" t="s">
        <v>592</v>
      </c>
      <c r="G772">
        <v>-1</v>
      </c>
      <c r="H772">
        <v>660</v>
      </c>
      <c r="I772" t="s">
        <v>1004</v>
      </c>
      <c r="J772">
        <v>1</v>
      </c>
      <c r="K772">
        <v>663</v>
      </c>
      <c r="L772" t="s">
        <v>1016</v>
      </c>
      <c r="M772">
        <v>1</v>
      </c>
      <c r="N772"/>
      <c r="O772"/>
      <c r="P772"/>
      <c r="Q772"/>
      <c r="R772"/>
      <c r="S772"/>
      <c r="T772"/>
      <c r="U772"/>
      <c r="V772"/>
      <c r="W772"/>
      <c r="X772"/>
      <c r="Y772"/>
      <c r="Z772"/>
      <c r="AA772"/>
      <c r="AB772"/>
      <c r="AC772"/>
      <c r="AD772"/>
      <c r="AE772"/>
      <c r="AF772"/>
      <c r="AG772"/>
      <c r="AH772"/>
      <c r="AI772"/>
      <c r="AJ772"/>
      <c r="AK772"/>
      <c r="AL772"/>
      <c r="AM772"/>
      <c r="AN772"/>
      <c r="AO772"/>
      <c r="AP772"/>
      <c r="AQ772"/>
      <c r="AR772"/>
      <c r="AS772"/>
      <c r="AT772"/>
      <c r="AU772"/>
      <c r="AV772"/>
      <c r="AW772"/>
      <c r="AX772"/>
      <c r="AY772"/>
      <c r="AZ772"/>
      <c r="BA772"/>
      <c r="BB772"/>
      <c r="BC772"/>
      <c r="BD772"/>
      <c r="BE772"/>
      <c r="BF772"/>
    </row>
    <row r="773" spans="1:58" x14ac:dyDescent="0.3">
      <c r="A773">
        <v>771</v>
      </c>
      <c r="B773">
        <v>0</v>
      </c>
      <c r="C773">
        <v>0</v>
      </c>
      <c r="D773" t="s">
        <v>1169</v>
      </c>
      <c r="E773">
        <v>246</v>
      </c>
      <c r="F773" t="s">
        <v>593</v>
      </c>
      <c r="G773">
        <v>-1</v>
      </c>
      <c r="H773">
        <v>665</v>
      </c>
      <c r="I773" t="s">
        <v>1005</v>
      </c>
      <c r="J773">
        <v>1</v>
      </c>
      <c r="K773">
        <v>668</v>
      </c>
      <c r="L773" t="s">
        <v>1017</v>
      </c>
      <c r="M773">
        <v>1</v>
      </c>
      <c r="N773"/>
      <c r="O773"/>
      <c r="P773"/>
      <c r="Q773"/>
      <c r="R773"/>
      <c r="S773"/>
      <c r="T773"/>
      <c r="U773"/>
      <c r="V773"/>
      <c r="W773"/>
      <c r="X773"/>
      <c r="Y773"/>
      <c r="Z773"/>
      <c r="AA773"/>
      <c r="AB773"/>
      <c r="AC773"/>
      <c r="AD773"/>
      <c r="AE773"/>
      <c r="AF773"/>
      <c r="AG773"/>
      <c r="AH773"/>
      <c r="AI773"/>
      <c r="AJ773"/>
      <c r="AK773"/>
      <c r="AL773"/>
      <c r="AM773"/>
      <c r="AN773"/>
      <c r="AO773"/>
      <c r="AP773"/>
      <c r="AQ773"/>
      <c r="AR773"/>
      <c r="AS773"/>
      <c r="AT773"/>
      <c r="AU773"/>
      <c r="AV773"/>
      <c r="AW773"/>
      <c r="AX773"/>
      <c r="AY773"/>
      <c r="AZ773"/>
      <c r="BA773"/>
      <c r="BB773"/>
      <c r="BC773"/>
      <c r="BD773"/>
      <c r="BE773"/>
      <c r="BF773"/>
    </row>
    <row r="774" spans="1:58" x14ac:dyDescent="0.3">
      <c r="A774">
        <v>772</v>
      </c>
      <c r="B774">
        <v>0</v>
      </c>
      <c r="C774">
        <v>0</v>
      </c>
      <c r="D774" t="s">
        <v>1169</v>
      </c>
      <c r="E774">
        <v>250</v>
      </c>
      <c r="F774" t="s">
        <v>594</v>
      </c>
      <c r="G774">
        <v>-1</v>
      </c>
      <c r="H774">
        <v>670</v>
      </c>
      <c r="I774" t="s">
        <v>1006</v>
      </c>
      <c r="J774">
        <v>1</v>
      </c>
      <c r="K774">
        <v>673</v>
      </c>
      <c r="L774" t="s">
        <v>1018</v>
      </c>
      <c r="M774">
        <v>1</v>
      </c>
      <c r="N774"/>
      <c r="O774"/>
      <c r="P774"/>
      <c r="Q774"/>
      <c r="R774"/>
      <c r="S774"/>
      <c r="T774"/>
      <c r="U774"/>
      <c r="V774"/>
      <c r="W774"/>
      <c r="X774"/>
      <c r="Y774"/>
      <c r="Z774"/>
      <c r="AA774"/>
      <c r="AB774"/>
      <c r="AC774"/>
      <c r="AD774"/>
      <c r="AE774"/>
      <c r="AF774"/>
      <c r="AG774"/>
      <c r="AH774"/>
      <c r="AI774"/>
      <c r="AJ774"/>
      <c r="AK774"/>
      <c r="AL774"/>
      <c r="AM774"/>
      <c r="AN774"/>
      <c r="AO774"/>
      <c r="AP774"/>
      <c r="AQ774"/>
      <c r="AR774"/>
      <c r="AS774"/>
      <c r="AT774"/>
      <c r="AU774"/>
      <c r="AV774"/>
      <c r="AW774"/>
      <c r="AX774"/>
      <c r="AY774"/>
      <c r="AZ774"/>
      <c r="BA774"/>
      <c r="BB774"/>
      <c r="BC774"/>
      <c r="BD774"/>
      <c r="BE774"/>
      <c r="BF774"/>
    </row>
    <row r="775" spans="1:58" x14ac:dyDescent="0.3">
      <c r="A775">
        <v>773</v>
      </c>
      <c r="B775">
        <v>0</v>
      </c>
      <c r="C775">
        <v>0</v>
      </c>
      <c r="D775" t="s">
        <v>1169</v>
      </c>
      <c r="E775">
        <v>255</v>
      </c>
      <c r="F775" t="s">
        <v>610</v>
      </c>
      <c r="G775">
        <v>-1</v>
      </c>
      <c r="H775">
        <v>675</v>
      </c>
      <c r="I775" t="s">
        <v>1022</v>
      </c>
      <c r="J775">
        <v>1</v>
      </c>
      <c r="K775">
        <v>678</v>
      </c>
      <c r="L775" t="s">
        <v>1031</v>
      </c>
      <c r="M775">
        <v>1</v>
      </c>
      <c r="N775"/>
      <c r="O775"/>
      <c r="P775"/>
      <c r="Q775"/>
      <c r="R775"/>
      <c r="S775"/>
      <c r="T775"/>
      <c r="U775"/>
      <c r="V775"/>
      <c r="W775"/>
      <c r="X775"/>
      <c r="Y775"/>
      <c r="Z775"/>
      <c r="AA775"/>
      <c r="AB775"/>
      <c r="AC775"/>
      <c r="AD775"/>
      <c r="AE775"/>
      <c r="AF775"/>
      <c r="AG775"/>
      <c r="AH775"/>
      <c r="AI775"/>
      <c r="AJ775"/>
      <c r="AK775"/>
      <c r="AL775"/>
      <c r="AM775"/>
      <c r="AN775"/>
      <c r="AO775"/>
      <c r="AP775"/>
      <c r="AQ775"/>
      <c r="AR775"/>
      <c r="AS775"/>
      <c r="AT775"/>
      <c r="AU775"/>
      <c r="AV775"/>
      <c r="AW775"/>
      <c r="AX775"/>
      <c r="AY775"/>
      <c r="AZ775"/>
      <c r="BA775"/>
      <c r="BB775"/>
      <c r="BC775"/>
      <c r="BD775"/>
      <c r="BE775"/>
      <c r="BF775"/>
    </row>
    <row r="776" spans="1:58" x14ac:dyDescent="0.3">
      <c r="A776">
        <v>774</v>
      </c>
      <c r="B776">
        <v>0</v>
      </c>
      <c r="C776">
        <v>0</v>
      </c>
      <c r="D776" t="s">
        <v>1169</v>
      </c>
      <c r="E776">
        <v>260</v>
      </c>
      <c r="F776" t="s">
        <v>613</v>
      </c>
      <c r="G776">
        <v>-1</v>
      </c>
      <c r="H776">
        <v>680</v>
      </c>
      <c r="I776" t="s">
        <v>1023</v>
      </c>
      <c r="J776">
        <v>1</v>
      </c>
      <c r="K776">
        <v>683</v>
      </c>
      <c r="L776" t="s">
        <v>1032</v>
      </c>
      <c r="M776">
        <v>1</v>
      </c>
      <c r="N776"/>
      <c r="O776"/>
      <c r="P776"/>
      <c r="Q776"/>
      <c r="R776"/>
      <c r="S776"/>
      <c r="T776"/>
      <c r="U776"/>
      <c r="V776"/>
      <c r="W776"/>
      <c r="X776"/>
      <c r="Y776"/>
      <c r="Z776"/>
      <c r="AA776"/>
      <c r="AB776"/>
      <c r="AC776"/>
      <c r="AD776"/>
      <c r="AE776"/>
      <c r="AF776"/>
      <c r="AG776"/>
      <c r="AH776"/>
      <c r="AI776"/>
      <c r="AJ776"/>
      <c r="AK776"/>
      <c r="AL776"/>
      <c r="AM776"/>
      <c r="AN776"/>
      <c r="AO776"/>
      <c r="AP776"/>
      <c r="AQ776"/>
      <c r="AR776"/>
      <c r="AS776"/>
      <c r="AT776"/>
      <c r="AU776"/>
      <c r="AV776"/>
      <c r="AW776"/>
      <c r="AX776"/>
      <c r="AY776"/>
      <c r="AZ776"/>
      <c r="BA776"/>
      <c r="BB776"/>
      <c r="BC776"/>
      <c r="BD776"/>
      <c r="BE776"/>
      <c r="BF776"/>
    </row>
    <row r="777" spans="1:58" x14ac:dyDescent="0.3">
      <c r="A777">
        <v>775</v>
      </c>
      <c r="B777">
        <v>0</v>
      </c>
      <c r="C777">
        <v>0</v>
      </c>
      <c r="D777" t="s">
        <v>1169</v>
      </c>
      <c r="E777">
        <v>265</v>
      </c>
      <c r="F777" t="s">
        <v>614</v>
      </c>
      <c r="G777">
        <v>-1</v>
      </c>
      <c r="H777">
        <v>685</v>
      </c>
      <c r="I777" t="s">
        <v>1024</v>
      </c>
      <c r="J777">
        <v>1</v>
      </c>
      <c r="K777">
        <v>688</v>
      </c>
      <c r="L777" t="s">
        <v>1033</v>
      </c>
      <c r="M777">
        <v>1</v>
      </c>
      <c r="N777"/>
      <c r="O777"/>
      <c r="P777"/>
      <c r="Q777"/>
      <c r="R777"/>
      <c r="S777"/>
      <c r="T777"/>
      <c r="U777"/>
      <c r="V777"/>
      <c r="W777"/>
      <c r="X777"/>
      <c r="Y777"/>
      <c r="Z777"/>
      <c r="AA777"/>
      <c r="AB777"/>
      <c r="AC777"/>
      <c r="AD777"/>
      <c r="AE777"/>
      <c r="AF777"/>
      <c r="AG777"/>
      <c r="AH777"/>
      <c r="AI777"/>
      <c r="AJ777"/>
      <c r="AK777"/>
      <c r="AL777"/>
      <c r="AM777"/>
      <c r="AN777"/>
      <c r="AO777"/>
      <c r="AP777"/>
      <c r="AQ777"/>
      <c r="AR777"/>
      <c r="AS777"/>
      <c r="AT777"/>
      <c r="AU777"/>
      <c r="AV777"/>
      <c r="AW777"/>
      <c r="AX777"/>
      <c r="AY777"/>
      <c r="AZ777"/>
      <c r="BA777"/>
      <c r="BB777"/>
      <c r="BC777"/>
      <c r="BD777"/>
      <c r="BE777"/>
      <c r="BF777"/>
    </row>
    <row r="778" spans="1:58" x14ac:dyDescent="0.3">
      <c r="A778">
        <v>776</v>
      </c>
      <c r="B778">
        <v>0</v>
      </c>
      <c r="C778">
        <v>0</v>
      </c>
      <c r="D778" t="s">
        <v>1169</v>
      </c>
      <c r="E778">
        <v>271</v>
      </c>
      <c r="F778" t="s">
        <v>622</v>
      </c>
      <c r="G778">
        <v>-1</v>
      </c>
      <c r="H778">
        <v>690</v>
      </c>
      <c r="I778" t="s">
        <v>1034</v>
      </c>
      <c r="J778">
        <v>1</v>
      </c>
      <c r="K778">
        <v>693</v>
      </c>
      <c r="L778" t="s">
        <v>1171</v>
      </c>
      <c r="M778">
        <v>1</v>
      </c>
      <c r="N778"/>
      <c r="O778"/>
      <c r="P778"/>
      <c r="Q778"/>
      <c r="R778"/>
      <c r="S778"/>
      <c r="T778"/>
      <c r="U778"/>
      <c r="V778"/>
      <c r="W778"/>
      <c r="X778"/>
      <c r="Y778"/>
      <c r="Z778"/>
      <c r="AA778"/>
      <c r="AB778"/>
      <c r="AC778"/>
      <c r="AD778"/>
      <c r="AE778"/>
      <c r="AF778"/>
      <c r="AG778"/>
      <c r="AH778"/>
      <c r="AI778"/>
      <c r="AJ778"/>
      <c r="AK778"/>
      <c r="AL778"/>
      <c r="AM778"/>
      <c r="AN778"/>
      <c r="AO778"/>
      <c r="AP778"/>
      <c r="AQ778"/>
      <c r="AR778"/>
      <c r="AS778"/>
      <c r="AT778"/>
      <c r="AU778"/>
      <c r="AV778"/>
      <c r="AW778"/>
      <c r="AX778"/>
      <c r="AY778"/>
      <c r="AZ778"/>
      <c r="BA778"/>
      <c r="BB778"/>
      <c r="BC778"/>
      <c r="BD778"/>
      <c r="BE778"/>
      <c r="BF778"/>
    </row>
    <row r="779" spans="1:58" x14ac:dyDescent="0.3">
      <c r="A779">
        <v>777</v>
      </c>
      <c r="B779">
        <v>0</v>
      </c>
      <c r="C779">
        <v>0</v>
      </c>
      <c r="D779" t="s">
        <v>1169</v>
      </c>
      <c r="E779">
        <v>276</v>
      </c>
      <c r="F779" t="s">
        <v>625</v>
      </c>
      <c r="G779">
        <v>-1</v>
      </c>
      <c r="H779">
        <v>695</v>
      </c>
      <c r="I779" t="s">
        <v>1037</v>
      </c>
      <c r="J779">
        <v>1</v>
      </c>
      <c r="K779">
        <v>698</v>
      </c>
      <c r="L779" t="s">
        <v>1172</v>
      </c>
      <c r="M779">
        <v>1</v>
      </c>
      <c r="N779"/>
      <c r="O779"/>
      <c r="P779"/>
      <c r="Q779"/>
      <c r="R779"/>
      <c r="S779"/>
      <c r="T779"/>
      <c r="U779"/>
      <c r="V779"/>
      <c r="W779"/>
      <c r="X779"/>
      <c r="Y779"/>
      <c r="Z779"/>
      <c r="AA779"/>
      <c r="AB779"/>
      <c r="AC779"/>
      <c r="AD779"/>
      <c r="AE779"/>
      <c r="AF779"/>
      <c r="AG779"/>
      <c r="AH779"/>
      <c r="AI779"/>
      <c r="AJ779"/>
      <c r="AK779"/>
      <c r="AL779"/>
      <c r="AM779"/>
      <c r="AN779"/>
      <c r="AO779"/>
      <c r="AP779"/>
      <c r="AQ779"/>
      <c r="AR779"/>
      <c r="AS779"/>
      <c r="AT779"/>
      <c r="AU779"/>
      <c r="AV779"/>
      <c r="AW779"/>
      <c r="AX779"/>
      <c r="AY779"/>
      <c r="AZ779"/>
      <c r="BA779"/>
      <c r="BB779"/>
      <c r="BC779"/>
      <c r="BD779"/>
      <c r="BE779"/>
      <c r="BF779"/>
    </row>
    <row r="780" spans="1:58" x14ac:dyDescent="0.3">
      <c r="A780">
        <v>778</v>
      </c>
      <c r="B780">
        <v>0</v>
      </c>
      <c r="C780">
        <v>0</v>
      </c>
      <c r="D780" t="s">
        <v>1169</v>
      </c>
      <c r="E780">
        <v>282</v>
      </c>
      <c r="F780" t="s">
        <v>630</v>
      </c>
      <c r="G780">
        <v>-1</v>
      </c>
      <c r="H780">
        <v>705</v>
      </c>
      <c r="I780" t="s">
        <v>1046</v>
      </c>
      <c r="J780">
        <v>1</v>
      </c>
      <c r="K780">
        <v>708</v>
      </c>
      <c r="L780" t="s">
        <v>1049</v>
      </c>
      <c r="M780">
        <v>1</v>
      </c>
      <c r="N780"/>
      <c r="O780"/>
      <c r="P780"/>
      <c r="Q780"/>
      <c r="R780"/>
      <c r="S780"/>
      <c r="T780"/>
      <c r="U780"/>
      <c r="V780"/>
      <c r="W780"/>
      <c r="X780"/>
      <c r="Y780"/>
      <c r="Z780"/>
      <c r="AA780"/>
      <c r="AB780"/>
      <c r="AC780"/>
      <c r="AD780"/>
      <c r="AE780"/>
      <c r="AF780"/>
      <c r="AG780"/>
      <c r="AH780"/>
      <c r="AI780"/>
      <c r="AJ780"/>
      <c r="AK780"/>
      <c r="AL780"/>
      <c r="AM780"/>
      <c r="AN780"/>
      <c r="AO780"/>
      <c r="AP780"/>
      <c r="AQ780"/>
      <c r="AR780"/>
      <c r="AS780"/>
      <c r="AT780"/>
      <c r="AU780"/>
      <c r="AV780"/>
      <c r="AW780"/>
      <c r="AX780"/>
      <c r="AY780"/>
      <c r="AZ780"/>
      <c r="BA780"/>
      <c r="BB780"/>
      <c r="BC780"/>
      <c r="BD780"/>
      <c r="BE780"/>
      <c r="BF780"/>
    </row>
    <row r="781" spans="1:58" x14ac:dyDescent="0.3">
      <c r="A781">
        <v>779</v>
      </c>
      <c r="B781">
        <v>0</v>
      </c>
      <c r="C781">
        <v>0</v>
      </c>
      <c r="D781" t="s">
        <v>1169</v>
      </c>
      <c r="E781">
        <v>288</v>
      </c>
      <c r="F781" t="s">
        <v>636</v>
      </c>
      <c r="G781">
        <v>-1</v>
      </c>
      <c r="H781">
        <v>715</v>
      </c>
      <c r="I781" t="s">
        <v>1056</v>
      </c>
      <c r="J781">
        <v>1</v>
      </c>
      <c r="K781">
        <v>718</v>
      </c>
      <c r="L781" t="s">
        <v>1059</v>
      </c>
      <c r="M781">
        <v>1</v>
      </c>
      <c r="N781"/>
      <c r="O781"/>
      <c r="P781"/>
      <c r="Q781"/>
      <c r="R781"/>
      <c r="S781"/>
      <c r="T781"/>
      <c r="U781"/>
      <c r="V781"/>
      <c r="W781"/>
      <c r="X781"/>
      <c r="Y781"/>
      <c r="Z781"/>
      <c r="AA781"/>
      <c r="AB781"/>
      <c r="AC781"/>
      <c r="AD781"/>
      <c r="AE781"/>
      <c r="AF781"/>
      <c r="AG781"/>
      <c r="AH781"/>
      <c r="AI781"/>
      <c r="AJ781"/>
      <c r="AK781"/>
      <c r="AL781"/>
      <c r="AM781"/>
      <c r="AN781"/>
      <c r="AO781"/>
      <c r="AP781"/>
      <c r="AQ781"/>
      <c r="AR781"/>
      <c r="AS781"/>
      <c r="AT781"/>
      <c r="AU781"/>
      <c r="AV781"/>
      <c r="AW781"/>
      <c r="AX781"/>
      <c r="AY781"/>
      <c r="AZ781"/>
      <c r="BA781"/>
      <c r="BB781"/>
      <c r="BC781"/>
      <c r="BD781"/>
      <c r="BE781"/>
      <c r="BF781"/>
    </row>
    <row r="782" spans="1:58" x14ac:dyDescent="0.3">
      <c r="A782">
        <v>780</v>
      </c>
      <c r="B782">
        <v>0</v>
      </c>
      <c r="C782">
        <v>0</v>
      </c>
      <c r="D782" t="s">
        <v>1169</v>
      </c>
      <c r="E782">
        <v>300</v>
      </c>
      <c r="F782" t="s">
        <v>649</v>
      </c>
      <c r="G782">
        <v>-1</v>
      </c>
      <c r="H782">
        <v>727</v>
      </c>
      <c r="I782" t="s">
        <v>1068</v>
      </c>
      <c r="J782">
        <v>1</v>
      </c>
      <c r="K782">
        <v>730</v>
      </c>
      <c r="L782" t="s">
        <v>1072</v>
      </c>
      <c r="M782">
        <v>1</v>
      </c>
      <c r="N782"/>
      <c r="O782"/>
      <c r="P782"/>
      <c r="Q782"/>
      <c r="R782"/>
      <c r="S782"/>
      <c r="T782"/>
      <c r="U782"/>
      <c r="V782"/>
      <c r="W782"/>
      <c r="X782"/>
      <c r="Y782"/>
      <c r="Z782"/>
      <c r="AA782"/>
      <c r="AB782"/>
      <c r="AC782"/>
      <c r="AD782"/>
      <c r="AE782"/>
      <c r="AF782"/>
      <c r="AG782"/>
      <c r="AH782"/>
      <c r="AI782"/>
      <c r="AJ782"/>
      <c r="AK782"/>
      <c r="AL782"/>
      <c r="AM782"/>
      <c r="AN782"/>
      <c r="AO782"/>
      <c r="AP782"/>
      <c r="AQ782"/>
      <c r="AR782"/>
      <c r="AS782"/>
      <c r="AT782"/>
      <c r="AU782"/>
      <c r="AV782"/>
      <c r="AW782"/>
      <c r="AX782"/>
      <c r="AY782"/>
      <c r="AZ782"/>
      <c r="BA782"/>
      <c r="BB782"/>
      <c r="BC782"/>
      <c r="BD782"/>
      <c r="BE782"/>
      <c r="BF782"/>
    </row>
    <row r="783" spans="1:58" x14ac:dyDescent="0.3">
      <c r="A783">
        <v>781</v>
      </c>
      <c r="B783">
        <v>0</v>
      </c>
      <c r="C783">
        <v>0</v>
      </c>
      <c r="D783" t="s">
        <v>1169</v>
      </c>
      <c r="E783">
        <v>307</v>
      </c>
      <c r="F783" t="s">
        <v>661</v>
      </c>
      <c r="G783">
        <v>-1</v>
      </c>
      <c r="H783">
        <v>733</v>
      </c>
      <c r="I783" t="s">
        <v>1079</v>
      </c>
      <c r="J783">
        <v>1</v>
      </c>
      <c r="K783">
        <v>736</v>
      </c>
      <c r="L783" t="s">
        <v>1082</v>
      </c>
      <c r="M783">
        <v>1</v>
      </c>
      <c r="N783"/>
      <c r="O783"/>
      <c r="P783"/>
      <c r="Q783"/>
      <c r="R783"/>
      <c r="S783"/>
      <c r="T783"/>
      <c r="U783"/>
      <c r="V783"/>
      <c r="W783"/>
      <c r="X783"/>
      <c r="Y783"/>
      <c r="Z783"/>
      <c r="AA783"/>
      <c r="AB783"/>
      <c r="AC783"/>
      <c r="AD783"/>
      <c r="AE783"/>
      <c r="AF783"/>
      <c r="AG783"/>
      <c r="AH783"/>
      <c r="AI783"/>
      <c r="AJ783"/>
      <c r="AK783"/>
      <c r="AL783"/>
      <c r="AM783"/>
      <c r="AN783"/>
      <c r="AO783"/>
      <c r="AP783"/>
      <c r="AQ783"/>
      <c r="AR783"/>
      <c r="AS783"/>
      <c r="AT783"/>
      <c r="AU783"/>
      <c r="AV783"/>
      <c r="AW783"/>
      <c r="AX783"/>
      <c r="AY783"/>
      <c r="AZ783"/>
      <c r="BA783"/>
      <c r="BB783"/>
      <c r="BC783"/>
      <c r="BD783"/>
      <c r="BE783"/>
      <c r="BF783"/>
    </row>
    <row r="784" spans="1:58" x14ac:dyDescent="0.3">
      <c r="A784">
        <v>782</v>
      </c>
      <c r="B784">
        <v>0</v>
      </c>
      <c r="C784">
        <v>0</v>
      </c>
      <c r="D784" t="s">
        <v>1169</v>
      </c>
      <c r="E784">
        <v>320</v>
      </c>
      <c r="F784" t="s">
        <v>673</v>
      </c>
      <c r="G784">
        <v>-1</v>
      </c>
      <c r="H784">
        <v>749</v>
      </c>
      <c r="I784" t="s">
        <v>1099</v>
      </c>
      <c r="J784">
        <v>1</v>
      </c>
      <c r="K784">
        <v>752</v>
      </c>
      <c r="L784" t="s">
        <v>1105</v>
      </c>
      <c r="M784">
        <v>1</v>
      </c>
      <c r="N784"/>
      <c r="O784"/>
      <c r="P784"/>
      <c r="Q784"/>
      <c r="R784"/>
      <c r="S784"/>
      <c r="T784"/>
      <c r="U784"/>
      <c r="V784"/>
      <c r="W784"/>
      <c r="X784"/>
      <c r="Y784"/>
      <c r="Z784"/>
      <c r="AA784"/>
      <c r="AB784"/>
      <c r="AC784"/>
      <c r="AD784"/>
      <c r="AE784"/>
      <c r="AF784"/>
      <c r="AG784"/>
      <c r="AH784"/>
      <c r="AI784"/>
      <c r="AJ784"/>
      <c r="AK784"/>
      <c r="AL784"/>
      <c r="AM784"/>
      <c r="AN784"/>
      <c r="AO784"/>
      <c r="AP784"/>
      <c r="AQ784"/>
      <c r="AR784"/>
      <c r="AS784"/>
      <c r="AT784"/>
      <c r="AU784"/>
      <c r="AV784"/>
      <c r="AW784"/>
      <c r="AX784"/>
      <c r="AY784"/>
      <c r="AZ784"/>
      <c r="BA784"/>
      <c r="BB784"/>
      <c r="BC784"/>
      <c r="BD784"/>
      <c r="BE784"/>
      <c r="BF784"/>
    </row>
    <row r="785" spans="1:58" x14ac:dyDescent="0.3">
      <c r="A785">
        <v>783</v>
      </c>
      <c r="B785">
        <v>0</v>
      </c>
      <c r="C785">
        <v>0</v>
      </c>
      <c r="D785" t="s">
        <v>1169</v>
      </c>
      <c r="E785">
        <v>327</v>
      </c>
      <c r="F785" t="s">
        <v>676</v>
      </c>
      <c r="G785">
        <v>-1</v>
      </c>
      <c r="H785">
        <v>761</v>
      </c>
      <c r="I785" t="s">
        <v>1100</v>
      </c>
      <c r="J785">
        <v>1</v>
      </c>
      <c r="K785">
        <v>764</v>
      </c>
      <c r="L785" t="s">
        <v>1106</v>
      </c>
      <c r="M785">
        <v>1</v>
      </c>
      <c r="N785"/>
      <c r="O785"/>
      <c r="P785"/>
      <c r="Q785"/>
      <c r="R785"/>
      <c r="S785"/>
      <c r="T785"/>
      <c r="U785"/>
      <c r="V785"/>
      <c r="W785"/>
      <c r="X785"/>
      <c r="Y785"/>
      <c r="Z785"/>
      <c r="AA785"/>
      <c r="AB785"/>
      <c r="AC785"/>
      <c r="AD785"/>
      <c r="AE785"/>
      <c r="AF785"/>
      <c r="AG785"/>
      <c r="AH785"/>
      <c r="AI785"/>
      <c r="AJ785"/>
      <c r="AK785"/>
      <c r="AL785"/>
      <c r="AM785"/>
      <c r="AN785"/>
      <c r="AO785"/>
      <c r="AP785"/>
      <c r="AQ785"/>
      <c r="AR785"/>
      <c r="AS785"/>
      <c r="AT785"/>
      <c r="AU785"/>
      <c r="AV785"/>
      <c r="AW785"/>
      <c r="AX785"/>
      <c r="AY785"/>
      <c r="AZ785"/>
      <c r="BA785"/>
      <c r="BB785"/>
      <c r="BC785"/>
      <c r="BD785"/>
      <c r="BE785"/>
      <c r="BF785"/>
    </row>
    <row r="786" spans="1:58" x14ac:dyDescent="0.3">
      <c r="A786">
        <v>784</v>
      </c>
      <c r="B786">
        <v>0</v>
      </c>
      <c r="C786">
        <v>0</v>
      </c>
      <c r="D786" t="s">
        <v>1169</v>
      </c>
      <c r="E786">
        <v>336</v>
      </c>
      <c r="F786" t="s">
        <v>691</v>
      </c>
      <c r="G786">
        <v>-1</v>
      </c>
      <c r="H786">
        <v>773</v>
      </c>
      <c r="I786" t="s">
        <v>1126</v>
      </c>
      <c r="J786">
        <v>1</v>
      </c>
      <c r="K786">
        <v>776</v>
      </c>
      <c r="L786" t="s">
        <v>1132</v>
      </c>
      <c r="M786">
        <v>1</v>
      </c>
      <c r="N786"/>
      <c r="O786"/>
      <c r="P786"/>
      <c r="Q786"/>
      <c r="R786"/>
      <c r="S786"/>
      <c r="T786"/>
      <c r="U786"/>
      <c r="V786"/>
      <c r="W786"/>
      <c r="X786"/>
      <c r="Y786"/>
      <c r="Z786"/>
      <c r="AA786"/>
      <c r="AB786"/>
      <c r="AC786"/>
      <c r="AD786"/>
      <c r="AE786"/>
      <c r="AF786"/>
      <c r="AG786"/>
      <c r="AH786"/>
      <c r="AI786"/>
      <c r="AJ786"/>
      <c r="AK786"/>
      <c r="AL786"/>
      <c r="AM786"/>
      <c r="AN786"/>
      <c r="AO786"/>
      <c r="AP786"/>
      <c r="AQ786"/>
      <c r="AR786"/>
      <c r="AS786"/>
      <c r="AT786"/>
      <c r="AU786"/>
      <c r="AV786"/>
      <c r="AW786"/>
      <c r="AX786"/>
      <c r="AY786"/>
      <c r="AZ786"/>
      <c r="BA786"/>
      <c r="BB786"/>
      <c r="BC786"/>
      <c r="BD786"/>
      <c r="BE786"/>
      <c r="BF786"/>
    </row>
    <row r="787" spans="1:58" x14ac:dyDescent="0.3">
      <c r="A787">
        <v>785</v>
      </c>
      <c r="B787">
        <v>0</v>
      </c>
      <c r="C787">
        <v>0</v>
      </c>
      <c r="D787" t="s">
        <v>1169</v>
      </c>
      <c r="E787">
        <v>343</v>
      </c>
      <c r="F787" t="s">
        <v>694</v>
      </c>
      <c r="G787">
        <v>-1</v>
      </c>
      <c r="H787">
        <v>785</v>
      </c>
      <c r="I787" t="s">
        <v>1127</v>
      </c>
      <c r="J787">
        <v>1</v>
      </c>
      <c r="K787">
        <v>788</v>
      </c>
      <c r="L787" t="s">
        <v>1133</v>
      </c>
      <c r="M787">
        <v>1</v>
      </c>
      <c r="N787"/>
      <c r="O787"/>
      <c r="P787"/>
      <c r="Q787"/>
      <c r="R787"/>
      <c r="S787"/>
      <c r="T787"/>
      <c r="U787"/>
      <c r="V787"/>
      <c r="W787"/>
      <c r="X787"/>
      <c r="Y787"/>
      <c r="Z787"/>
      <c r="AA787"/>
      <c r="AB787"/>
      <c r="AC787"/>
      <c r="AD787"/>
      <c r="AE787"/>
      <c r="AF787"/>
      <c r="AG787"/>
      <c r="AH787"/>
      <c r="AI787"/>
      <c r="AJ787"/>
      <c r="AK787"/>
      <c r="AL787"/>
      <c r="AM787"/>
      <c r="AN787"/>
      <c r="AO787"/>
      <c r="AP787"/>
      <c r="AQ787"/>
      <c r="AR787"/>
      <c r="AS787"/>
      <c r="AT787"/>
      <c r="AU787"/>
      <c r="AV787"/>
      <c r="AW787"/>
      <c r="AX787"/>
      <c r="AY787"/>
      <c r="AZ787"/>
      <c r="BA787"/>
      <c r="BB787"/>
      <c r="BC787"/>
      <c r="BD787"/>
      <c r="BE787"/>
      <c r="BF787"/>
    </row>
    <row r="788" spans="1:58" x14ac:dyDescent="0.3">
      <c r="A788">
        <v>786</v>
      </c>
      <c r="B788">
        <v>0</v>
      </c>
      <c r="C788">
        <v>0</v>
      </c>
      <c r="D788" t="s">
        <v>1169</v>
      </c>
      <c r="E788">
        <v>352</v>
      </c>
      <c r="F788" t="s">
        <v>706</v>
      </c>
      <c r="G788">
        <v>-1</v>
      </c>
      <c r="H788">
        <v>798</v>
      </c>
      <c r="I788" t="s">
        <v>1146</v>
      </c>
      <c r="J788">
        <v>1</v>
      </c>
      <c r="K788">
        <v>801</v>
      </c>
      <c r="L788" t="s">
        <v>1149</v>
      </c>
      <c r="M788">
        <v>1</v>
      </c>
      <c r="N788"/>
      <c r="O788"/>
      <c r="P788"/>
      <c r="Q788"/>
      <c r="R788"/>
      <c r="S788"/>
      <c r="T788"/>
      <c r="U788"/>
      <c r="V788"/>
      <c r="W788"/>
      <c r="X788"/>
      <c r="Y788"/>
      <c r="Z788"/>
      <c r="AA788"/>
      <c r="AB788"/>
      <c r="AC788"/>
      <c r="AD788"/>
      <c r="AE788"/>
      <c r="AF788"/>
      <c r="AG788"/>
      <c r="AH788"/>
      <c r="AI788"/>
      <c r="AJ788"/>
      <c r="AK788"/>
      <c r="AL788"/>
      <c r="AM788"/>
      <c r="AN788"/>
      <c r="AO788"/>
      <c r="AP788"/>
      <c r="AQ788"/>
      <c r="AR788"/>
      <c r="AS788"/>
      <c r="AT788"/>
      <c r="AU788"/>
      <c r="AV788"/>
      <c r="AW788"/>
      <c r="AX788"/>
      <c r="AY788"/>
      <c r="AZ788"/>
      <c r="BA788"/>
      <c r="BB788"/>
      <c r="BC788"/>
      <c r="BD788"/>
      <c r="BE788"/>
      <c r="BF788"/>
    </row>
    <row r="789" spans="1:58" x14ac:dyDescent="0.3">
      <c r="A789">
        <v>787</v>
      </c>
      <c r="B789">
        <v>0</v>
      </c>
      <c r="C789">
        <v>0</v>
      </c>
      <c r="D789" t="s">
        <v>1169</v>
      </c>
      <c r="E789">
        <v>362</v>
      </c>
      <c r="F789" t="s">
        <v>716</v>
      </c>
      <c r="G789">
        <v>-1</v>
      </c>
      <c r="H789">
        <v>809</v>
      </c>
      <c r="I789" t="s">
        <v>1157</v>
      </c>
      <c r="J789">
        <v>1</v>
      </c>
      <c r="K789">
        <v>812</v>
      </c>
      <c r="L789" t="s">
        <v>1160</v>
      </c>
      <c r="M789">
        <v>1</v>
      </c>
      <c r="N789"/>
      <c r="O789"/>
      <c r="P789"/>
      <c r="Q789"/>
      <c r="R789"/>
      <c r="S789"/>
      <c r="T789"/>
      <c r="U789"/>
      <c r="V789"/>
      <c r="W789"/>
      <c r="X789"/>
      <c r="Y789"/>
      <c r="Z789"/>
      <c r="AA789"/>
      <c r="AB789"/>
      <c r="AC789"/>
      <c r="AD789"/>
      <c r="AE789"/>
      <c r="AF789"/>
      <c r="AG789"/>
      <c r="AH789"/>
      <c r="AI789"/>
      <c r="AJ789"/>
      <c r="AK789"/>
      <c r="AL789"/>
      <c r="AM789"/>
      <c r="AN789"/>
      <c r="AO789"/>
      <c r="AP789"/>
      <c r="AQ789"/>
      <c r="AR789"/>
      <c r="AS789"/>
      <c r="AT789"/>
      <c r="AU789"/>
      <c r="AV789"/>
      <c r="AW789"/>
      <c r="AX789"/>
      <c r="AY789"/>
      <c r="AZ789"/>
      <c r="BA789"/>
      <c r="BB789"/>
      <c r="BC789"/>
      <c r="BD789"/>
      <c r="BE789"/>
      <c r="BF789"/>
    </row>
    <row r="790" spans="1:58" x14ac:dyDescent="0.3">
      <c r="A790">
        <v>788</v>
      </c>
      <c r="B790">
        <v>0</v>
      </c>
      <c r="C790">
        <v>0</v>
      </c>
      <c r="D790" t="s">
        <v>1169</v>
      </c>
      <c r="E790">
        <v>11</v>
      </c>
      <c r="F790" t="s">
        <v>378</v>
      </c>
      <c r="G790">
        <v>1</v>
      </c>
      <c r="H790">
        <v>14</v>
      </c>
      <c r="I790" t="s">
        <v>390</v>
      </c>
      <c r="J790">
        <v>1</v>
      </c>
      <c r="K790">
        <v>398</v>
      </c>
      <c r="L790" t="s">
        <v>761</v>
      </c>
      <c r="M790">
        <v>-1</v>
      </c>
      <c r="N790"/>
      <c r="O790"/>
      <c r="P790"/>
      <c r="Q790"/>
      <c r="R790"/>
      <c r="S790"/>
      <c r="T790"/>
      <c r="U790"/>
      <c r="V790"/>
      <c r="W790"/>
      <c r="X790"/>
      <c r="Y790"/>
      <c r="Z790"/>
      <c r="AA790"/>
      <c r="AB790"/>
      <c r="AC790"/>
      <c r="AD790"/>
      <c r="AE790"/>
      <c r="AF790"/>
      <c r="AG790"/>
      <c r="AH790"/>
      <c r="AI790"/>
      <c r="AJ790"/>
      <c r="AK790"/>
      <c r="AL790"/>
      <c r="AM790"/>
      <c r="AN790"/>
      <c r="AO790"/>
      <c r="AP790"/>
      <c r="AQ790"/>
      <c r="AR790"/>
      <c r="AS790"/>
      <c r="AT790"/>
      <c r="AU790"/>
      <c r="AV790"/>
      <c r="AW790"/>
      <c r="AX790"/>
      <c r="AY790"/>
      <c r="AZ790"/>
      <c r="BA790"/>
      <c r="BB790"/>
      <c r="BC790"/>
      <c r="BD790"/>
      <c r="BE790"/>
      <c r="BF790"/>
    </row>
    <row r="791" spans="1:58" x14ac:dyDescent="0.3">
      <c r="A791">
        <v>789</v>
      </c>
      <c r="B791">
        <v>0</v>
      </c>
      <c r="C791">
        <v>0</v>
      </c>
      <c r="D791" t="s">
        <v>1169</v>
      </c>
      <c r="E791">
        <v>17</v>
      </c>
      <c r="F791" t="s">
        <v>381</v>
      </c>
      <c r="G791">
        <v>1</v>
      </c>
      <c r="H791">
        <v>20</v>
      </c>
      <c r="I791" t="s">
        <v>391</v>
      </c>
      <c r="J791">
        <v>1</v>
      </c>
      <c r="K791">
        <v>408</v>
      </c>
      <c r="L791" t="s">
        <v>762</v>
      </c>
      <c r="M791">
        <v>-1</v>
      </c>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c r="AW791"/>
      <c r="AX791"/>
      <c r="AY791"/>
      <c r="AZ791"/>
      <c r="BA791"/>
      <c r="BB791"/>
      <c r="BC791"/>
      <c r="BD791"/>
      <c r="BE791"/>
      <c r="BF791"/>
    </row>
    <row r="792" spans="1:58" x14ac:dyDescent="0.3">
      <c r="A792">
        <v>790</v>
      </c>
      <c r="B792">
        <v>0</v>
      </c>
      <c r="C792">
        <v>0</v>
      </c>
      <c r="D792" t="s">
        <v>1169</v>
      </c>
      <c r="E792">
        <v>23</v>
      </c>
      <c r="F792" t="s">
        <v>398</v>
      </c>
      <c r="G792">
        <v>1</v>
      </c>
      <c r="H792">
        <v>26</v>
      </c>
      <c r="I792" t="s">
        <v>404</v>
      </c>
      <c r="J792">
        <v>1</v>
      </c>
      <c r="K792">
        <v>417</v>
      </c>
      <c r="L792" t="s">
        <v>787</v>
      </c>
      <c r="M792">
        <v>-1</v>
      </c>
      <c r="N792"/>
      <c r="O792"/>
      <c r="P792"/>
      <c r="Q792"/>
      <c r="R792"/>
      <c r="S792"/>
      <c r="T792"/>
      <c r="U792"/>
      <c r="V792"/>
      <c r="W792"/>
      <c r="X792"/>
      <c r="Y792"/>
      <c r="Z792"/>
      <c r="AA792"/>
      <c r="AB792"/>
      <c r="AC792"/>
      <c r="AD792"/>
      <c r="AE792"/>
      <c r="AF792"/>
      <c r="AG792"/>
      <c r="AH792"/>
      <c r="AI792"/>
      <c r="AJ792"/>
      <c r="AK792"/>
      <c r="AL792"/>
      <c r="AM792"/>
      <c r="AN792"/>
      <c r="AO792"/>
      <c r="AP792"/>
      <c r="AQ792"/>
      <c r="AR792"/>
      <c r="AS792"/>
      <c r="AT792"/>
      <c r="AU792"/>
      <c r="AV792"/>
      <c r="AW792"/>
      <c r="AX792"/>
      <c r="AY792"/>
      <c r="AZ792"/>
      <c r="BA792"/>
      <c r="BB792"/>
      <c r="BC792"/>
      <c r="BD792"/>
      <c r="BE792"/>
      <c r="BF792"/>
    </row>
    <row r="793" spans="1:58" x14ac:dyDescent="0.3">
      <c r="A793">
        <v>791</v>
      </c>
      <c r="B793">
        <v>0</v>
      </c>
      <c r="C793">
        <v>0</v>
      </c>
      <c r="D793" t="s">
        <v>1169</v>
      </c>
      <c r="E793">
        <v>29</v>
      </c>
      <c r="F793" t="s">
        <v>399</v>
      </c>
      <c r="G793">
        <v>1</v>
      </c>
      <c r="H793">
        <v>32</v>
      </c>
      <c r="I793" t="s">
        <v>405</v>
      </c>
      <c r="J793">
        <v>1</v>
      </c>
      <c r="K793">
        <v>426</v>
      </c>
      <c r="L793" t="s">
        <v>788</v>
      </c>
      <c r="M793">
        <v>-1</v>
      </c>
      <c r="N793"/>
      <c r="O793"/>
      <c r="P793"/>
      <c r="Q793"/>
      <c r="R793"/>
      <c r="S793"/>
      <c r="T793"/>
      <c r="U793"/>
      <c r="V793"/>
      <c r="W793"/>
      <c r="X793"/>
      <c r="Y793"/>
      <c r="Z793"/>
      <c r="AA793"/>
      <c r="AB793"/>
      <c r="AC793"/>
      <c r="AD793"/>
      <c r="AE793"/>
      <c r="AF793"/>
      <c r="AG793"/>
      <c r="AH793"/>
      <c r="AI793"/>
      <c r="AJ793"/>
      <c r="AK793"/>
      <c r="AL793"/>
      <c r="AM793"/>
      <c r="AN793"/>
      <c r="AO793"/>
      <c r="AP793"/>
      <c r="AQ793"/>
      <c r="AR793"/>
      <c r="AS793"/>
      <c r="AT793"/>
      <c r="AU793"/>
      <c r="AV793"/>
      <c r="AW793"/>
      <c r="AX793"/>
      <c r="AY793"/>
      <c r="AZ793"/>
      <c r="BA793"/>
      <c r="BB793"/>
      <c r="BC793"/>
      <c r="BD793"/>
      <c r="BE793"/>
      <c r="BF793"/>
    </row>
    <row r="794" spans="1:58" x14ac:dyDescent="0.3">
      <c r="A794">
        <v>792</v>
      </c>
      <c r="B794">
        <v>0</v>
      </c>
      <c r="C794">
        <v>0</v>
      </c>
      <c r="D794" t="s">
        <v>1169</v>
      </c>
      <c r="E794">
        <v>35</v>
      </c>
      <c r="F794" t="s">
        <v>382</v>
      </c>
      <c r="G794">
        <v>1</v>
      </c>
      <c r="H794">
        <v>38</v>
      </c>
      <c r="I794" t="s">
        <v>392</v>
      </c>
      <c r="J794">
        <v>1</v>
      </c>
      <c r="K794">
        <v>431</v>
      </c>
      <c r="L794" t="s">
        <v>763</v>
      </c>
      <c r="M794">
        <v>-1</v>
      </c>
      <c r="N794"/>
      <c r="O794"/>
      <c r="P794"/>
      <c r="Q794"/>
      <c r="R794"/>
      <c r="S794"/>
      <c r="T794"/>
      <c r="U794"/>
      <c r="V794"/>
      <c r="W794"/>
      <c r="X794"/>
      <c r="Y794"/>
      <c r="Z794"/>
      <c r="AA794"/>
      <c r="AB794"/>
      <c r="AC794"/>
      <c r="AD794"/>
      <c r="AE794"/>
      <c r="AF794"/>
      <c r="AG794"/>
      <c r="AH794"/>
      <c r="AI794"/>
      <c r="AJ794"/>
      <c r="AK794"/>
      <c r="AL794"/>
      <c r="AM794"/>
      <c r="AN794"/>
      <c r="AO794"/>
      <c r="AP794"/>
      <c r="AQ794"/>
      <c r="AR794"/>
      <c r="AS794"/>
      <c r="AT794"/>
      <c r="AU794"/>
      <c r="AV794"/>
      <c r="AW794"/>
      <c r="AX794"/>
      <c r="AY794"/>
      <c r="AZ794"/>
      <c r="BA794"/>
      <c r="BB794"/>
      <c r="BC794"/>
      <c r="BD794"/>
      <c r="BE794"/>
      <c r="BF794"/>
    </row>
    <row r="795" spans="1:58" x14ac:dyDescent="0.3">
      <c r="A795">
        <v>793</v>
      </c>
      <c r="B795">
        <v>0</v>
      </c>
      <c r="C795">
        <v>0</v>
      </c>
      <c r="D795" t="s">
        <v>1169</v>
      </c>
      <c r="E795">
        <v>41</v>
      </c>
      <c r="F795" t="s">
        <v>410</v>
      </c>
      <c r="G795">
        <v>1</v>
      </c>
      <c r="H795">
        <v>44</v>
      </c>
      <c r="I795" t="s">
        <v>416</v>
      </c>
      <c r="J795">
        <v>1</v>
      </c>
      <c r="K795">
        <v>436</v>
      </c>
      <c r="L795" t="s">
        <v>797</v>
      </c>
      <c r="M795">
        <v>-1</v>
      </c>
      <c r="N795"/>
      <c r="O795"/>
      <c r="P795"/>
      <c r="Q795"/>
      <c r="R795"/>
      <c r="S795"/>
      <c r="T795"/>
      <c r="U795"/>
      <c r="V795"/>
      <c r="W795"/>
      <c r="X795"/>
      <c r="Y795"/>
      <c r="Z795"/>
      <c r="AA795"/>
      <c r="AB795"/>
      <c r="AC795"/>
      <c r="AD795"/>
      <c r="AE795"/>
      <c r="AF795"/>
      <c r="AG795"/>
      <c r="AH795"/>
      <c r="AI795"/>
      <c r="AJ795"/>
      <c r="AK795"/>
      <c r="AL795"/>
      <c r="AM795"/>
      <c r="AN795"/>
      <c r="AO795"/>
      <c r="AP795"/>
      <c r="AQ795"/>
      <c r="AR795"/>
      <c r="AS795"/>
      <c r="AT795"/>
      <c r="AU795"/>
      <c r="AV795"/>
      <c r="AW795"/>
      <c r="AX795"/>
      <c r="AY795"/>
      <c r="AZ795"/>
      <c r="BA795"/>
      <c r="BB795"/>
      <c r="BC795"/>
      <c r="BD795"/>
      <c r="BE795"/>
      <c r="BF795"/>
    </row>
    <row r="796" spans="1:58" x14ac:dyDescent="0.3">
      <c r="A796">
        <v>794</v>
      </c>
      <c r="B796">
        <v>0</v>
      </c>
      <c r="C796">
        <v>0</v>
      </c>
      <c r="D796" t="s">
        <v>1169</v>
      </c>
      <c r="E796">
        <v>47</v>
      </c>
      <c r="F796" t="s">
        <v>411</v>
      </c>
      <c r="G796">
        <v>1</v>
      </c>
      <c r="H796">
        <v>50</v>
      </c>
      <c r="I796" t="s">
        <v>417</v>
      </c>
      <c r="J796">
        <v>1</v>
      </c>
      <c r="K796">
        <v>441</v>
      </c>
      <c r="L796" t="s">
        <v>798</v>
      </c>
      <c r="M796">
        <v>-1</v>
      </c>
      <c r="N796"/>
      <c r="O796"/>
      <c r="P796"/>
      <c r="Q796"/>
      <c r="R796"/>
      <c r="S796"/>
      <c r="T796"/>
      <c r="U796"/>
      <c r="V796"/>
      <c r="W796"/>
      <c r="X796"/>
      <c r="Y796"/>
      <c r="Z796"/>
      <c r="AA796"/>
      <c r="AB796"/>
      <c r="AC796"/>
      <c r="AD796"/>
      <c r="AE796"/>
      <c r="AF796"/>
      <c r="AG796"/>
      <c r="AH796"/>
      <c r="AI796"/>
      <c r="AJ796"/>
      <c r="AK796"/>
      <c r="AL796"/>
      <c r="AM796"/>
      <c r="AN796"/>
      <c r="AO796"/>
      <c r="AP796"/>
      <c r="AQ796"/>
      <c r="AR796"/>
      <c r="AS796"/>
      <c r="AT796"/>
      <c r="AU796"/>
      <c r="AV796"/>
      <c r="AW796"/>
      <c r="AX796"/>
      <c r="AY796"/>
      <c r="AZ796"/>
      <c r="BA796"/>
      <c r="BB796"/>
      <c r="BC796"/>
      <c r="BD796"/>
      <c r="BE796"/>
      <c r="BF796"/>
    </row>
    <row r="797" spans="1:58" x14ac:dyDescent="0.3">
      <c r="A797">
        <v>795</v>
      </c>
      <c r="B797">
        <v>0</v>
      </c>
      <c r="C797">
        <v>0</v>
      </c>
      <c r="D797" t="s">
        <v>1169</v>
      </c>
      <c r="E797">
        <v>53</v>
      </c>
      <c r="F797" t="s">
        <v>383</v>
      </c>
      <c r="G797">
        <v>1</v>
      </c>
      <c r="H797">
        <v>56</v>
      </c>
      <c r="I797" t="s">
        <v>393</v>
      </c>
      <c r="J797">
        <v>1</v>
      </c>
      <c r="K797">
        <v>447</v>
      </c>
      <c r="L797" t="s">
        <v>764</v>
      </c>
      <c r="M797">
        <v>-1</v>
      </c>
      <c r="N797"/>
      <c r="O797"/>
      <c r="P797"/>
      <c r="Q797"/>
      <c r="R797"/>
      <c r="S797"/>
      <c r="T797"/>
      <c r="U797"/>
      <c r="V797"/>
      <c r="W797"/>
      <c r="X797"/>
      <c r="Y797"/>
      <c r="Z797"/>
      <c r="AA797"/>
      <c r="AB797"/>
      <c r="AC797"/>
      <c r="AD797"/>
      <c r="AE797"/>
      <c r="AF797"/>
      <c r="AG797"/>
      <c r="AH797"/>
      <c r="AI797"/>
      <c r="AJ797"/>
      <c r="AK797"/>
      <c r="AL797"/>
      <c r="AM797"/>
      <c r="AN797"/>
      <c r="AO797"/>
      <c r="AP797"/>
      <c r="AQ797"/>
      <c r="AR797"/>
      <c r="AS797"/>
      <c r="AT797"/>
      <c r="AU797"/>
      <c r="AV797"/>
      <c r="AW797"/>
      <c r="AX797"/>
      <c r="AY797"/>
      <c r="AZ797"/>
      <c r="BA797"/>
      <c r="BB797"/>
      <c r="BC797"/>
      <c r="BD797"/>
      <c r="BE797"/>
      <c r="BF797"/>
    </row>
    <row r="798" spans="1:58" x14ac:dyDescent="0.3">
      <c r="A798">
        <v>796</v>
      </c>
      <c r="B798">
        <v>0</v>
      </c>
      <c r="C798">
        <v>0</v>
      </c>
      <c r="D798" t="s">
        <v>1169</v>
      </c>
      <c r="E798">
        <v>60</v>
      </c>
      <c r="F798" t="s">
        <v>428</v>
      </c>
      <c r="G798">
        <v>1</v>
      </c>
      <c r="H798">
        <v>63</v>
      </c>
      <c r="I798" t="s">
        <v>439</v>
      </c>
      <c r="J798">
        <v>1</v>
      </c>
      <c r="K798">
        <v>453</v>
      </c>
      <c r="L798" t="s">
        <v>811</v>
      </c>
      <c r="M798">
        <v>-1</v>
      </c>
      <c r="N798"/>
      <c r="O798"/>
      <c r="P798"/>
      <c r="Q798"/>
      <c r="R798"/>
      <c r="S798"/>
      <c r="T798"/>
      <c r="U798"/>
      <c r="V798"/>
      <c r="W798"/>
      <c r="X798"/>
      <c r="Y798"/>
      <c r="Z798"/>
      <c r="AA798"/>
      <c r="AB798"/>
      <c r="AC798"/>
      <c r="AD798"/>
      <c r="AE798"/>
      <c r="AF798"/>
      <c r="AG798"/>
      <c r="AH798"/>
      <c r="AI798"/>
      <c r="AJ798"/>
      <c r="AK798"/>
      <c r="AL798"/>
      <c r="AM798"/>
      <c r="AN798"/>
      <c r="AO798"/>
      <c r="AP798"/>
      <c r="AQ798"/>
      <c r="AR798"/>
      <c r="AS798"/>
      <c r="AT798"/>
      <c r="AU798"/>
      <c r="AV798"/>
      <c r="AW798"/>
      <c r="AX798"/>
      <c r="AY798"/>
      <c r="AZ798"/>
      <c r="BA798"/>
      <c r="BB798"/>
      <c r="BC798"/>
      <c r="BD798"/>
      <c r="BE798"/>
      <c r="BF798"/>
    </row>
    <row r="799" spans="1:58" x14ac:dyDescent="0.3">
      <c r="A799">
        <v>797</v>
      </c>
      <c r="B799">
        <v>0</v>
      </c>
      <c r="C799">
        <v>0</v>
      </c>
      <c r="D799" t="s">
        <v>1169</v>
      </c>
      <c r="E799">
        <v>67</v>
      </c>
      <c r="F799" t="s">
        <v>431</v>
      </c>
      <c r="G799">
        <v>1</v>
      </c>
      <c r="H799">
        <v>70</v>
      </c>
      <c r="I799" t="s">
        <v>440</v>
      </c>
      <c r="J799">
        <v>1</v>
      </c>
      <c r="K799">
        <v>459</v>
      </c>
      <c r="L799" t="s">
        <v>812</v>
      </c>
      <c r="M799">
        <v>-1</v>
      </c>
      <c r="N799"/>
      <c r="O799"/>
      <c r="P799"/>
      <c r="Q799"/>
      <c r="R799"/>
      <c r="S799"/>
      <c r="T799"/>
      <c r="U799"/>
      <c r="V799"/>
      <c r="W799"/>
      <c r="X799"/>
      <c r="Y799"/>
      <c r="Z799"/>
      <c r="AA799"/>
      <c r="AB799"/>
      <c r="AC799"/>
      <c r="AD799"/>
      <c r="AE799"/>
      <c r="AF799"/>
      <c r="AG799"/>
      <c r="AH799"/>
      <c r="AI799"/>
      <c r="AJ799"/>
      <c r="AK799"/>
      <c r="AL799"/>
      <c r="AM799"/>
      <c r="AN799"/>
      <c r="AO799"/>
      <c r="AP799"/>
      <c r="AQ799"/>
      <c r="AR799"/>
      <c r="AS799"/>
      <c r="AT799"/>
      <c r="AU799"/>
      <c r="AV799"/>
      <c r="AW799"/>
      <c r="AX799"/>
      <c r="AY799"/>
      <c r="AZ799"/>
      <c r="BA799"/>
      <c r="BB799"/>
      <c r="BC799"/>
      <c r="BD799"/>
      <c r="BE799"/>
      <c r="BF799"/>
    </row>
    <row r="800" spans="1:58" x14ac:dyDescent="0.3">
      <c r="A800">
        <v>798</v>
      </c>
      <c r="B800">
        <v>0</v>
      </c>
      <c r="C800">
        <v>0</v>
      </c>
      <c r="D800" t="s">
        <v>1169</v>
      </c>
      <c r="E800">
        <v>73</v>
      </c>
      <c r="F800" t="s">
        <v>447</v>
      </c>
      <c r="G800">
        <v>1</v>
      </c>
      <c r="H800">
        <v>76</v>
      </c>
      <c r="I800" t="s">
        <v>453</v>
      </c>
      <c r="J800">
        <v>1</v>
      </c>
      <c r="K800">
        <v>465</v>
      </c>
      <c r="L800" t="s">
        <v>830</v>
      </c>
      <c r="M800">
        <v>-1</v>
      </c>
      <c r="N800"/>
      <c r="O800"/>
      <c r="P800"/>
      <c r="Q800"/>
      <c r="R800"/>
      <c r="S800"/>
      <c r="T800"/>
      <c r="U800"/>
      <c r="V800"/>
      <c r="W800"/>
      <c r="X800"/>
      <c r="Y800"/>
      <c r="Z800"/>
      <c r="AA800"/>
      <c r="AB800"/>
      <c r="AC800"/>
      <c r="AD800"/>
      <c r="AE800"/>
      <c r="AF800"/>
      <c r="AG800"/>
      <c r="AH800"/>
      <c r="AI800"/>
      <c r="AJ800"/>
      <c r="AK800"/>
      <c r="AL800"/>
      <c r="AM800"/>
      <c r="AN800"/>
      <c r="AO800"/>
      <c r="AP800"/>
      <c r="AQ800"/>
      <c r="AR800"/>
      <c r="AS800"/>
      <c r="AT800"/>
      <c r="AU800"/>
      <c r="AV800"/>
      <c r="AW800"/>
      <c r="AX800"/>
      <c r="AY800"/>
      <c r="AZ800"/>
      <c r="BA800"/>
      <c r="BB800"/>
      <c r="BC800"/>
      <c r="BD800"/>
      <c r="BE800"/>
      <c r="BF800"/>
    </row>
    <row r="801" spans="1:58" x14ac:dyDescent="0.3">
      <c r="A801">
        <v>799</v>
      </c>
      <c r="B801">
        <v>0</v>
      </c>
      <c r="C801">
        <v>0</v>
      </c>
      <c r="D801" t="s">
        <v>1169</v>
      </c>
      <c r="E801">
        <v>79</v>
      </c>
      <c r="F801" t="s">
        <v>448</v>
      </c>
      <c r="G801">
        <v>1</v>
      </c>
      <c r="H801">
        <v>82</v>
      </c>
      <c r="I801" t="s">
        <v>454</v>
      </c>
      <c r="J801">
        <v>1</v>
      </c>
      <c r="K801">
        <v>471</v>
      </c>
      <c r="L801" t="s">
        <v>831</v>
      </c>
      <c r="M801">
        <v>-1</v>
      </c>
      <c r="N801"/>
      <c r="O801"/>
      <c r="P801"/>
      <c r="Q801"/>
      <c r="R801"/>
      <c r="S801"/>
      <c r="T801"/>
      <c r="U801"/>
      <c r="V801"/>
      <c r="W801"/>
      <c r="X801"/>
      <c r="Y801"/>
      <c r="Z801"/>
      <c r="AA801"/>
      <c r="AB801"/>
      <c r="AC801"/>
      <c r="AD801"/>
      <c r="AE801"/>
      <c r="AF801"/>
      <c r="AG801"/>
      <c r="AH801"/>
      <c r="AI801"/>
      <c r="AJ801"/>
      <c r="AK801"/>
      <c r="AL801"/>
      <c r="AM801"/>
      <c r="AN801"/>
      <c r="AO801"/>
      <c r="AP801"/>
      <c r="AQ801"/>
      <c r="AR801"/>
      <c r="AS801"/>
      <c r="AT801"/>
      <c r="AU801"/>
      <c r="AV801"/>
      <c r="AW801"/>
      <c r="AX801"/>
      <c r="AY801"/>
      <c r="AZ801"/>
      <c r="BA801"/>
      <c r="BB801"/>
      <c r="BC801"/>
      <c r="BD801"/>
      <c r="BE801"/>
      <c r="BF801"/>
    </row>
    <row r="802" spans="1:58" x14ac:dyDescent="0.3">
      <c r="A802">
        <v>800</v>
      </c>
      <c r="B802">
        <v>0</v>
      </c>
      <c r="C802">
        <v>0</v>
      </c>
      <c r="D802" t="s">
        <v>1169</v>
      </c>
      <c r="E802">
        <v>85</v>
      </c>
      <c r="F802" t="s">
        <v>432</v>
      </c>
      <c r="G802">
        <v>1</v>
      </c>
      <c r="H802">
        <v>88</v>
      </c>
      <c r="I802" t="s">
        <v>441</v>
      </c>
      <c r="J802">
        <v>1</v>
      </c>
      <c r="K802">
        <v>476</v>
      </c>
      <c r="L802" t="s">
        <v>813</v>
      </c>
      <c r="M802">
        <v>-1</v>
      </c>
      <c r="N802"/>
      <c r="O802"/>
      <c r="P802"/>
      <c r="Q802"/>
      <c r="R802"/>
      <c r="S802"/>
      <c r="T802"/>
      <c r="U802"/>
      <c r="V802"/>
      <c r="W802"/>
      <c r="X802"/>
      <c r="Y802"/>
      <c r="Z802"/>
      <c r="AA802"/>
      <c r="AB802"/>
      <c r="AC802"/>
      <c r="AD802"/>
      <c r="AE802"/>
      <c r="AF802"/>
      <c r="AG802"/>
      <c r="AH802"/>
      <c r="AI802"/>
      <c r="AJ802"/>
      <c r="AK802"/>
      <c r="AL802"/>
      <c r="AM802"/>
      <c r="AN802"/>
      <c r="AO802"/>
      <c r="AP802"/>
      <c r="AQ802"/>
      <c r="AR802"/>
      <c r="AS802"/>
      <c r="AT802"/>
      <c r="AU802"/>
      <c r="AV802"/>
      <c r="AW802"/>
      <c r="AX802"/>
      <c r="AY802"/>
      <c r="AZ802"/>
      <c r="BA802"/>
      <c r="BB802"/>
      <c r="BC802"/>
      <c r="BD802"/>
      <c r="BE802"/>
      <c r="BF802"/>
    </row>
    <row r="803" spans="1:58" x14ac:dyDescent="0.3">
      <c r="A803">
        <v>801</v>
      </c>
      <c r="B803">
        <v>0</v>
      </c>
      <c r="C803">
        <v>0</v>
      </c>
      <c r="D803" t="s">
        <v>1169</v>
      </c>
      <c r="E803">
        <v>91</v>
      </c>
      <c r="F803" t="s">
        <v>433</v>
      </c>
      <c r="G803">
        <v>1</v>
      </c>
      <c r="H803">
        <v>93</v>
      </c>
      <c r="I803" t="s">
        <v>442</v>
      </c>
      <c r="J803">
        <v>1</v>
      </c>
      <c r="K803">
        <v>481</v>
      </c>
      <c r="L803" t="s">
        <v>814</v>
      </c>
      <c r="M803">
        <v>-1</v>
      </c>
      <c r="N803"/>
      <c r="O803"/>
      <c r="P803"/>
      <c r="Q803"/>
      <c r="R803"/>
      <c r="S803"/>
      <c r="T803"/>
      <c r="U803"/>
      <c r="V803"/>
      <c r="W803"/>
      <c r="X803"/>
      <c r="Y803"/>
      <c r="Z803"/>
      <c r="AA803"/>
      <c r="AB803"/>
      <c r="AC803"/>
      <c r="AD803"/>
      <c r="AE803"/>
      <c r="AF803"/>
      <c r="AG803"/>
      <c r="AH803"/>
      <c r="AI803"/>
      <c r="AJ803"/>
      <c r="AK803"/>
      <c r="AL803"/>
      <c r="AM803"/>
      <c r="AN803"/>
      <c r="AO803"/>
      <c r="AP803"/>
      <c r="AQ803"/>
      <c r="AR803"/>
      <c r="AS803"/>
      <c r="AT803"/>
      <c r="AU803"/>
      <c r="AV803"/>
      <c r="AW803"/>
      <c r="AX803"/>
      <c r="AY803"/>
      <c r="AZ803"/>
      <c r="BA803"/>
      <c r="BB803"/>
      <c r="BC803"/>
      <c r="BD803"/>
      <c r="BE803"/>
      <c r="BF803"/>
    </row>
    <row r="804" spans="1:58" x14ac:dyDescent="0.3">
      <c r="A804">
        <v>802</v>
      </c>
      <c r="B804">
        <v>0</v>
      </c>
      <c r="C804">
        <v>0</v>
      </c>
      <c r="D804" t="s">
        <v>1169</v>
      </c>
      <c r="E804">
        <v>103</v>
      </c>
      <c r="F804" t="s">
        <v>473</v>
      </c>
      <c r="G804">
        <v>1</v>
      </c>
      <c r="H804">
        <v>106</v>
      </c>
      <c r="I804" t="s">
        <v>485</v>
      </c>
      <c r="J804">
        <v>1</v>
      </c>
      <c r="K804">
        <v>493</v>
      </c>
      <c r="L804" t="s">
        <v>865</v>
      </c>
      <c r="M804">
        <v>-1</v>
      </c>
      <c r="N804"/>
      <c r="O804"/>
      <c r="P804"/>
      <c r="Q804"/>
      <c r="R804"/>
      <c r="S804"/>
      <c r="T804"/>
      <c r="U804"/>
      <c r="V804"/>
      <c r="W804"/>
      <c r="X804"/>
      <c r="Y804"/>
      <c r="Z804"/>
      <c r="AA804"/>
      <c r="AB804"/>
      <c r="AC804"/>
      <c r="AD804"/>
      <c r="AE804"/>
      <c r="AF804"/>
      <c r="AG804"/>
      <c r="AH804"/>
      <c r="AI804"/>
      <c r="AJ804"/>
      <c r="AK804"/>
      <c r="AL804"/>
      <c r="AM804"/>
      <c r="AN804"/>
      <c r="AO804"/>
      <c r="AP804"/>
      <c r="AQ804"/>
      <c r="AR804"/>
      <c r="AS804"/>
      <c r="AT804"/>
      <c r="AU804"/>
      <c r="AV804"/>
      <c r="AW804"/>
      <c r="AX804"/>
      <c r="AY804"/>
      <c r="AZ804"/>
      <c r="BA804"/>
      <c r="BB804"/>
      <c r="BC804"/>
      <c r="BD804"/>
      <c r="BE804"/>
      <c r="BF804"/>
    </row>
    <row r="805" spans="1:58" x14ac:dyDescent="0.3">
      <c r="A805">
        <v>803</v>
      </c>
      <c r="B805">
        <v>0</v>
      </c>
      <c r="C805">
        <v>0</v>
      </c>
      <c r="D805" t="s">
        <v>1169</v>
      </c>
      <c r="E805">
        <v>113</v>
      </c>
      <c r="F805" t="s">
        <v>476</v>
      </c>
      <c r="G805">
        <v>1</v>
      </c>
      <c r="H805">
        <v>116</v>
      </c>
      <c r="I805" t="s">
        <v>486</v>
      </c>
      <c r="J805">
        <v>1</v>
      </c>
      <c r="K805">
        <v>505</v>
      </c>
      <c r="L805" t="s">
        <v>866</v>
      </c>
      <c r="M805">
        <v>-1</v>
      </c>
      <c r="N805"/>
      <c r="O805"/>
      <c r="P805"/>
      <c r="Q805"/>
      <c r="R805"/>
      <c r="S805"/>
      <c r="T805"/>
      <c r="U805"/>
      <c r="V805"/>
      <c r="W805"/>
      <c r="X805"/>
      <c r="Y805"/>
      <c r="Z805"/>
      <c r="AA805"/>
      <c r="AB805"/>
      <c r="AC805"/>
      <c r="AD805"/>
      <c r="AE805"/>
      <c r="AF805"/>
      <c r="AG805"/>
      <c r="AH805"/>
      <c r="AI805"/>
      <c r="AJ805"/>
      <c r="AK805"/>
      <c r="AL805"/>
      <c r="AM805"/>
      <c r="AN805"/>
      <c r="AO805"/>
      <c r="AP805"/>
      <c r="AQ805"/>
      <c r="AR805"/>
      <c r="AS805"/>
      <c r="AT805"/>
      <c r="AU805"/>
      <c r="AV805"/>
      <c r="AW805"/>
      <c r="AX805"/>
      <c r="AY805"/>
      <c r="AZ805"/>
      <c r="BA805"/>
      <c r="BB805"/>
      <c r="BC805"/>
      <c r="BD805"/>
      <c r="BE805"/>
      <c r="BF805"/>
    </row>
    <row r="806" spans="1:58" x14ac:dyDescent="0.3">
      <c r="A806">
        <v>804</v>
      </c>
      <c r="B806">
        <v>0</v>
      </c>
      <c r="C806">
        <v>0</v>
      </c>
      <c r="D806" t="s">
        <v>1169</v>
      </c>
      <c r="E806">
        <v>123</v>
      </c>
      <c r="F806" t="s">
        <v>499</v>
      </c>
      <c r="G806">
        <v>1</v>
      </c>
      <c r="H806">
        <v>126</v>
      </c>
      <c r="I806" t="s">
        <v>505</v>
      </c>
      <c r="J806">
        <v>1</v>
      </c>
      <c r="K806">
        <v>514</v>
      </c>
      <c r="L806" t="s">
        <v>894</v>
      </c>
      <c r="M806">
        <v>-1</v>
      </c>
      <c r="N806"/>
      <c r="O806"/>
      <c r="P806"/>
      <c r="Q806"/>
      <c r="R806"/>
      <c r="S806"/>
      <c r="T806"/>
      <c r="U806"/>
      <c r="V806"/>
      <c r="W806"/>
      <c r="X806"/>
      <c r="Y806"/>
      <c r="Z806"/>
      <c r="AA806"/>
      <c r="AB806"/>
      <c r="AC806"/>
      <c r="AD806"/>
      <c r="AE806"/>
      <c r="AF806"/>
      <c r="AG806"/>
      <c r="AH806"/>
      <c r="AI806"/>
      <c r="AJ806"/>
      <c r="AK806"/>
      <c r="AL806"/>
      <c r="AM806"/>
      <c r="AN806"/>
      <c r="AO806"/>
      <c r="AP806"/>
      <c r="AQ806"/>
      <c r="AR806"/>
      <c r="AS806"/>
      <c r="AT806"/>
      <c r="AU806"/>
      <c r="AV806"/>
      <c r="AW806"/>
      <c r="AX806"/>
      <c r="AY806"/>
      <c r="AZ806"/>
      <c r="BA806"/>
      <c r="BB806"/>
      <c r="BC806"/>
      <c r="BD806"/>
      <c r="BE806"/>
      <c r="BF806"/>
    </row>
    <row r="807" spans="1:58" x14ac:dyDescent="0.3">
      <c r="A807">
        <v>805</v>
      </c>
      <c r="B807">
        <v>0</v>
      </c>
      <c r="C807">
        <v>0</v>
      </c>
      <c r="D807" t="s">
        <v>1169</v>
      </c>
      <c r="E807">
        <v>132</v>
      </c>
      <c r="F807" t="s">
        <v>517</v>
      </c>
      <c r="G807">
        <v>1</v>
      </c>
      <c r="H807">
        <v>135</v>
      </c>
      <c r="I807" t="s">
        <v>523</v>
      </c>
      <c r="J807">
        <v>1</v>
      </c>
      <c r="K807">
        <v>523</v>
      </c>
      <c r="L807" t="s">
        <v>912</v>
      </c>
      <c r="M807">
        <v>-1</v>
      </c>
      <c r="N807"/>
      <c r="O807"/>
      <c r="P807"/>
      <c r="Q807"/>
      <c r="R807"/>
      <c r="S807"/>
      <c r="T807"/>
      <c r="U807"/>
      <c r="V807"/>
      <c r="W807"/>
      <c r="X807"/>
      <c r="Y807"/>
      <c r="Z807"/>
      <c r="AA807"/>
      <c r="AB807"/>
      <c r="AC807"/>
      <c r="AD807"/>
      <c r="AE807"/>
      <c r="AF807"/>
      <c r="AG807"/>
      <c r="AH807"/>
      <c r="AI807"/>
      <c r="AJ807"/>
      <c r="AK807"/>
      <c r="AL807"/>
      <c r="AM807"/>
      <c r="AN807"/>
      <c r="AO807"/>
      <c r="AP807"/>
      <c r="AQ807"/>
      <c r="AR807"/>
      <c r="AS807"/>
      <c r="AT807"/>
      <c r="AU807"/>
      <c r="AV807"/>
      <c r="AW807"/>
      <c r="AX807"/>
      <c r="AY807"/>
      <c r="AZ807"/>
      <c r="BA807"/>
      <c r="BB807"/>
      <c r="BC807"/>
      <c r="BD807"/>
      <c r="BE807"/>
      <c r="BF807"/>
    </row>
    <row r="808" spans="1:58" x14ac:dyDescent="0.3">
      <c r="A808">
        <v>806</v>
      </c>
      <c r="B808">
        <v>0</v>
      </c>
      <c r="C808">
        <v>0</v>
      </c>
      <c r="D808" t="s">
        <v>1169</v>
      </c>
      <c r="E808">
        <v>141</v>
      </c>
      <c r="F808" t="s">
        <v>518</v>
      </c>
      <c r="G808">
        <v>1</v>
      </c>
      <c r="H808">
        <v>144</v>
      </c>
      <c r="I808" t="s">
        <v>524</v>
      </c>
      <c r="J808">
        <v>1</v>
      </c>
      <c r="K808">
        <v>532</v>
      </c>
      <c r="L808" t="s">
        <v>913</v>
      </c>
      <c r="M808">
        <v>-1</v>
      </c>
      <c r="N808"/>
      <c r="O808"/>
      <c r="P808"/>
      <c r="Q808"/>
      <c r="R808"/>
      <c r="S808"/>
      <c r="T808"/>
      <c r="U808"/>
      <c r="V808"/>
      <c r="W808"/>
      <c r="X808"/>
      <c r="Y808"/>
      <c r="Z808"/>
      <c r="AA808"/>
      <c r="AB808"/>
      <c r="AC808"/>
      <c r="AD808"/>
      <c r="AE808"/>
      <c r="AF808"/>
      <c r="AG808"/>
      <c r="AH808"/>
      <c r="AI808"/>
      <c r="AJ808"/>
      <c r="AK808"/>
      <c r="AL808"/>
      <c r="AM808"/>
      <c r="AN808"/>
      <c r="AO808"/>
      <c r="AP808"/>
      <c r="AQ808"/>
      <c r="AR808"/>
      <c r="AS808"/>
      <c r="AT808"/>
      <c r="AU808"/>
      <c r="AV808"/>
      <c r="AW808"/>
      <c r="AX808"/>
      <c r="AY808"/>
      <c r="AZ808"/>
      <c r="BA808"/>
      <c r="BB808"/>
      <c r="BC808"/>
      <c r="BD808"/>
      <c r="BE808"/>
      <c r="BF808"/>
    </row>
    <row r="809" spans="1:58" x14ac:dyDescent="0.3">
      <c r="A809">
        <v>807</v>
      </c>
      <c r="B809">
        <v>0</v>
      </c>
      <c r="C809">
        <v>0</v>
      </c>
      <c r="D809" t="s">
        <v>1169</v>
      </c>
      <c r="E809">
        <v>149</v>
      </c>
      <c r="F809" t="s">
        <v>500</v>
      </c>
      <c r="G809">
        <v>1</v>
      </c>
      <c r="H809">
        <v>152</v>
      </c>
      <c r="I809" t="s">
        <v>506</v>
      </c>
      <c r="J809">
        <v>1</v>
      </c>
      <c r="K809">
        <v>544</v>
      </c>
      <c r="L809" t="s">
        <v>895</v>
      </c>
      <c r="M809">
        <v>-1</v>
      </c>
      <c r="N809"/>
      <c r="O809"/>
      <c r="P809"/>
      <c r="Q809"/>
      <c r="R809"/>
      <c r="S809"/>
      <c r="T809"/>
      <c r="U809"/>
      <c r="V809"/>
      <c r="W809"/>
      <c r="X809"/>
      <c r="Y809"/>
      <c r="Z809"/>
      <c r="AA809"/>
      <c r="AB809"/>
      <c r="AC809"/>
      <c r="AD809"/>
      <c r="AE809"/>
      <c r="AF809"/>
      <c r="AG809"/>
      <c r="AH809"/>
      <c r="AI809"/>
      <c r="AJ809"/>
      <c r="AK809"/>
      <c r="AL809"/>
      <c r="AM809"/>
      <c r="AN809"/>
      <c r="AO809"/>
      <c r="AP809"/>
      <c r="AQ809"/>
      <c r="AR809"/>
      <c r="AS809"/>
      <c r="AT809"/>
      <c r="AU809"/>
      <c r="AV809"/>
      <c r="AW809"/>
      <c r="AX809"/>
      <c r="AY809"/>
      <c r="AZ809"/>
      <c r="BA809"/>
      <c r="BB809"/>
      <c r="BC809"/>
      <c r="BD809"/>
      <c r="BE809"/>
      <c r="BF809"/>
    </row>
    <row r="810" spans="1:58" x14ac:dyDescent="0.3">
      <c r="A810">
        <v>808</v>
      </c>
      <c r="B810">
        <v>0</v>
      </c>
      <c r="C810">
        <v>0</v>
      </c>
      <c r="D810" t="s">
        <v>1169</v>
      </c>
      <c r="E810">
        <v>157</v>
      </c>
      <c r="F810" t="s">
        <v>533</v>
      </c>
      <c r="G810">
        <v>1</v>
      </c>
      <c r="H810">
        <v>160</v>
      </c>
      <c r="I810" t="s">
        <v>539</v>
      </c>
      <c r="J810">
        <v>1</v>
      </c>
      <c r="K810">
        <v>551</v>
      </c>
      <c r="L810" t="s">
        <v>930</v>
      </c>
      <c r="M810">
        <v>-1</v>
      </c>
      <c r="N810"/>
      <c r="O810"/>
      <c r="P810"/>
      <c r="Q810"/>
      <c r="R810"/>
      <c r="S810"/>
      <c r="T810"/>
      <c r="U810"/>
      <c r="V810"/>
      <c r="W810"/>
      <c r="X810"/>
      <c r="Y810"/>
      <c r="Z810"/>
      <c r="AA810"/>
      <c r="AB810"/>
      <c r="AC810"/>
      <c r="AD810"/>
      <c r="AE810"/>
      <c r="AF810"/>
      <c r="AG810"/>
      <c r="AH810"/>
      <c r="AI810"/>
      <c r="AJ810"/>
      <c r="AK810"/>
      <c r="AL810"/>
      <c r="AM810"/>
      <c r="AN810"/>
      <c r="AO810"/>
      <c r="AP810"/>
      <c r="AQ810"/>
      <c r="AR810"/>
      <c r="AS810"/>
      <c r="AT810"/>
      <c r="AU810"/>
      <c r="AV810"/>
      <c r="AW810"/>
      <c r="AX810"/>
      <c r="AY810"/>
      <c r="AZ810"/>
      <c r="BA810"/>
      <c r="BB810"/>
      <c r="BC810"/>
      <c r="BD810"/>
      <c r="BE810"/>
      <c r="BF810"/>
    </row>
    <row r="811" spans="1:58" x14ac:dyDescent="0.3">
      <c r="A811">
        <v>809</v>
      </c>
      <c r="B811">
        <v>0</v>
      </c>
      <c r="C811">
        <v>0</v>
      </c>
      <c r="D811" t="s">
        <v>1169</v>
      </c>
      <c r="E811">
        <v>164</v>
      </c>
      <c r="F811" t="s">
        <v>547</v>
      </c>
      <c r="G811">
        <v>1</v>
      </c>
      <c r="H811">
        <v>167</v>
      </c>
      <c r="I811" t="s">
        <v>553</v>
      </c>
      <c r="J811">
        <v>1</v>
      </c>
      <c r="K811">
        <v>558</v>
      </c>
      <c r="L811" t="s">
        <v>944</v>
      </c>
      <c r="M811">
        <v>-1</v>
      </c>
      <c r="N811"/>
      <c r="O811"/>
      <c r="P811"/>
      <c r="Q811"/>
      <c r="R811"/>
      <c r="S811"/>
      <c r="T811"/>
      <c r="U811"/>
      <c r="V811"/>
      <c r="W811"/>
      <c r="X811"/>
      <c r="Y811"/>
      <c r="Z811"/>
      <c r="AA811"/>
      <c r="AB811"/>
      <c r="AC811"/>
      <c r="AD811"/>
      <c r="AE811"/>
      <c r="AF811"/>
      <c r="AG811"/>
      <c r="AH811"/>
      <c r="AI811"/>
      <c r="AJ811"/>
      <c r="AK811"/>
      <c r="AL811"/>
      <c r="AM811"/>
      <c r="AN811"/>
      <c r="AO811"/>
      <c r="AP811"/>
      <c r="AQ811"/>
      <c r="AR811"/>
      <c r="AS811"/>
      <c r="AT811"/>
      <c r="AU811"/>
      <c r="AV811"/>
      <c r="AW811"/>
      <c r="AX811"/>
      <c r="AY811"/>
      <c r="AZ811"/>
      <c r="BA811"/>
      <c r="BB811"/>
      <c r="BC811"/>
      <c r="BD811"/>
      <c r="BE811"/>
      <c r="BF811"/>
    </row>
    <row r="812" spans="1:58" x14ac:dyDescent="0.3">
      <c r="A812">
        <v>810</v>
      </c>
      <c r="B812">
        <v>0</v>
      </c>
      <c r="C812">
        <v>0</v>
      </c>
      <c r="D812" t="s">
        <v>1169</v>
      </c>
      <c r="E812">
        <v>171</v>
      </c>
      <c r="F812" t="s">
        <v>548</v>
      </c>
      <c r="G812">
        <v>1</v>
      </c>
      <c r="H812">
        <v>174</v>
      </c>
      <c r="I812" t="s">
        <v>554</v>
      </c>
      <c r="J812">
        <v>1</v>
      </c>
      <c r="K812">
        <v>565</v>
      </c>
      <c r="L812" t="s">
        <v>945</v>
      </c>
      <c r="M812">
        <v>-1</v>
      </c>
      <c r="N812"/>
      <c r="O812"/>
      <c r="P812"/>
      <c r="Q812"/>
      <c r="R812"/>
      <c r="S812"/>
      <c r="T812"/>
      <c r="U812"/>
      <c r="V812"/>
      <c r="W812"/>
      <c r="X812"/>
      <c r="Y812"/>
      <c r="Z812"/>
      <c r="AA812"/>
      <c r="AB812"/>
      <c r="AC812"/>
      <c r="AD812"/>
      <c r="AE812"/>
      <c r="AF812"/>
      <c r="AG812"/>
      <c r="AH812"/>
      <c r="AI812"/>
      <c r="AJ812"/>
      <c r="AK812"/>
      <c r="AL812"/>
      <c r="AM812"/>
      <c r="AN812"/>
      <c r="AO812"/>
      <c r="AP812"/>
      <c r="AQ812"/>
      <c r="AR812"/>
      <c r="AS812"/>
      <c r="AT812"/>
      <c r="AU812"/>
      <c r="AV812"/>
      <c r="AW812"/>
      <c r="AX812"/>
      <c r="AY812"/>
      <c r="AZ812"/>
      <c r="BA812"/>
      <c r="BB812"/>
      <c r="BC812"/>
      <c r="BD812"/>
      <c r="BE812"/>
      <c r="BF812"/>
    </row>
    <row r="813" spans="1:58" x14ac:dyDescent="0.3">
      <c r="A813">
        <v>811</v>
      </c>
      <c r="B813">
        <v>0</v>
      </c>
      <c r="C813">
        <v>0</v>
      </c>
      <c r="D813" t="s">
        <v>1169</v>
      </c>
      <c r="E813">
        <v>179</v>
      </c>
      <c r="F813" t="s">
        <v>534</v>
      </c>
      <c r="G813">
        <v>1</v>
      </c>
      <c r="H813">
        <v>182</v>
      </c>
      <c r="I813" t="s">
        <v>540</v>
      </c>
      <c r="J813">
        <v>1</v>
      </c>
      <c r="K813">
        <v>576</v>
      </c>
      <c r="L813" t="s">
        <v>931</v>
      </c>
      <c r="M813">
        <v>-1</v>
      </c>
      <c r="N813"/>
      <c r="O813"/>
      <c r="P813"/>
      <c r="Q813"/>
      <c r="R813"/>
      <c r="S813"/>
      <c r="T813"/>
      <c r="U813"/>
      <c r="V813"/>
      <c r="W813"/>
      <c r="X813"/>
      <c r="Y813"/>
      <c r="Z813"/>
      <c r="AA813"/>
      <c r="AB813"/>
      <c r="AC813"/>
      <c r="AD813"/>
      <c r="AE813"/>
      <c r="AF813"/>
      <c r="AG813"/>
      <c r="AH813"/>
      <c r="AI813"/>
      <c r="AJ813"/>
      <c r="AK813"/>
      <c r="AL813"/>
      <c r="AM813"/>
      <c r="AN813"/>
      <c r="AO813"/>
      <c r="AP813"/>
      <c r="AQ813"/>
      <c r="AR813"/>
      <c r="AS813"/>
      <c r="AT813"/>
      <c r="AU813"/>
      <c r="AV813"/>
      <c r="AW813"/>
      <c r="AX813"/>
      <c r="AY813"/>
      <c r="AZ813"/>
      <c r="BA813"/>
      <c r="BB813"/>
      <c r="BC813"/>
      <c r="BD813"/>
      <c r="BE813"/>
      <c r="BF813"/>
    </row>
    <row r="814" spans="1:58" x14ac:dyDescent="0.3">
      <c r="A814">
        <v>812</v>
      </c>
      <c r="B814">
        <v>0</v>
      </c>
      <c r="C814">
        <v>0</v>
      </c>
      <c r="D814" t="s">
        <v>1169</v>
      </c>
      <c r="E814">
        <v>186</v>
      </c>
      <c r="F814" t="s">
        <v>557</v>
      </c>
      <c r="G814">
        <v>1</v>
      </c>
      <c r="H814">
        <v>189</v>
      </c>
      <c r="I814" t="s">
        <v>682</v>
      </c>
      <c r="J814">
        <v>1</v>
      </c>
      <c r="K814">
        <v>587</v>
      </c>
      <c r="L814" t="s">
        <v>957</v>
      </c>
      <c r="M814">
        <v>-1</v>
      </c>
      <c r="N814"/>
      <c r="O814"/>
      <c r="P814"/>
      <c r="Q814"/>
      <c r="R814"/>
      <c r="S814"/>
      <c r="T814"/>
      <c r="U814"/>
      <c r="V814"/>
      <c r="W814"/>
      <c r="X814"/>
      <c r="Y814"/>
      <c r="Z814"/>
      <c r="AA814"/>
      <c r="AB814"/>
      <c r="AC814"/>
      <c r="AD814"/>
      <c r="AE814"/>
      <c r="AF814"/>
      <c r="AG814"/>
      <c r="AH814"/>
      <c r="AI814"/>
      <c r="AJ814"/>
      <c r="AK814"/>
      <c r="AL814"/>
      <c r="AM814"/>
      <c r="AN814"/>
      <c r="AO814"/>
      <c r="AP814"/>
      <c r="AQ814"/>
      <c r="AR814"/>
      <c r="AS814"/>
      <c r="AT814"/>
      <c r="AU814"/>
      <c r="AV814"/>
      <c r="AW814"/>
      <c r="AX814"/>
      <c r="AY814"/>
      <c r="AZ814"/>
      <c r="BA814"/>
      <c r="BB814"/>
      <c r="BC814"/>
      <c r="BD814"/>
      <c r="BE814"/>
      <c r="BF814"/>
    </row>
    <row r="815" spans="1:58" x14ac:dyDescent="0.3">
      <c r="A815">
        <v>813</v>
      </c>
      <c r="B815">
        <v>0</v>
      </c>
      <c r="C815">
        <v>0</v>
      </c>
      <c r="D815" t="s">
        <v>1169</v>
      </c>
      <c r="E815">
        <v>193</v>
      </c>
      <c r="F815" t="s">
        <v>562</v>
      </c>
      <c r="G815">
        <v>1</v>
      </c>
      <c r="H815">
        <v>196</v>
      </c>
      <c r="I815" t="s">
        <v>700</v>
      </c>
      <c r="J815">
        <v>1</v>
      </c>
      <c r="K815">
        <v>598</v>
      </c>
      <c r="L815" t="s">
        <v>965</v>
      </c>
      <c r="M815">
        <v>-1</v>
      </c>
      <c r="N815"/>
      <c r="O815"/>
      <c r="P815"/>
      <c r="Q815"/>
      <c r="R815"/>
      <c r="S815"/>
      <c r="T815"/>
      <c r="U815"/>
      <c r="V815"/>
      <c r="W815"/>
      <c r="X815"/>
      <c r="Y815"/>
      <c r="Z815"/>
      <c r="AA815"/>
      <c r="AB815"/>
      <c r="AC815"/>
      <c r="AD815"/>
      <c r="AE815"/>
      <c r="AF815"/>
      <c r="AG815"/>
      <c r="AH815"/>
      <c r="AI815"/>
      <c r="AJ815"/>
      <c r="AK815"/>
      <c r="AL815"/>
      <c r="AM815"/>
      <c r="AN815"/>
      <c r="AO815"/>
      <c r="AP815"/>
      <c r="AQ815"/>
      <c r="AR815"/>
      <c r="AS815"/>
      <c r="AT815"/>
      <c r="AU815"/>
      <c r="AV815"/>
      <c r="AW815"/>
      <c r="AX815"/>
      <c r="AY815"/>
      <c r="AZ815"/>
      <c r="BA815"/>
      <c r="BB815"/>
      <c r="BC815"/>
      <c r="BD815"/>
      <c r="BE815"/>
      <c r="BF815"/>
    </row>
    <row r="816" spans="1:58" x14ac:dyDescent="0.3">
      <c r="A816">
        <v>814</v>
      </c>
      <c r="B816">
        <v>0</v>
      </c>
      <c r="C816">
        <v>0</v>
      </c>
      <c r="D816" t="s">
        <v>1169</v>
      </c>
      <c r="E816">
        <v>199</v>
      </c>
      <c r="F816" t="s">
        <v>477</v>
      </c>
      <c r="G816">
        <v>1</v>
      </c>
      <c r="H816">
        <v>202</v>
      </c>
      <c r="I816" t="s">
        <v>487</v>
      </c>
      <c r="J816">
        <v>1</v>
      </c>
      <c r="K816">
        <v>607</v>
      </c>
      <c r="L816" t="s">
        <v>867</v>
      </c>
      <c r="M816">
        <v>-1</v>
      </c>
      <c r="N816"/>
      <c r="O816"/>
      <c r="P816"/>
      <c r="Q816"/>
      <c r="R816"/>
      <c r="S816"/>
      <c r="T816"/>
      <c r="U816"/>
      <c r="V816"/>
      <c r="W816"/>
      <c r="X816"/>
      <c r="Y816"/>
      <c r="Z816"/>
      <c r="AA816"/>
      <c r="AB816"/>
      <c r="AC816"/>
      <c r="AD816"/>
      <c r="AE816"/>
      <c r="AF816"/>
      <c r="AG816"/>
      <c r="AH816"/>
      <c r="AI816"/>
      <c r="AJ816"/>
      <c r="AK816"/>
      <c r="AL816"/>
      <c r="AM816"/>
      <c r="AN816"/>
      <c r="AO816"/>
      <c r="AP816"/>
      <c r="AQ816"/>
      <c r="AR816"/>
      <c r="AS816"/>
      <c r="AT816"/>
      <c r="AU816"/>
      <c r="AV816"/>
      <c r="AW816"/>
      <c r="AX816"/>
      <c r="AY816"/>
      <c r="AZ816"/>
      <c r="BA816"/>
      <c r="BB816"/>
      <c r="BC816"/>
      <c r="BD816"/>
      <c r="BE816"/>
      <c r="BF816"/>
    </row>
    <row r="817" spans="1:58" x14ac:dyDescent="0.3">
      <c r="A817">
        <v>815</v>
      </c>
      <c r="B817">
        <v>0</v>
      </c>
      <c r="C817">
        <v>0</v>
      </c>
      <c r="D817" t="s">
        <v>1169</v>
      </c>
      <c r="E817">
        <v>204</v>
      </c>
      <c r="F817" t="s">
        <v>478</v>
      </c>
      <c r="G817">
        <v>1</v>
      </c>
      <c r="H817">
        <v>207</v>
      </c>
      <c r="I817" t="s">
        <v>488</v>
      </c>
      <c r="J817">
        <v>1</v>
      </c>
      <c r="K817">
        <v>616</v>
      </c>
      <c r="L817" t="s">
        <v>868</v>
      </c>
      <c r="M817">
        <v>-1</v>
      </c>
      <c r="N817"/>
      <c r="O817"/>
      <c r="P817"/>
      <c r="Q817"/>
      <c r="R817"/>
      <c r="S817"/>
      <c r="T817"/>
      <c r="U817"/>
      <c r="V817"/>
      <c r="W817"/>
      <c r="X817"/>
      <c r="Y817"/>
      <c r="Z817"/>
      <c r="AA817"/>
      <c r="AB817"/>
      <c r="AC817"/>
      <c r="AD817"/>
      <c r="AE817"/>
      <c r="AF817"/>
      <c r="AG817"/>
      <c r="AH817"/>
      <c r="AI817"/>
      <c r="AJ817"/>
      <c r="AK817"/>
      <c r="AL817"/>
      <c r="AM817"/>
      <c r="AN817"/>
      <c r="AO817"/>
      <c r="AP817"/>
      <c r="AQ817"/>
      <c r="AR817"/>
      <c r="AS817"/>
      <c r="AT817"/>
      <c r="AU817"/>
      <c r="AV817"/>
      <c r="AW817"/>
      <c r="AX817"/>
      <c r="AY817"/>
      <c r="AZ817"/>
      <c r="BA817"/>
      <c r="BB817"/>
      <c r="BC817"/>
      <c r="BD817"/>
      <c r="BE817"/>
      <c r="BF817"/>
    </row>
    <row r="818" spans="1:58" x14ac:dyDescent="0.3">
      <c r="A818">
        <v>816</v>
      </c>
      <c r="B818">
        <v>0</v>
      </c>
      <c r="C818">
        <v>0</v>
      </c>
      <c r="D818" t="s">
        <v>1169</v>
      </c>
      <c r="E818">
        <v>209</v>
      </c>
      <c r="F818" t="s">
        <v>565</v>
      </c>
      <c r="G818">
        <v>1</v>
      </c>
      <c r="H818">
        <v>212</v>
      </c>
      <c r="I818" t="s">
        <v>652</v>
      </c>
      <c r="J818">
        <v>1</v>
      </c>
      <c r="K818">
        <v>624</v>
      </c>
      <c r="L818" t="s">
        <v>972</v>
      </c>
      <c r="M818">
        <v>-1</v>
      </c>
      <c r="N818"/>
      <c r="O818"/>
      <c r="P818"/>
      <c r="Q818"/>
      <c r="R818"/>
      <c r="S818"/>
      <c r="T818"/>
      <c r="U818"/>
      <c r="V818"/>
      <c r="W818"/>
      <c r="X818"/>
      <c r="Y818"/>
      <c r="Z818"/>
      <c r="AA818"/>
      <c r="AB818"/>
      <c r="AC818"/>
      <c r="AD818"/>
      <c r="AE818"/>
      <c r="AF818"/>
      <c r="AG818"/>
      <c r="AH818"/>
      <c r="AI818"/>
      <c r="AJ818"/>
      <c r="AK818"/>
      <c r="AL818"/>
      <c r="AM818"/>
      <c r="AN818"/>
      <c r="AO818"/>
      <c r="AP818"/>
      <c r="AQ818"/>
      <c r="AR818"/>
      <c r="AS818"/>
      <c r="AT818"/>
      <c r="AU818"/>
      <c r="AV818"/>
      <c r="AW818"/>
      <c r="AX818"/>
      <c r="AY818"/>
      <c r="AZ818"/>
      <c r="BA818"/>
      <c r="BB818"/>
      <c r="BC818"/>
      <c r="BD818"/>
      <c r="BE818"/>
      <c r="BF818"/>
    </row>
    <row r="819" spans="1:58" x14ac:dyDescent="0.3">
      <c r="A819">
        <v>817</v>
      </c>
      <c r="B819">
        <v>0</v>
      </c>
      <c r="C819">
        <v>0</v>
      </c>
      <c r="D819" t="s">
        <v>1169</v>
      </c>
      <c r="E819">
        <v>214</v>
      </c>
      <c r="F819" t="s">
        <v>568</v>
      </c>
      <c r="G819">
        <v>1</v>
      </c>
      <c r="H819">
        <v>217</v>
      </c>
      <c r="I819" t="s">
        <v>1173</v>
      </c>
      <c r="J819">
        <v>1</v>
      </c>
      <c r="K819">
        <v>629</v>
      </c>
      <c r="L819" t="s">
        <v>975</v>
      </c>
      <c r="M819">
        <v>-1</v>
      </c>
      <c r="N819"/>
      <c r="O819"/>
      <c r="P819"/>
      <c r="Q819"/>
      <c r="R819"/>
      <c r="S819"/>
      <c r="T819"/>
      <c r="U819"/>
      <c r="V819"/>
      <c r="W819"/>
      <c r="X819"/>
      <c r="Y819"/>
      <c r="Z819"/>
      <c r="AA819"/>
      <c r="AB819"/>
      <c r="AC819"/>
      <c r="AD819"/>
      <c r="AE819"/>
      <c r="AF819"/>
      <c r="AG819"/>
      <c r="AH819"/>
      <c r="AI819"/>
      <c r="AJ819"/>
      <c r="AK819"/>
      <c r="AL819"/>
      <c r="AM819"/>
      <c r="AN819"/>
      <c r="AO819"/>
      <c r="AP819"/>
      <c r="AQ819"/>
      <c r="AR819"/>
      <c r="AS819"/>
      <c r="AT819"/>
      <c r="AU819"/>
      <c r="AV819"/>
      <c r="AW819"/>
      <c r="AX819"/>
      <c r="AY819"/>
      <c r="AZ819"/>
      <c r="BA819"/>
      <c r="BB819"/>
      <c r="BC819"/>
      <c r="BD819"/>
      <c r="BE819"/>
      <c r="BF819"/>
    </row>
    <row r="820" spans="1:58" x14ac:dyDescent="0.3">
      <c r="A820">
        <v>818</v>
      </c>
      <c r="B820">
        <v>0</v>
      </c>
      <c r="C820">
        <v>0</v>
      </c>
      <c r="D820" t="s">
        <v>1169</v>
      </c>
      <c r="E820">
        <v>220</v>
      </c>
      <c r="F820" t="s">
        <v>575</v>
      </c>
      <c r="G820">
        <v>1</v>
      </c>
      <c r="H820">
        <v>223</v>
      </c>
      <c r="I820" t="s">
        <v>587</v>
      </c>
      <c r="J820">
        <v>1</v>
      </c>
      <c r="K820">
        <v>635</v>
      </c>
      <c r="L820" t="s">
        <v>983</v>
      </c>
      <c r="M820">
        <v>-1</v>
      </c>
      <c r="N820"/>
      <c r="O820"/>
      <c r="P820"/>
      <c r="Q820"/>
      <c r="R820"/>
      <c r="S820"/>
      <c r="T820"/>
      <c r="U820"/>
      <c r="V820"/>
      <c r="W820"/>
      <c r="X820"/>
      <c r="Y820"/>
      <c r="Z820"/>
      <c r="AA820"/>
      <c r="AB820"/>
      <c r="AC820"/>
      <c r="AD820"/>
      <c r="AE820"/>
      <c r="AF820"/>
      <c r="AG820"/>
      <c r="AH820"/>
      <c r="AI820"/>
      <c r="AJ820"/>
      <c r="AK820"/>
      <c r="AL820"/>
      <c r="AM820"/>
      <c r="AN820"/>
      <c r="AO820"/>
      <c r="AP820"/>
      <c r="AQ820"/>
      <c r="AR820"/>
      <c r="AS820"/>
      <c r="AT820"/>
      <c r="AU820"/>
      <c r="AV820"/>
      <c r="AW820"/>
      <c r="AX820"/>
      <c r="AY820"/>
      <c r="AZ820"/>
      <c r="BA820"/>
      <c r="BB820"/>
      <c r="BC820"/>
      <c r="BD820"/>
      <c r="BE820"/>
      <c r="BF820"/>
    </row>
    <row r="821" spans="1:58" x14ac:dyDescent="0.3">
      <c r="A821">
        <v>819</v>
      </c>
      <c r="B821">
        <v>0</v>
      </c>
      <c r="C821">
        <v>0</v>
      </c>
      <c r="D821" t="s">
        <v>1169</v>
      </c>
      <c r="E821">
        <v>225</v>
      </c>
      <c r="F821" t="s">
        <v>578</v>
      </c>
      <c r="G821">
        <v>1</v>
      </c>
      <c r="H821">
        <v>228</v>
      </c>
      <c r="I821" t="s">
        <v>588</v>
      </c>
      <c r="J821">
        <v>1</v>
      </c>
      <c r="K821">
        <v>640</v>
      </c>
      <c r="L821" t="s">
        <v>984</v>
      </c>
      <c r="M821">
        <v>-1</v>
      </c>
      <c r="N821"/>
      <c r="O821"/>
      <c r="P821"/>
      <c r="Q821"/>
      <c r="R821"/>
      <c r="S821"/>
      <c r="T821"/>
      <c r="U821"/>
      <c r="V821"/>
      <c r="W821"/>
      <c r="X821"/>
      <c r="Y821"/>
      <c r="Z821"/>
      <c r="AA821"/>
      <c r="AB821"/>
      <c r="AC821"/>
      <c r="AD821"/>
      <c r="AE821"/>
      <c r="AF821"/>
      <c r="AG821"/>
      <c r="AH821"/>
      <c r="AI821"/>
      <c r="AJ821"/>
      <c r="AK821"/>
      <c r="AL821"/>
      <c r="AM821"/>
      <c r="AN821"/>
      <c r="AO821"/>
      <c r="AP821"/>
      <c r="AQ821"/>
      <c r="AR821"/>
      <c r="AS821"/>
      <c r="AT821"/>
      <c r="AU821"/>
      <c r="AV821"/>
      <c r="AW821"/>
      <c r="AX821"/>
      <c r="AY821"/>
      <c r="AZ821"/>
      <c r="BA821"/>
      <c r="BB821"/>
      <c r="BC821"/>
      <c r="BD821"/>
      <c r="BE821"/>
      <c r="BF821"/>
    </row>
    <row r="822" spans="1:58" x14ac:dyDescent="0.3">
      <c r="A822">
        <v>820</v>
      </c>
      <c r="B822">
        <v>0</v>
      </c>
      <c r="C822">
        <v>0</v>
      </c>
      <c r="D822" t="s">
        <v>1169</v>
      </c>
      <c r="E822">
        <v>230</v>
      </c>
      <c r="F822" t="s">
        <v>579</v>
      </c>
      <c r="G822">
        <v>1</v>
      </c>
      <c r="H822">
        <v>233</v>
      </c>
      <c r="I822" t="s">
        <v>589</v>
      </c>
      <c r="J822">
        <v>1</v>
      </c>
      <c r="K822">
        <v>645</v>
      </c>
      <c r="L822" t="s">
        <v>985</v>
      </c>
      <c r="M822">
        <v>-1</v>
      </c>
      <c r="N822"/>
      <c r="O822"/>
      <c r="P822"/>
      <c r="Q822"/>
      <c r="R822"/>
      <c r="S822"/>
      <c r="T822"/>
      <c r="U822"/>
      <c r="V822"/>
      <c r="W822"/>
      <c r="X822"/>
      <c r="Y822"/>
      <c r="Z822"/>
      <c r="AA822"/>
      <c r="AB822"/>
      <c r="AC822"/>
      <c r="AD822"/>
      <c r="AE822"/>
      <c r="AF822"/>
      <c r="AG822"/>
      <c r="AH822"/>
      <c r="AI822"/>
      <c r="AJ822"/>
      <c r="AK822"/>
      <c r="AL822"/>
      <c r="AM822"/>
      <c r="AN822"/>
      <c r="AO822"/>
      <c r="AP822"/>
      <c r="AQ822"/>
      <c r="AR822"/>
      <c r="AS822"/>
      <c r="AT822"/>
      <c r="AU822"/>
      <c r="AV822"/>
      <c r="AW822"/>
      <c r="AX822"/>
      <c r="AY822"/>
      <c r="AZ822"/>
      <c r="BA822"/>
      <c r="BB822"/>
      <c r="BC822"/>
      <c r="BD822"/>
      <c r="BE822"/>
      <c r="BF822"/>
    </row>
    <row r="823" spans="1:58" x14ac:dyDescent="0.3">
      <c r="A823">
        <v>821</v>
      </c>
      <c r="B823">
        <v>0</v>
      </c>
      <c r="C823">
        <v>0</v>
      </c>
      <c r="D823" t="s">
        <v>1169</v>
      </c>
      <c r="E823">
        <v>234</v>
      </c>
      <c r="F823" t="s">
        <v>580</v>
      </c>
      <c r="G823">
        <v>1</v>
      </c>
      <c r="H823">
        <v>237</v>
      </c>
      <c r="I823" t="s">
        <v>590</v>
      </c>
      <c r="J823">
        <v>1</v>
      </c>
      <c r="K823">
        <v>650</v>
      </c>
      <c r="L823" t="s">
        <v>986</v>
      </c>
      <c r="M823">
        <v>-1</v>
      </c>
      <c r="N823"/>
      <c r="O823"/>
      <c r="P823"/>
      <c r="Q823"/>
      <c r="R823"/>
      <c r="S823"/>
      <c r="T823"/>
      <c r="U823"/>
      <c r="V823"/>
      <c r="W823"/>
      <c r="X823"/>
      <c r="Y823"/>
      <c r="Z823"/>
      <c r="AA823"/>
      <c r="AB823"/>
      <c r="AC823"/>
      <c r="AD823"/>
      <c r="AE823"/>
      <c r="AF823"/>
      <c r="AG823"/>
      <c r="AH823"/>
      <c r="AI823"/>
      <c r="AJ823"/>
      <c r="AK823"/>
      <c r="AL823"/>
      <c r="AM823"/>
      <c r="AN823"/>
      <c r="AO823"/>
      <c r="AP823"/>
      <c r="AQ823"/>
      <c r="AR823"/>
      <c r="AS823"/>
      <c r="AT823"/>
      <c r="AU823"/>
      <c r="AV823"/>
      <c r="AW823"/>
      <c r="AX823"/>
      <c r="AY823"/>
      <c r="AZ823"/>
      <c r="BA823"/>
      <c r="BB823"/>
      <c r="BC823"/>
      <c r="BD823"/>
      <c r="BE823"/>
      <c r="BF823"/>
    </row>
    <row r="824" spans="1:58" x14ac:dyDescent="0.3">
      <c r="A824">
        <v>822</v>
      </c>
      <c r="B824">
        <v>0</v>
      </c>
      <c r="C824">
        <v>0</v>
      </c>
      <c r="D824" t="s">
        <v>1169</v>
      </c>
      <c r="E824">
        <v>238</v>
      </c>
      <c r="F824" t="s">
        <v>591</v>
      </c>
      <c r="G824">
        <v>1</v>
      </c>
      <c r="H824">
        <v>241</v>
      </c>
      <c r="I824" t="s">
        <v>603</v>
      </c>
      <c r="J824">
        <v>1</v>
      </c>
      <c r="K824">
        <v>655</v>
      </c>
      <c r="L824" t="s">
        <v>1003</v>
      </c>
      <c r="M824">
        <v>-1</v>
      </c>
      <c r="N824"/>
      <c r="O824"/>
      <c r="P824"/>
      <c r="Q824"/>
      <c r="R824"/>
      <c r="S824"/>
      <c r="T824"/>
      <c r="U824"/>
      <c r="V824"/>
      <c r="W824"/>
      <c r="X824"/>
      <c r="Y824"/>
      <c r="Z824"/>
      <c r="AA824"/>
      <c r="AB824"/>
      <c r="AC824"/>
      <c r="AD824"/>
      <c r="AE824"/>
      <c r="AF824"/>
      <c r="AG824"/>
      <c r="AH824"/>
      <c r="AI824"/>
      <c r="AJ824"/>
      <c r="AK824"/>
      <c r="AL824"/>
      <c r="AM824"/>
      <c r="AN824"/>
      <c r="AO824"/>
      <c r="AP824"/>
      <c r="AQ824"/>
      <c r="AR824"/>
      <c r="AS824"/>
      <c r="AT824"/>
      <c r="AU824"/>
      <c r="AV824"/>
      <c r="AW824"/>
      <c r="AX824"/>
      <c r="AY824"/>
      <c r="AZ824"/>
      <c r="BA824"/>
      <c r="BB824"/>
      <c r="BC824"/>
      <c r="BD824"/>
      <c r="BE824"/>
      <c r="BF824"/>
    </row>
    <row r="825" spans="1:58" x14ac:dyDescent="0.3">
      <c r="A825">
        <v>823</v>
      </c>
      <c r="B825">
        <v>0</v>
      </c>
      <c r="C825">
        <v>0</v>
      </c>
      <c r="D825" t="s">
        <v>1169</v>
      </c>
      <c r="E825">
        <v>242</v>
      </c>
      <c r="F825" t="s">
        <v>592</v>
      </c>
      <c r="G825">
        <v>1</v>
      </c>
      <c r="H825">
        <v>245</v>
      </c>
      <c r="I825" t="s">
        <v>604</v>
      </c>
      <c r="J825">
        <v>1</v>
      </c>
      <c r="K825">
        <v>660</v>
      </c>
      <c r="L825" t="s">
        <v>1004</v>
      </c>
      <c r="M825">
        <v>-1</v>
      </c>
      <c r="N825"/>
      <c r="O825"/>
      <c r="P825"/>
      <c r="Q825"/>
      <c r="R825"/>
      <c r="S825"/>
      <c r="T825"/>
      <c r="U825"/>
      <c r="V825"/>
      <c r="W825"/>
      <c r="X825"/>
      <c r="Y825"/>
      <c r="Z825"/>
      <c r="AA825"/>
      <c r="AB825"/>
      <c r="AC825"/>
      <c r="AD825"/>
      <c r="AE825"/>
      <c r="AF825"/>
      <c r="AG825"/>
      <c r="AH825"/>
      <c r="AI825"/>
      <c r="AJ825"/>
      <c r="AK825"/>
      <c r="AL825"/>
      <c r="AM825"/>
      <c r="AN825"/>
      <c r="AO825"/>
      <c r="AP825"/>
      <c r="AQ825"/>
      <c r="AR825"/>
      <c r="AS825"/>
      <c r="AT825"/>
      <c r="AU825"/>
      <c r="AV825"/>
      <c r="AW825"/>
      <c r="AX825"/>
      <c r="AY825"/>
      <c r="AZ825"/>
      <c r="BA825"/>
      <c r="BB825"/>
      <c r="BC825"/>
      <c r="BD825"/>
      <c r="BE825"/>
      <c r="BF825"/>
    </row>
    <row r="826" spans="1:58" x14ac:dyDescent="0.3">
      <c r="A826">
        <v>824</v>
      </c>
      <c r="B826">
        <v>0</v>
      </c>
      <c r="C826">
        <v>0</v>
      </c>
      <c r="D826" t="s">
        <v>1169</v>
      </c>
      <c r="E826">
        <v>246</v>
      </c>
      <c r="F826" t="s">
        <v>593</v>
      </c>
      <c r="G826">
        <v>1</v>
      </c>
      <c r="H826">
        <v>249</v>
      </c>
      <c r="I826" t="s">
        <v>605</v>
      </c>
      <c r="J826">
        <v>1</v>
      </c>
      <c r="K826">
        <v>665</v>
      </c>
      <c r="L826" t="s">
        <v>1005</v>
      </c>
      <c r="M826">
        <v>-1</v>
      </c>
      <c r="N826"/>
      <c r="O826"/>
      <c r="P826"/>
      <c r="Q826"/>
      <c r="R826"/>
      <c r="S826"/>
      <c r="T826"/>
      <c r="U826"/>
      <c r="V826"/>
      <c r="W826"/>
      <c r="X826"/>
      <c r="Y826"/>
      <c r="Z826"/>
      <c r="AA826"/>
      <c r="AB826"/>
      <c r="AC826"/>
      <c r="AD826"/>
      <c r="AE826"/>
      <c r="AF826"/>
      <c r="AG826"/>
      <c r="AH826"/>
      <c r="AI826"/>
      <c r="AJ826"/>
      <c r="AK826"/>
      <c r="AL826"/>
      <c r="AM826"/>
      <c r="AN826"/>
      <c r="AO826"/>
      <c r="AP826"/>
      <c r="AQ826"/>
      <c r="AR826"/>
      <c r="AS826"/>
      <c r="AT826"/>
      <c r="AU826"/>
      <c r="AV826"/>
      <c r="AW826"/>
      <c r="AX826"/>
      <c r="AY826"/>
      <c r="AZ826"/>
      <c r="BA826"/>
      <c r="BB826"/>
      <c r="BC826"/>
      <c r="BD826"/>
      <c r="BE826"/>
      <c r="BF826"/>
    </row>
    <row r="827" spans="1:58" x14ac:dyDescent="0.3">
      <c r="A827">
        <v>825</v>
      </c>
      <c r="B827">
        <v>0</v>
      </c>
      <c r="C827">
        <v>0</v>
      </c>
      <c r="D827" t="s">
        <v>1169</v>
      </c>
      <c r="E827">
        <v>250</v>
      </c>
      <c r="F827" t="s">
        <v>594</v>
      </c>
      <c r="G827">
        <v>1</v>
      </c>
      <c r="H827">
        <v>253</v>
      </c>
      <c r="I827" t="s">
        <v>606</v>
      </c>
      <c r="J827">
        <v>1</v>
      </c>
      <c r="K827">
        <v>670</v>
      </c>
      <c r="L827" t="s">
        <v>1006</v>
      </c>
      <c r="M827">
        <v>-1</v>
      </c>
      <c r="N827"/>
      <c r="O827"/>
      <c r="P827"/>
      <c r="Q827"/>
      <c r="R827"/>
      <c r="S827"/>
      <c r="T827"/>
      <c r="U827"/>
      <c r="V827"/>
      <c r="W827"/>
      <c r="X827"/>
      <c r="Y827"/>
      <c r="Z827"/>
      <c r="AA827"/>
      <c r="AB827"/>
      <c r="AC827"/>
      <c r="AD827"/>
      <c r="AE827"/>
      <c r="AF827"/>
      <c r="AG827"/>
      <c r="AH827"/>
      <c r="AI827"/>
      <c r="AJ827"/>
      <c r="AK827"/>
      <c r="AL827"/>
      <c r="AM827"/>
      <c r="AN827"/>
      <c r="AO827"/>
      <c r="AP827"/>
      <c r="AQ827"/>
      <c r="AR827"/>
      <c r="AS827"/>
      <c r="AT827"/>
      <c r="AU827"/>
      <c r="AV827"/>
      <c r="AW827"/>
      <c r="AX827"/>
      <c r="AY827"/>
      <c r="AZ827"/>
      <c r="BA827"/>
      <c r="BB827"/>
      <c r="BC827"/>
      <c r="BD827"/>
      <c r="BE827"/>
      <c r="BF827"/>
    </row>
    <row r="828" spans="1:58" x14ac:dyDescent="0.3">
      <c r="A828">
        <v>826</v>
      </c>
      <c r="B828">
        <v>0</v>
      </c>
      <c r="C828">
        <v>0</v>
      </c>
      <c r="D828" t="s">
        <v>1169</v>
      </c>
      <c r="E828">
        <v>255</v>
      </c>
      <c r="F828" t="s">
        <v>610</v>
      </c>
      <c r="G828">
        <v>1</v>
      </c>
      <c r="H828">
        <v>258</v>
      </c>
      <c r="I828" t="s">
        <v>619</v>
      </c>
      <c r="J828">
        <v>1</v>
      </c>
      <c r="K828">
        <v>675</v>
      </c>
      <c r="L828" t="s">
        <v>1022</v>
      </c>
      <c r="M828">
        <v>-1</v>
      </c>
      <c r="N828"/>
      <c r="O828"/>
      <c r="P828"/>
      <c r="Q828"/>
      <c r="R828"/>
      <c r="S828"/>
      <c r="T828"/>
      <c r="U828"/>
      <c r="V828"/>
      <c r="W828"/>
      <c r="X828"/>
      <c r="Y828"/>
      <c r="Z828"/>
      <c r="AA828"/>
      <c r="AB828"/>
      <c r="AC828"/>
      <c r="AD828"/>
      <c r="AE828"/>
      <c r="AF828"/>
      <c r="AG828"/>
      <c r="AH828"/>
      <c r="AI828"/>
      <c r="AJ828"/>
      <c r="AK828"/>
      <c r="AL828"/>
      <c r="AM828"/>
      <c r="AN828"/>
      <c r="AO828"/>
      <c r="AP828"/>
      <c r="AQ828"/>
      <c r="AR828"/>
      <c r="AS828"/>
      <c r="AT828"/>
      <c r="AU828"/>
      <c r="AV828"/>
      <c r="AW828"/>
      <c r="AX828"/>
      <c r="AY828"/>
      <c r="AZ828"/>
      <c r="BA828"/>
      <c r="BB828"/>
      <c r="BC828"/>
      <c r="BD828"/>
      <c r="BE828"/>
      <c r="BF828"/>
    </row>
    <row r="829" spans="1:58" x14ac:dyDescent="0.3">
      <c r="A829">
        <v>827</v>
      </c>
      <c r="B829">
        <v>0</v>
      </c>
      <c r="C829">
        <v>0</v>
      </c>
      <c r="D829" t="s">
        <v>1169</v>
      </c>
      <c r="E829">
        <v>260</v>
      </c>
      <c r="F829" t="s">
        <v>613</v>
      </c>
      <c r="G829">
        <v>1</v>
      </c>
      <c r="H829">
        <v>263</v>
      </c>
      <c r="I829" t="s">
        <v>620</v>
      </c>
      <c r="J829">
        <v>1</v>
      </c>
      <c r="K829">
        <v>680</v>
      </c>
      <c r="L829" t="s">
        <v>1023</v>
      </c>
      <c r="M829">
        <v>-1</v>
      </c>
      <c r="N829"/>
      <c r="O829"/>
      <c r="P829"/>
      <c r="Q829"/>
      <c r="R829"/>
      <c r="S829"/>
      <c r="T829"/>
      <c r="U829"/>
      <c r="V829"/>
      <c r="W829"/>
      <c r="X829"/>
      <c r="Y829"/>
      <c r="Z829"/>
      <c r="AA829"/>
      <c r="AB829"/>
      <c r="AC829"/>
      <c r="AD829"/>
      <c r="AE829"/>
      <c r="AF829"/>
      <c r="AG829"/>
      <c r="AH829"/>
      <c r="AI829"/>
      <c r="AJ829"/>
      <c r="AK829"/>
      <c r="AL829"/>
      <c r="AM829"/>
      <c r="AN829"/>
      <c r="AO829"/>
      <c r="AP829"/>
      <c r="AQ829"/>
      <c r="AR829"/>
      <c r="AS829"/>
      <c r="AT829"/>
      <c r="AU829"/>
      <c r="AV829"/>
      <c r="AW829"/>
      <c r="AX829"/>
      <c r="AY829"/>
      <c r="AZ829"/>
      <c r="BA829"/>
      <c r="BB829"/>
      <c r="BC829"/>
      <c r="BD829"/>
      <c r="BE829"/>
      <c r="BF829"/>
    </row>
    <row r="830" spans="1:58" x14ac:dyDescent="0.3">
      <c r="A830">
        <v>828</v>
      </c>
      <c r="B830">
        <v>0</v>
      </c>
      <c r="C830">
        <v>0</v>
      </c>
      <c r="D830" t="s">
        <v>1169</v>
      </c>
      <c r="E830">
        <v>265</v>
      </c>
      <c r="F830" t="s">
        <v>614</v>
      </c>
      <c r="G830">
        <v>1</v>
      </c>
      <c r="H830">
        <v>268</v>
      </c>
      <c r="I830" t="s">
        <v>621</v>
      </c>
      <c r="J830">
        <v>1</v>
      </c>
      <c r="K830">
        <v>685</v>
      </c>
      <c r="L830" t="s">
        <v>1024</v>
      </c>
      <c r="M830">
        <v>-1</v>
      </c>
      <c r="N830"/>
      <c r="O830"/>
      <c r="P830"/>
      <c r="Q830"/>
      <c r="R830"/>
      <c r="S830"/>
      <c r="T830"/>
      <c r="U830"/>
      <c r="V830"/>
      <c r="W830"/>
      <c r="X830"/>
      <c r="Y830"/>
      <c r="Z830"/>
      <c r="AA830"/>
      <c r="AB830"/>
      <c r="AC830"/>
      <c r="AD830"/>
      <c r="AE830"/>
      <c r="AF830"/>
      <c r="AG830"/>
      <c r="AH830"/>
      <c r="AI830"/>
      <c r="AJ830"/>
      <c r="AK830"/>
      <c r="AL830"/>
      <c r="AM830"/>
      <c r="AN830"/>
      <c r="AO830"/>
      <c r="AP830"/>
      <c r="AQ830"/>
      <c r="AR830"/>
      <c r="AS830"/>
      <c r="AT830"/>
      <c r="AU830"/>
      <c r="AV830"/>
      <c r="AW830"/>
      <c r="AX830"/>
      <c r="AY830"/>
      <c r="AZ830"/>
      <c r="BA830"/>
      <c r="BB830"/>
      <c r="BC830"/>
      <c r="BD830"/>
      <c r="BE830"/>
      <c r="BF830"/>
    </row>
    <row r="831" spans="1:58" x14ac:dyDescent="0.3">
      <c r="A831">
        <v>829</v>
      </c>
      <c r="B831">
        <v>0</v>
      </c>
      <c r="C831">
        <v>0</v>
      </c>
      <c r="D831" t="s">
        <v>1169</v>
      </c>
      <c r="E831">
        <v>271</v>
      </c>
      <c r="F831" t="s">
        <v>622</v>
      </c>
      <c r="G831">
        <v>1</v>
      </c>
      <c r="H831">
        <v>274</v>
      </c>
      <c r="I831" t="s">
        <v>1174</v>
      </c>
      <c r="J831">
        <v>1</v>
      </c>
      <c r="K831">
        <v>690</v>
      </c>
      <c r="L831" t="s">
        <v>1034</v>
      </c>
      <c r="M831">
        <v>-1</v>
      </c>
      <c r="N831"/>
      <c r="O831"/>
      <c r="P831"/>
      <c r="Q831"/>
      <c r="R831"/>
      <c r="S831"/>
      <c r="T831"/>
      <c r="U831"/>
      <c r="V831"/>
      <c r="W831"/>
      <c r="X831"/>
      <c r="Y831"/>
      <c r="Z831"/>
      <c r="AA831"/>
      <c r="AB831"/>
      <c r="AC831"/>
      <c r="AD831"/>
      <c r="AE831"/>
      <c r="AF831"/>
      <c r="AG831"/>
      <c r="AH831"/>
      <c r="AI831"/>
      <c r="AJ831"/>
      <c r="AK831"/>
      <c r="AL831"/>
      <c r="AM831"/>
      <c r="AN831"/>
      <c r="AO831"/>
      <c r="AP831"/>
      <c r="AQ831"/>
      <c r="AR831"/>
      <c r="AS831"/>
      <c r="AT831"/>
      <c r="AU831"/>
      <c r="AV831"/>
      <c r="AW831"/>
      <c r="AX831"/>
      <c r="AY831"/>
      <c r="AZ831"/>
      <c r="BA831"/>
      <c r="BB831"/>
      <c r="BC831"/>
      <c r="BD831"/>
      <c r="BE831"/>
      <c r="BF831"/>
    </row>
    <row r="832" spans="1:58" x14ac:dyDescent="0.3">
      <c r="A832">
        <v>830</v>
      </c>
      <c r="B832">
        <v>0</v>
      </c>
      <c r="C832">
        <v>0</v>
      </c>
      <c r="D832" t="s">
        <v>1169</v>
      </c>
      <c r="E832">
        <v>276</v>
      </c>
      <c r="F832" t="s">
        <v>625</v>
      </c>
      <c r="G832">
        <v>1</v>
      </c>
      <c r="H832">
        <v>279</v>
      </c>
      <c r="I832" t="s">
        <v>1175</v>
      </c>
      <c r="J832">
        <v>1</v>
      </c>
      <c r="K832">
        <v>695</v>
      </c>
      <c r="L832" t="s">
        <v>1037</v>
      </c>
      <c r="M832">
        <v>-1</v>
      </c>
      <c r="N832"/>
      <c r="O832"/>
      <c r="P832"/>
      <c r="Q832"/>
      <c r="R832"/>
      <c r="S832"/>
      <c r="T832"/>
      <c r="U832"/>
      <c r="V832"/>
      <c r="W832"/>
      <c r="X832"/>
      <c r="Y832"/>
      <c r="Z832"/>
      <c r="AA832"/>
      <c r="AB832"/>
      <c r="AC832"/>
      <c r="AD832"/>
      <c r="AE832"/>
      <c r="AF832"/>
      <c r="AG832"/>
      <c r="AH832"/>
      <c r="AI832"/>
      <c r="AJ832"/>
      <c r="AK832"/>
      <c r="AL832"/>
      <c r="AM832"/>
      <c r="AN832"/>
      <c r="AO832"/>
      <c r="AP832"/>
      <c r="AQ832"/>
      <c r="AR832"/>
      <c r="AS832"/>
      <c r="AT832"/>
      <c r="AU832"/>
      <c r="AV832"/>
      <c r="AW832"/>
      <c r="AX832"/>
      <c r="AY832"/>
      <c r="AZ832"/>
      <c r="BA832"/>
      <c r="BB832"/>
      <c r="BC832"/>
      <c r="BD832"/>
      <c r="BE832"/>
      <c r="BF832"/>
    </row>
    <row r="833" spans="1:58" x14ac:dyDescent="0.3">
      <c r="A833">
        <v>831</v>
      </c>
      <c r="B833">
        <v>0</v>
      </c>
      <c r="C833">
        <v>0</v>
      </c>
      <c r="D833" t="s">
        <v>1169</v>
      </c>
      <c r="E833">
        <v>282</v>
      </c>
      <c r="F833" t="s">
        <v>630</v>
      </c>
      <c r="G833">
        <v>1</v>
      </c>
      <c r="H833">
        <v>285</v>
      </c>
      <c r="I833" t="s">
        <v>633</v>
      </c>
      <c r="J833">
        <v>1</v>
      </c>
      <c r="K833">
        <v>705</v>
      </c>
      <c r="L833" t="s">
        <v>1046</v>
      </c>
      <c r="M833">
        <v>-1</v>
      </c>
      <c r="N833"/>
      <c r="O833"/>
      <c r="P833"/>
      <c r="Q833"/>
      <c r="R833"/>
      <c r="S833"/>
      <c r="T833"/>
      <c r="U833"/>
      <c r="V833"/>
      <c r="W833"/>
      <c r="X833"/>
      <c r="Y833"/>
      <c r="Z833"/>
      <c r="AA833"/>
      <c r="AB833"/>
      <c r="AC833"/>
      <c r="AD833"/>
      <c r="AE833"/>
      <c r="AF833"/>
      <c r="AG833"/>
      <c r="AH833"/>
      <c r="AI833"/>
      <c r="AJ833"/>
      <c r="AK833"/>
      <c r="AL833"/>
      <c r="AM833"/>
      <c r="AN833"/>
      <c r="AO833"/>
      <c r="AP833"/>
      <c r="AQ833"/>
      <c r="AR833"/>
      <c r="AS833"/>
      <c r="AT833"/>
      <c r="AU833"/>
      <c r="AV833"/>
      <c r="AW833"/>
      <c r="AX833"/>
      <c r="AY833"/>
      <c r="AZ833"/>
      <c r="BA833"/>
      <c r="BB833"/>
      <c r="BC833"/>
      <c r="BD833"/>
      <c r="BE833"/>
      <c r="BF833"/>
    </row>
    <row r="834" spans="1:58" x14ac:dyDescent="0.3">
      <c r="A834">
        <v>832</v>
      </c>
      <c r="B834">
        <v>0</v>
      </c>
      <c r="C834">
        <v>0</v>
      </c>
      <c r="D834" t="s">
        <v>1169</v>
      </c>
      <c r="E834">
        <v>288</v>
      </c>
      <c r="F834" t="s">
        <v>636</v>
      </c>
      <c r="G834">
        <v>1</v>
      </c>
      <c r="H834">
        <v>291</v>
      </c>
      <c r="I834" t="s">
        <v>639</v>
      </c>
      <c r="J834">
        <v>1</v>
      </c>
      <c r="K834">
        <v>715</v>
      </c>
      <c r="L834" t="s">
        <v>1056</v>
      </c>
      <c r="M834">
        <v>-1</v>
      </c>
      <c r="N834"/>
      <c r="O834"/>
      <c r="P834"/>
      <c r="Q834"/>
      <c r="R834"/>
      <c r="S834"/>
      <c r="T834"/>
      <c r="U834"/>
      <c r="V834"/>
      <c r="W834"/>
      <c r="X834"/>
      <c r="Y834"/>
      <c r="Z834"/>
      <c r="AA834"/>
      <c r="AB834"/>
      <c r="AC834"/>
      <c r="AD834"/>
      <c r="AE834"/>
      <c r="AF834"/>
      <c r="AG834"/>
      <c r="AH834"/>
      <c r="AI834"/>
      <c r="AJ834"/>
      <c r="AK834"/>
      <c r="AL834"/>
      <c r="AM834"/>
      <c r="AN834"/>
      <c r="AO834"/>
      <c r="AP834"/>
      <c r="AQ834"/>
      <c r="AR834"/>
      <c r="AS834"/>
      <c r="AT834"/>
      <c r="AU834"/>
      <c r="AV834"/>
      <c r="AW834"/>
      <c r="AX834"/>
      <c r="AY834"/>
      <c r="AZ834"/>
      <c r="BA834"/>
      <c r="BB834"/>
      <c r="BC834"/>
      <c r="BD834"/>
      <c r="BE834"/>
      <c r="BF834"/>
    </row>
    <row r="835" spans="1:58" x14ac:dyDescent="0.3">
      <c r="A835">
        <v>833</v>
      </c>
      <c r="B835">
        <v>0</v>
      </c>
      <c r="C835">
        <v>0</v>
      </c>
      <c r="D835" t="s">
        <v>1169</v>
      </c>
      <c r="E835">
        <v>300</v>
      </c>
      <c r="F835" t="s">
        <v>649</v>
      </c>
      <c r="G835">
        <v>1</v>
      </c>
      <c r="H835">
        <v>303</v>
      </c>
      <c r="I835" t="s">
        <v>653</v>
      </c>
      <c r="J835">
        <v>1</v>
      </c>
      <c r="K835">
        <v>727</v>
      </c>
      <c r="L835" t="s">
        <v>1068</v>
      </c>
      <c r="M835">
        <v>-1</v>
      </c>
      <c r="N835"/>
      <c r="O835"/>
      <c r="P835"/>
      <c r="Q835"/>
      <c r="R835"/>
      <c r="S835"/>
      <c r="T835"/>
      <c r="U835"/>
      <c r="V835"/>
      <c r="W835"/>
      <c r="X835"/>
      <c r="Y835"/>
      <c r="Z835"/>
      <c r="AA835"/>
      <c r="AB835"/>
      <c r="AC835"/>
      <c r="AD835"/>
      <c r="AE835"/>
      <c r="AF835"/>
      <c r="AG835"/>
      <c r="AH835"/>
      <c r="AI835"/>
      <c r="AJ835"/>
      <c r="AK835"/>
      <c r="AL835"/>
      <c r="AM835"/>
      <c r="AN835"/>
      <c r="AO835"/>
      <c r="AP835"/>
      <c r="AQ835"/>
      <c r="AR835"/>
      <c r="AS835"/>
      <c r="AT835"/>
      <c r="AU835"/>
      <c r="AV835"/>
      <c r="AW835"/>
      <c r="AX835"/>
      <c r="AY835"/>
      <c r="AZ835"/>
      <c r="BA835"/>
      <c r="BB835"/>
      <c r="BC835"/>
      <c r="BD835"/>
      <c r="BE835"/>
      <c r="BF835"/>
    </row>
    <row r="836" spans="1:58" x14ac:dyDescent="0.3">
      <c r="A836">
        <v>834</v>
      </c>
      <c r="B836">
        <v>0</v>
      </c>
      <c r="C836">
        <v>0</v>
      </c>
      <c r="D836" t="s">
        <v>1169</v>
      </c>
      <c r="E836">
        <v>307</v>
      </c>
      <c r="F836" t="s">
        <v>661</v>
      </c>
      <c r="G836">
        <v>1</v>
      </c>
      <c r="H836">
        <v>310</v>
      </c>
      <c r="I836" t="s">
        <v>664</v>
      </c>
      <c r="J836">
        <v>1</v>
      </c>
      <c r="K836">
        <v>733</v>
      </c>
      <c r="L836" t="s">
        <v>1079</v>
      </c>
      <c r="M836">
        <v>-1</v>
      </c>
      <c r="N836"/>
      <c r="O836"/>
      <c r="P836"/>
      <c r="Q836"/>
      <c r="R836"/>
      <c r="S836"/>
      <c r="T836"/>
      <c r="U836"/>
      <c r="V836"/>
      <c r="W836"/>
      <c r="X836"/>
      <c r="Y836"/>
      <c r="Z836"/>
      <c r="AA836"/>
      <c r="AB836"/>
      <c r="AC836"/>
      <c r="AD836"/>
      <c r="AE836"/>
      <c r="AF836"/>
      <c r="AG836"/>
      <c r="AH836"/>
      <c r="AI836"/>
      <c r="AJ836"/>
      <c r="AK836"/>
      <c r="AL836"/>
      <c r="AM836"/>
      <c r="AN836"/>
      <c r="AO836"/>
      <c r="AP836"/>
      <c r="AQ836"/>
      <c r="AR836"/>
      <c r="AS836"/>
      <c r="AT836"/>
      <c r="AU836"/>
      <c r="AV836"/>
      <c r="AW836"/>
      <c r="AX836"/>
      <c r="AY836"/>
      <c r="AZ836"/>
      <c r="BA836"/>
      <c r="BB836"/>
      <c r="BC836"/>
      <c r="BD836"/>
      <c r="BE836"/>
      <c r="BF836"/>
    </row>
    <row r="837" spans="1:58" x14ac:dyDescent="0.3">
      <c r="A837">
        <v>835</v>
      </c>
      <c r="B837">
        <v>0</v>
      </c>
      <c r="C837">
        <v>0</v>
      </c>
      <c r="D837" t="s">
        <v>1169</v>
      </c>
      <c r="E837">
        <v>320</v>
      </c>
      <c r="F837" t="s">
        <v>673</v>
      </c>
      <c r="G837">
        <v>1</v>
      </c>
      <c r="H837">
        <v>323</v>
      </c>
      <c r="I837" t="s">
        <v>679</v>
      </c>
      <c r="J837">
        <v>1</v>
      </c>
      <c r="K837">
        <v>749</v>
      </c>
      <c r="L837" t="s">
        <v>1099</v>
      </c>
      <c r="M837">
        <v>-1</v>
      </c>
      <c r="N837"/>
      <c r="O837"/>
      <c r="P837"/>
      <c r="Q837"/>
      <c r="R837"/>
      <c r="S837"/>
      <c r="T837"/>
      <c r="U837"/>
      <c r="V837"/>
      <c r="W837"/>
      <c r="X837"/>
      <c r="Y837"/>
      <c r="Z837"/>
      <c r="AA837"/>
      <c r="AB837"/>
      <c r="AC837"/>
      <c r="AD837"/>
      <c r="AE837"/>
      <c r="AF837"/>
      <c r="AG837"/>
      <c r="AH837"/>
      <c r="AI837"/>
      <c r="AJ837"/>
      <c r="AK837"/>
      <c r="AL837"/>
      <c r="AM837"/>
      <c r="AN837"/>
      <c r="AO837"/>
      <c r="AP837"/>
      <c r="AQ837"/>
      <c r="AR837"/>
      <c r="AS837"/>
      <c r="AT837"/>
      <c r="AU837"/>
      <c r="AV837"/>
      <c r="AW837"/>
      <c r="AX837"/>
      <c r="AY837"/>
      <c r="AZ837"/>
      <c r="BA837"/>
      <c r="BB837"/>
      <c r="BC837"/>
      <c r="BD837"/>
      <c r="BE837"/>
      <c r="BF837"/>
    </row>
    <row r="838" spans="1:58" x14ac:dyDescent="0.3">
      <c r="A838">
        <v>836</v>
      </c>
      <c r="B838">
        <v>0</v>
      </c>
      <c r="C838">
        <v>0</v>
      </c>
      <c r="D838" t="s">
        <v>1169</v>
      </c>
      <c r="E838">
        <v>327</v>
      </c>
      <c r="F838" t="s">
        <v>676</v>
      </c>
      <c r="G838">
        <v>1</v>
      </c>
      <c r="H838">
        <v>330</v>
      </c>
      <c r="I838" t="s">
        <v>680</v>
      </c>
      <c r="J838">
        <v>1</v>
      </c>
      <c r="K838">
        <v>761</v>
      </c>
      <c r="L838" t="s">
        <v>1100</v>
      </c>
      <c r="M838">
        <v>-1</v>
      </c>
      <c r="N838"/>
      <c r="O838"/>
      <c r="P838"/>
      <c r="Q838"/>
      <c r="R838"/>
      <c r="S838"/>
      <c r="T838"/>
      <c r="U838"/>
      <c r="V838"/>
      <c r="W838"/>
      <c r="X838"/>
      <c r="Y838"/>
      <c r="Z838"/>
      <c r="AA838"/>
      <c r="AB838"/>
      <c r="AC838"/>
      <c r="AD838"/>
      <c r="AE838"/>
      <c r="AF838"/>
      <c r="AG838"/>
      <c r="AH838"/>
      <c r="AI838"/>
      <c r="AJ838"/>
      <c r="AK838"/>
      <c r="AL838"/>
      <c r="AM838"/>
      <c r="AN838"/>
      <c r="AO838"/>
      <c r="AP838"/>
      <c r="AQ838"/>
      <c r="AR838"/>
      <c r="AS838"/>
      <c r="AT838"/>
      <c r="AU838"/>
      <c r="AV838"/>
      <c r="AW838"/>
      <c r="AX838"/>
      <c r="AY838"/>
      <c r="AZ838"/>
      <c r="BA838"/>
      <c r="BB838"/>
      <c r="BC838"/>
      <c r="BD838"/>
      <c r="BE838"/>
      <c r="BF838"/>
    </row>
    <row r="839" spans="1:58" x14ac:dyDescent="0.3">
      <c r="A839">
        <v>837</v>
      </c>
      <c r="B839">
        <v>0</v>
      </c>
      <c r="C839">
        <v>0</v>
      </c>
      <c r="D839" t="s">
        <v>1169</v>
      </c>
      <c r="E839">
        <v>336</v>
      </c>
      <c r="F839" t="s">
        <v>691</v>
      </c>
      <c r="G839">
        <v>1</v>
      </c>
      <c r="H839">
        <v>339</v>
      </c>
      <c r="I839" t="s">
        <v>697</v>
      </c>
      <c r="J839">
        <v>1</v>
      </c>
      <c r="K839">
        <v>773</v>
      </c>
      <c r="L839" t="s">
        <v>1126</v>
      </c>
      <c r="M839">
        <v>-1</v>
      </c>
      <c r="N839"/>
      <c r="O839"/>
      <c r="P839"/>
      <c r="Q839"/>
      <c r="R839"/>
      <c r="S839"/>
      <c r="T839"/>
      <c r="U839"/>
      <c r="V839"/>
      <c r="W839"/>
      <c r="X839"/>
      <c r="Y839"/>
      <c r="Z839"/>
      <c r="AA839"/>
      <c r="AB839"/>
      <c r="AC839"/>
      <c r="AD839"/>
      <c r="AE839"/>
      <c r="AF839"/>
      <c r="AG839"/>
      <c r="AH839"/>
      <c r="AI839"/>
      <c r="AJ839"/>
      <c r="AK839"/>
      <c r="AL839"/>
      <c r="AM839"/>
      <c r="AN839"/>
      <c r="AO839"/>
      <c r="AP839"/>
      <c r="AQ839"/>
      <c r="AR839"/>
      <c r="AS839"/>
      <c r="AT839"/>
      <c r="AU839"/>
      <c r="AV839"/>
      <c r="AW839"/>
      <c r="AX839"/>
      <c r="AY839"/>
      <c r="AZ839"/>
      <c r="BA839"/>
      <c r="BB839"/>
      <c r="BC839"/>
      <c r="BD839"/>
      <c r="BE839"/>
      <c r="BF839"/>
    </row>
    <row r="840" spans="1:58" x14ac:dyDescent="0.3">
      <c r="A840">
        <v>838</v>
      </c>
      <c r="B840">
        <v>0</v>
      </c>
      <c r="C840">
        <v>0</v>
      </c>
      <c r="D840" t="s">
        <v>1169</v>
      </c>
      <c r="E840">
        <v>343</v>
      </c>
      <c r="F840" t="s">
        <v>694</v>
      </c>
      <c r="G840">
        <v>1</v>
      </c>
      <c r="H840">
        <v>346</v>
      </c>
      <c r="I840" t="s">
        <v>698</v>
      </c>
      <c r="J840">
        <v>1</v>
      </c>
      <c r="K840">
        <v>785</v>
      </c>
      <c r="L840" t="s">
        <v>1127</v>
      </c>
      <c r="M840">
        <v>-1</v>
      </c>
      <c r="N840"/>
      <c r="O840"/>
      <c r="P840"/>
      <c r="Q840"/>
      <c r="R840"/>
      <c r="S840"/>
      <c r="T840"/>
      <c r="U840"/>
      <c r="V840"/>
      <c r="W840"/>
      <c r="X840"/>
      <c r="Y840"/>
      <c r="Z840"/>
      <c r="AA840"/>
      <c r="AB840"/>
      <c r="AC840"/>
      <c r="AD840"/>
      <c r="AE840"/>
      <c r="AF840"/>
      <c r="AG840"/>
      <c r="AH840"/>
      <c r="AI840"/>
      <c r="AJ840"/>
      <c r="AK840"/>
      <c r="AL840"/>
      <c r="AM840"/>
      <c r="AN840"/>
      <c r="AO840"/>
      <c r="AP840"/>
      <c r="AQ840"/>
      <c r="AR840"/>
      <c r="AS840"/>
      <c r="AT840"/>
      <c r="AU840"/>
      <c r="AV840"/>
      <c r="AW840"/>
      <c r="AX840"/>
      <c r="AY840"/>
      <c r="AZ840"/>
      <c r="BA840"/>
      <c r="BB840"/>
      <c r="BC840"/>
      <c r="BD840"/>
      <c r="BE840"/>
      <c r="BF840"/>
    </row>
    <row r="841" spans="1:58" x14ac:dyDescent="0.3">
      <c r="A841">
        <v>839</v>
      </c>
      <c r="B841">
        <v>0</v>
      </c>
      <c r="C841">
        <v>0</v>
      </c>
      <c r="D841" t="s">
        <v>1169</v>
      </c>
      <c r="E841">
        <v>352</v>
      </c>
      <c r="F841" t="s">
        <v>706</v>
      </c>
      <c r="G841">
        <v>1</v>
      </c>
      <c r="H841">
        <v>355</v>
      </c>
      <c r="I841" t="s">
        <v>709</v>
      </c>
      <c r="J841">
        <v>1</v>
      </c>
      <c r="K841">
        <v>798</v>
      </c>
      <c r="L841" t="s">
        <v>1146</v>
      </c>
      <c r="M841">
        <v>-1</v>
      </c>
      <c r="N841"/>
      <c r="O841"/>
      <c r="P841"/>
      <c r="Q841"/>
      <c r="R841"/>
      <c r="S841"/>
      <c r="T841"/>
      <c r="U841"/>
      <c r="V841"/>
      <c r="W841"/>
      <c r="X841"/>
      <c r="Y841"/>
      <c r="Z841"/>
      <c r="AA841"/>
      <c r="AB841"/>
      <c r="AC841"/>
      <c r="AD841"/>
      <c r="AE841"/>
      <c r="AF841"/>
      <c r="AG841"/>
      <c r="AH841"/>
      <c r="AI841"/>
      <c r="AJ841"/>
      <c r="AK841"/>
      <c r="AL841"/>
      <c r="AM841"/>
      <c r="AN841"/>
      <c r="AO841"/>
      <c r="AP841"/>
      <c r="AQ841"/>
      <c r="AR841"/>
      <c r="AS841"/>
      <c r="AT841"/>
      <c r="AU841"/>
      <c r="AV841"/>
      <c r="AW841"/>
      <c r="AX841"/>
      <c r="AY841"/>
      <c r="AZ841"/>
      <c r="BA841"/>
      <c r="BB841"/>
      <c r="BC841"/>
      <c r="BD841"/>
      <c r="BE841"/>
      <c r="BF841"/>
    </row>
    <row r="842" spans="1:58" x14ac:dyDescent="0.3">
      <c r="A842">
        <v>840</v>
      </c>
      <c r="B842">
        <v>0</v>
      </c>
      <c r="C842">
        <v>0</v>
      </c>
      <c r="D842" t="s">
        <v>1169</v>
      </c>
      <c r="E842">
        <v>362</v>
      </c>
      <c r="F842" t="s">
        <v>716</v>
      </c>
      <c r="G842">
        <v>1</v>
      </c>
      <c r="H842">
        <v>365</v>
      </c>
      <c r="I842" t="s">
        <v>719</v>
      </c>
      <c r="J842">
        <v>1</v>
      </c>
      <c r="K842">
        <v>809</v>
      </c>
      <c r="L842" t="s">
        <v>1157</v>
      </c>
      <c r="M842">
        <v>-1</v>
      </c>
      <c r="N842"/>
      <c r="O842"/>
      <c r="P842"/>
      <c r="Q842"/>
      <c r="R842"/>
      <c r="S842"/>
      <c r="T842"/>
      <c r="U842"/>
      <c r="V842"/>
      <c r="W842"/>
      <c r="X842"/>
      <c r="Y842"/>
      <c r="Z842"/>
      <c r="AA842"/>
      <c r="AB842"/>
      <c r="AC842"/>
      <c r="AD842"/>
      <c r="AE842"/>
      <c r="AF842"/>
      <c r="AG842"/>
      <c r="AH842"/>
      <c r="AI842"/>
      <c r="AJ842"/>
      <c r="AK842"/>
      <c r="AL842"/>
      <c r="AM842"/>
      <c r="AN842"/>
      <c r="AO842"/>
      <c r="AP842"/>
      <c r="AQ842"/>
      <c r="AR842"/>
      <c r="AS842"/>
      <c r="AT842"/>
      <c r="AU842"/>
      <c r="AV842"/>
      <c r="AW842"/>
      <c r="AX842"/>
      <c r="AY842"/>
      <c r="AZ842"/>
      <c r="BA842"/>
      <c r="BB842"/>
      <c r="BC842"/>
      <c r="BD842"/>
      <c r="BE842"/>
      <c r="BF842"/>
    </row>
    <row r="843" spans="1:58" x14ac:dyDescent="0.3">
      <c r="A843">
        <v>841</v>
      </c>
      <c r="B843">
        <v>-1000000000</v>
      </c>
      <c r="C843">
        <v>0</v>
      </c>
      <c r="D843" t="s">
        <v>1176</v>
      </c>
      <c r="E843">
        <v>58</v>
      </c>
      <c r="F843" t="s">
        <v>419</v>
      </c>
      <c r="G843">
        <v>1</v>
      </c>
      <c r="H843">
        <v>413</v>
      </c>
      <c r="I843" t="s">
        <v>779</v>
      </c>
      <c r="J843">
        <v>-0.5</v>
      </c>
      <c r="K843"/>
      <c r="L843"/>
      <c r="M843"/>
      <c r="N843"/>
      <c r="O843"/>
      <c r="P843"/>
      <c r="Q843"/>
      <c r="R843"/>
      <c r="S843"/>
      <c r="T843"/>
      <c r="U843"/>
      <c r="V843"/>
      <c r="W843"/>
      <c r="X843"/>
      <c r="Y843"/>
      <c r="Z843"/>
      <c r="AA843"/>
      <c r="AB843"/>
      <c r="AC843"/>
      <c r="AD843"/>
      <c r="AE843"/>
      <c r="AF843"/>
      <c r="AG843"/>
      <c r="AH843"/>
      <c r="AI843"/>
      <c r="AJ843"/>
      <c r="AK843"/>
      <c r="AL843"/>
      <c r="AM843"/>
      <c r="AN843"/>
      <c r="AO843"/>
      <c r="AP843"/>
      <c r="AQ843"/>
      <c r="AR843"/>
      <c r="AS843"/>
      <c r="AT843"/>
      <c r="AU843"/>
      <c r="AV843"/>
      <c r="AW843"/>
      <c r="AX843"/>
      <c r="AY843"/>
      <c r="AZ843"/>
      <c r="BA843"/>
      <c r="BB843"/>
      <c r="BC843"/>
      <c r="BD843"/>
      <c r="BE843"/>
      <c r="BF843"/>
    </row>
    <row r="844" spans="1:58" x14ac:dyDescent="0.3">
      <c r="A844">
        <v>842</v>
      </c>
      <c r="B844">
        <v>-1000000000</v>
      </c>
      <c r="C844">
        <v>0</v>
      </c>
      <c r="D844" t="s">
        <v>1176</v>
      </c>
      <c r="E844">
        <v>259</v>
      </c>
      <c r="F844" t="s">
        <v>608</v>
      </c>
      <c r="G844">
        <v>-5.5E-2</v>
      </c>
      <c r="H844">
        <v>269</v>
      </c>
      <c r="I844" t="s">
        <v>1168</v>
      </c>
      <c r="J844">
        <v>1</v>
      </c>
      <c r="K844"/>
      <c r="L844"/>
      <c r="M844"/>
      <c r="N844"/>
      <c r="O844"/>
      <c r="P844"/>
      <c r="Q844"/>
      <c r="R844"/>
      <c r="S844"/>
      <c r="T844"/>
      <c r="U844"/>
      <c r="V844"/>
      <c r="W844"/>
      <c r="X844"/>
      <c r="Y844"/>
      <c r="Z844"/>
      <c r="AA844"/>
      <c r="AB844"/>
      <c r="AC844"/>
      <c r="AD844"/>
      <c r="AE844"/>
      <c r="AF844"/>
      <c r="AG844"/>
      <c r="AH844"/>
      <c r="AI844"/>
      <c r="AJ844"/>
      <c r="AK844"/>
      <c r="AL844"/>
      <c r="AM844"/>
      <c r="AN844"/>
      <c r="AO844"/>
      <c r="AP844"/>
      <c r="AQ844"/>
      <c r="AR844"/>
      <c r="AS844"/>
      <c r="AT844"/>
      <c r="AU844"/>
      <c r="AV844"/>
      <c r="AW844"/>
      <c r="AX844"/>
      <c r="AY844"/>
      <c r="AZ844"/>
      <c r="BA844"/>
      <c r="BB844"/>
      <c r="BC844"/>
      <c r="BD844"/>
      <c r="BE844"/>
      <c r="BF844"/>
    </row>
    <row r="845" spans="1:58" x14ac:dyDescent="0.3">
      <c r="A845">
        <v>843</v>
      </c>
      <c r="B845">
        <v>-1000000000</v>
      </c>
      <c r="C845">
        <v>0</v>
      </c>
      <c r="D845" t="s">
        <v>1176</v>
      </c>
      <c r="E845">
        <v>264</v>
      </c>
      <c r="F845" t="s">
        <v>609</v>
      </c>
      <c r="G845">
        <v>-1.05</v>
      </c>
      <c r="H845">
        <v>269</v>
      </c>
      <c r="I845" t="s">
        <v>1168</v>
      </c>
      <c r="J845">
        <v>1</v>
      </c>
      <c r="K845"/>
      <c r="L845"/>
      <c r="M845"/>
      <c r="N845"/>
      <c r="O845"/>
      <c r="P845"/>
      <c r="Q845"/>
      <c r="R845"/>
      <c r="S845"/>
      <c r="T845"/>
      <c r="U845"/>
      <c r="V845"/>
      <c r="W845"/>
      <c r="X845"/>
      <c r="Y845"/>
      <c r="Z845"/>
      <c r="AA845"/>
      <c r="AB845"/>
      <c r="AC845"/>
      <c r="AD845"/>
      <c r="AE845"/>
      <c r="AF845"/>
      <c r="AG845"/>
      <c r="AH845"/>
      <c r="AI845"/>
      <c r="AJ845"/>
      <c r="AK845"/>
      <c r="AL845"/>
      <c r="AM845"/>
      <c r="AN845"/>
      <c r="AO845"/>
      <c r="AP845"/>
      <c r="AQ845"/>
      <c r="AR845"/>
      <c r="AS845"/>
      <c r="AT845"/>
      <c r="AU845"/>
      <c r="AV845"/>
      <c r="AW845"/>
      <c r="AX845"/>
      <c r="AY845"/>
      <c r="AZ845"/>
      <c r="BA845"/>
      <c r="BB845"/>
      <c r="BC845"/>
      <c r="BD845"/>
      <c r="BE845"/>
      <c r="BF845"/>
    </row>
    <row r="846" spans="1:58" x14ac:dyDescent="0.3">
      <c r="A846">
        <v>844</v>
      </c>
      <c r="B846">
        <v>-1000000000</v>
      </c>
      <c r="C846">
        <v>0</v>
      </c>
      <c r="D846" t="s">
        <v>1176</v>
      </c>
      <c r="E846">
        <v>270</v>
      </c>
      <c r="F846" t="s">
        <v>1164</v>
      </c>
      <c r="G846">
        <v>-0.7</v>
      </c>
      <c r="H846">
        <v>694</v>
      </c>
      <c r="I846" t="s">
        <v>1167</v>
      </c>
      <c r="J846">
        <v>1</v>
      </c>
      <c r="K846"/>
      <c r="L846"/>
      <c r="M846"/>
      <c r="N846"/>
      <c r="O846"/>
      <c r="P846"/>
      <c r="Q846"/>
      <c r="R846"/>
      <c r="S846"/>
      <c r="T846"/>
      <c r="U846"/>
      <c r="V846"/>
      <c r="W846"/>
      <c r="X846"/>
      <c r="Y846"/>
      <c r="Z846"/>
      <c r="AA846"/>
      <c r="AB846"/>
      <c r="AC846"/>
      <c r="AD846"/>
      <c r="AE846"/>
      <c r="AF846"/>
      <c r="AG846"/>
      <c r="AH846"/>
      <c r="AI846"/>
      <c r="AJ846"/>
      <c r="AK846"/>
      <c r="AL846"/>
      <c r="AM846"/>
      <c r="AN846"/>
      <c r="AO846"/>
      <c r="AP846"/>
      <c r="AQ846"/>
      <c r="AR846"/>
      <c r="AS846"/>
      <c r="AT846"/>
      <c r="AU846"/>
      <c r="AV846"/>
      <c r="AW846"/>
      <c r="AX846"/>
      <c r="AY846"/>
      <c r="AZ846"/>
      <c r="BA846"/>
      <c r="BB846"/>
      <c r="BC846"/>
      <c r="BD846"/>
      <c r="BE846"/>
      <c r="BF846"/>
    </row>
    <row r="847" spans="1:58" x14ac:dyDescent="0.3">
      <c r="A847">
        <v>845</v>
      </c>
      <c r="B847">
        <v>0</v>
      </c>
      <c r="C847">
        <v>1000000000</v>
      </c>
      <c r="D847" t="s">
        <v>1176</v>
      </c>
      <c r="E847">
        <v>58</v>
      </c>
      <c r="F847" t="s">
        <v>419</v>
      </c>
      <c r="G847">
        <v>1</v>
      </c>
      <c r="H847">
        <v>413</v>
      </c>
      <c r="I847" t="s">
        <v>779</v>
      </c>
      <c r="J847">
        <v>-0.4</v>
      </c>
      <c r="K847"/>
      <c r="L847"/>
      <c r="M847"/>
      <c r="N847"/>
      <c r="O847"/>
      <c r="P847"/>
      <c r="Q847"/>
      <c r="R847"/>
      <c r="S847"/>
      <c r="T847"/>
      <c r="U847"/>
      <c r="V847"/>
      <c r="W847"/>
      <c r="X847"/>
      <c r="Y847"/>
      <c r="Z847"/>
      <c r="AA847"/>
      <c r="AB847"/>
      <c r="AC847"/>
      <c r="AD847"/>
      <c r="AE847"/>
      <c r="AF847"/>
      <c r="AG847"/>
      <c r="AH847"/>
      <c r="AI847"/>
      <c r="AJ847"/>
      <c r="AK847"/>
      <c r="AL847"/>
      <c r="AM847"/>
      <c r="AN847"/>
      <c r="AO847"/>
      <c r="AP847"/>
      <c r="AQ847"/>
      <c r="AR847"/>
      <c r="AS847"/>
      <c r="AT847"/>
      <c r="AU847"/>
      <c r="AV847"/>
      <c r="AW847"/>
      <c r="AX847"/>
      <c r="AY847"/>
      <c r="AZ847"/>
      <c r="BA847"/>
      <c r="BB847"/>
      <c r="BC847"/>
      <c r="BD847"/>
      <c r="BE847"/>
      <c r="BF847"/>
    </row>
    <row r="848" spans="1:58" x14ac:dyDescent="0.3">
      <c r="A848">
        <v>846</v>
      </c>
      <c r="B848">
        <v>0</v>
      </c>
      <c r="C848">
        <v>1000000000</v>
      </c>
      <c r="D848" t="s">
        <v>1176</v>
      </c>
      <c r="E848">
        <v>259</v>
      </c>
      <c r="F848" t="s">
        <v>608</v>
      </c>
      <c r="G848">
        <v>-4.4999999999999998E-2</v>
      </c>
      <c r="H848">
        <v>269</v>
      </c>
      <c r="I848" t="s">
        <v>1168</v>
      </c>
      <c r="J848">
        <v>1</v>
      </c>
      <c r="K848"/>
      <c r="L848"/>
      <c r="M848"/>
      <c r="N848"/>
      <c r="O848"/>
      <c r="P848"/>
      <c r="Q848"/>
      <c r="R848"/>
      <c r="S848"/>
      <c r="T848"/>
      <c r="U848"/>
      <c r="V848"/>
      <c r="W848"/>
      <c r="X848"/>
      <c r="Y848"/>
      <c r="Z848"/>
      <c r="AA848"/>
      <c r="AB848"/>
      <c r="AC848"/>
      <c r="AD848"/>
      <c r="AE848"/>
      <c r="AF848"/>
      <c r="AG848"/>
      <c r="AH848"/>
      <c r="AI848"/>
      <c r="AJ848"/>
      <c r="AK848"/>
      <c r="AL848"/>
      <c r="AM848"/>
      <c r="AN848"/>
      <c r="AO848"/>
      <c r="AP848"/>
      <c r="AQ848"/>
      <c r="AR848"/>
      <c r="AS848"/>
      <c r="AT848"/>
      <c r="AU848"/>
      <c r="AV848"/>
      <c r="AW848"/>
      <c r="AX848"/>
      <c r="AY848"/>
      <c r="AZ848"/>
      <c r="BA848"/>
      <c r="BB848"/>
      <c r="BC848"/>
      <c r="BD848"/>
      <c r="BE848"/>
      <c r="BF848"/>
    </row>
    <row r="849" spans="1:58" x14ac:dyDescent="0.3">
      <c r="A849">
        <v>847</v>
      </c>
      <c r="B849">
        <v>0</v>
      </c>
      <c r="C849">
        <v>1000000000</v>
      </c>
      <c r="D849" t="s">
        <v>1176</v>
      </c>
      <c r="E849">
        <v>264</v>
      </c>
      <c r="F849" t="s">
        <v>609</v>
      </c>
      <c r="G849">
        <v>-0.95</v>
      </c>
      <c r="H849">
        <v>269</v>
      </c>
      <c r="I849" t="s">
        <v>1168</v>
      </c>
      <c r="J849">
        <v>1</v>
      </c>
      <c r="K849"/>
      <c r="L849"/>
      <c r="M849"/>
      <c r="N849"/>
      <c r="O849"/>
      <c r="P849"/>
      <c r="Q849"/>
      <c r="R849"/>
      <c r="S849"/>
      <c r="T849"/>
      <c r="U849"/>
      <c r="V849"/>
      <c r="W849"/>
      <c r="X849"/>
      <c r="Y849"/>
      <c r="Z849"/>
      <c r="AA849"/>
      <c r="AB849"/>
      <c r="AC849"/>
      <c r="AD849"/>
      <c r="AE849"/>
      <c r="AF849"/>
      <c r="AG849"/>
      <c r="AH849"/>
      <c r="AI849"/>
      <c r="AJ849"/>
      <c r="AK849"/>
      <c r="AL849"/>
      <c r="AM849"/>
      <c r="AN849"/>
      <c r="AO849"/>
      <c r="AP849"/>
      <c r="AQ849"/>
      <c r="AR849"/>
      <c r="AS849"/>
      <c r="AT849"/>
      <c r="AU849"/>
      <c r="AV849"/>
      <c r="AW849"/>
      <c r="AX849"/>
      <c r="AY849"/>
      <c r="AZ849"/>
      <c r="BA849"/>
      <c r="BB849"/>
      <c r="BC849"/>
      <c r="BD849"/>
      <c r="BE849"/>
      <c r="BF849"/>
    </row>
    <row r="850" spans="1:58" x14ac:dyDescent="0.3">
      <c r="A850">
        <v>848</v>
      </c>
      <c r="B850">
        <v>0</v>
      </c>
      <c r="C850">
        <v>1000000000</v>
      </c>
      <c r="D850" t="s">
        <v>1176</v>
      </c>
      <c r="E850">
        <v>21</v>
      </c>
      <c r="F850" t="s">
        <v>394</v>
      </c>
      <c r="G850">
        <v>-1</v>
      </c>
      <c r="H850">
        <v>39</v>
      </c>
      <c r="I850" t="s">
        <v>406</v>
      </c>
      <c r="J850">
        <v>-1</v>
      </c>
      <c r="K850">
        <v>377</v>
      </c>
      <c r="L850" t="s">
        <v>729</v>
      </c>
      <c r="M850">
        <v>1</v>
      </c>
      <c r="N850"/>
      <c r="O850"/>
      <c r="P850"/>
      <c r="Q850"/>
      <c r="R850"/>
      <c r="S850"/>
      <c r="T850"/>
      <c r="U850"/>
      <c r="V850"/>
      <c r="W850"/>
      <c r="X850"/>
      <c r="Y850"/>
      <c r="Z850"/>
      <c r="AA850"/>
      <c r="AB850"/>
      <c r="AC850"/>
      <c r="AD850"/>
      <c r="AE850"/>
      <c r="AF850"/>
      <c r="AG850"/>
      <c r="AH850"/>
      <c r="AI850"/>
      <c r="AJ850"/>
      <c r="AK850"/>
      <c r="AL850"/>
      <c r="AM850"/>
      <c r="AN850"/>
      <c r="AO850"/>
      <c r="AP850"/>
      <c r="AQ850"/>
      <c r="AR850"/>
      <c r="AS850"/>
      <c r="AT850"/>
      <c r="AU850"/>
      <c r="AV850"/>
      <c r="AW850"/>
      <c r="AX850"/>
      <c r="AY850"/>
      <c r="AZ850"/>
      <c r="BA850"/>
      <c r="BB850"/>
      <c r="BC850"/>
      <c r="BD850"/>
      <c r="BE850"/>
      <c r="BF850"/>
    </row>
    <row r="851" spans="1:58" x14ac:dyDescent="0.3">
      <c r="A851">
        <v>849</v>
      </c>
      <c r="B851">
        <v>0</v>
      </c>
      <c r="C851">
        <v>1000000000</v>
      </c>
      <c r="D851" t="s">
        <v>1176</v>
      </c>
      <c r="E851">
        <v>27</v>
      </c>
      <c r="F851" t="s">
        <v>395</v>
      </c>
      <c r="G851">
        <v>-1</v>
      </c>
      <c r="H851">
        <v>45</v>
      </c>
      <c r="I851" t="s">
        <v>407</v>
      </c>
      <c r="J851">
        <v>-1</v>
      </c>
      <c r="K851">
        <v>384</v>
      </c>
      <c r="L851" t="s">
        <v>730</v>
      </c>
      <c r="M851">
        <v>1</v>
      </c>
      <c r="N851"/>
      <c r="O851"/>
      <c r="P851"/>
      <c r="Q851"/>
      <c r="R851"/>
      <c r="S851"/>
      <c r="T851"/>
      <c r="U851"/>
      <c r="V851"/>
      <c r="W851"/>
      <c r="X851"/>
      <c r="Y851"/>
      <c r="Z851"/>
      <c r="AA851"/>
      <c r="AB851"/>
      <c r="AC851"/>
      <c r="AD851"/>
      <c r="AE851"/>
      <c r="AF851"/>
      <c r="AG851"/>
      <c r="AH851"/>
      <c r="AI851"/>
      <c r="AJ851"/>
      <c r="AK851"/>
      <c r="AL851"/>
      <c r="AM851"/>
      <c r="AN851"/>
      <c r="AO851"/>
      <c r="AP851"/>
      <c r="AQ851"/>
      <c r="AR851"/>
      <c r="AS851"/>
      <c r="AT851"/>
      <c r="AU851"/>
      <c r="AV851"/>
      <c r="AW851"/>
      <c r="AX851"/>
      <c r="AY851"/>
      <c r="AZ851"/>
      <c r="BA851"/>
      <c r="BB851"/>
      <c r="BC851"/>
      <c r="BD851"/>
      <c r="BE851"/>
      <c r="BF851"/>
    </row>
    <row r="852" spans="1:58" x14ac:dyDescent="0.3">
      <c r="A852">
        <v>850</v>
      </c>
      <c r="B852">
        <v>0</v>
      </c>
      <c r="C852">
        <v>1000000000</v>
      </c>
      <c r="D852" t="s">
        <v>1176</v>
      </c>
      <c r="E852">
        <v>270</v>
      </c>
      <c r="F852" t="s">
        <v>1164</v>
      </c>
      <c r="G852">
        <v>-0.55000000000000004</v>
      </c>
      <c r="H852">
        <v>694</v>
      </c>
      <c r="I852" t="s">
        <v>1167</v>
      </c>
      <c r="J852">
        <v>1</v>
      </c>
      <c r="K852"/>
      <c r="L852"/>
      <c r="M852"/>
      <c r="N852"/>
      <c r="O852"/>
      <c r="P852"/>
      <c r="Q852"/>
      <c r="R852"/>
      <c r="S852"/>
      <c r="T852"/>
      <c r="U852"/>
      <c r="V852"/>
      <c r="W852"/>
      <c r="X852"/>
      <c r="Y852"/>
      <c r="Z852"/>
      <c r="AA852"/>
      <c r="AB852"/>
      <c r="AC852"/>
      <c r="AD852"/>
      <c r="AE852"/>
      <c r="AF852"/>
      <c r="AG852"/>
      <c r="AH852"/>
      <c r="AI852"/>
      <c r="AJ852"/>
      <c r="AK852"/>
      <c r="AL852"/>
      <c r="AM852"/>
      <c r="AN852"/>
      <c r="AO852"/>
      <c r="AP852"/>
      <c r="AQ852"/>
      <c r="AR852"/>
      <c r="AS852"/>
      <c r="AT852"/>
      <c r="AU852"/>
      <c r="AV852"/>
      <c r="AW852"/>
      <c r="AX852"/>
      <c r="AY852"/>
      <c r="AZ852"/>
      <c r="BA852"/>
      <c r="BB852"/>
      <c r="BC852"/>
      <c r="BD852"/>
      <c r="BE852"/>
      <c r="BF852"/>
    </row>
    <row r="853" spans="1:58" x14ac:dyDescent="0.3">
      <c r="A853">
        <v>851</v>
      </c>
      <c r="B853">
        <v>0</v>
      </c>
      <c r="C853">
        <v>1000000000</v>
      </c>
      <c r="D853" t="s">
        <v>1176</v>
      </c>
      <c r="E853">
        <v>21</v>
      </c>
      <c r="F853" t="s">
        <v>394</v>
      </c>
      <c r="G853">
        <v>-0.08</v>
      </c>
      <c r="H853">
        <v>39</v>
      </c>
      <c r="I853" t="s">
        <v>406</v>
      </c>
      <c r="J853">
        <v>-0.15</v>
      </c>
      <c r="K853">
        <v>379</v>
      </c>
      <c r="L853" t="s">
        <v>736</v>
      </c>
      <c r="M853">
        <v>-0.15</v>
      </c>
      <c r="N853">
        <v>380</v>
      </c>
      <c r="O853" t="s">
        <v>738</v>
      </c>
      <c r="P853">
        <v>1</v>
      </c>
      <c r="Q853"/>
      <c r="R853"/>
      <c r="S853"/>
      <c r="T853"/>
      <c r="U853"/>
      <c r="V853"/>
      <c r="W853"/>
      <c r="X853"/>
      <c r="Y853"/>
      <c r="Z853"/>
      <c r="AA853"/>
      <c r="AB853"/>
      <c r="AC853"/>
      <c r="AD853"/>
      <c r="AE853"/>
      <c r="AF853"/>
      <c r="AG853"/>
      <c r="AH853"/>
      <c r="AI853"/>
      <c r="AJ853"/>
      <c r="AK853"/>
      <c r="AL853"/>
      <c r="AM853"/>
      <c r="AN853"/>
      <c r="AO853"/>
      <c r="AP853"/>
      <c r="AQ853"/>
      <c r="AR853"/>
      <c r="AS853"/>
      <c r="AT853"/>
      <c r="AU853"/>
      <c r="AV853"/>
      <c r="AW853"/>
      <c r="AX853"/>
      <c r="AY853"/>
      <c r="AZ853"/>
      <c r="BA853"/>
      <c r="BB853"/>
      <c r="BC853"/>
      <c r="BD853"/>
      <c r="BE853"/>
      <c r="BF853"/>
    </row>
    <row r="854" spans="1:58" x14ac:dyDescent="0.3">
      <c r="A854">
        <v>852</v>
      </c>
      <c r="B854">
        <v>0</v>
      </c>
      <c r="C854">
        <v>1000000000</v>
      </c>
      <c r="D854" t="s">
        <v>1176</v>
      </c>
      <c r="E854">
        <v>27</v>
      </c>
      <c r="F854" t="s">
        <v>395</v>
      </c>
      <c r="G854">
        <v>-0.08</v>
      </c>
      <c r="H854">
        <v>45</v>
      </c>
      <c r="I854" t="s">
        <v>407</v>
      </c>
      <c r="J854">
        <v>-0.15</v>
      </c>
      <c r="K854">
        <v>386</v>
      </c>
      <c r="L854" t="s">
        <v>737</v>
      </c>
      <c r="M854">
        <v>-0.15</v>
      </c>
      <c r="N854">
        <v>387</v>
      </c>
      <c r="O854" t="s">
        <v>739</v>
      </c>
      <c r="P854">
        <v>1</v>
      </c>
      <c r="Q854"/>
      <c r="R854"/>
      <c r="S854"/>
      <c r="T854"/>
      <c r="U854"/>
      <c r="V854"/>
      <c r="W854"/>
      <c r="X854"/>
      <c r="Y854"/>
      <c r="Z854"/>
      <c r="AA854"/>
      <c r="AB854"/>
      <c r="AC854"/>
      <c r="AD854"/>
      <c r="AE854"/>
      <c r="AF854"/>
      <c r="AG854"/>
      <c r="AH854"/>
      <c r="AI854"/>
      <c r="AJ854"/>
      <c r="AK854"/>
      <c r="AL854"/>
      <c r="AM854"/>
      <c r="AN854"/>
      <c r="AO854"/>
      <c r="AP854"/>
      <c r="AQ854"/>
      <c r="AR854"/>
      <c r="AS854"/>
      <c r="AT854"/>
      <c r="AU854"/>
      <c r="AV854"/>
      <c r="AW854"/>
      <c r="AX854"/>
      <c r="AY854"/>
      <c r="AZ854"/>
      <c r="BA854"/>
      <c r="BB854"/>
      <c r="BC854"/>
      <c r="BD854"/>
      <c r="BE854"/>
      <c r="BF854"/>
    </row>
    <row r="855" spans="1:58" x14ac:dyDescent="0.3">
      <c r="A855">
        <v>853</v>
      </c>
      <c r="B855">
        <v>0</v>
      </c>
      <c r="C855">
        <v>1000000000</v>
      </c>
      <c r="D855" t="s">
        <v>1176</v>
      </c>
      <c r="E855">
        <v>51</v>
      </c>
      <c r="F855" t="s">
        <v>373</v>
      </c>
      <c r="G855">
        <v>-0.8</v>
      </c>
      <c r="H855">
        <v>446</v>
      </c>
      <c r="I855" t="s">
        <v>760</v>
      </c>
      <c r="J855">
        <v>1</v>
      </c>
      <c r="K855"/>
      <c r="L855"/>
      <c r="M855"/>
      <c r="N855"/>
      <c r="O855"/>
      <c r="P855"/>
      <c r="Q855"/>
      <c r="R855"/>
      <c r="S855"/>
      <c r="T855"/>
      <c r="U855"/>
      <c r="V855"/>
      <c r="W855"/>
      <c r="X855"/>
      <c r="Y855"/>
      <c r="Z855"/>
      <c r="AA855"/>
      <c r="AB855"/>
      <c r="AC855"/>
      <c r="AD855"/>
      <c r="AE855"/>
      <c r="AF855"/>
      <c r="AG855"/>
      <c r="AH855"/>
      <c r="AI855"/>
      <c r="AJ855"/>
      <c r="AK855"/>
      <c r="AL855"/>
      <c r="AM855"/>
      <c r="AN855"/>
      <c r="AO855"/>
      <c r="AP855"/>
      <c r="AQ855"/>
      <c r="AR855"/>
      <c r="AS855"/>
      <c r="AT855"/>
      <c r="AU855"/>
      <c r="AV855"/>
      <c r="AW855"/>
      <c r="AX855"/>
      <c r="AY855"/>
      <c r="AZ855"/>
      <c r="BA855"/>
      <c r="BB855"/>
      <c r="BC855"/>
      <c r="BD855"/>
      <c r="BE855"/>
      <c r="BF855"/>
    </row>
  </sheetData>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8064A2"/>
  </sheetPr>
  <dimension ref="A1:K814"/>
  <sheetViews>
    <sheetView workbookViewId="0"/>
  </sheetViews>
  <sheetFormatPr baseColWidth="10" defaultColWidth="8.9375" defaultRowHeight="12.4" x14ac:dyDescent="0.3"/>
  <cols>
    <col min="1" max="11" width="20" style="156" customWidth="1"/>
  </cols>
  <sheetData>
    <row r="1" spans="1:11" ht="37.15" x14ac:dyDescent="0.3">
      <c r="A1" s="160" t="s">
        <v>240</v>
      </c>
      <c r="B1" s="160" t="s">
        <v>241</v>
      </c>
      <c r="C1" s="160" t="s">
        <v>348</v>
      </c>
      <c r="D1" s="160" t="s">
        <v>1177</v>
      </c>
      <c r="E1" s="160" t="s">
        <v>1178</v>
      </c>
      <c r="F1" s="160" t="s">
        <v>1179</v>
      </c>
      <c r="G1" s="160" t="s">
        <v>1180</v>
      </c>
      <c r="H1" s="160" t="s">
        <v>1181</v>
      </c>
      <c r="I1" s="160" t="s">
        <v>1182</v>
      </c>
      <c r="J1" s="160" t="s">
        <v>1183</v>
      </c>
      <c r="K1" s="160" t="s">
        <v>1184</v>
      </c>
    </row>
    <row r="2" spans="1:11" x14ac:dyDescent="0.3">
      <c r="A2" t="s">
        <v>172</v>
      </c>
      <c r="B2" t="s">
        <v>48</v>
      </c>
      <c r="C2">
        <v>3020</v>
      </c>
      <c r="D2"/>
      <c r="E2"/>
      <c r="F2"/>
      <c r="G2"/>
      <c r="H2"/>
      <c r="I2"/>
      <c r="J2" t="s">
        <v>1185</v>
      </c>
      <c r="K2" t="s">
        <v>1186</v>
      </c>
    </row>
    <row r="3" spans="1:11" x14ac:dyDescent="0.3">
      <c r="A3" t="s">
        <v>175</v>
      </c>
      <c r="B3" t="s">
        <v>48</v>
      </c>
      <c r="C3">
        <v>130000</v>
      </c>
      <c r="D3"/>
      <c r="E3"/>
      <c r="F3"/>
      <c r="G3"/>
      <c r="H3"/>
      <c r="I3"/>
      <c r="J3" t="s">
        <v>1187</v>
      </c>
      <c r="K3" t="s">
        <v>1186</v>
      </c>
    </row>
    <row r="4" spans="1:11" x14ac:dyDescent="0.3">
      <c r="A4" t="s">
        <v>225</v>
      </c>
      <c r="B4" t="s">
        <v>48</v>
      </c>
      <c r="C4">
        <v>130000</v>
      </c>
      <c r="D4"/>
      <c r="E4"/>
      <c r="F4"/>
      <c r="G4"/>
      <c r="H4"/>
      <c r="I4"/>
      <c r="J4" t="s">
        <v>1188</v>
      </c>
      <c r="K4" t="s">
        <v>1189</v>
      </c>
    </row>
    <row r="5" spans="1:11" x14ac:dyDescent="0.3">
      <c r="A5" t="s">
        <v>172</v>
      </c>
      <c r="B5" t="s">
        <v>50</v>
      </c>
      <c r="C5">
        <v>1410</v>
      </c>
      <c r="D5">
        <v>1411.422</v>
      </c>
      <c r="E5">
        <v>705.71100000000001</v>
      </c>
      <c r="F5">
        <v>1</v>
      </c>
      <c r="G5">
        <v>0</v>
      </c>
      <c r="H5">
        <v>500000000</v>
      </c>
      <c r="I5">
        <v>0</v>
      </c>
      <c r="J5" t="s">
        <v>1190</v>
      </c>
      <c r="K5" t="s">
        <v>1191</v>
      </c>
    </row>
    <row r="6" spans="1:11" x14ac:dyDescent="0.3">
      <c r="A6" t="s">
        <v>175</v>
      </c>
      <c r="B6" t="s">
        <v>50</v>
      </c>
      <c r="C6">
        <v>56900</v>
      </c>
      <c r="D6">
        <v>56912.754000000001</v>
      </c>
      <c r="E6">
        <v>28456.377</v>
      </c>
      <c r="F6">
        <v>1</v>
      </c>
      <c r="G6">
        <v>0</v>
      </c>
      <c r="H6">
        <v>500000000</v>
      </c>
      <c r="I6">
        <v>0</v>
      </c>
      <c r="J6" t="s">
        <v>1192</v>
      </c>
      <c r="K6" t="s">
        <v>1191</v>
      </c>
    </row>
    <row r="7" spans="1:11" x14ac:dyDescent="0.3">
      <c r="A7" t="s">
        <v>225</v>
      </c>
      <c r="B7" t="s">
        <v>50</v>
      </c>
      <c r="C7">
        <v>56900</v>
      </c>
      <c r="D7"/>
      <c r="E7"/>
      <c r="F7"/>
      <c r="G7"/>
      <c r="H7"/>
      <c r="I7"/>
      <c r="J7" t="s">
        <v>1193</v>
      </c>
      <c r="K7" t="s">
        <v>1186</v>
      </c>
    </row>
    <row r="8" spans="1:11" x14ac:dyDescent="0.3">
      <c r="A8" t="s">
        <v>172</v>
      </c>
      <c r="B8" t="s">
        <v>53</v>
      </c>
      <c r="C8">
        <v>1610</v>
      </c>
      <c r="D8">
        <v>1610.627</v>
      </c>
      <c r="E8">
        <v>805.31349999999998</v>
      </c>
      <c r="F8">
        <v>1</v>
      </c>
      <c r="G8">
        <v>0</v>
      </c>
      <c r="H8">
        <v>500000000</v>
      </c>
      <c r="I8">
        <v>0</v>
      </c>
      <c r="J8" t="s">
        <v>1194</v>
      </c>
      <c r="K8" t="s">
        <v>1191</v>
      </c>
    </row>
    <row r="9" spans="1:11" x14ac:dyDescent="0.3">
      <c r="A9" t="s">
        <v>175</v>
      </c>
      <c r="B9" t="s">
        <v>53</v>
      </c>
      <c r="C9">
        <v>72700</v>
      </c>
      <c r="D9">
        <v>72619.3</v>
      </c>
      <c r="E9">
        <v>36309.65</v>
      </c>
      <c r="F9">
        <v>1</v>
      </c>
      <c r="G9">
        <v>0</v>
      </c>
      <c r="H9">
        <v>500000000</v>
      </c>
      <c r="I9">
        <v>0</v>
      </c>
      <c r="J9" t="s">
        <v>1195</v>
      </c>
      <c r="K9" t="s">
        <v>1191</v>
      </c>
    </row>
    <row r="10" spans="1:11" x14ac:dyDescent="0.3">
      <c r="A10" t="s">
        <v>225</v>
      </c>
      <c r="B10" t="s">
        <v>53</v>
      </c>
      <c r="C10">
        <v>72700</v>
      </c>
      <c r="D10"/>
      <c r="E10"/>
      <c r="F10"/>
      <c r="G10"/>
      <c r="H10"/>
      <c r="I10"/>
      <c r="J10" t="s">
        <v>1196</v>
      </c>
      <c r="K10" t="s">
        <v>1186</v>
      </c>
    </row>
    <row r="11" spans="1:11" x14ac:dyDescent="0.3">
      <c r="A11" t="s">
        <v>181</v>
      </c>
      <c r="B11" t="s">
        <v>55</v>
      </c>
      <c r="C11">
        <v>502</v>
      </c>
      <c r="D11"/>
      <c r="E11"/>
      <c r="F11"/>
      <c r="G11"/>
      <c r="H11"/>
      <c r="I11"/>
      <c r="J11" t="s">
        <v>1197</v>
      </c>
      <c r="K11" t="s">
        <v>1186</v>
      </c>
    </row>
    <row r="12" spans="1:11" x14ac:dyDescent="0.3">
      <c r="A12" t="s">
        <v>184</v>
      </c>
      <c r="B12" t="s">
        <v>55</v>
      </c>
      <c r="C12">
        <v>502</v>
      </c>
      <c r="D12"/>
      <c r="E12"/>
      <c r="F12"/>
      <c r="G12"/>
      <c r="H12"/>
      <c r="I12"/>
      <c r="J12" t="s">
        <v>1198</v>
      </c>
      <c r="K12" t="s">
        <v>1189</v>
      </c>
    </row>
    <row r="13" spans="1:11" x14ac:dyDescent="0.3">
      <c r="A13" t="s">
        <v>229</v>
      </c>
      <c r="B13" t="s">
        <v>55</v>
      </c>
      <c r="C13">
        <v>270</v>
      </c>
      <c r="D13"/>
      <c r="E13"/>
      <c r="F13"/>
      <c r="G13"/>
      <c r="H13"/>
      <c r="I13"/>
      <c r="J13" t="s">
        <v>1199</v>
      </c>
      <c r="K13" t="s">
        <v>1186</v>
      </c>
    </row>
    <row r="14" spans="1:11" x14ac:dyDescent="0.3">
      <c r="A14" t="s">
        <v>232</v>
      </c>
      <c r="B14" t="s">
        <v>55</v>
      </c>
      <c r="C14">
        <v>1.9</v>
      </c>
      <c r="D14">
        <v>3.2121205607956509</v>
      </c>
      <c r="E14">
        <v>2.3972394277616562</v>
      </c>
      <c r="F14">
        <v>1.4926210784366409</v>
      </c>
      <c r="G14">
        <v>0</v>
      </c>
      <c r="H14">
        <v>500000000</v>
      </c>
      <c r="I14">
        <v>0.53</v>
      </c>
      <c r="J14" t="s">
        <v>1200</v>
      </c>
      <c r="K14" t="s">
        <v>1201</v>
      </c>
    </row>
    <row r="15" spans="1:11" x14ac:dyDescent="0.3">
      <c r="A15" t="s">
        <v>234</v>
      </c>
      <c r="B15" t="s">
        <v>55</v>
      </c>
      <c r="C15">
        <v>268</v>
      </c>
      <c r="D15">
        <v>445.09960558980617</v>
      </c>
      <c r="E15">
        <v>332.18252665358989</v>
      </c>
      <c r="F15">
        <v>1.4926210784366409</v>
      </c>
      <c r="G15">
        <v>0</v>
      </c>
      <c r="H15">
        <v>500000000</v>
      </c>
      <c r="I15">
        <v>0.53</v>
      </c>
      <c r="J15" t="s">
        <v>1202</v>
      </c>
      <c r="K15" t="s">
        <v>1201</v>
      </c>
    </row>
    <row r="16" spans="1:11" x14ac:dyDescent="0.3">
      <c r="A16" t="s">
        <v>238</v>
      </c>
      <c r="B16" t="s">
        <v>55</v>
      </c>
      <c r="C16">
        <v>-142</v>
      </c>
      <c r="D16"/>
      <c r="E16"/>
      <c r="F16"/>
      <c r="G16"/>
      <c r="H16"/>
      <c r="I16"/>
      <c r="J16" t="s">
        <v>1203</v>
      </c>
      <c r="K16" t="s">
        <v>1186</v>
      </c>
    </row>
    <row r="17" spans="1:11" x14ac:dyDescent="0.3">
      <c r="A17" t="s">
        <v>181</v>
      </c>
      <c r="B17" t="s">
        <v>58</v>
      </c>
      <c r="C17">
        <v>478</v>
      </c>
      <c r="D17"/>
      <c r="E17"/>
      <c r="F17"/>
      <c r="G17"/>
      <c r="H17"/>
      <c r="I17"/>
      <c r="J17" t="s">
        <v>1204</v>
      </c>
      <c r="K17" t="s">
        <v>1186</v>
      </c>
    </row>
    <row r="18" spans="1:11" x14ac:dyDescent="0.3">
      <c r="A18" t="s">
        <v>184</v>
      </c>
      <c r="B18" t="s">
        <v>58</v>
      </c>
      <c r="C18">
        <v>478</v>
      </c>
      <c r="D18"/>
      <c r="E18"/>
      <c r="F18"/>
      <c r="G18"/>
      <c r="H18"/>
      <c r="I18"/>
      <c r="J18" t="s">
        <v>1205</v>
      </c>
      <c r="K18" t="s">
        <v>1186</v>
      </c>
    </row>
    <row r="19" spans="1:11" x14ac:dyDescent="0.3">
      <c r="A19" t="s">
        <v>229</v>
      </c>
      <c r="B19" t="s">
        <v>58</v>
      </c>
      <c r="C19">
        <v>58.8</v>
      </c>
      <c r="D19"/>
      <c r="E19"/>
      <c r="F19"/>
      <c r="G19"/>
      <c r="H19"/>
      <c r="I19"/>
      <c r="J19" t="s">
        <v>1206</v>
      </c>
      <c r="K19" t="s">
        <v>1186</v>
      </c>
    </row>
    <row r="20" spans="1:11" x14ac:dyDescent="0.3">
      <c r="A20" t="s">
        <v>232</v>
      </c>
      <c r="B20" t="s">
        <v>58</v>
      </c>
      <c r="C20">
        <v>1.8</v>
      </c>
      <c r="D20"/>
      <c r="E20"/>
      <c r="F20"/>
      <c r="G20"/>
      <c r="H20"/>
      <c r="I20"/>
      <c r="J20" t="s">
        <v>1207</v>
      </c>
      <c r="K20" t="s">
        <v>1208</v>
      </c>
    </row>
    <row r="21" spans="1:11" x14ac:dyDescent="0.3">
      <c r="A21" t="s">
        <v>234</v>
      </c>
      <c r="B21" t="s">
        <v>58</v>
      </c>
      <c r="C21">
        <v>57.1</v>
      </c>
      <c r="D21"/>
      <c r="E21"/>
      <c r="F21"/>
      <c r="G21"/>
      <c r="H21"/>
      <c r="I21"/>
      <c r="J21" t="s">
        <v>1209</v>
      </c>
      <c r="K21" t="s">
        <v>1208</v>
      </c>
    </row>
    <row r="22" spans="1:11" x14ac:dyDescent="0.3">
      <c r="A22" t="s">
        <v>238</v>
      </c>
      <c r="B22" t="s">
        <v>58</v>
      </c>
      <c r="C22">
        <v>52.8</v>
      </c>
      <c r="D22"/>
      <c r="E22"/>
      <c r="F22"/>
      <c r="G22"/>
      <c r="H22"/>
      <c r="I22"/>
      <c r="J22" t="s">
        <v>1210</v>
      </c>
      <c r="K22" t="s">
        <v>1186</v>
      </c>
    </row>
    <row r="23" spans="1:11" x14ac:dyDescent="0.3">
      <c r="A23" t="s">
        <v>181</v>
      </c>
      <c r="B23" t="s">
        <v>61</v>
      </c>
      <c r="C23">
        <v>11.9</v>
      </c>
      <c r="D23">
        <v>10.294</v>
      </c>
      <c r="E23">
        <v>5.1470000000000002</v>
      </c>
      <c r="F23">
        <v>1</v>
      </c>
      <c r="G23">
        <v>0</v>
      </c>
      <c r="H23">
        <v>500000000</v>
      </c>
      <c r="I23">
        <v>0.31</v>
      </c>
      <c r="J23" t="s">
        <v>1211</v>
      </c>
      <c r="K23" t="s">
        <v>1201</v>
      </c>
    </row>
    <row r="24" spans="1:11" x14ac:dyDescent="0.3">
      <c r="A24" t="s">
        <v>184</v>
      </c>
      <c r="B24" t="s">
        <v>61</v>
      </c>
      <c r="C24">
        <v>11.9</v>
      </c>
      <c r="D24"/>
      <c r="E24"/>
      <c r="F24"/>
      <c r="G24"/>
      <c r="H24"/>
      <c r="I24"/>
      <c r="J24" t="s">
        <v>1212</v>
      </c>
      <c r="K24" t="s">
        <v>1186</v>
      </c>
    </row>
    <row r="25" spans="1:11" x14ac:dyDescent="0.3">
      <c r="A25" t="s">
        <v>229</v>
      </c>
      <c r="B25" t="s">
        <v>61</v>
      </c>
      <c r="C25">
        <v>2.4</v>
      </c>
      <c r="D25">
        <v>1.806</v>
      </c>
      <c r="E25">
        <v>0.90300000000000002</v>
      </c>
      <c r="F25">
        <v>1</v>
      </c>
      <c r="G25">
        <v>0</v>
      </c>
      <c r="H25">
        <v>500000000</v>
      </c>
      <c r="I25">
        <v>0.67</v>
      </c>
      <c r="J25" t="s">
        <v>1213</v>
      </c>
      <c r="K25" t="s">
        <v>1201</v>
      </c>
    </row>
    <row r="26" spans="1:11" x14ac:dyDescent="0.3">
      <c r="A26" t="s">
        <v>232</v>
      </c>
      <c r="B26" t="s">
        <v>61</v>
      </c>
      <c r="C26">
        <v>0.9</v>
      </c>
      <c r="D26"/>
      <c r="E26"/>
      <c r="F26"/>
      <c r="G26"/>
      <c r="H26"/>
      <c r="I26"/>
      <c r="J26" t="s">
        <v>1214</v>
      </c>
      <c r="K26" t="s">
        <v>1208</v>
      </c>
    </row>
    <row r="27" spans="1:11" x14ac:dyDescent="0.3">
      <c r="A27" t="s">
        <v>234</v>
      </c>
      <c r="B27" t="s">
        <v>61</v>
      </c>
      <c r="C27">
        <v>1.5</v>
      </c>
      <c r="D27"/>
      <c r="E27"/>
      <c r="F27"/>
      <c r="G27"/>
      <c r="H27"/>
      <c r="I27"/>
      <c r="J27" t="s">
        <v>1215</v>
      </c>
      <c r="K27" t="s">
        <v>1208</v>
      </c>
    </row>
    <row r="28" spans="1:11" x14ac:dyDescent="0.3">
      <c r="A28" t="s">
        <v>238</v>
      </c>
      <c r="B28" t="s">
        <v>61</v>
      </c>
      <c r="C28">
        <v>3.2</v>
      </c>
      <c r="D28"/>
      <c r="E28"/>
      <c r="F28"/>
      <c r="G28"/>
      <c r="H28"/>
      <c r="I28"/>
      <c r="J28" t="s">
        <v>1216</v>
      </c>
      <c r="K28" t="s">
        <v>1186</v>
      </c>
    </row>
    <row r="29" spans="1:11" x14ac:dyDescent="0.3">
      <c r="A29" t="s">
        <v>181</v>
      </c>
      <c r="B29" t="s">
        <v>63</v>
      </c>
      <c r="C29">
        <v>466</v>
      </c>
      <c r="D29">
        <v>362.267</v>
      </c>
      <c r="E29">
        <v>181.1335</v>
      </c>
      <c r="F29">
        <v>1</v>
      </c>
      <c r="G29">
        <v>0</v>
      </c>
      <c r="H29">
        <v>500000000</v>
      </c>
      <c r="I29">
        <v>0.56999999999999995</v>
      </c>
      <c r="J29" t="s">
        <v>1217</v>
      </c>
      <c r="K29" t="s">
        <v>1201</v>
      </c>
    </row>
    <row r="30" spans="1:11" x14ac:dyDescent="0.3">
      <c r="A30" t="s">
        <v>184</v>
      </c>
      <c r="B30" t="s">
        <v>63</v>
      </c>
      <c r="C30">
        <v>466</v>
      </c>
      <c r="D30"/>
      <c r="E30"/>
      <c r="F30"/>
      <c r="G30"/>
      <c r="H30"/>
      <c r="I30"/>
      <c r="J30" t="s">
        <v>1218</v>
      </c>
      <c r="K30" t="s">
        <v>1186</v>
      </c>
    </row>
    <row r="31" spans="1:11" x14ac:dyDescent="0.3">
      <c r="A31" t="s">
        <v>229</v>
      </c>
      <c r="B31" t="s">
        <v>63</v>
      </c>
      <c r="C31">
        <v>56.4</v>
      </c>
      <c r="D31">
        <v>38.421999999999997</v>
      </c>
      <c r="E31">
        <v>19.210999999999999</v>
      </c>
      <c r="F31">
        <v>1</v>
      </c>
      <c r="G31">
        <v>0</v>
      </c>
      <c r="H31">
        <v>500000000</v>
      </c>
      <c r="I31">
        <v>0.94</v>
      </c>
      <c r="J31" t="s">
        <v>1219</v>
      </c>
      <c r="K31" t="s">
        <v>1201</v>
      </c>
    </row>
    <row r="32" spans="1:11" x14ac:dyDescent="0.3">
      <c r="A32" t="s">
        <v>232</v>
      </c>
      <c r="B32" t="s">
        <v>63</v>
      </c>
      <c r="C32">
        <v>0.9</v>
      </c>
      <c r="D32"/>
      <c r="E32"/>
      <c r="F32"/>
      <c r="G32"/>
      <c r="H32"/>
      <c r="I32"/>
      <c r="J32" t="s">
        <v>1220</v>
      </c>
      <c r="K32" t="s">
        <v>1208</v>
      </c>
    </row>
    <row r="33" spans="1:11" x14ac:dyDescent="0.3">
      <c r="A33" t="s">
        <v>234</v>
      </c>
      <c r="B33" t="s">
        <v>63</v>
      </c>
      <c r="C33">
        <v>55.5</v>
      </c>
      <c r="D33"/>
      <c r="E33"/>
      <c r="F33"/>
      <c r="G33"/>
      <c r="H33"/>
      <c r="I33"/>
      <c r="J33" t="s">
        <v>1221</v>
      </c>
      <c r="K33" t="s">
        <v>1208</v>
      </c>
    </row>
    <row r="34" spans="1:11" x14ac:dyDescent="0.3">
      <c r="A34" t="s">
        <v>238</v>
      </c>
      <c r="B34" t="s">
        <v>63</v>
      </c>
      <c r="C34">
        <v>49.6</v>
      </c>
      <c r="D34"/>
      <c r="E34"/>
      <c r="F34"/>
      <c r="G34"/>
      <c r="H34"/>
      <c r="I34"/>
      <c r="J34" t="s">
        <v>1222</v>
      </c>
      <c r="K34" t="s">
        <v>1186</v>
      </c>
    </row>
    <row r="35" spans="1:11" x14ac:dyDescent="0.3">
      <c r="A35" t="s">
        <v>181</v>
      </c>
      <c r="B35" t="s">
        <v>65</v>
      </c>
      <c r="C35">
        <v>8</v>
      </c>
      <c r="D35">
        <v>11.208</v>
      </c>
      <c r="E35">
        <v>5.6040000000000001</v>
      </c>
      <c r="F35">
        <v>1</v>
      </c>
      <c r="G35">
        <v>0</v>
      </c>
      <c r="H35">
        <v>500000000</v>
      </c>
      <c r="I35">
        <v>0.56999999999999995</v>
      </c>
      <c r="J35" t="s">
        <v>1223</v>
      </c>
      <c r="K35" t="s">
        <v>1201</v>
      </c>
    </row>
    <row r="36" spans="1:11" x14ac:dyDescent="0.3">
      <c r="A36" t="s">
        <v>184</v>
      </c>
      <c r="B36" t="s">
        <v>65</v>
      </c>
      <c r="C36">
        <v>8</v>
      </c>
      <c r="D36"/>
      <c r="E36"/>
      <c r="F36"/>
      <c r="G36"/>
      <c r="H36"/>
      <c r="I36"/>
      <c r="J36" t="s">
        <v>1224</v>
      </c>
      <c r="K36" t="s">
        <v>1186</v>
      </c>
    </row>
    <row r="37" spans="1:11" x14ac:dyDescent="0.3">
      <c r="A37" t="s">
        <v>229</v>
      </c>
      <c r="B37" t="s">
        <v>65</v>
      </c>
      <c r="C37">
        <v>0.1</v>
      </c>
      <c r="D37"/>
      <c r="E37"/>
      <c r="F37"/>
      <c r="G37"/>
      <c r="H37"/>
      <c r="I37"/>
      <c r="J37" t="s">
        <v>1225</v>
      </c>
      <c r="K37" t="s">
        <v>1186</v>
      </c>
    </row>
    <row r="38" spans="1:11" x14ac:dyDescent="0.3">
      <c r="A38" t="s">
        <v>232</v>
      </c>
      <c r="B38" t="s">
        <v>65</v>
      </c>
      <c r="C38">
        <v>0</v>
      </c>
      <c r="D38"/>
      <c r="E38"/>
      <c r="F38"/>
      <c r="G38"/>
      <c r="H38"/>
      <c r="I38"/>
      <c r="J38" t="s">
        <v>1226</v>
      </c>
      <c r="K38" t="s">
        <v>1208</v>
      </c>
    </row>
    <row r="39" spans="1:11" x14ac:dyDescent="0.3">
      <c r="A39" t="s">
        <v>234</v>
      </c>
      <c r="B39" t="s">
        <v>65</v>
      </c>
      <c r="C39">
        <v>0</v>
      </c>
      <c r="D39"/>
      <c r="E39"/>
      <c r="F39"/>
      <c r="G39"/>
      <c r="H39"/>
      <c r="I39"/>
      <c r="J39" t="s">
        <v>1227</v>
      </c>
      <c r="K39" t="s">
        <v>1208</v>
      </c>
    </row>
    <row r="40" spans="1:11" x14ac:dyDescent="0.3">
      <c r="A40" t="s">
        <v>238</v>
      </c>
      <c r="B40" t="s">
        <v>65</v>
      </c>
      <c r="C40">
        <v>7.8</v>
      </c>
      <c r="D40"/>
      <c r="E40"/>
      <c r="F40"/>
      <c r="G40"/>
      <c r="H40"/>
      <c r="I40"/>
      <c r="J40" t="s">
        <v>1228</v>
      </c>
      <c r="K40" t="s">
        <v>1186</v>
      </c>
    </row>
    <row r="41" spans="1:11" x14ac:dyDescent="0.3">
      <c r="A41" t="s">
        <v>181</v>
      </c>
      <c r="B41" t="s">
        <v>68</v>
      </c>
      <c r="C41">
        <v>2.6</v>
      </c>
      <c r="D41"/>
      <c r="E41"/>
      <c r="F41"/>
      <c r="G41"/>
      <c r="H41"/>
      <c r="I41"/>
      <c r="J41" t="s">
        <v>1229</v>
      </c>
      <c r="K41" t="s">
        <v>1208</v>
      </c>
    </row>
    <row r="42" spans="1:11" x14ac:dyDescent="0.3">
      <c r="A42" t="s">
        <v>184</v>
      </c>
      <c r="B42" t="s">
        <v>68</v>
      </c>
      <c r="C42">
        <v>2.6</v>
      </c>
      <c r="D42"/>
      <c r="E42"/>
      <c r="F42"/>
      <c r="G42"/>
      <c r="H42"/>
      <c r="I42"/>
      <c r="J42" t="s">
        <v>1230</v>
      </c>
      <c r="K42" t="s">
        <v>1208</v>
      </c>
    </row>
    <row r="43" spans="1:11" x14ac:dyDescent="0.3">
      <c r="A43" t="s">
        <v>229</v>
      </c>
      <c r="B43" t="s">
        <v>68</v>
      </c>
      <c r="C43">
        <v>0</v>
      </c>
      <c r="D43"/>
      <c r="E43"/>
      <c r="F43"/>
      <c r="G43"/>
      <c r="H43"/>
      <c r="I43"/>
      <c r="J43" t="s">
        <v>1231</v>
      </c>
      <c r="K43" t="s">
        <v>1208</v>
      </c>
    </row>
    <row r="44" spans="1:11" x14ac:dyDescent="0.3">
      <c r="A44" t="s">
        <v>232</v>
      </c>
      <c r="B44" t="s">
        <v>68</v>
      </c>
      <c r="C44">
        <v>0</v>
      </c>
      <c r="D44"/>
      <c r="E44"/>
      <c r="F44"/>
      <c r="G44"/>
      <c r="H44"/>
      <c r="I44"/>
      <c r="J44" t="s">
        <v>1232</v>
      </c>
      <c r="K44" t="s">
        <v>1208</v>
      </c>
    </row>
    <row r="45" spans="1:11" x14ac:dyDescent="0.3">
      <c r="A45" t="s">
        <v>234</v>
      </c>
      <c r="B45" t="s">
        <v>68</v>
      </c>
      <c r="C45">
        <v>0</v>
      </c>
      <c r="D45"/>
      <c r="E45"/>
      <c r="F45"/>
      <c r="G45"/>
      <c r="H45"/>
      <c r="I45"/>
      <c r="J45" t="s">
        <v>1233</v>
      </c>
      <c r="K45" t="s">
        <v>1208</v>
      </c>
    </row>
    <row r="46" spans="1:11" x14ac:dyDescent="0.3">
      <c r="A46" t="s">
        <v>238</v>
      </c>
      <c r="B46" t="s">
        <v>68</v>
      </c>
      <c r="C46">
        <v>2.5</v>
      </c>
      <c r="D46"/>
      <c r="E46"/>
      <c r="F46"/>
      <c r="G46"/>
      <c r="H46"/>
      <c r="I46"/>
      <c r="J46" t="s">
        <v>1234</v>
      </c>
      <c r="K46" t="s">
        <v>1208</v>
      </c>
    </row>
    <row r="47" spans="1:11" x14ac:dyDescent="0.3">
      <c r="A47" t="s">
        <v>181</v>
      </c>
      <c r="B47" t="s">
        <v>70</v>
      </c>
      <c r="C47">
        <v>5.4</v>
      </c>
      <c r="D47"/>
      <c r="E47"/>
      <c r="F47"/>
      <c r="G47"/>
      <c r="H47"/>
      <c r="I47"/>
      <c r="J47" t="s">
        <v>1235</v>
      </c>
      <c r="K47" t="s">
        <v>1208</v>
      </c>
    </row>
    <row r="48" spans="1:11" x14ac:dyDescent="0.3">
      <c r="A48" t="s">
        <v>184</v>
      </c>
      <c r="B48" t="s">
        <v>70</v>
      </c>
      <c r="C48">
        <v>5.4</v>
      </c>
      <c r="D48"/>
      <c r="E48"/>
      <c r="F48"/>
      <c r="G48"/>
      <c r="H48"/>
      <c r="I48"/>
      <c r="J48" t="s">
        <v>1236</v>
      </c>
      <c r="K48" t="s">
        <v>1208</v>
      </c>
    </row>
    <row r="49" spans="1:11" x14ac:dyDescent="0.3">
      <c r="A49" t="s">
        <v>229</v>
      </c>
      <c r="B49" t="s">
        <v>70</v>
      </c>
      <c r="C49">
        <v>0</v>
      </c>
      <c r="D49"/>
      <c r="E49"/>
      <c r="F49"/>
      <c r="G49"/>
      <c r="H49"/>
      <c r="I49"/>
      <c r="J49" t="s">
        <v>1237</v>
      </c>
      <c r="K49" t="s">
        <v>1208</v>
      </c>
    </row>
    <row r="50" spans="1:11" x14ac:dyDescent="0.3">
      <c r="A50" t="s">
        <v>232</v>
      </c>
      <c r="B50" t="s">
        <v>70</v>
      </c>
      <c r="C50">
        <v>0</v>
      </c>
      <c r="D50"/>
      <c r="E50"/>
      <c r="F50"/>
      <c r="G50"/>
      <c r="H50"/>
      <c r="I50"/>
      <c r="J50" t="s">
        <v>1238</v>
      </c>
      <c r="K50" t="s">
        <v>1208</v>
      </c>
    </row>
    <row r="51" spans="1:11" x14ac:dyDescent="0.3">
      <c r="A51" t="s">
        <v>234</v>
      </c>
      <c r="B51" t="s">
        <v>70</v>
      </c>
      <c r="C51">
        <v>0</v>
      </c>
      <c r="D51"/>
      <c r="E51"/>
      <c r="F51"/>
      <c r="G51"/>
      <c r="H51"/>
      <c r="I51"/>
      <c r="J51" t="s">
        <v>1239</v>
      </c>
      <c r="K51" t="s">
        <v>1208</v>
      </c>
    </row>
    <row r="52" spans="1:11" x14ac:dyDescent="0.3">
      <c r="A52" t="s">
        <v>238</v>
      </c>
      <c r="B52" t="s">
        <v>70</v>
      </c>
      <c r="C52">
        <v>5.3</v>
      </c>
      <c r="D52"/>
      <c r="E52"/>
      <c r="F52"/>
      <c r="G52"/>
      <c r="H52"/>
      <c r="I52"/>
      <c r="J52" t="s">
        <v>1240</v>
      </c>
      <c r="K52" t="s">
        <v>1208</v>
      </c>
    </row>
    <row r="53" spans="1:11" x14ac:dyDescent="0.3">
      <c r="A53" t="s">
        <v>181</v>
      </c>
      <c r="B53" t="s">
        <v>72</v>
      </c>
      <c r="C53">
        <v>15.9</v>
      </c>
      <c r="D53">
        <v>13.115356522704101</v>
      </c>
      <c r="E53">
        <v>6.561358587032232</v>
      </c>
      <c r="F53">
        <v>1.0005612238864889</v>
      </c>
      <c r="G53">
        <v>0</v>
      </c>
      <c r="H53">
        <v>500000000</v>
      </c>
      <c r="I53">
        <v>0.43</v>
      </c>
      <c r="J53" t="s">
        <v>1241</v>
      </c>
      <c r="K53" t="s">
        <v>1201</v>
      </c>
    </row>
    <row r="54" spans="1:11" x14ac:dyDescent="0.3">
      <c r="A54" t="s">
        <v>184</v>
      </c>
      <c r="B54" t="s">
        <v>72</v>
      </c>
      <c r="C54">
        <v>15.9</v>
      </c>
      <c r="D54"/>
      <c r="E54"/>
      <c r="F54"/>
      <c r="G54"/>
      <c r="H54"/>
      <c r="I54"/>
      <c r="J54" t="s">
        <v>1242</v>
      </c>
      <c r="K54" t="s">
        <v>1186</v>
      </c>
    </row>
    <row r="55" spans="1:11" x14ac:dyDescent="0.3">
      <c r="A55" t="s">
        <v>229</v>
      </c>
      <c r="B55" t="s">
        <v>72</v>
      </c>
      <c r="C55">
        <v>211</v>
      </c>
      <c r="D55">
        <v>120.6784141916024</v>
      </c>
      <c r="E55">
        <v>115.5815845380948</v>
      </c>
      <c r="F55">
        <v>1.915530383993689</v>
      </c>
      <c r="G55">
        <v>0</v>
      </c>
      <c r="H55">
        <v>500000000</v>
      </c>
      <c r="I55">
        <v>0.78</v>
      </c>
      <c r="J55" t="s">
        <v>1243</v>
      </c>
      <c r="K55" t="s">
        <v>1201</v>
      </c>
    </row>
    <row r="56" spans="1:11" x14ac:dyDescent="0.3">
      <c r="A56" t="s">
        <v>232</v>
      </c>
      <c r="B56" t="s">
        <v>72</v>
      </c>
      <c r="C56">
        <v>0.2</v>
      </c>
      <c r="D56"/>
      <c r="E56"/>
      <c r="F56"/>
      <c r="G56"/>
      <c r="H56"/>
      <c r="I56"/>
      <c r="J56" t="s">
        <v>1244</v>
      </c>
      <c r="K56" t="s">
        <v>1208</v>
      </c>
    </row>
    <row r="57" spans="1:11" x14ac:dyDescent="0.3">
      <c r="A57" t="s">
        <v>234</v>
      </c>
      <c r="B57" t="s">
        <v>72</v>
      </c>
      <c r="C57">
        <v>211</v>
      </c>
      <c r="D57"/>
      <c r="E57"/>
      <c r="F57"/>
      <c r="G57"/>
      <c r="H57"/>
      <c r="I57"/>
      <c r="J57" t="s">
        <v>1245</v>
      </c>
      <c r="K57" t="s">
        <v>1208</v>
      </c>
    </row>
    <row r="58" spans="1:11" x14ac:dyDescent="0.3">
      <c r="A58" t="s">
        <v>238</v>
      </c>
      <c r="B58" t="s">
        <v>72</v>
      </c>
      <c r="C58">
        <v>-203</v>
      </c>
      <c r="D58"/>
      <c r="E58"/>
      <c r="F58"/>
      <c r="G58"/>
      <c r="H58"/>
      <c r="I58"/>
      <c r="J58" t="s">
        <v>1246</v>
      </c>
      <c r="K58" t="s">
        <v>1186</v>
      </c>
    </row>
    <row r="59" spans="1:11" x14ac:dyDescent="0.3">
      <c r="A59" t="s">
        <v>194</v>
      </c>
      <c r="B59" t="s">
        <v>76</v>
      </c>
      <c r="C59">
        <v>232</v>
      </c>
      <c r="D59"/>
      <c r="E59"/>
      <c r="F59"/>
      <c r="G59"/>
      <c r="H59"/>
      <c r="I59"/>
      <c r="J59" t="s">
        <v>1247</v>
      </c>
      <c r="K59" t="s">
        <v>1189</v>
      </c>
    </row>
    <row r="60" spans="1:11" x14ac:dyDescent="0.3">
      <c r="A60" t="s">
        <v>196</v>
      </c>
      <c r="B60" t="s">
        <v>76</v>
      </c>
      <c r="C60">
        <v>2.7</v>
      </c>
      <c r="D60"/>
      <c r="E60"/>
      <c r="F60"/>
      <c r="G60"/>
      <c r="H60"/>
      <c r="I60"/>
      <c r="J60" t="s">
        <v>1248</v>
      </c>
      <c r="K60" t="s">
        <v>1186</v>
      </c>
    </row>
    <row r="61" spans="1:11" x14ac:dyDescent="0.3">
      <c r="A61" t="s">
        <v>198</v>
      </c>
      <c r="B61" t="s">
        <v>76</v>
      </c>
      <c r="C61">
        <v>229</v>
      </c>
      <c r="D61"/>
      <c r="E61"/>
      <c r="F61"/>
      <c r="G61"/>
      <c r="H61"/>
      <c r="I61"/>
      <c r="J61" t="s">
        <v>1249</v>
      </c>
      <c r="K61" t="s">
        <v>1186</v>
      </c>
    </row>
    <row r="62" spans="1:11" x14ac:dyDescent="0.3">
      <c r="A62" t="s">
        <v>229</v>
      </c>
      <c r="B62" t="s">
        <v>76</v>
      </c>
      <c r="C62">
        <v>53.9</v>
      </c>
      <c r="D62"/>
      <c r="E62"/>
      <c r="F62"/>
      <c r="G62"/>
      <c r="H62"/>
      <c r="I62"/>
      <c r="J62" t="s">
        <v>1250</v>
      </c>
      <c r="K62" t="s">
        <v>1186</v>
      </c>
    </row>
    <row r="63" spans="1:11" x14ac:dyDescent="0.3">
      <c r="A63" t="s">
        <v>232</v>
      </c>
      <c r="B63" t="s">
        <v>76</v>
      </c>
      <c r="C63">
        <v>10.3</v>
      </c>
      <c r="D63">
        <v>3.9774620187640379</v>
      </c>
      <c r="E63">
        <v>4.2052642505875859</v>
      </c>
      <c r="F63">
        <v>2.1145465277852411</v>
      </c>
      <c r="G63">
        <v>0</v>
      </c>
      <c r="H63">
        <v>500000000</v>
      </c>
      <c r="I63">
        <v>1.51</v>
      </c>
      <c r="J63" t="s">
        <v>1251</v>
      </c>
      <c r="K63" t="s">
        <v>1191</v>
      </c>
    </row>
    <row r="64" spans="1:11" x14ac:dyDescent="0.3">
      <c r="A64" t="s">
        <v>234</v>
      </c>
      <c r="B64" t="s">
        <v>76</v>
      </c>
      <c r="C64">
        <v>43.5</v>
      </c>
      <c r="D64">
        <v>16.759895779225818</v>
      </c>
      <c r="E64">
        <v>17.719789713002239</v>
      </c>
      <c r="F64">
        <v>2.1145465277852411</v>
      </c>
      <c r="G64">
        <v>0</v>
      </c>
      <c r="H64">
        <v>500000000</v>
      </c>
      <c r="I64">
        <v>1.51</v>
      </c>
      <c r="J64" t="s">
        <v>1252</v>
      </c>
      <c r="K64" t="s">
        <v>1191</v>
      </c>
    </row>
    <row r="65" spans="1:11" x14ac:dyDescent="0.3">
      <c r="A65" t="s">
        <v>238</v>
      </c>
      <c r="B65" t="s">
        <v>76</v>
      </c>
      <c r="C65">
        <v>-30.4</v>
      </c>
      <c r="D65"/>
      <c r="E65"/>
      <c r="F65"/>
      <c r="G65"/>
      <c r="H65"/>
      <c r="I65"/>
      <c r="J65" t="s">
        <v>1253</v>
      </c>
      <c r="K65" t="s">
        <v>1186</v>
      </c>
    </row>
    <row r="66" spans="1:11" x14ac:dyDescent="0.3">
      <c r="A66" t="s">
        <v>194</v>
      </c>
      <c r="B66" t="s">
        <v>78</v>
      </c>
      <c r="C66">
        <v>232</v>
      </c>
      <c r="D66"/>
      <c r="E66"/>
      <c r="F66"/>
      <c r="G66"/>
      <c r="H66"/>
      <c r="I66"/>
      <c r="J66" t="s">
        <v>1254</v>
      </c>
      <c r="K66" t="s">
        <v>1186</v>
      </c>
    </row>
    <row r="67" spans="1:11" x14ac:dyDescent="0.3">
      <c r="A67" t="s">
        <v>196</v>
      </c>
      <c r="B67" t="s">
        <v>78</v>
      </c>
      <c r="C67">
        <v>2.5</v>
      </c>
      <c r="D67"/>
      <c r="E67"/>
      <c r="F67"/>
      <c r="G67"/>
      <c r="H67"/>
      <c r="I67"/>
      <c r="J67" t="s">
        <v>1255</v>
      </c>
      <c r="K67" t="s">
        <v>1186</v>
      </c>
    </row>
    <row r="68" spans="1:11" x14ac:dyDescent="0.3">
      <c r="A68" t="s">
        <v>198</v>
      </c>
      <c r="B68" t="s">
        <v>78</v>
      </c>
      <c r="C68">
        <v>229</v>
      </c>
      <c r="D68"/>
      <c r="E68"/>
      <c r="F68"/>
      <c r="G68"/>
      <c r="H68"/>
      <c r="I68"/>
      <c r="J68" t="s">
        <v>1256</v>
      </c>
      <c r="K68" t="s">
        <v>1186</v>
      </c>
    </row>
    <row r="69" spans="1:11" x14ac:dyDescent="0.3">
      <c r="A69" t="s">
        <v>229</v>
      </c>
      <c r="B69" t="s">
        <v>78</v>
      </c>
      <c r="C69">
        <v>53.8</v>
      </c>
      <c r="D69"/>
      <c r="E69"/>
      <c r="F69"/>
      <c r="G69"/>
      <c r="H69"/>
      <c r="I69"/>
      <c r="J69" t="s">
        <v>1257</v>
      </c>
      <c r="K69" t="s">
        <v>1208</v>
      </c>
    </row>
    <row r="70" spans="1:11" x14ac:dyDescent="0.3">
      <c r="A70" t="s">
        <v>232</v>
      </c>
      <c r="B70" t="s">
        <v>78</v>
      </c>
      <c r="C70">
        <v>10.3</v>
      </c>
      <c r="D70"/>
      <c r="E70"/>
      <c r="F70"/>
      <c r="G70"/>
      <c r="H70"/>
      <c r="I70"/>
      <c r="J70" t="s">
        <v>1258</v>
      </c>
      <c r="K70" t="s">
        <v>1208</v>
      </c>
    </row>
    <row r="71" spans="1:11" x14ac:dyDescent="0.3">
      <c r="A71" t="s">
        <v>234</v>
      </c>
      <c r="B71" t="s">
        <v>78</v>
      </c>
      <c r="C71">
        <v>43.5</v>
      </c>
      <c r="D71"/>
      <c r="E71"/>
      <c r="F71"/>
      <c r="G71"/>
      <c r="H71"/>
      <c r="I71"/>
      <c r="J71" t="s">
        <v>1259</v>
      </c>
      <c r="K71" t="s">
        <v>1208</v>
      </c>
    </row>
    <row r="72" spans="1:11" x14ac:dyDescent="0.3">
      <c r="A72" t="s">
        <v>238</v>
      </c>
      <c r="B72" t="s">
        <v>78</v>
      </c>
      <c r="C72">
        <v>-30.2</v>
      </c>
      <c r="D72"/>
      <c r="E72"/>
      <c r="F72"/>
      <c r="G72"/>
      <c r="H72"/>
      <c r="I72"/>
      <c r="J72" t="s">
        <v>1260</v>
      </c>
      <c r="K72" t="s">
        <v>1208</v>
      </c>
    </row>
    <row r="73" spans="1:11" x14ac:dyDescent="0.3">
      <c r="A73" t="s">
        <v>194</v>
      </c>
      <c r="B73" t="s">
        <v>80</v>
      </c>
      <c r="C73">
        <v>2.5</v>
      </c>
      <c r="D73"/>
      <c r="E73"/>
      <c r="F73"/>
      <c r="G73"/>
      <c r="H73"/>
      <c r="I73"/>
      <c r="J73" t="s">
        <v>1261</v>
      </c>
      <c r="K73" t="s">
        <v>1186</v>
      </c>
    </row>
    <row r="74" spans="1:11" x14ac:dyDescent="0.3">
      <c r="A74" t="s">
        <v>196</v>
      </c>
      <c r="B74" t="s">
        <v>80</v>
      </c>
      <c r="C74">
        <v>2.5</v>
      </c>
      <c r="D74">
        <v>2.0012878417215241</v>
      </c>
      <c r="E74">
        <v>1.0012882563555989</v>
      </c>
      <c r="F74">
        <v>1.000643920860762</v>
      </c>
      <c r="G74">
        <v>0</v>
      </c>
      <c r="H74">
        <v>500000000</v>
      </c>
      <c r="I74">
        <v>0.49</v>
      </c>
      <c r="J74" t="s">
        <v>1262</v>
      </c>
      <c r="K74" t="s">
        <v>1191</v>
      </c>
    </row>
    <row r="75" spans="1:11" x14ac:dyDescent="0.3">
      <c r="A75" t="s">
        <v>229</v>
      </c>
      <c r="B75" t="s">
        <v>80</v>
      </c>
      <c r="C75">
        <v>0</v>
      </c>
      <c r="D75"/>
      <c r="E75"/>
      <c r="F75"/>
      <c r="G75"/>
      <c r="H75"/>
      <c r="I75"/>
      <c r="J75" t="s">
        <v>1263</v>
      </c>
      <c r="K75" t="s">
        <v>1208</v>
      </c>
    </row>
    <row r="76" spans="1:11" x14ac:dyDescent="0.3">
      <c r="A76" t="s">
        <v>232</v>
      </c>
      <c r="B76" t="s">
        <v>80</v>
      </c>
      <c r="C76">
        <v>0</v>
      </c>
      <c r="D76"/>
      <c r="E76"/>
      <c r="F76"/>
      <c r="G76"/>
      <c r="H76"/>
      <c r="I76"/>
      <c r="J76" t="s">
        <v>1264</v>
      </c>
      <c r="K76" t="s">
        <v>1208</v>
      </c>
    </row>
    <row r="77" spans="1:11" x14ac:dyDescent="0.3">
      <c r="A77" t="s">
        <v>234</v>
      </c>
      <c r="B77" t="s">
        <v>80</v>
      </c>
      <c r="C77">
        <v>0</v>
      </c>
      <c r="D77"/>
      <c r="E77"/>
      <c r="F77"/>
      <c r="G77"/>
      <c r="H77"/>
      <c r="I77"/>
      <c r="J77" t="s">
        <v>1265</v>
      </c>
      <c r="K77" t="s">
        <v>1208</v>
      </c>
    </row>
    <row r="78" spans="1:11" x14ac:dyDescent="0.3">
      <c r="A78" t="s">
        <v>238</v>
      </c>
      <c r="B78" t="s">
        <v>80</v>
      </c>
      <c r="C78">
        <v>0.1</v>
      </c>
      <c r="D78"/>
      <c r="E78"/>
      <c r="F78"/>
      <c r="G78"/>
      <c r="H78"/>
      <c r="I78"/>
      <c r="J78" t="s">
        <v>1266</v>
      </c>
      <c r="K78" t="s">
        <v>1208</v>
      </c>
    </row>
    <row r="79" spans="1:11" x14ac:dyDescent="0.3">
      <c r="A79" t="s">
        <v>194</v>
      </c>
      <c r="B79" t="s">
        <v>82</v>
      </c>
      <c r="C79">
        <v>229</v>
      </c>
      <c r="D79"/>
      <c r="E79"/>
      <c r="F79"/>
      <c r="G79"/>
      <c r="H79"/>
      <c r="I79"/>
      <c r="J79" t="s">
        <v>1267</v>
      </c>
      <c r="K79" t="s">
        <v>1186</v>
      </c>
    </row>
    <row r="80" spans="1:11" x14ac:dyDescent="0.3">
      <c r="A80" t="s">
        <v>198</v>
      </c>
      <c r="B80" t="s">
        <v>82</v>
      </c>
      <c r="C80">
        <v>229</v>
      </c>
      <c r="D80">
        <v>234.35661344310691</v>
      </c>
      <c r="E80">
        <v>117.24164766366781</v>
      </c>
      <c r="F80">
        <v>1.000540551778623</v>
      </c>
      <c r="G80">
        <v>0</v>
      </c>
      <c r="H80">
        <v>500000000</v>
      </c>
      <c r="I80">
        <v>0.05</v>
      </c>
      <c r="J80" t="s">
        <v>1268</v>
      </c>
      <c r="K80" t="s">
        <v>1201</v>
      </c>
    </row>
    <row r="81" spans="1:11" x14ac:dyDescent="0.3">
      <c r="A81" t="s">
        <v>229</v>
      </c>
      <c r="B81" t="s">
        <v>82</v>
      </c>
      <c r="C81">
        <v>53.9</v>
      </c>
      <c r="D81">
        <v>150.08108276679349</v>
      </c>
      <c r="E81">
        <v>75.081104681510382</v>
      </c>
      <c r="F81">
        <v>1.000540551778623</v>
      </c>
      <c r="G81">
        <v>0</v>
      </c>
      <c r="H81">
        <v>500000000</v>
      </c>
      <c r="I81">
        <v>1.28</v>
      </c>
      <c r="J81" t="s">
        <v>1269</v>
      </c>
      <c r="K81" t="s">
        <v>1201</v>
      </c>
    </row>
    <row r="82" spans="1:11" x14ac:dyDescent="0.3">
      <c r="A82" t="s">
        <v>232</v>
      </c>
      <c r="B82" t="s">
        <v>82</v>
      </c>
      <c r="C82">
        <v>10.3</v>
      </c>
      <c r="D82"/>
      <c r="E82"/>
      <c r="F82"/>
      <c r="G82"/>
      <c r="H82"/>
      <c r="I82"/>
      <c r="J82" t="s">
        <v>1270</v>
      </c>
      <c r="K82" t="s">
        <v>1208</v>
      </c>
    </row>
    <row r="83" spans="1:11" x14ac:dyDescent="0.3">
      <c r="A83" t="s">
        <v>234</v>
      </c>
      <c r="B83" t="s">
        <v>82</v>
      </c>
      <c r="C83">
        <v>43.5</v>
      </c>
      <c r="D83"/>
      <c r="E83"/>
      <c r="F83"/>
      <c r="G83"/>
      <c r="H83"/>
      <c r="I83"/>
      <c r="J83" t="s">
        <v>1271</v>
      </c>
      <c r="K83" t="s">
        <v>1208</v>
      </c>
    </row>
    <row r="84" spans="1:11" x14ac:dyDescent="0.3">
      <c r="A84" t="s">
        <v>238</v>
      </c>
      <c r="B84" t="s">
        <v>82</v>
      </c>
      <c r="C84">
        <v>-30.4</v>
      </c>
      <c r="D84"/>
      <c r="E84"/>
      <c r="F84"/>
      <c r="G84"/>
      <c r="H84"/>
      <c r="I84"/>
      <c r="J84" t="s">
        <v>1272</v>
      </c>
      <c r="K84" t="s">
        <v>1186</v>
      </c>
    </row>
    <row r="85" spans="1:11" x14ac:dyDescent="0.3">
      <c r="A85" t="s">
        <v>194</v>
      </c>
      <c r="B85" t="s">
        <v>84</v>
      </c>
      <c r="C85">
        <v>0.1</v>
      </c>
      <c r="D85"/>
      <c r="E85"/>
      <c r="F85"/>
      <c r="G85"/>
      <c r="H85"/>
      <c r="I85"/>
      <c r="J85" t="s">
        <v>1273</v>
      </c>
      <c r="K85" t="s">
        <v>1186</v>
      </c>
    </row>
    <row r="86" spans="1:11" x14ac:dyDescent="0.3">
      <c r="A86" t="s">
        <v>196</v>
      </c>
      <c r="B86" t="s">
        <v>84</v>
      </c>
      <c r="C86">
        <v>0.1</v>
      </c>
      <c r="D86">
        <v>0.1</v>
      </c>
      <c r="E86">
        <v>0</v>
      </c>
      <c r="F86">
        <v>0</v>
      </c>
      <c r="G86">
        <v>0</v>
      </c>
      <c r="H86">
        <v>500000000</v>
      </c>
      <c r="I86">
        <v>0</v>
      </c>
      <c r="J86" t="s">
        <v>1274</v>
      </c>
      <c r="K86" t="s">
        <v>1191</v>
      </c>
    </row>
    <row r="87" spans="1:11" x14ac:dyDescent="0.3">
      <c r="A87" t="s">
        <v>229</v>
      </c>
      <c r="B87" t="s">
        <v>84</v>
      </c>
      <c r="C87">
        <v>0</v>
      </c>
      <c r="D87"/>
      <c r="E87"/>
      <c r="F87"/>
      <c r="G87"/>
      <c r="H87"/>
      <c r="I87"/>
      <c r="J87" t="s">
        <v>1275</v>
      </c>
      <c r="K87" t="s">
        <v>1208</v>
      </c>
    </row>
    <row r="88" spans="1:11" x14ac:dyDescent="0.3">
      <c r="A88" t="s">
        <v>232</v>
      </c>
      <c r="B88" t="s">
        <v>84</v>
      </c>
      <c r="C88">
        <v>0</v>
      </c>
      <c r="D88"/>
      <c r="E88"/>
      <c r="F88"/>
      <c r="G88"/>
      <c r="H88"/>
      <c r="I88"/>
      <c r="J88" t="s">
        <v>1276</v>
      </c>
      <c r="K88" t="s">
        <v>1208</v>
      </c>
    </row>
    <row r="89" spans="1:11" x14ac:dyDescent="0.3">
      <c r="A89" t="s">
        <v>234</v>
      </c>
      <c r="B89" t="s">
        <v>84</v>
      </c>
      <c r="C89">
        <v>0</v>
      </c>
      <c r="D89"/>
      <c r="E89"/>
      <c r="F89"/>
      <c r="G89"/>
      <c r="H89"/>
      <c r="I89"/>
      <c r="J89" t="s">
        <v>1277</v>
      </c>
      <c r="K89" t="s">
        <v>1208</v>
      </c>
    </row>
    <row r="90" spans="1:11" x14ac:dyDescent="0.3">
      <c r="A90" t="s">
        <v>238</v>
      </c>
      <c r="B90" t="s">
        <v>84</v>
      </c>
      <c r="C90">
        <v>-0.1</v>
      </c>
      <c r="D90"/>
      <c r="E90"/>
      <c r="F90"/>
      <c r="G90"/>
      <c r="H90"/>
      <c r="I90"/>
      <c r="J90" t="s">
        <v>1278</v>
      </c>
      <c r="K90" t="s">
        <v>1186</v>
      </c>
    </row>
    <row r="91" spans="1:11" x14ac:dyDescent="0.3">
      <c r="A91" t="s">
        <v>194</v>
      </c>
      <c r="B91" t="s">
        <v>86</v>
      </c>
      <c r="C91">
        <v>0.1</v>
      </c>
      <c r="D91"/>
      <c r="E91"/>
      <c r="F91"/>
      <c r="G91"/>
      <c r="H91"/>
      <c r="I91"/>
      <c r="J91" t="s">
        <v>1279</v>
      </c>
      <c r="K91" t="s">
        <v>1186</v>
      </c>
    </row>
    <row r="92" spans="1:11" x14ac:dyDescent="0.3">
      <c r="A92" t="s">
        <v>196</v>
      </c>
      <c r="B92" t="s">
        <v>86</v>
      </c>
      <c r="C92">
        <v>0.1</v>
      </c>
      <c r="D92">
        <v>0.1</v>
      </c>
      <c r="E92">
        <v>0</v>
      </c>
      <c r="F92">
        <v>0</v>
      </c>
      <c r="G92">
        <v>0</v>
      </c>
      <c r="H92">
        <v>500000000</v>
      </c>
      <c r="I92">
        <v>0</v>
      </c>
      <c r="J92" t="s">
        <v>1280</v>
      </c>
      <c r="K92" t="s">
        <v>1191</v>
      </c>
    </row>
    <row r="93" spans="1:11" x14ac:dyDescent="0.3">
      <c r="A93" t="s">
        <v>229</v>
      </c>
      <c r="B93" t="s">
        <v>86</v>
      </c>
      <c r="C93">
        <v>0</v>
      </c>
      <c r="D93"/>
      <c r="E93"/>
      <c r="F93"/>
      <c r="G93"/>
      <c r="H93"/>
      <c r="I93"/>
      <c r="J93" t="s">
        <v>1281</v>
      </c>
      <c r="K93" t="s">
        <v>1208</v>
      </c>
    </row>
    <row r="94" spans="1:11" x14ac:dyDescent="0.3">
      <c r="A94" t="s">
        <v>234</v>
      </c>
      <c r="B94" t="s">
        <v>86</v>
      </c>
      <c r="C94">
        <v>0</v>
      </c>
      <c r="D94"/>
      <c r="E94"/>
      <c r="F94"/>
      <c r="G94"/>
      <c r="H94"/>
      <c r="I94"/>
      <c r="J94" t="s">
        <v>1282</v>
      </c>
      <c r="K94" t="s">
        <v>1208</v>
      </c>
    </row>
    <row r="95" spans="1:11" x14ac:dyDescent="0.3">
      <c r="A95" t="s">
        <v>238</v>
      </c>
      <c r="B95" t="s">
        <v>86</v>
      </c>
      <c r="C95">
        <v>0</v>
      </c>
      <c r="D95"/>
      <c r="E95"/>
      <c r="F95"/>
      <c r="G95"/>
      <c r="H95"/>
      <c r="I95"/>
      <c r="J95" t="s">
        <v>1283</v>
      </c>
      <c r="K95" t="s">
        <v>1208</v>
      </c>
    </row>
    <row r="96" spans="1:11" x14ac:dyDescent="0.3">
      <c r="A96" t="s">
        <v>181</v>
      </c>
      <c r="B96" t="s">
        <v>88</v>
      </c>
      <c r="C96">
        <v>139</v>
      </c>
      <c r="D96"/>
      <c r="E96"/>
      <c r="F96"/>
      <c r="G96"/>
      <c r="H96"/>
      <c r="I96"/>
      <c r="J96" t="s">
        <v>1284</v>
      </c>
      <c r="K96" t="s">
        <v>1186</v>
      </c>
    </row>
    <row r="97" spans="1:11" x14ac:dyDescent="0.3">
      <c r="A97" t="s">
        <v>184</v>
      </c>
      <c r="B97" t="s">
        <v>88</v>
      </c>
      <c r="C97">
        <v>139</v>
      </c>
      <c r="D97"/>
      <c r="E97"/>
      <c r="F97"/>
      <c r="G97"/>
      <c r="H97"/>
      <c r="I97"/>
      <c r="J97" t="s">
        <v>1285</v>
      </c>
      <c r="K97" t="s">
        <v>1189</v>
      </c>
    </row>
    <row r="98" spans="1:11" x14ac:dyDescent="0.3">
      <c r="A98" t="s">
        <v>194</v>
      </c>
      <c r="B98" t="s">
        <v>88</v>
      </c>
      <c r="C98">
        <v>193</v>
      </c>
      <c r="D98"/>
      <c r="E98"/>
      <c r="F98"/>
      <c r="G98"/>
      <c r="H98"/>
      <c r="I98"/>
      <c r="J98" t="s">
        <v>1286</v>
      </c>
      <c r="K98" t="s">
        <v>1287</v>
      </c>
    </row>
    <row r="99" spans="1:11" x14ac:dyDescent="0.3">
      <c r="A99" t="s">
        <v>196</v>
      </c>
      <c r="B99" t="s">
        <v>88</v>
      </c>
      <c r="C99">
        <v>5.6</v>
      </c>
      <c r="D99"/>
      <c r="E99"/>
      <c r="F99"/>
      <c r="G99"/>
      <c r="H99"/>
      <c r="I99"/>
      <c r="J99" t="s">
        <v>1288</v>
      </c>
      <c r="K99" t="s">
        <v>1208</v>
      </c>
    </row>
    <row r="100" spans="1:11" x14ac:dyDescent="0.3">
      <c r="A100" t="s">
        <v>198</v>
      </c>
      <c r="B100" t="s">
        <v>88</v>
      </c>
      <c r="C100">
        <v>187</v>
      </c>
      <c r="D100"/>
      <c r="E100"/>
      <c r="F100"/>
      <c r="G100"/>
      <c r="H100"/>
      <c r="I100"/>
      <c r="J100" t="s">
        <v>1289</v>
      </c>
      <c r="K100" t="s">
        <v>1208</v>
      </c>
    </row>
    <row r="101" spans="1:11" x14ac:dyDescent="0.3">
      <c r="A101" t="s">
        <v>202</v>
      </c>
      <c r="B101" t="s">
        <v>88</v>
      </c>
      <c r="C101">
        <v>0</v>
      </c>
      <c r="D101"/>
      <c r="E101"/>
      <c r="F101"/>
      <c r="G101"/>
      <c r="H101"/>
      <c r="I101"/>
      <c r="J101" t="s">
        <v>1290</v>
      </c>
      <c r="K101" t="s">
        <v>1208</v>
      </c>
    </row>
    <row r="102" spans="1:11" x14ac:dyDescent="0.3">
      <c r="A102" t="s">
        <v>204</v>
      </c>
      <c r="B102" t="s">
        <v>88</v>
      </c>
      <c r="C102">
        <v>0.1</v>
      </c>
      <c r="D102"/>
      <c r="E102"/>
      <c r="F102"/>
      <c r="G102"/>
      <c r="H102"/>
      <c r="I102"/>
      <c r="J102" t="s">
        <v>1291</v>
      </c>
      <c r="K102" t="s">
        <v>1208</v>
      </c>
    </row>
    <row r="103" spans="1:11" x14ac:dyDescent="0.3">
      <c r="A103" t="s">
        <v>206</v>
      </c>
      <c r="B103" t="s">
        <v>88</v>
      </c>
      <c r="C103">
        <v>0</v>
      </c>
      <c r="D103"/>
      <c r="E103"/>
      <c r="F103"/>
      <c r="G103"/>
      <c r="H103"/>
      <c r="I103"/>
      <c r="J103" t="s">
        <v>1292</v>
      </c>
      <c r="K103" t="s">
        <v>1186</v>
      </c>
    </row>
    <row r="104" spans="1:11" x14ac:dyDescent="0.3">
      <c r="A104" t="s">
        <v>222</v>
      </c>
      <c r="B104" t="s">
        <v>88</v>
      </c>
      <c r="C104">
        <v>260</v>
      </c>
      <c r="D104"/>
      <c r="E104"/>
      <c r="F104"/>
      <c r="G104"/>
      <c r="H104"/>
      <c r="I104"/>
      <c r="J104" t="s">
        <v>1293</v>
      </c>
      <c r="K104" t="s">
        <v>1294</v>
      </c>
    </row>
    <row r="105" spans="1:11" x14ac:dyDescent="0.3">
      <c r="A105" t="s">
        <v>229</v>
      </c>
      <c r="B105" t="s">
        <v>88</v>
      </c>
      <c r="C105">
        <v>83.2</v>
      </c>
      <c r="D105"/>
      <c r="E105"/>
      <c r="F105"/>
      <c r="G105"/>
      <c r="H105"/>
      <c r="I105"/>
      <c r="J105" t="s">
        <v>1295</v>
      </c>
      <c r="K105" t="s">
        <v>1186</v>
      </c>
    </row>
    <row r="106" spans="1:11" x14ac:dyDescent="0.3">
      <c r="A106" t="s">
        <v>232</v>
      </c>
      <c r="B106" t="s">
        <v>88</v>
      </c>
      <c r="C106">
        <v>27.2</v>
      </c>
      <c r="D106">
        <v>17.49438973490652</v>
      </c>
      <c r="E106">
        <v>14.144268056049659</v>
      </c>
      <c r="F106">
        <v>1.617006168306361</v>
      </c>
      <c r="G106">
        <v>0</v>
      </c>
      <c r="H106">
        <v>500000000</v>
      </c>
      <c r="I106">
        <v>0.69</v>
      </c>
      <c r="J106" t="s">
        <v>1296</v>
      </c>
      <c r="K106" t="s">
        <v>1191</v>
      </c>
    </row>
    <row r="107" spans="1:11" x14ac:dyDescent="0.3">
      <c r="A107" t="s">
        <v>234</v>
      </c>
      <c r="B107" t="s">
        <v>88</v>
      </c>
      <c r="C107">
        <v>56</v>
      </c>
      <c r="D107">
        <v>35.993748803415443</v>
      </c>
      <c r="E107">
        <v>29.101056917796239</v>
      </c>
      <c r="F107">
        <v>1.617006168306361</v>
      </c>
      <c r="G107">
        <v>0</v>
      </c>
      <c r="H107">
        <v>500000000</v>
      </c>
      <c r="I107">
        <v>0.69</v>
      </c>
      <c r="J107" t="s">
        <v>1297</v>
      </c>
      <c r="K107" t="s">
        <v>1191</v>
      </c>
    </row>
    <row r="108" spans="1:11" x14ac:dyDescent="0.3">
      <c r="A108" t="s">
        <v>238</v>
      </c>
      <c r="B108" t="s">
        <v>88</v>
      </c>
      <c r="C108">
        <v>31.3</v>
      </c>
      <c r="D108"/>
      <c r="E108"/>
      <c r="F108"/>
      <c r="G108"/>
      <c r="H108"/>
      <c r="I108"/>
      <c r="J108" t="s">
        <v>1298</v>
      </c>
      <c r="K108" t="s">
        <v>1186</v>
      </c>
    </row>
    <row r="109" spans="1:11" x14ac:dyDescent="0.3">
      <c r="A109" t="s">
        <v>194</v>
      </c>
      <c r="B109" t="s">
        <v>92</v>
      </c>
      <c r="C109">
        <v>193</v>
      </c>
      <c r="D109"/>
      <c r="E109"/>
      <c r="F109"/>
      <c r="G109"/>
      <c r="H109"/>
      <c r="I109"/>
      <c r="J109" t="s">
        <v>1299</v>
      </c>
      <c r="K109" t="s">
        <v>1208</v>
      </c>
    </row>
    <row r="110" spans="1:11" x14ac:dyDescent="0.3">
      <c r="A110" t="s">
        <v>196</v>
      </c>
      <c r="B110" t="s">
        <v>92</v>
      </c>
      <c r="C110">
        <v>5.6</v>
      </c>
      <c r="D110"/>
      <c r="E110"/>
      <c r="F110"/>
      <c r="G110"/>
      <c r="H110"/>
      <c r="I110"/>
      <c r="J110" t="s">
        <v>1300</v>
      </c>
      <c r="K110" t="s">
        <v>1208</v>
      </c>
    </row>
    <row r="111" spans="1:11" x14ac:dyDescent="0.3">
      <c r="A111" t="s">
        <v>198</v>
      </c>
      <c r="B111" t="s">
        <v>92</v>
      </c>
      <c r="C111">
        <v>187</v>
      </c>
      <c r="D111"/>
      <c r="E111"/>
      <c r="F111"/>
      <c r="G111"/>
      <c r="H111"/>
      <c r="I111"/>
      <c r="J111" t="s">
        <v>1301</v>
      </c>
      <c r="K111" t="s">
        <v>1208</v>
      </c>
    </row>
    <row r="112" spans="1:11" x14ac:dyDescent="0.3">
      <c r="A112" t="s">
        <v>202</v>
      </c>
      <c r="B112" t="s">
        <v>92</v>
      </c>
      <c r="C112">
        <v>0</v>
      </c>
      <c r="D112"/>
      <c r="E112"/>
      <c r="F112"/>
      <c r="G112"/>
      <c r="H112"/>
      <c r="I112"/>
      <c r="J112" t="s">
        <v>1302</v>
      </c>
      <c r="K112" t="s">
        <v>1208</v>
      </c>
    </row>
    <row r="113" spans="1:11" x14ac:dyDescent="0.3">
      <c r="A113" t="s">
        <v>204</v>
      </c>
      <c r="B113" t="s">
        <v>92</v>
      </c>
      <c r="C113">
        <v>0.1</v>
      </c>
      <c r="D113"/>
      <c r="E113"/>
      <c r="F113"/>
      <c r="G113"/>
      <c r="H113"/>
      <c r="I113"/>
      <c r="J113" t="s">
        <v>1303</v>
      </c>
      <c r="K113" t="s">
        <v>1208</v>
      </c>
    </row>
    <row r="114" spans="1:11" x14ac:dyDescent="0.3">
      <c r="A114" t="s">
        <v>206</v>
      </c>
      <c r="B114" t="s">
        <v>92</v>
      </c>
      <c r="C114">
        <v>0</v>
      </c>
      <c r="D114"/>
      <c r="E114"/>
      <c r="F114"/>
      <c r="G114"/>
      <c r="H114"/>
      <c r="I114"/>
      <c r="J114" t="s">
        <v>1304</v>
      </c>
      <c r="K114" t="s">
        <v>1186</v>
      </c>
    </row>
    <row r="115" spans="1:11" x14ac:dyDescent="0.3">
      <c r="A115" t="s">
        <v>229</v>
      </c>
      <c r="B115" t="s">
        <v>92</v>
      </c>
      <c r="C115">
        <v>62.5</v>
      </c>
      <c r="D115"/>
      <c r="E115"/>
      <c r="F115"/>
      <c r="G115"/>
      <c r="H115"/>
      <c r="I115"/>
      <c r="J115" t="s">
        <v>1305</v>
      </c>
      <c r="K115" t="s">
        <v>1208</v>
      </c>
    </row>
    <row r="116" spans="1:11" x14ac:dyDescent="0.3">
      <c r="A116" t="s">
        <v>232</v>
      </c>
      <c r="B116" t="s">
        <v>92</v>
      </c>
      <c r="C116">
        <v>21.2</v>
      </c>
      <c r="D116"/>
      <c r="E116"/>
      <c r="F116"/>
      <c r="G116"/>
      <c r="H116"/>
      <c r="I116"/>
      <c r="J116" t="s">
        <v>1306</v>
      </c>
      <c r="K116" t="s">
        <v>1208</v>
      </c>
    </row>
    <row r="117" spans="1:11" x14ac:dyDescent="0.3">
      <c r="A117" t="s">
        <v>234</v>
      </c>
      <c r="B117" t="s">
        <v>92</v>
      </c>
      <c r="C117">
        <v>41.4</v>
      </c>
      <c r="D117"/>
      <c r="E117"/>
      <c r="F117"/>
      <c r="G117"/>
      <c r="H117"/>
      <c r="I117"/>
      <c r="J117" t="s">
        <v>1307</v>
      </c>
      <c r="K117" t="s">
        <v>1208</v>
      </c>
    </row>
    <row r="118" spans="1:11" x14ac:dyDescent="0.3">
      <c r="A118" t="s">
        <v>238</v>
      </c>
      <c r="B118" t="s">
        <v>92</v>
      </c>
      <c r="C118">
        <v>-62.5</v>
      </c>
      <c r="D118"/>
      <c r="E118"/>
      <c r="F118"/>
      <c r="G118"/>
      <c r="H118"/>
      <c r="I118"/>
      <c r="J118" t="s">
        <v>1308</v>
      </c>
      <c r="K118" t="s">
        <v>1208</v>
      </c>
    </row>
    <row r="119" spans="1:11" x14ac:dyDescent="0.3">
      <c r="A119" t="s">
        <v>194</v>
      </c>
      <c r="B119" t="s">
        <v>95</v>
      </c>
      <c r="C119">
        <v>42.6</v>
      </c>
      <c r="D119"/>
      <c r="E119"/>
      <c r="F119"/>
      <c r="G119"/>
      <c r="H119"/>
      <c r="I119"/>
      <c r="J119" t="s">
        <v>1309</v>
      </c>
      <c r="K119" t="s">
        <v>1208</v>
      </c>
    </row>
    <row r="120" spans="1:11" x14ac:dyDescent="0.3">
      <c r="A120" t="s">
        <v>196</v>
      </c>
      <c r="B120" t="s">
        <v>95</v>
      </c>
      <c r="C120">
        <v>1</v>
      </c>
      <c r="D120"/>
      <c r="E120"/>
      <c r="F120"/>
      <c r="G120"/>
      <c r="H120"/>
      <c r="I120"/>
      <c r="J120" t="s">
        <v>1310</v>
      </c>
      <c r="K120" t="s">
        <v>1208</v>
      </c>
    </row>
    <row r="121" spans="1:11" x14ac:dyDescent="0.3">
      <c r="A121" t="s">
        <v>198</v>
      </c>
      <c r="B121" t="s">
        <v>95</v>
      </c>
      <c r="C121">
        <v>41.6</v>
      </c>
      <c r="D121"/>
      <c r="E121"/>
      <c r="F121"/>
      <c r="G121"/>
      <c r="H121"/>
      <c r="I121"/>
      <c r="J121" t="s">
        <v>1311</v>
      </c>
      <c r="K121" t="s">
        <v>1186</v>
      </c>
    </row>
    <row r="122" spans="1:11" x14ac:dyDescent="0.3">
      <c r="A122" t="s">
        <v>202</v>
      </c>
      <c r="B122" t="s">
        <v>95</v>
      </c>
      <c r="C122">
        <v>0</v>
      </c>
      <c r="D122"/>
      <c r="E122"/>
      <c r="F122"/>
      <c r="G122"/>
      <c r="H122"/>
      <c r="I122"/>
      <c r="J122" t="s">
        <v>1312</v>
      </c>
      <c r="K122" t="s">
        <v>1208</v>
      </c>
    </row>
    <row r="123" spans="1:11" x14ac:dyDescent="0.3">
      <c r="A123" t="s">
        <v>204</v>
      </c>
      <c r="B123" t="s">
        <v>95</v>
      </c>
      <c r="C123">
        <v>0.1</v>
      </c>
      <c r="D123"/>
      <c r="E123"/>
      <c r="F123"/>
      <c r="G123"/>
      <c r="H123"/>
      <c r="I123"/>
      <c r="J123" t="s">
        <v>1313</v>
      </c>
      <c r="K123" t="s">
        <v>1208</v>
      </c>
    </row>
    <row r="124" spans="1:11" x14ac:dyDescent="0.3">
      <c r="A124" t="s">
        <v>206</v>
      </c>
      <c r="B124" t="s">
        <v>95</v>
      </c>
      <c r="C124">
        <v>0</v>
      </c>
      <c r="D124"/>
      <c r="E124"/>
      <c r="F124"/>
      <c r="G124"/>
      <c r="H124"/>
      <c r="I124"/>
      <c r="J124" t="s">
        <v>1314</v>
      </c>
      <c r="K124" t="s">
        <v>1186</v>
      </c>
    </row>
    <row r="125" spans="1:11" x14ac:dyDescent="0.3">
      <c r="A125" t="s">
        <v>229</v>
      </c>
      <c r="B125" t="s">
        <v>95</v>
      </c>
      <c r="C125">
        <v>0</v>
      </c>
      <c r="D125"/>
      <c r="E125"/>
      <c r="F125"/>
      <c r="G125"/>
      <c r="H125"/>
      <c r="I125"/>
      <c r="J125" t="s">
        <v>1315</v>
      </c>
      <c r="K125" t="s">
        <v>1208</v>
      </c>
    </row>
    <row r="126" spans="1:11" x14ac:dyDescent="0.3">
      <c r="A126" t="s">
        <v>232</v>
      </c>
      <c r="B126" t="s">
        <v>95</v>
      </c>
      <c r="C126">
        <v>0</v>
      </c>
      <c r="D126"/>
      <c r="E126"/>
      <c r="F126"/>
      <c r="G126"/>
      <c r="H126"/>
      <c r="I126"/>
      <c r="J126" t="s">
        <v>1316</v>
      </c>
      <c r="K126" t="s">
        <v>1208</v>
      </c>
    </row>
    <row r="127" spans="1:11" x14ac:dyDescent="0.3">
      <c r="A127" t="s">
        <v>234</v>
      </c>
      <c r="B127" t="s">
        <v>95</v>
      </c>
      <c r="C127">
        <v>0</v>
      </c>
      <c r="D127"/>
      <c r="E127"/>
      <c r="F127"/>
      <c r="G127"/>
      <c r="H127"/>
      <c r="I127"/>
      <c r="J127" t="s">
        <v>1317</v>
      </c>
      <c r="K127" t="s">
        <v>1208</v>
      </c>
    </row>
    <row r="128" spans="1:11" x14ac:dyDescent="0.3">
      <c r="A128" t="s">
        <v>238</v>
      </c>
      <c r="B128" t="s">
        <v>95</v>
      </c>
      <c r="C128">
        <v>0.1</v>
      </c>
      <c r="D128"/>
      <c r="E128"/>
      <c r="F128"/>
      <c r="G128"/>
      <c r="H128"/>
      <c r="I128"/>
      <c r="J128" t="s">
        <v>1318</v>
      </c>
      <c r="K128" t="s">
        <v>1208</v>
      </c>
    </row>
    <row r="129" spans="1:11" x14ac:dyDescent="0.3">
      <c r="A129" t="s">
        <v>194</v>
      </c>
      <c r="B129" t="s">
        <v>97</v>
      </c>
      <c r="C129">
        <v>1</v>
      </c>
      <c r="D129"/>
      <c r="E129"/>
      <c r="F129"/>
      <c r="G129"/>
      <c r="H129"/>
      <c r="I129"/>
      <c r="J129" t="s">
        <v>1319</v>
      </c>
      <c r="K129" t="s">
        <v>1208</v>
      </c>
    </row>
    <row r="130" spans="1:11" x14ac:dyDescent="0.3">
      <c r="A130" t="s">
        <v>196</v>
      </c>
      <c r="B130" t="s">
        <v>97</v>
      </c>
      <c r="C130">
        <v>1</v>
      </c>
      <c r="D130"/>
      <c r="E130"/>
      <c r="F130"/>
      <c r="G130"/>
      <c r="H130"/>
      <c r="I130"/>
      <c r="J130" t="s">
        <v>1320</v>
      </c>
      <c r="K130" t="s">
        <v>1208</v>
      </c>
    </row>
    <row r="131" spans="1:11" x14ac:dyDescent="0.3">
      <c r="A131" t="s">
        <v>202</v>
      </c>
      <c r="B131" t="s">
        <v>97</v>
      </c>
      <c r="C131">
        <v>0</v>
      </c>
      <c r="D131"/>
      <c r="E131"/>
      <c r="F131"/>
      <c r="G131"/>
      <c r="H131"/>
      <c r="I131"/>
      <c r="J131" t="s">
        <v>1321</v>
      </c>
      <c r="K131" t="s">
        <v>1208</v>
      </c>
    </row>
    <row r="132" spans="1:11" x14ac:dyDescent="0.3">
      <c r="A132" t="s">
        <v>204</v>
      </c>
      <c r="B132" t="s">
        <v>97</v>
      </c>
      <c r="C132">
        <v>0</v>
      </c>
      <c r="D132"/>
      <c r="E132"/>
      <c r="F132"/>
      <c r="G132"/>
      <c r="H132"/>
      <c r="I132"/>
      <c r="J132" t="s">
        <v>1322</v>
      </c>
      <c r="K132" t="s">
        <v>1186</v>
      </c>
    </row>
    <row r="133" spans="1:11" x14ac:dyDescent="0.3">
      <c r="A133" t="s">
        <v>206</v>
      </c>
      <c r="B133" t="s">
        <v>97</v>
      </c>
      <c r="C133">
        <v>0</v>
      </c>
      <c r="D133"/>
      <c r="E133"/>
      <c r="F133"/>
      <c r="G133"/>
      <c r="H133"/>
      <c r="I133"/>
      <c r="J133" t="s">
        <v>1323</v>
      </c>
      <c r="K133" t="s">
        <v>1186</v>
      </c>
    </row>
    <row r="134" spans="1:11" x14ac:dyDescent="0.3">
      <c r="A134" t="s">
        <v>229</v>
      </c>
      <c r="B134" t="s">
        <v>97</v>
      </c>
      <c r="C134">
        <v>0</v>
      </c>
      <c r="D134"/>
      <c r="E134"/>
      <c r="F134"/>
      <c r="G134"/>
      <c r="H134"/>
      <c r="I134"/>
      <c r="J134" t="s">
        <v>1324</v>
      </c>
      <c r="K134" t="s">
        <v>1208</v>
      </c>
    </row>
    <row r="135" spans="1:11" x14ac:dyDescent="0.3">
      <c r="A135" t="s">
        <v>232</v>
      </c>
      <c r="B135" t="s">
        <v>97</v>
      </c>
      <c r="C135">
        <v>0</v>
      </c>
      <c r="D135"/>
      <c r="E135"/>
      <c r="F135"/>
      <c r="G135"/>
      <c r="H135"/>
      <c r="I135"/>
      <c r="J135" t="s">
        <v>1325</v>
      </c>
      <c r="K135" t="s">
        <v>1208</v>
      </c>
    </row>
    <row r="136" spans="1:11" x14ac:dyDescent="0.3">
      <c r="A136" t="s">
        <v>234</v>
      </c>
      <c r="B136" t="s">
        <v>97</v>
      </c>
      <c r="C136">
        <v>0</v>
      </c>
      <c r="D136"/>
      <c r="E136"/>
      <c r="F136"/>
      <c r="G136"/>
      <c r="H136"/>
      <c r="I136"/>
      <c r="J136" t="s">
        <v>1326</v>
      </c>
      <c r="K136" t="s">
        <v>1208</v>
      </c>
    </row>
    <row r="137" spans="1:11" x14ac:dyDescent="0.3">
      <c r="A137" t="s">
        <v>238</v>
      </c>
      <c r="B137" t="s">
        <v>97</v>
      </c>
      <c r="C137">
        <v>0.4</v>
      </c>
      <c r="D137"/>
      <c r="E137"/>
      <c r="F137"/>
      <c r="G137"/>
      <c r="H137"/>
      <c r="I137"/>
      <c r="J137" t="s">
        <v>1327</v>
      </c>
      <c r="K137" t="s">
        <v>1208</v>
      </c>
    </row>
    <row r="138" spans="1:11" x14ac:dyDescent="0.3">
      <c r="A138" t="s">
        <v>194</v>
      </c>
      <c r="B138" t="s">
        <v>99</v>
      </c>
      <c r="C138">
        <v>41.6</v>
      </c>
      <c r="D138"/>
      <c r="E138"/>
      <c r="F138"/>
      <c r="G138"/>
      <c r="H138"/>
      <c r="I138"/>
      <c r="J138" t="s">
        <v>1328</v>
      </c>
      <c r="K138" t="s">
        <v>1186</v>
      </c>
    </row>
    <row r="139" spans="1:11" x14ac:dyDescent="0.3">
      <c r="A139" t="s">
        <v>198</v>
      </c>
      <c r="B139" t="s">
        <v>99</v>
      </c>
      <c r="C139">
        <v>41.6</v>
      </c>
      <c r="D139"/>
      <c r="E139"/>
      <c r="F139"/>
      <c r="G139"/>
      <c r="H139"/>
      <c r="I139"/>
      <c r="J139" t="s">
        <v>1329</v>
      </c>
      <c r="K139" t="s">
        <v>1186</v>
      </c>
    </row>
    <row r="140" spans="1:11" x14ac:dyDescent="0.3">
      <c r="A140" t="s">
        <v>202</v>
      </c>
      <c r="B140" t="s">
        <v>99</v>
      </c>
      <c r="C140">
        <v>0</v>
      </c>
      <c r="D140"/>
      <c r="E140"/>
      <c r="F140"/>
      <c r="G140"/>
      <c r="H140"/>
      <c r="I140"/>
      <c r="J140" t="s">
        <v>1330</v>
      </c>
      <c r="K140" t="s">
        <v>1208</v>
      </c>
    </row>
    <row r="141" spans="1:11" x14ac:dyDescent="0.3">
      <c r="A141" t="s">
        <v>204</v>
      </c>
      <c r="B141" t="s">
        <v>99</v>
      </c>
      <c r="C141">
        <v>0.1</v>
      </c>
      <c r="D141"/>
      <c r="E141"/>
      <c r="F141"/>
      <c r="G141"/>
      <c r="H141"/>
      <c r="I141"/>
      <c r="J141" t="s">
        <v>1331</v>
      </c>
      <c r="K141" t="s">
        <v>1208</v>
      </c>
    </row>
    <row r="142" spans="1:11" x14ac:dyDescent="0.3">
      <c r="A142" t="s">
        <v>206</v>
      </c>
      <c r="B142" t="s">
        <v>99</v>
      </c>
      <c r="C142">
        <v>0</v>
      </c>
      <c r="D142"/>
      <c r="E142"/>
      <c r="F142"/>
      <c r="G142"/>
      <c r="H142"/>
      <c r="I142"/>
      <c r="J142" t="s">
        <v>1332</v>
      </c>
      <c r="K142" t="s">
        <v>1186</v>
      </c>
    </row>
    <row r="143" spans="1:11" x14ac:dyDescent="0.3">
      <c r="A143" t="s">
        <v>229</v>
      </c>
      <c r="B143" t="s">
        <v>99</v>
      </c>
      <c r="C143">
        <v>0.2</v>
      </c>
      <c r="D143"/>
      <c r="E143"/>
      <c r="F143"/>
      <c r="G143"/>
      <c r="H143"/>
      <c r="I143"/>
      <c r="J143" t="s">
        <v>1333</v>
      </c>
      <c r="K143" t="s">
        <v>1208</v>
      </c>
    </row>
    <row r="144" spans="1:11" x14ac:dyDescent="0.3">
      <c r="A144" t="s">
        <v>232</v>
      </c>
      <c r="B144" t="s">
        <v>99</v>
      </c>
      <c r="C144">
        <v>0.1</v>
      </c>
      <c r="D144"/>
      <c r="E144"/>
      <c r="F144"/>
      <c r="G144"/>
      <c r="H144"/>
      <c r="I144"/>
      <c r="J144" t="s">
        <v>1334</v>
      </c>
      <c r="K144" t="s">
        <v>1208</v>
      </c>
    </row>
    <row r="145" spans="1:11" x14ac:dyDescent="0.3">
      <c r="A145" t="s">
        <v>234</v>
      </c>
      <c r="B145" t="s">
        <v>99</v>
      </c>
      <c r="C145">
        <v>0.1</v>
      </c>
      <c r="D145"/>
      <c r="E145"/>
      <c r="F145"/>
      <c r="G145"/>
      <c r="H145"/>
      <c r="I145"/>
      <c r="J145" t="s">
        <v>1335</v>
      </c>
      <c r="K145" t="s">
        <v>1208</v>
      </c>
    </row>
    <row r="146" spans="1:11" x14ac:dyDescent="0.3">
      <c r="A146" t="s">
        <v>238</v>
      </c>
      <c r="B146" t="s">
        <v>99</v>
      </c>
      <c r="C146">
        <v>-0.4</v>
      </c>
      <c r="D146"/>
      <c r="E146"/>
      <c r="F146"/>
      <c r="G146"/>
      <c r="H146"/>
      <c r="I146"/>
      <c r="J146" t="s">
        <v>1336</v>
      </c>
      <c r="K146" t="s">
        <v>1208</v>
      </c>
    </row>
    <row r="147" spans="1:11" x14ac:dyDescent="0.3">
      <c r="A147" t="s">
        <v>194</v>
      </c>
      <c r="B147" t="s">
        <v>101</v>
      </c>
      <c r="C147">
        <v>150</v>
      </c>
      <c r="D147"/>
      <c r="E147"/>
      <c r="F147"/>
      <c r="G147"/>
      <c r="H147"/>
      <c r="I147"/>
      <c r="J147" t="s">
        <v>1337</v>
      </c>
      <c r="K147" t="s">
        <v>1208</v>
      </c>
    </row>
    <row r="148" spans="1:11" x14ac:dyDescent="0.3">
      <c r="A148" t="s">
        <v>196</v>
      </c>
      <c r="B148" t="s">
        <v>101</v>
      </c>
      <c r="C148">
        <v>4.5999999999999996</v>
      </c>
      <c r="D148"/>
      <c r="E148"/>
      <c r="F148"/>
      <c r="G148"/>
      <c r="H148"/>
      <c r="I148"/>
      <c r="J148" t="s">
        <v>1338</v>
      </c>
      <c r="K148" t="s">
        <v>1208</v>
      </c>
    </row>
    <row r="149" spans="1:11" x14ac:dyDescent="0.3">
      <c r="A149" t="s">
        <v>198</v>
      </c>
      <c r="B149" t="s">
        <v>101</v>
      </c>
      <c r="C149">
        <v>146</v>
      </c>
      <c r="D149"/>
      <c r="E149"/>
      <c r="F149"/>
      <c r="G149"/>
      <c r="H149"/>
      <c r="I149"/>
      <c r="J149" t="s">
        <v>1339</v>
      </c>
      <c r="K149" t="s">
        <v>1208</v>
      </c>
    </row>
    <row r="150" spans="1:11" x14ac:dyDescent="0.3">
      <c r="A150" t="s">
        <v>204</v>
      </c>
      <c r="B150" t="s">
        <v>101</v>
      </c>
      <c r="C150">
        <v>0</v>
      </c>
      <c r="D150"/>
      <c r="E150"/>
      <c r="F150"/>
      <c r="G150"/>
      <c r="H150"/>
      <c r="I150"/>
      <c r="J150" t="s">
        <v>1340</v>
      </c>
      <c r="K150" t="s">
        <v>1208</v>
      </c>
    </row>
    <row r="151" spans="1:11" x14ac:dyDescent="0.3">
      <c r="A151" t="s">
        <v>229</v>
      </c>
      <c r="B151" t="s">
        <v>101</v>
      </c>
      <c r="C151">
        <v>62.6</v>
      </c>
      <c r="D151"/>
      <c r="E151"/>
      <c r="F151"/>
      <c r="G151"/>
      <c r="H151"/>
      <c r="I151"/>
      <c r="J151" t="s">
        <v>1341</v>
      </c>
      <c r="K151" t="s">
        <v>1208</v>
      </c>
    </row>
    <row r="152" spans="1:11" x14ac:dyDescent="0.3">
      <c r="A152" t="s">
        <v>232</v>
      </c>
      <c r="B152" t="s">
        <v>101</v>
      </c>
      <c r="C152">
        <v>21.2</v>
      </c>
      <c r="D152"/>
      <c r="E152"/>
      <c r="F152"/>
      <c r="G152"/>
      <c r="H152"/>
      <c r="I152"/>
      <c r="J152" t="s">
        <v>1342</v>
      </c>
      <c r="K152" t="s">
        <v>1208</v>
      </c>
    </row>
    <row r="153" spans="1:11" x14ac:dyDescent="0.3">
      <c r="A153" t="s">
        <v>234</v>
      </c>
      <c r="B153" t="s">
        <v>101</v>
      </c>
      <c r="C153">
        <v>41.4</v>
      </c>
      <c r="D153"/>
      <c r="E153"/>
      <c r="F153"/>
      <c r="G153"/>
      <c r="H153"/>
      <c r="I153"/>
      <c r="J153" t="s">
        <v>1343</v>
      </c>
      <c r="K153" t="s">
        <v>1208</v>
      </c>
    </row>
    <row r="154" spans="1:11" x14ac:dyDescent="0.3">
      <c r="A154" t="s">
        <v>238</v>
      </c>
      <c r="B154" t="s">
        <v>101</v>
      </c>
      <c r="C154">
        <v>-62.6</v>
      </c>
      <c r="D154"/>
      <c r="E154"/>
      <c r="F154"/>
      <c r="G154"/>
      <c r="H154"/>
      <c r="I154"/>
      <c r="J154" t="s">
        <v>1344</v>
      </c>
      <c r="K154" t="s">
        <v>1208</v>
      </c>
    </row>
    <row r="155" spans="1:11" x14ac:dyDescent="0.3">
      <c r="A155" t="s">
        <v>194</v>
      </c>
      <c r="B155" t="s">
        <v>103</v>
      </c>
      <c r="C155">
        <v>0.1</v>
      </c>
      <c r="D155"/>
      <c r="E155"/>
      <c r="F155"/>
      <c r="G155"/>
      <c r="H155"/>
      <c r="I155"/>
      <c r="J155" t="s">
        <v>1345</v>
      </c>
      <c r="K155" t="s">
        <v>1208</v>
      </c>
    </row>
    <row r="156" spans="1:11" x14ac:dyDescent="0.3">
      <c r="A156" t="s">
        <v>196</v>
      </c>
      <c r="B156" t="s">
        <v>103</v>
      </c>
      <c r="C156">
        <v>0</v>
      </c>
      <c r="D156"/>
      <c r="E156"/>
      <c r="F156"/>
      <c r="G156"/>
      <c r="H156"/>
      <c r="I156"/>
      <c r="J156" t="s">
        <v>1346</v>
      </c>
      <c r="K156" t="s">
        <v>1208</v>
      </c>
    </row>
    <row r="157" spans="1:11" x14ac:dyDescent="0.3">
      <c r="A157" t="s">
        <v>198</v>
      </c>
      <c r="B157" t="s">
        <v>103</v>
      </c>
      <c r="C157">
        <v>0</v>
      </c>
      <c r="D157"/>
      <c r="E157"/>
      <c r="F157"/>
      <c r="G157"/>
      <c r="H157"/>
      <c r="I157"/>
      <c r="J157" t="s">
        <v>1347</v>
      </c>
      <c r="K157" t="s">
        <v>1208</v>
      </c>
    </row>
    <row r="158" spans="1:11" x14ac:dyDescent="0.3">
      <c r="A158" t="s">
        <v>204</v>
      </c>
      <c r="B158" t="s">
        <v>103</v>
      </c>
      <c r="C158">
        <v>0.1</v>
      </c>
      <c r="D158"/>
      <c r="E158"/>
      <c r="F158"/>
      <c r="G158"/>
      <c r="H158"/>
      <c r="I158"/>
      <c r="J158" t="s">
        <v>1348</v>
      </c>
      <c r="K158" t="s">
        <v>1208</v>
      </c>
    </row>
    <row r="159" spans="1:11" x14ac:dyDescent="0.3">
      <c r="A159" t="s">
        <v>229</v>
      </c>
      <c r="B159" t="s">
        <v>103</v>
      </c>
      <c r="C159">
        <v>63</v>
      </c>
      <c r="D159"/>
      <c r="E159"/>
      <c r="F159"/>
      <c r="G159"/>
      <c r="H159"/>
      <c r="I159"/>
      <c r="J159" t="s">
        <v>1349</v>
      </c>
      <c r="K159" t="s">
        <v>1208</v>
      </c>
    </row>
    <row r="160" spans="1:11" x14ac:dyDescent="0.3">
      <c r="A160" t="s">
        <v>232</v>
      </c>
      <c r="B160" t="s">
        <v>103</v>
      </c>
      <c r="C160">
        <v>21.4</v>
      </c>
      <c r="D160"/>
      <c r="E160"/>
      <c r="F160"/>
      <c r="G160"/>
      <c r="H160"/>
      <c r="I160"/>
      <c r="J160" t="s">
        <v>1350</v>
      </c>
      <c r="K160" t="s">
        <v>1208</v>
      </c>
    </row>
    <row r="161" spans="1:11" x14ac:dyDescent="0.3">
      <c r="A161" t="s">
        <v>234</v>
      </c>
      <c r="B161" t="s">
        <v>103</v>
      </c>
      <c r="C161">
        <v>41.6</v>
      </c>
      <c r="D161"/>
      <c r="E161"/>
      <c r="F161"/>
      <c r="G161"/>
      <c r="H161"/>
      <c r="I161"/>
      <c r="J161" t="s">
        <v>1351</v>
      </c>
      <c r="K161" t="s">
        <v>1208</v>
      </c>
    </row>
    <row r="162" spans="1:11" x14ac:dyDescent="0.3">
      <c r="A162" t="s">
        <v>238</v>
      </c>
      <c r="B162" t="s">
        <v>103</v>
      </c>
      <c r="C162">
        <v>-63.1</v>
      </c>
      <c r="D162"/>
      <c r="E162"/>
      <c r="F162"/>
      <c r="G162"/>
      <c r="H162"/>
      <c r="I162"/>
      <c r="J162" t="s">
        <v>1352</v>
      </c>
      <c r="K162" t="s">
        <v>1208</v>
      </c>
    </row>
    <row r="163" spans="1:11" x14ac:dyDescent="0.3">
      <c r="A163" t="s">
        <v>194</v>
      </c>
      <c r="B163" t="s">
        <v>105</v>
      </c>
      <c r="C163">
        <v>0</v>
      </c>
      <c r="D163"/>
      <c r="E163"/>
      <c r="F163"/>
      <c r="G163"/>
      <c r="H163"/>
      <c r="I163"/>
      <c r="J163" t="s">
        <v>1353</v>
      </c>
      <c r="K163" t="s">
        <v>1208</v>
      </c>
    </row>
    <row r="164" spans="1:11" x14ac:dyDescent="0.3">
      <c r="A164" t="s">
        <v>196</v>
      </c>
      <c r="B164" t="s">
        <v>105</v>
      </c>
      <c r="C164">
        <v>0</v>
      </c>
      <c r="D164"/>
      <c r="E164"/>
      <c r="F164"/>
      <c r="G164"/>
      <c r="H164"/>
      <c r="I164"/>
      <c r="J164" t="s">
        <v>1354</v>
      </c>
      <c r="K164" t="s">
        <v>1208</v>
      </c>
    </row>
    <row r="165" spans="1:11" x14ac:dyDescent="0.3">
      <c r="A165" t="s">
        <v>204</v>
      </c>
      <c r="B165" t="s">
        <v>105</v>
      </c>
      <c r="C165">
        <v>0.1</v>
      </c>
      <c r="D165"/>
      <c r="E165"/>
      <c r="F165"/>
      <c r="G165"/>
      <c r="H165"/>
      <c r="I165"/>
      <c r="J165" t="s">
        <v>1355</v>
      </c>
      <c r="K165" t="s">
        <v>1208</v>
      </c>
    </row>
    <row r="166" spans="1:11" x14ac:dyDescent="0.3">
      <c r="A166" t="s">
        <v>229</v>
      </c>
      <c r="B166" t="s">
        <v>105</v>
      </c>
      <c r="C166">
        <v>46.1</v>
      </c>
      <c r="D166"/>
      <c r="E166"/>
      <c r="F166"/>
      <c r="G166"/>
      <c r="H166"/>
      <c r="I166"/>
      <c r="J166" t="s">
        <v>1356</v>
      </c>
      <c r="K166" t="s">
        <v>1208</v>
      </c>
    </row>
    <row r="167" spans="1:11" x14ac:dyDescent="0.3">
      <c r="A167" t="s">
        <v>232</v>
      </c>
      <c r="B167" t="s">
        <v>105</v>
      </c>
      <c r="C167">
        <v>17.5</v>
      </c>
      <c r="D167"/>
      <c r="E167"/>
      <c r="F167"/>
      <c r="G167"/>
      <c r="H167"/>
      <c r="I167"/>
      <c r="J167" t="s">
        <v>1357</v>
      </c>
      <c r="K167" t="s">
        <v>1208</v>
      </c>
    </row>
    <row r="168" spans="1:11" x14ac:dyDescent="0.3">
      <c r="A168" t="s">
        <v>234</v>
      </c>
      <c r="B168" t="s">
        <v>105</v>
      </c>
      <c r="C168">
        <v>28.7</v>
      </c>
      <c r="D168"/>
      <c r="E168"/>
      <c r="F168"/>
      <c r="G168"/>
      <c r="H168"/>
      <c r="I168"/>
      <c r="J168" t="s">
        <v>1358</v>
      </c>
      <c r="K168" t="s">
        <v>1208</v>
      </c>
    </row>
    <row r="169" spans="1:11" x14ac:dyDescent="0.3">
      <c r="A169" t="s">
        <v>238</v>
      </c>
      <c r="B169" t="s">
        <v>105</v>
      </c>
      <c r="C169">
        <v>-46.2</v>
      </c>
      <c r="D169"/>
      <c r="E169"/>
      <c r="F169"/>
      <c r="G169"/>
      <c r="H169"/>
      <c r="I169"/>
      <c r="J169" t="s">
        <v>1359</v>
      </c>
      <c r="K169" t="s">
        <v>1208</v>
      </c>
    </row>
    <row r="170" spans="1:11" x14ac:dyDescent="0.3">
      <c r="A170" t="s">
        <v>194</v>
      </c>
      <c r="B170" t="s">
        <v>107</v>
      </c>
      <c r="C170">
        <v>0</v>
      </c>
      <c r="D170"/>
      <c r="E170"/>
      <c r="F170"/>
      <c r="G170"/>
      <c r="H170"/>
      <c r="I170"/>
      <c r="J170" t="s">
        <v>1360</v>
      </c>
      <c r="K170" t="s">
        <v>1208</v>
      </c>
    </row>
    <row r="171" spans="1:11" x14ac:dyDescent="0.3">
      <c r="A171" t="s">
        <v>198</v>
      </c>
      <c r="B171" t="s">
        <v>107</v>
      </c>
      <c r="C171">
        <v>0</v>
      </c>
      <c r="D171"/>
      <c r="E171"/>
      <c r="F171"/>
      <c r="G171"/>
      <c r="H171"/>
      <c r="I171"/>
      <c r="J171" t="s">
        <v>1361</v>
      </c>
      <c r="K171" t="s">
        <v>1208</v>
      </c>
    </row>
    <row r="172" spans="1:11" x14ac:dyDescent="0.3">
      <c r="A172" t="s">
        <v>204</v>
      </c>
      <c r="B172" t="s">
        <v>107</v>
      </c>
      <c r="C172">
        <v>0</v>
      </c>
      <c r="D172"/>
      <c r="E172"/>
      <c r="F172"/>
      <c r="G172"/>
      <c r="H172"/>
      <c r="I172"/>
      <c r="J172" t="s">
        <v>1362</v>
      </c>
      <c r="K172" t="s">
        <v>1208</v>
      </c>
    </row>
    <row r="173" spans="1:11" x14ac:dyDescent="0.3">
      <c r="A173" t="s">
        <v>229</v>
      </c>
      <c r="B173" t="s">
        <v>107</v>
      </c>
      <c r="C173">
        <v>16.899999999999999</v>
      </c>
      <c r="D173"/>
      <c r="E173"/>
      <c r="F173"/>
      <c r="G173"/>
      <c r="H173"/>
      <c r="I173"/>
      <c r="J173" t="s">
        <v>1363</v>
      </c>
      <c r="K173" t="s">
        <v>1208</v>
      </c>
    </row>
    <row r="174" spans="1:11" x14ac:dyDescent="0.3">
      <c r="A174" t="s">
        <v>232</v>
      </c>
      <c r="B174" t="s">
        <v>107</v>
      </c>
      <c r="C174">
        <v>3.9</v>
      </c>
      <c r="D174"/>
      <c r="E174"/>
      <c r="F174"/>
      <c r="G174"/>
      <c r="H174"/>
      <c r="I174"/>
      <c r="J174" t="s">
        <v>1364</v>
      </c>
      <c r="K174" t="s">
        <v>1208</v>
      </c>
    </row>
    <row r="175" spans="1:11" x14ac:dyDescent="0.3">
      <c r="A175" t="s">
        <v>234</v>
      </c>
      <c r="B175" t="s">
        <v>107</v>
      </c>
      <c r="C175">
        <v>12.9</v>
      </c>
      <c r="D175"/>
      <c r="E175"/>
      <c r="F175"/>
      <c r="G175"/>
      <c r="H175"/>
      <c r="I175"/>
      <c r="J175" t="s">
        <v>1365</v>
      </c>
      <c r="K175" t="s">
        <v>1208</v>
      </c>
    </row>
    <row r="176" spans="1:11" x14ac:dyDescent="0.3">
      <c r="A176" t="s">
        <v>238</v>
      </c>
      <c r="B176" t="s">
        <v>107</v>
      </c>
      <c r="C176">
        <v>-16.899999999999999</v>
      </c>
      <c r="D176"/>
      <c r="E176"/>
      <c r="F176"/>
      <c r="G176"/>
      <c r="H176"/>
      <c r="I176"/>
      <c r="J176" t="s">
        <v>1366</v>
      </c>
      <c r="K176" t="s">
        <v>1208</v>
      </c>
    </row>
    <row r="177" spans="1:11" x14ac:dyDescent="0.3">
      <c r="A177" t="s">
        <v>194</v>
      </c>
      <c r="B177" t="s">
        <v>109</v>
      </c>
      <c r="C177">
        <v>150</v>
      </c>
      <c r="D177"/>
      <c r="E177"/>
      <c r="F177"/>
      <c r="G177"/>
      <c r="H177"/>
      <c r="I177"/>
      <c r="J177" t="s">
        <v>1367</v>
      </c>
      <c r="K177" t="s">
        <v>1208</v>
      </c>
    </row>
    <row r="178" spans="1:11" x14ac:dyDescent="0.3">
      <c r="A178" t="s">
        <v>196</v>
      </c>
      <c r="B178" t="s">
        <v>109</v>
      </c>
      <c r="C178">
        <v>4.5</v>
      </c>
      <c r="D178"/>
      <c r="E178"/>
      <c r="F178"/>
      <c r="G178"/>
      <c r="H178"/>
      <c r="I178"/>
      <c r="J178" t="s">
        <v>1368</v>
      </c>
      <c r="K178" t="s">
        <v>1208</v>
      </c>
    </row>
    <row r="179" spans="1:11" x14ac:dyDescent="0.3">
      <c r="A179" t="s">
        <v>198</v>
      </c>
      <c r="B179" t="s">
        <v>109</v>
      </c>
      <c r="C179">
        <v>146</v>
      </c>
      <c r="D179"/>
      <c r="E179"/>
      <c r="F179"/>
      <c r="G179"/>
      <c r="H179"/>
      <c r="I179"/>
      <c r="J179" t="s">
        <v>1369</v>
      </c>
      <c r="K179" t="s">
        <v>1208</v>
      </c>
    </row>
    <row r="180" spans="1:11" x14ac:dyDescent="0.3">
      <c r="A180" t="s">
        <v>204</v>
      </c>
      <c r="B180" t="s">
        <v>109</v>
      </c>
      <c r="C180">
        <v>0</v>
      </c>
      <c r="D180"/>
      <c r="E180"/>
      <c r="F180"/>
      <c r="G180"/>
      <c r="H180"/>
      <c r="I180"/>
      <c r="J180" t="s">
        <v>1370</v>
      </c>
      <c r="K180" t="s">
        <v>1208</v>
      </c>
    </row>
    <row r="181" spans="1:11" x14ac:dyDescent="0.3">
      <c r="A181" t="s">
        <v>229</v>
      </c>
      <c r="B181" t="s">
        <v>109</v>
      </c>
      <c r="C181">
        <v>0</v>
      </c>
      <c r="D181"/>
      <c r="E181"/>
      <c r="F181"/>
      <c r="G181"/>
      <c r="H181"/>
      <c r="I181"/>
      <c r="J181" t="s">
        <v>1371</v>
      </c>
      <c r="K181" t="s">
        <v>1208</v>
      </c>
    </row>
    <row r="182" spans="1:11" x14ac:dyDescent="0.3">
      <c r="A182" t="s">
        <v>232</v>
      </c>
      <c r="B182" t="s">
        <v>109</v>
      </c>
      <c r="C182">
        <v>0</v>
      </c>
      <c r="D182"/>
      <c r="E182"/>
      <c r="F182"/>
      <c r="G182"/>
      <c r="H182"/>
      <c r="I182"/>
      <c r="J182" t="s">
        <v>1372</v>
      </c>
      <c r="K182" t="s">
        <v>1208</v>
      </c>
    </row>
    <row r="183" spans="1:11" x14ac:dyDescent="0.3">
      <c r="A183" t="s">
        <v>234</v>
      </c>
      <c r="B183" t="s">
        <v>109</v>
      </c>
      <c r="C183">
        <v>0</v>
      </c>
      <c r="D183"/>
      <c r="E183"/>
      <c r="F183"/>
      <c r="G183"/>
      <c r="H183"/>
      <c r="I183"/>
      <c r="J183" t="s">
        <v>1373</v>
      </c>
      <c r="K183" t="s">
        <v>1208</v>
      </c>
    </row>
    <row r="184" spans="1:11" x14ac:dyDescent="0.3">
      <c r="A184" t="s">
        <v>238</v>
      </c>
      <c r="B184" t="s">
        <v>109</v>
      </c>
      <c r="C184">
        <v>0.5</v>
      </c>
      <c r="D184"/>
      <c r="E184"/>
      <c r="F184"/>
      <c r="G184"/>
      <c r="H184"/>
      <c r="I184"/>
      <c r="J184" t="s">
        <v>1374</v>
      </c>
      <c r="K184" t="s">
        <v>1208</v>
      </c>
    </row>
    <row r="185" spans="1:11" x14ac:dyDescent="0.3">
      <c r="A185" t="s">
        <v>194</v>
      </c>
      <c r="B185" t="s">
        <v>111</v>
      </c>
      <c r="C185">
        <v>0.1</v>
      </c>
      <c r="D185"/>
      <c r="E185"/>
      <c r="F185"/>
      <c r="G185"/>
      <c r="H185"/>
      <c r="I185"/>
      <c r="J185" t="s">
        <v>1375</v>
      </c>
      <c r="K185" t="s">
        <v>1208</v>
      </c>
    </row>
    <row r="186" spans="1:11" x14ac:dyDescent="0.3">
      <c r="A186" t="s">
        <v>196</v>
      </c>
      <c r="B186" t="s">
        <v>111</v>
      </c>
      <c r="C186">
        <v>0.1</v>
      </c>
      <c r="D186"/>
      <c r="E186"/>
      <c r="F186"/>
      <c r="G186"/>
      <c r="H186"/>
      <c r="I186"/>
      <c r="J186" t="s">
        <v>1376</v>
      </c>
      <c r="K186" t="s">
        <v>1208</v>
      </c>
    </row>
    <row r="187" spans="1:11" x14ac:dyDescent="0.3">
      <c r="A187" t="s">
        <v>204</v>
      </c>
      <c r="B187" t="s">
        <v>111</v>
      </c>
      <c r="C187">
        <v>0</v>
      </c>
      <c r="D187"/>
      <c r="E187"/>
      <c r="F187"/>
      <c r="G187"/>
      <c r="H187"/>
      <c r="I187"/>
      <c r="J187" t="s">
        <v>1377</v>
      </c>
      <c r="K187" t="s">
        <v>1208</v>
      </c>
    </row>
    <row r="188" spans="1:11" x14ac:dyDescent="0.3">
      <c r="A188" t="s">
        <v>229</v>
      </c>
      <c r="B188" t="s">
        <v>111</v>
      </c>
      <c r="C188">
        <v>21.8</v>
      </c>
      <c r="D188"/>
      <c r="E188"/>
      <c r="F188"/>
      <c r="G188"/>
      <c r="H188"/>
      <c r="I188"/>
      <c r="J188" t="s">
        <v>1378</v>
      </c>
      <c r="K188" t="s">
        <v>1294</v>
      </c>
    </row>
    <row r="189" spans="1:11" x14ac:dyDescent="0.3">
      <c r="A189" t="s">
        <v>232</v>
      </c>
      <c r="B189" t="s">
        <v>111</v>
      </c>
      <c r="C189">
        <v>12</v>
      </c>
      <c r="D189"/>
      <c r="E189"/>
      <c r="F189"/>
      <c r="G189"/>
      <c r="H189"/>
      <c r="I189"/>
      <c r="J189" t="s">
        <v>1379</v>
      </c>
      <c r="K189" t="s">
        <v>1294</v>
      </c>
    </row>
    <row r="190" spans="1:11" x14ac:dyDescent="0.3">
      <c r="A190" t="s">
        <v>234</v>
      </c>
      <c r="B190" t="s">
        <v>111</v>
      </c>
      <c r="C190">
        <v>9.8000000000000007</v>
      </c>
      <c r="D190"/>
      <c r="E190"/>
      <c r="F190"/>
      <c r="G190"/>
      <c r="H190"/>
      <c r="I190"/>
      <c r="J190" t="s">
        <v>1380</v>
      </c>
      <c r="K190" t="s">
        <v>1294</v>
      </c>
    </row>
    <row r="191" spans="1:11" x14ac:dyDescent="0.3">
      <c r="A191" t="s">
        <v>238</v>
      </c>
      <c r="B191" t="s">
        <v>111</v>
      </c>
      <c r="C191">
        <v>-17.8</v>
      </c>
      <c r="D191"/>
      <c r="E191"/>
      <c r="F191"/>
      <c r="G191"/>
      <c r="H191"/>
      <c r="I191"/>
      <c r="J191" t="s">
        <v>1381</v>
      </c>
      <c r="K191" t="s">
        <v>1294</v>
      </c>
    </row>
    <row r="192" spans="1:11" x14ac:dyDescent="0.3">
      <c r="A192" t="s">
        <v>194</v>
      </c>
      <c r="B192" t="s">
        <v>113</v>
      </c>
      <c r="C192">
        <v>0.1</v>
      </c>
      <c r="D192"/>
      <c r="E192"/>
      <c r="F192"/>
      <c r="G192"/>
      <c r="H192"/>
      <c r="I192"/>
      <c r="J192" t="s">
        <v>1382</v>
      </c>
      <c r="K192" t="s">
        <v>1208</v>
      </c>
    </row>
    <row r="193" spans="1:11" x14ac:dyDescent="0.3">
      <c r="A193" t="s">
        <v>198</v>
      </c>
      <c r="B193" t="s">
        <v>113</v>
      </c>
      <c r="C193">
        <v>0.1</v>
      </c>
      <c r="D193"/>
      <c r="E193"/>
      <c r="F193"/>
      <c r="G193"/>
      <c r="H193"/>
      <c r="I193"/>
      <c r="J193" t="s">
        <v>1383</v>
      </c>
      <c r="K193" t="s">
        <v>1208</v>
      </c>
    </row>
    <row r="194" spans="1:11" x14ac:dyDescent="0.3">
      <c r="A194" t="s">
        <v>204</v>
      </c>
      <c r="B194" t="s">
        <v>113</v>
      </c>
      <c r="C194">
        <v>0</v>
      </c>
      <c r="D194"/>
      <c r="E194"/>
      <c r="F194"/>
      <c r="G194"/>
      <c r="H194"/>
      <c r="I194"/>
      <c r="J194" t="s">
        <v>1384</v>
      </c>
      <c r="K194" t="s">
        <v>1208</v>
      </c>
    </row>
    <row r="195" spans="1:11" x14ac:dyDescent="0.3">
      <c r="A195" t="s">
        <v>229</v>
      </c>
      <c r="B195" t="s">
        <v>113</v>
      </c>
      <c r="C195">
        <v>31</v>
      </c>
      <c r="D195"/>
      <c r="E195"/>
      <c r="F195"/>
      <c r="G195"/>
      <c r="H195"/>
      <c r="I195"/>
      <c r="J195" t="s">
        <v>1385</v>
      </c>
      <c r="K195" t="s">
        <v>1294</v>
      </c>
    </row>
    <row r="196" spans="1:11" x14ac:dyDescent="0.3">
      <c r="A196" t="s">
        <v>232</v>
      </c>
      <c r="B196" t="s">
        <v>113</v>
      </c>
      <c r="C196">
        <v>16.399999999999999</v>
      </c>
      <c r="D196"/>
      <c r="E196"/>
      <c r="F196"/>
      <c r="G196"/>
      <c r="H196"/>
      <c r="I196"/>
      <c r="J196" t="s">
        <v>1386</v>
      </c>
      <c r="K196" t="s">
        <v>1294</v>
      </c>
    </row>
    <row r="197" spans="1:11" x14ac:dyDescent="0.3">
      <c r="A197" t="s">
        <v>234</v>
      </c>
      <c r="B197" t="s">
        <v>113</v>
      </c>
      <c r="C197">
        <v>14.6</v>
      </c>
      <c r="D197"/>
      <c r="E197"/>
      <c r="F197"/>
      <c r="G197"/>
      <c r="H197"/>
      <c r="I197"/>
      <c r="J197" t="s">
        <v>1387</v>
      </c>
      <c r="K197" t="s">
        <v>1294</v>
      </c>
    </row>
    <row r="198" spans="1:11" x14ac:dyDescent="0.3">
      <c r="A198" t="s">
        <v>238</v>
      </c>
      <c r="B198" t="s">
        <v>113</v>
      </c>
      <c r="C198">
        <v>-25.7</v>
      </c>
      <c r="D198"/>
      <c r="E198"/>
      <c r="F198"/>
      <c r="G198"/>
      <c r="H198"/>
      <c r="I198"/>
      <c r="J198" t="s">
        <v>1388</v>
      </c>
      <c r="K198" t="s">
        <v>1208</v>
      </c>
    </row>
    <row r="199" spans="1:11" x14ac:dyDescent="0.3">
      <c r="A199" t="s">
        <v>181</v>
      </c>
      <c r="B199" t="s">
        <v>115</v>
      </c>
      <c r="C199">
        <v>139</v>
      </c>
      <c r="D199">
        <v>85.171943977751596</v>
      </c>
      <c r="E199">
        <v>63.564719436308373</v>
      </c>
      <c r="F199">
        <v>1.4926210784366409</v>
      </c>
      <c r="G199">
        <v>0</v>
      </c>
      <c r="H199">
        <v>500000000</v>
      </c>
      <c r="I199">
        <v>0.84</v>
      </c>
      <c r="J199" t="s">
        <v>1389</v>
      </c>
      <c r="K199" t="s">
        <v>1201</v>
      </c>
    </row>
    <row r="200" spans="1:11" x14ac:dyDescent="0.3">
      <c r="A200" t="s">
        <v>184</v>
      </c>
      <c r="B200" t="s">
        <v>115</v>
      </c>
      <c r="C200">
        <v>139</v>
      </c>
      <c r="D200"/>
      <c r="E200"/>
      <c r="F200"/>
      <c r="G200"/>
      <c r="H200"/>
      <c r="I200"/>
      <c r="J200" t="s">
        <v>1390</v>
      </c>
      <c r="K200" t="s">
        <v>1186</v>
      </c>
    </row>
    <row r="201" spans="1:11" x14ac:dyDescent="0.3">
      <c r="A201" t="s">
        <v>229</v>
      </c>
      <c r="B201" t="s">
        <v>115</v>
      </c>
      <c r="C201">
        <v>20.9</v>
      </c>
      <c r="D201"/>
      <c r="E201"/>
      <c r="F201"/>
      <c r="G201"/>
      <c r="H201"/>
      <c r="I201"/>
      <c r="J201" t="s">
        <v>1391</v>
      </c>
      <c r="K201" t="s">
        <v>1186</v>
      </c>
    </row>
    <row r="202" spans="1:11" x14ac:dyDescent="0.3">
      <c r="A202" t="s">
        <v>232</v>
      </c>
      <c r="B202" t="s">
        <v>115</v>
      </c>
      <c r="C202">
        <v>6.1</v>
      </c>
      <c r="D202"/>
      <c r="E202"/>
      <c r="F202"/>
      <c r="G202"/>
      <c r="H202"/>
      <c r="I202"/>
      <c r="J202" t="s">
        <v>1392</v>
      </c>
      <c r="K202" t="s">
        <v>1208</v>
      </c>
    </row>
    <row r="203" spans="1:11" x14ac:dyDescent="0.3">
      <c r="A203" t="s">
        <v>234</v>
      </c>
      <c r="B203" t="s">
        <v>115</v>
      </c>
      <c r="C203">
        <v>14.7</v>
      </c>
      <c r="D203"/>
      <c r="E203"/>
      <c r="F203"/>
      <c r="G203"/>
      <c r="H203"/>
      <c r="I203"/>
      <c r="J203" t="s">
        <v>1393</v>
      </c>
      <c r="K203" t="s">
        <v>1208</v>
      </c>
    </row>
    <row r="204" spans="1:11" x14ac:dyDescent="0.3">
      <c r="A204" t="s">
        <v>238</v>
      </c>
      <c r="B204" t="s">
        <v>115</v>
      </c>
      <c r="C204">
        <v>-11.9</v>
      </c>
      <c r="D204"/>
      <c r="E204"/>
      <c r="F204"/>
      <c r="G204"/>
      <c r="H204"/>
      <c r="I204"/>
      <c r="J204" t="s">
        <v>1394</v>
      </c>
      <c r="K204" t="s">
        <v>1186</v>
      </c>
    </row>
    <row r="205" spans="1:11" x14ac:dyDescent="0.3">
      <c r="A205" t="s">
        <v>222</v>
      </c>
      <c r="B205" t="s">
        <v>116</v>
      </c>
      <c r="C205">
        <v>260</v>
      </c>
      <c r="D205"/>
      <c r="E205"/>
      <c r="F205"/>
      <c r="G205"/>
      <c r="H205"/>
      <c r="I205"/>
      <c r="J205" t="s">
        <v>1395</v>
      </c>
      <c r="K205" t="s">
        <v>1294</v>
      </c>
    </row>
    <row r="206" spans="1:11" x14ac:dyDescent="0.3">
      <c r="A206" t="s">
        <v>229</v>
      </c>
      <c r="B206" t="s">
        <v>116</v>
      </c>
      <c r="C206">
        <v>0</v>
      </c>
      <c r="D206"/>
      <c r="E206"/>
      <c r="F206"/>
      <c r="G206"/>
      <c r="H206"/>
      <c r="I206"/>
      <c r="J206" t="s">
        <v>1396</v>
      </c>
      <c r="K206" t="s">
        <v>1208</v>
      </c>
    </row>
    <row r="207" spans="1:11" x14ac:dyDescent="0.3">
      <c r="A207" t="s">
        <v>232</v>
      </c>
      <c r="B207" t="s">
        <v>116</v>
      </c>
      <c r="C207">
        <v>0</v>
      </c>
      <c r="D207"/>
      <c r="E207"/>
      <c r="F207"/>
      <c r="G207"/>
      <c r="H207"/>
      <c r="I207"/>
      <c r="J207" t="s">
        <v>1397</v>
      </c>
      <c r="K207" t="s">
        <v>1208</v>
      </c>
    </row>
    <row r="208" spans="1:11" x14ac:dyDescent="0.3">
      <c r="A208" t="s">
        <v>234</v>
      </c>
      <c r="B208" t="s">
        <v>116</v>
      </c>
      <c r="C208">
        <v>0</v>
      </c>
      <c r="D208"/>
      <c r="E208"/>
      <c r="F208"/>
      <c r="G208"/>
      <c r="H208"/>
      <c r="I208"/>
      <c r="J208" t="s">
        <v>1398</v>
      </c>
      <c r="K208" t="s">
        <v>1208</v>
      </c>
    </row>
    <row r="209" spans="1:11" x14ac:dyDescent="0.3">
      <c r="A209" t="s">
        <v>238</v>
      </c>
      <c r="B209" t="s">
        <v>116</v>
      </c>
      <c r="C209">
        <v>106</v>
      </c>
      <c r="D209"/>
      <c r="E209"/>
      <c r="F209"/>
      <c r="G209"/>
      <c r="H209"/>
      <c r="I209"/>
      <c r="J209" t="s">
        <v>1399</v>
      </c>
      <c r="K209" t="s">
        <v>1208</v>
      </c>
    </row>
    <row r="210" spans="1:11" x14ac:dyDescent="0.3">
      <c r="A210" t="s">
        <v>200</v>
      </c>
      <c r="B210" t="s">
        <v>120</v>
      </c>
      <c r="C210">
        <v>63.8</v>
      </c>
      <c r="D210">
        <v>102.29801780915869</v>
      </c>
      <c r="E210">
        <v>118.9191414509426</v>
      </c>
      <c r="F210">
        <v>2.3249549502081508</v>
      </c>
      <c r="G210">
        <v>0</v>
      </c>
      <c r="H210">
        <v>500000000</v>
      </c>
      <c r="I210">
        <v>0.32</v>
      </c>
      <c r="J210" t="s">
        <v>1400</v>
      </c>
      <c r="K210" t="s">
        <v>1201</v>
      </c>
    </row>
    <row r="211" spans="1:11" x14ac:dyDescent="0.3">
      <c r="A211" t="s">
        <v>229</v>
      </c>
      <c r="B211" t="s">
        <v>120</v>
      </c>
      <c r="C211">
        <v>33.1</v>
      </c>
      <c r="D211">
        <v>23.249549502081511</v>
      </c>
      <c r="E211">
        <v>27.02707760248693</v>
      </c>
      <c r="F211">
        <v>2.3249549502081508</v>
      </c>
      <c r="G211">
        <v>0</v>
      </c>
      <c r="H211">
        <v>500000000</v>
      </c>
      <c r="I211">
        <v>0.36</v>
      </c>
      <c r="J211" t="s">
        <v>1401</v>
      </c>
      <c r="K211" t="s">
        <v>1201</v>
      </c>
    </row>
    <row r="212" spans="1:11" x14ac:dyDescent="0.3">
      <c r="A212" t="s">
        <v>232</v>
      </c>
      <c r="B212" t="s">
        <v>120</v>
      </c>
      <c r="C212">
        <v>18.7</v>
      </c>
      <c r="D212"/>
      <c r="E212"/>
      <c r="F212"/>
      <c r="G212"/>
      <c r="H212"/>
      <c r="I212"/>
      <c r="J212" t="s">
        <v>1402</v>
      </c>
      <c r="K212" t="s">
        <v>1208</v>
      </c>
    </row>
    <row r="213" spans="1:11" x14ac:dyDescent="0.3">
      <c r="A213" t="s">
        <v>234</v>
      </c>
      <c r="B213" t="s">
        <v>120</v>
      </c>
      <c r="C213">
        <v>14.4</v>
      </c>
      <c r="D213"/>
      <c r="E213"/>
      <c r="F213"/>
      <c r="G213"/>
      <c r="H213"/>
      <c r="I213"/>
      <c r="J213" t="s">
        <v>1403</v>
      </c>
      <c r="K213" t="s">
        <v>1208</v>
      </c>
    </row>
    <row r="214" spans="1:11" x14ac:dyDescent="0.3">
      <c r="A214" t="s">
        <v>238</v>
      </c>
      <c r="B214" t="s">
        <v>120</v>
      </c>
      <c r="C214">
        <v>11.6</v>
      </c>
      <c r="D214"/>
      <c r="E214"/>
      <c r="F214"/>
      <c r="G214"/>
      <c r="H214"/>
      <c r="I214"/>
      <c r="J214" t="s">
        <v>1404</v>
      </c>
      <c r="K214" t="s">
        <v>1186</v>
      </c>
    </row>
    <row r="215" spans="1:11" x14ac:dyDescent="0.3">
      <c r="A215" t="s">
        <v>210</v>
      </c>
      <c r="B215" t="s">
        <v>121</v>
      </c>
      <c r="C215">
        <v>43.9</v>
      </c>
      <c r="D215">
        <v>43.94908039104461</v>
      </c>
      <c r="E215">
        <v>22.459554269982579</v>
      </c>
      <c r="F215">
        <v>1.022071637001037</v>
      </c>
      <c r="G215">
        <v>0</v>
      </c>
      <c r="H215">
        <v>500000000</v>
      </c>
      <c r="I215">
        <v>0</v>
      </c>
      <c r="J215" t="s">
        <v>1405</v>
      </c>
      <c r="K215" t="s">
        <v>1191</v>
      </c>
    </row>
    <row r="216" spans="1:11" x14ac:dyDescent="0.3">
      <c r="A216" t="s">
        <v>229</v>
      </c>
      <c r="B216" t="s">
        <v>121</v>
      </c>
      <c r="C216">
        <v>196</v>
      </c>
      <c r="D216"/>
      <c r="E216"/>
      <c r="F216"/>
      <c r="G216"/>
      <c r="H216"/>
      <c r="I216"/>
      <c r="J216" t="s">
        <v>1406</v>
      </c>
      <c r="K216" t="s">
        <v>1186</v>
      </c>
    </row>
    <row r="217" spans="1:11" x14ac:dyDescent="0.3">
      <c r="A217" t="s">
        <v>232</v>
      </c>
      <c r="B217" t="s">
        <v>121</v>
      </c>
      <c r="C217">
        <v>0.1</v>
      </c>
      <c r="D217">
        <v>0.1</v>
      </c>
      <c r="E217">
        <v>0</v>
      </c>
      <c r="F217">
        <v>0</v>
      </c>
      <c r="G217">
        <v>0</v>
      </c>
      <c r="H217">
        <v>500000000</v>
      </c>
      <c r="I217">
        <v>0</v>
      </c>
      <c r="J217" t="s">
        <v>1407</v>
      </c>
      <c r="K217" t="s">
        <v>1191</v>
      </c>
    </row>
    <row r="218" spans="1:11" x14ac:dyDescent="0.3">
      <c r="A218" t="s">
        <v>234</v>
      </c>
      <c r="B218" t="s">
        <v>121</v>
      </c>
      <c r="C218">
        <v>196</v>
      </c>
      <c r="D218">
        <v>195.814969118665</v>
      </c>
      <c r="E218">
        <v>194.85170025329279</v>
      </c>
      <c r="F218">
        <v>1.990161437915521</v>
      </c>
      <c r="G218">
        <v>0</v>
      </c>
      <c r="H218">
        <v>500000000</v>
      </c>
      <c r="I218">
        <v>0</v>
      </c>
      <c r="J218" t="s">
        <v>1407</v>
      </c>
      <c r="K218" t="s">
        <v>1191</v>
      </c>
    </row>
    <row r="219" spans="1:11" x14ac:dyDescent="0.3">
      <c r="A219" t="s">
        <v>238</v>
      </c>
      <c r="B219" t="s">
        <v>121</v>
      </c>
      <c r="C219">
        <v>-128</v>
      </c>
      <c r="D219"/>
      <c r="E219"/>
      <c r="F219"/>
      <c r="G219"/>
      <c r="H219"/>
      <c r="I219"/>
      <c r="J219" t="s">
        <v>1408</v>
      </c>
      <c r="K219" t="s">
        <v>1186</v>
      </c>
    </row>
    <row r="220" spans="1:11" x14ac:dyDescent="0.3">
      <c r="A220" t="s">
        <v>202</v>
      </c>
      <c r="B220" t="s">
        <v>122</v>
      </c>
      <c r="C220">
        <v>0.1</v>
      </c>
      <c r="D220"/>
      <c r="E220"/>
      <c r="F220"/>
      <c r="G220"/>
      <c r="H220"/>
      <c r="I220"/>
      <c r="J220" t="s">
        <v>1409</v>
      </c>
      <c r="K220" t="s">
        <v>1186</v>
      </c>
    </row>
    <row r="221" spans="1:11" x14ac:dyDescent="0.3">
      <c r="A221" t="s">
        <v>204</v>
      </c>
      <c r="B221" t="s">
        <v>122</v>
      </c>
      <c r="C221">
        <v>0</v>
      </c>
      <c r="D221"/>
      <c r="E221"/>
      <c r="F221"/>
      <c r="G221"/>
      <c r="H221"/>
      <c r="I221"/>
      <c r="J221" t="s">
        <v>1410</v>
      </c>
      <c r="K221" t="s">
        <v>1208</v>
      </c>
    </row>
    <row r="222" spans="1:11" x14ac:dyDescent="0.3">
      <c r="A222" t="s">
        <v>229</v>
      </c>
      <c r="B222" t="s">
        <v>122</v>
      </c>
      <c r="C222">
        <v>32.4</v>
      </c>
      <c r="D222"/>
      <c r="E222"/>
      <c r="F222"/>
      <c r="G222"/>
      <c r="H222"/>
      <c r="I222"/>
      <c r="J222" t="s">
        <v>1411</v>
      </c>
      <c r="K222" t="s">
        <v>1186</v>
      </c>
    </row>
    <row r="223" spans="1:11" x14ac:dyDescent="0.3">
      <c r="A223" t="s">
        <v>232</v>
      </c>
      <c r="B223" t="s">
        <v>122</v>
      </c>
      <c r="C223">
        <v>22.4</v>
      </c>
      <c r="D223">
        <v>22.39814042410131</v>
      </c>
      <c r="E223">
        <v>17.499535874764941</v>
      </c>
      <c r="F223">
        <v>1.562588281296311</v>
      </c>
      <c r="G223">
        <v>0</v>
      </c>
      <c r="H223">
        <v>500000000</v>
      </c>
      <c r="I223">
        <v>0</v>
      </c>
      <c r="J223" t="s">
        <v>1412</v>
      </c>
      <c r="K223" t="s">
        <v>1191</v>
      </c>
    </row>
    <row r="224" spans="1:11" x14ac:dyDescent="0.3">
      <c r="A224" t="s">
        <v>234</v>
      </c>
      <c r="B224" t="s">
        <v>122</v>
      </c>
      <c r="C224">
        <v>10</v>
      </c>
      <c r="D224">
        <v>10.02947288350037</v>
      </c>
      <c r="E224">
        <v>7.8359683976683971</v>
      </c>
      <c r="F224">
        <v>1.562588281296311</v>
      </c>
      <c r="G224">
        <v>0</v>
      </c>
      <c r="H224">
        <v>500000000</v>
      </c>
      <c r="I224">
        <v>0</v>
      </c>
      <c r="J224" t="s">
        <v>1413</v>
      </c>
      <c r="K224" t="s">
        <v>1191</v>
      </c>
    </row>
    <row r="225" spans="1:11" x14ac:dyDescent="0.3">
      <c r="A225" t="s">
        <v>238</v>
      </c>
      <c r="B225" t="s">
        <v>122</v>
      </c>
      <c r="C225">
        <v>-30.1</v>
      </c>
      <c r="D225"/>
      <c r="E225"/>
      <c r="F225"/>
      <c r="G225"/>
      <c r="H225"/>
      <c r="I225"/>
      <c r="J225" t="s">
        <v>1414</v>
      </c>
      <c r="K225" t="s">
        <v>1186</v>
      </c>
    </row>
    <row r="226" spans="1:11" x14ac:dyDescent="0.3">
      <c r="A226" t="s">
        <v>204</v>
      </c>
      <c r="B226" t="s">
        <v>125</v>
      </c>
      <c r="C226">
        <v>0</v>
      </c>
      <c r="D226"/>
      <c r="E226"/>
      <c r="F226"/>
      <c r="G226"/>
      <c r="H226"/>
      <c r="I226"/>
      <c r="J226" t="s">
        <v>1415</v>
      </c>
      <c r="K226" t="s">
        <v>1208</v>
      </c>
    </row>
    <row r="227" spans="1:11" x14ac:dyDescent="0.3">
      <c r="A227" t="s">
        <v>229</v>
      </c>
      <c r="B227" t="s">
        <v>125</v>
      </c>
      <c r="C227">
        <v>1.2</v>
      </c>
      <c r="D227"/>
      <c r="E227"/>
      <c r="F227"/>
      <c r="G227"/>
      <c r="H227"/>
      <c r="I227"/>
      <c r="J227" t="s">
        <v>1416</v>
      </c>
      <c r="K227" t="s">
        <v>1208</v>
      </c>
    </row>
    <row r="228" spans="1:11" x14ac:dyDescent="0.3">
      <c r="A228" t="s">
        <v>232</v>
      </c>
      <c r="B228" t="s">
        <v>125</v>
      </c>
      <c r="C228">
        <v>0.6</v>
      </c>
      <c r="D228"/>
      <c r="E228"/>
      <c r="F228"/>
      <c r="G228"/>
      <c r="H228"/>
      <c r="I228"/>
      <c r="J228" t="s">
        <v>1417</v>
      </c>
      <c r="K228" t="s">
        <v>1208</v>
      </c>
    </row>
    <row r="229" spans="1:11" x14ac:dyDescent="0.3">
      <c r="A229" t="s">
        <v>234</v>
      </c>
      <c r="B229" t="s">
        <v>125</v>
      </c>
      <c r="C229">
        <v>0.6</v>
      </c>
      <c r="D229"/>
      <c r="E229"/>
      <c r="F229"/>
      <c r="G229"/>
      <c r="H229"/>
      <c r="I229"/>
      <c r="J229" t="s">
        <v>1418</v>
      </c>
      <c r="K229" t="s">
        <v>1208</v>
      </c>
    </row>
    <row r="230" spans="1:11" x14ac:dyDescent="0.3">
      <c r="A230" t="s">
        <v>238</v>
      </c>
      <c r="B230" t="s">
        <v>125</v>
      </c>
      <c r="C230">
        <v>0</v>
      </c>
      <c r="D230"/>
      <c r="E230"/>
      <c r="F230"/>
      <c r="G230"/>
      <c r="H230"/>
      <c r="I230"/>
      <c r="J230" t="s">
        <v>1419</v>
      </c>
      <c r="K230" t="s">
        <v>1208</v>
      </c>
    </row>
    <row r="231" spans="1:11" x14ac:dyDescent="0.3">
      <c r="A231" t="s">
        <v>202</v>
      </c>
      <c r="B231" t="s">
        <v>127</v>
      </c>
      <c r="C231">
        <v>0.1</v>
      </c>
      <c r="D231">
        <v>0.1</v>
      </c>
      <c r="E231">
        <v>0</v>
      </c>
      <c r="F231">
        <v>0</v>
      </c>
      <c r="G231">
        <v>0</v>
      </c>
      <c r="H231">
        <v>0</v>
      </c>
      <c r="I231">
        <v>0</v>
      </c>
      <c r="J231" t="s">
        <v>1420</v>
      </c>
      <c r="K231" t="s">
        <v>1191</v>
      </c>
    </row>
    <row r="232" spans="1:11" x14ac:dyDescent="0.3">
      <c r="A232" t="s">
        <v>229</v>
      </c>
      <c r="B232" t="s">
        <v>127</v>
      </c>
      <c r="C232">
        <v>17.3</v>
      </c>
      <c r="D232"/>
      <c r="E232"/>
      <c r="F232"/>
      <c r="G232"/>
      <c r="H232"/>
      <c r="I232"/>
      <c r="J232" t="s">
        <v>1421</v>
      </c>
      <c r="K232" t="s">
        <v>1208</v>
      </c>
    </row>
    <row r="233" spans="1:11" x14ac:dyDescent="0.3">
      <c r="A233" t="s">
        <v>232</v>
      </c>
      <c r="B233" t="s">
        <v>127</v>
      </c>
      <c r="C233">
        <v>12.1</v>
      </c>
      <c r="D233"/>
      <c r="E233"/>
      <c r="F233"/>
      <c r="G233"/>
      <c r="H233"/>
      <c r="I233"/>
      <c r="J233" t="s">
        <v>1422</v>
      </c>
      <c r="K233" t="s">
        <v>1208</v>
      </c>
    </row>
    <row r="234" spans="1:11" x14ac:dyDescent="0.3">
      <c r="A234" t="s">
        <v>234</v>
      </c>
      <c r="B234" t="s">
        <v>127</v>
      </c>
      <c r="C234">
        <v>5.2</v>
      </c>
      <c r="D234"/>
      <c r="E234"/>
      <c r="F234"/>
      <c r="G234"/>
      <c r="H234"/>
      <c r="I234"/>
      <c r="J234" t="s">
        <v>1423</v>
      </c>
      <c r="K234" t="s">
        <v>1208</v>
      </c>
    </row>
    <row r="235" spans="1:11" x14ac:dyDescent="0.3">
      <c r="A235" t="s">
        <v>238</v>
      </c>
      <c r="B235" t="s">
        <v>127</v>
      </c>
      <c r="C235">
        <v>-16.7</v>
      </c>
      <c r="D235"/>
      <c r="E235"/>
      <c r="F235"/>
      <c r="G235"/>
      <c r="H235"/>
      <c r="I235"/>
      <c r="J235" t="s">
        <v>1424</v>
      </c>
      <c r="K235" t="s">
        <v>1208</v>
      </c>
    </row>
    <row r="236" spans="1:11" x14ac:dyDescent="0.3">
      <c r="A236" t="s">
        <v>229</v>
      </c>
      <c r="B236" t="s">
        <v>129</v>
      </c>
      <c r="C236">
        <v>13.9</v>
      </c>
      <c r="D236"/>
      <c r="E236"/>
      <c r="F236"/>
      <c r="G236"/>
      <c r="H236"/>
      <c r="I236"/>
      <c r="J236" t="s">
        <v>1425</v>
      </c>
      <c r="K236" t="s">
        <v>1208</v>
      </c>
    </row>
    <row r="237" spans="1:11" x14ac:dyDescent="0.3">
      <c r="A237" t="s">
        <v>232</v>
      </c>
      <c r="B237" t="s">
        <v>129</v>
      </c>
      <c r="C237">
        <v>9.6999999999999993</v>
      </c>
      <c r="D237"/>
      <c r="E237"/>
      <c r="F237"/>
      <c r="G237"/>
      <c r="H237"/>
      <c r="I237"/>
      <c r="J237" t="s">
        <v>1426</v>
      </c>
      <c r="K237" t="s">
        <v>1208</v>
      </c>
    </row>
    <row r="238" spans="1:11" x14ac:dyDescent="0.3">
      <c r="A238" t="s">
        <v>234</v>
      </c>
      <c r="B238" t="s">
        <v>129</v>
      </c>
      <c r="C238">
        <v>4.2</v>
      </c>
      <c r="D238"/>
      <c r="E238"/>
      <c r="F238"/>
      <c r="G238"/>
      <c r="H238"/>
      <c r="I238"/>
      <c r="J238" t="s">
        <v>1427</v>
      </c>
      <c r="K238" t="s">
        <v>1208</v>
      </c>
    </row>
    <row r="239" spans="1:11" x14ac:dyDescent="0.3">
      <c r="A239" t="s">
        <v>238</v>
      </c>
      <c r="B239" t="s">
        <v>129</v>
      </c>
      <c r="C239">
        <v>-13.4</v>
      </c>
      <c r="D239"/>
      <c r="E239"/>
      <c r="F239"/>
      <c r="G239"/>
      <c r="H239"/>
      <c r="I239"/>
      <c r="J239" t="s">
        <v>1428</v>
      </c>
      <c r="K239" t="s">
        <v>1208</v>
      </c>
    </row>
    <row r="240" spans="1:11" x14ac:dyDescent="0.3">
      <c r="A240" t="s">
        <v>229</v>
      </c>
      <c r="B240" t="s">
        <v>131</v>
      </c>
      <c r="C240">
        <v>3.5</v>
      </c>
      <c r="D240"/>
      <c r="E240"/>
      <c r="F240"/>
      <c r="G240"/>
      <c r="H240"/>
      <c r="I240"/>
      <c r="J240" t="s">
        <v>1429</v>
      </c>
      <c r="K240" t="s">
        <v>1208</v>
      </c>
    </row>
    <row r="241" spans="1:11" x14ac:dyDescent="0.3">
      <c r="A241" t="s">
        <v>232</v>
      </c>
      <c r="B241" t="s">
        <v>131</v>
      </c>
      <c r="C241">
        <v>2.4</v>
      </c>
      <c r="D241"/>
      <c r="E241"/>
      <c r="F241"/>
      <c r="G241"/>
      <c r="H241"/>
      <c r="I241"/>
      <c r="J241" t="s">
        <v>1430</v>
      </c>
      <c r="K241" t="s">
        <v>1208</v>
      </c>
    </row>
    <row r="242" spans="1:11" x14ac:dyDescent="0.3">
      <c r="A242" t="s">
        <v>234</v>
      </c>
      <c r="B242" t="s">
        <v>131</v>
      </c>
      <c r="C242">
        <v>1</v>
      </c>
      <c r="D242"/>
      <c r="E242"/>
      <c r="F242"/>
      <c r="G242"/>
      <c r="H242"/>
      <c r="I242"/>
      <c r="J242" t="s">
        <v>1431</v>
      </c>
      <c r="K242" t="s">
        <v>1208</v>
      </c>
    </row>
    <row r="243" spans="1:11" x14ac:dyDescent="0.3">
      <c r="A243" t="s">
        <v>238</v>
      </c>
      <c r="B243" t="s">
        <v>131</v>
      </c>
      <c r="C243">
        <v>-3.4</v>
      </c>
      <c r="D243"/>
      <c r="E243"/>
      <c r="F243"/>
      <c r="G243"/>
      <c r="H243"/>
      <c r="I243"/>
      <c r="J243" t="s">
        <v>1432</v>
      </c>
      <c r="K243" t="s">
        <v>1208</v>
      </c>
    </row>
    <row r="244" spans="1:11" x14ac:dyDescent="0.3">
      <c r="A244" t="s">
        <v>229</v>
      </c>
      <c r="B244" t="s">
        <v>132</v>
      </c>
      <c r="C244">
        <v>3.5</v>
      </c>
      <c r="D244"/>
      <c r="E244"/>
      <c r="F244"/>
      <c r="G244"/>
      <c r="H244"/>
      <c r="I244"/>
      <c r="J244" t="s">
        <v>1433</v>
      </c>
      <c r="K244" t="s">
        <v>1208</v>
      </c>
    </row>
    <row r="245" spans="1:11" x14ac:dyDescent="0.3">
      <c r="A245" t="s">
        <v>232</v>
      </c>
      <c r="B245" t="s">
        <v>132</v>
      </c>
      <c r="C245">
        <v>2.4</v>
      </c>
      <c r="D245"/>
      <c r="E245"/>
      <c r="F245"/>
      <c r="G245"/>
      <c r="H245"/>
      <c r="I245"/>
      <c r="J245" t="s">
        <v>1434</v>
      </c>
      <c r="K245" t="s">
        <v>1208</v>
      </c>
    </row>
    <row r="246" spans="1:11" x14ac:dyDescent="0.3">
      <c r="A246" t="s">
        <v>234</v>
      </c>
      <c r="B246" t="s">
        <v>132</v>
      </c>
      <c r="C246">
        <v>1</v>
      </c>
      <c r="D246"/>
      <c r="E246"/>
      <c r="F246"/>
      <c r="G246"/>
      <c r="H246"/>
      <c r="I246"/>
      <c r="J246" t="s">
        <v>1435</v>
      </c>
      <c r="K246" t="s">
        <v>1208</v>
      </c>
    </row>
    <row r="247" spans="1:11" x14ac:dyDescent="0.3">
      <c r="A247" t="s">
        <v>238</v>
      </c>
      <c r="B247" t="s">
        <v>132</v>
      </c>
      <c r="C247">
        <v>-3.4</v>
      </c>
      <c r="D247"/>
      <c r="E247"/>
      <c r="F247"/>
      <c r="G247"/>
      <c r="H247"/>
      <c r="I247"/>
      <c r="J247" t="s">
        <v>1436</v>
      </c>
      <c r="K247" t="s">
        <v>1208</v>
      </c>
    </row>
    <row r="248" spans="1:11" x14ac:dyDescent="0.3">
      <c r="A248" t="s">
        <v>229</v>
      </c>
      <c r="B248" t="s">
        <v>133</v>
      </c>
      <c r="C248">
        <v>3.5</v>
      </c>
      <c r="D248"/>
      <c r="E248"/>
      <c r="F248"/>
      <c r="G248"/>
      <c r="H248"/>
      <c r="I248"/>
      <c r="J248" t="s">
        <v>1437</v>
      </c>
      <c r="K248" t="s">
        <v>1208</v>
      </c>
    </row>
    <row r="249" spans="1:11" x14ac:dyDescent="0.3">
      <c r="A249" t="s">
        <v>232</v>
      </c>
      <c r="B249" t="s">
        <v>133</v>
      </c>
      <c r="C249">
        <v>2.4</v>
      </c>
      <c r="D249"/>
      <c r="E249"/>
      <c r="F249"/>
      <c r="G249"/>
      <c r="H249"/>
      <c r="I249"/>
      <c r="J249" t="s">
        <v>1438</v>
      </c>
      <c r="K249" t="s">
        <v>1208</v>
      </c>
    </row>
    <row r="250" spans="1:11" x14ac:dyDescent="0.3">
      <c r="A250" t="s">
        <v>234</v>
      </c>
      <c r="B250" t="s">
        <v>133</v>
      </c>
      <c r="C250">
        <v>1</v>
      </c>
      <c r="D250"/>
      <c r="E250"/>
      <c r="F250"/>
      <c r="G250"/>
      <c r="H250"/>
      <c r="I250"/>
      <c r="J250" t="s">
        <v>1439</v>
      </c>
      <c r="K250" t="s">
        <v>1208</v>
      </c>
    </row>
    <row r="251" spans="1:11" x14ac:dyDescent="0.3">
      <c r="A251" t="s">
        <v>238</v>
      </c>
      <c r="B251" t="s">
        <v>133</v>
      </c>
      <c r="C251">
        <v>-3.4</v>
      </c>
      <c r="D251"/>
      <c r="E251"/>
      <c r="F251"/>
      <c r="G251"/>
      <c r="H251"/>
      <c r="I251"/>
      <c r="J251" t="s">
        <v>1440</v>
      </c>
      <c r="K251" t="s">
        <v>1208</v>
      </c>
    </row>
    <row r="252" spans="1:11" x14ac:dyDescent="0.3">
      <c r="A252" t="s">
        <v>229</v>
      </c>
      <c r="B252" t="s">
        <v>134</v>
      </c>
      <c r="C252">
        <v>3.5</v>
      </c>
      <c r="D252"/>
      <c r="E252"/>
      <c r="F252"/>
      <c r="G252"/>
      <c r="H252"/>
      <c r="I252"/>
      <c r="J252" t="s">
        <v>1441</v>
      </c>
      <c r="K252" t="s">
        <v>1208</v>
      </c>
    </row>
    <row r="253" spans="1:11" x14ac:dyDescent="0.3">
      <c r="A253" t="s">
        <v>232</v>
      </c>
      <c r="B253" t="s">
        <v>134</v>
      </c>
      <c r="C253">
        <v>2.4</v>
      </c>
      <c r="D253"/>
      <c r="E253"/>
      <c r="F253"/>
      <c r="G253"/>
      <c r="H253"/>
      <c r="I253"/>
      <c r="J253" t="s">
        <v>1442</v>
      </c>
      <c r="K253" t="s">
        <v>1208</v>
      </c>
    </row>
    <row r="254" spans="1:11" x14ac:dyDescent="0.3">
      <c r="A254" t="s">
        <v>234</v>
      </c>
      <c r="B254" t="s">
        <v>134</v>
      </c>
      <c r="C254">
        <v>1</v>
      </c>
      <c r="D254"/>
      <c r="E254"/>
      <c r="F254"/>
      <c r="G254"/>
      <c r="H254"/>
      <c r="I254"/>
      <c r="J254" t="s">
        <v>1443</v>
      </c>
      <c r="K254" t="s">
        <v>1208</v>
      </c>
    </row>
    <row r="255" spans="1:11" x14ac:dyDescent="0.3">
      <c r="A255" t="s">
        <v>238</v>
      </c>
      <c r="B255" t="s">
        <v>134</v>
      </c>
      <c r="C255">
        <v>-3.4</v>
      </c>
      <c r="D255"/>
      <c r="E255"/>
      <c r="F255"/>
      <c r="G255"/>
      <c r="H255"/>
      <c r="I255"/>
      <c r="J255" t="s">
        <v>1444</v>
      </c>
      <c r="K255" t="s">
        <v>1208</v>
      </c>
    </row>
    <row r="256" spans="1:11" x14ac:dyDescent="0.3">
      <c r="A256" t="s">
        <v>206</v>
      </c>
      <c r="B256" t="s">
        <v>135</v>
      </c>
      <c r="C256">
        <v>123</v>
      </c>
      <c r="D256"/>
      <c r="E256"/>
      <c r="F256"/>
      <c r="G256"/>
      <c r="H256"/>
      <c r="I256"/>
      <c r="J256" t="s">
        <v>1445</v>
      </c>
      <c r="K256" t="s">
        <v>1186</v>
      </c>
    </row>
    <row r="257" spans="1:11" x14ac:dyDescent="0.3">
      <c r="A257" t="s">
        <v>229</v>
      </c>
      <c r="B257" t="s">
        <v>135</v>
      </c>
      <c r="C257">
        <v>145</v>
      </c>
      <c r="D257">
        <v>190.3091875006717</v>
      </c>
      <c r="E257">
        <v>213.0446285127401</v>
      </c>
      <c r="F257">
        <v>2.238931617654961</v>
      </c>
      <c r="G257">
        <v>0</v>
      </c>
      <c r="H257">
        <v>500000000</v>
      </c>
      <c r="I257">
        <v>0.21</v>
      </c>
      <c r="J257" t="s">
        <v>1446</v>
      </c>
      <c r="K257" t="s">
        <v>1201</v>
      </c>
    </row>
    <row r="258" spans="1:11" x14ac:dyDescent="0.3">
      <c r="A258" t="s">
        <v>232</v>
      </c>
      <c r="B258" t="s">
        <v>135</v>
      </c>
      <c r="C258">
        <v>72.7</v>
      </c>
      <c r="D258"/>
      <c r="E258"/>
      <c r="F258"/>
      <c r="G258"/>
      <c r="H258"/>
      <c r="I258"/>
      <c r="J258" t="s">
        <v>1447</v>
      </c>
      <c r="K258" t="s">
        <v>1208</v>
      </c>
    </row>
    <row r="259" spans="1:11" x14ac:dyDescent="0.3">
      <c r="A259" t="s">
        <v>234</v>
      </c>
      <c r="B259" t="s">
        <v>135</v>
      </c>
      <c r="C259">
        <v>72.7</v>
      </c>
      <c r="D259"/>
      <c r="E259"/>
      <c r="F259"/>
      <c r="G259"/>
      <c r="H259"/>
      <c r="I259"/>
      <c r="J259" t="s">
        <v>1448</v>
      </c>
      <c r="K259" t="s">
        <v>1208</v>
      </c>
    </row>
    <row r="260" spans="1:11" x14ac:dyDescent="0.3">
      <c r="A260" t="s">
        <v>238</v>
      </c>
      <c r="B260" t="s">
        <v>135</v>
      </c>
      <c r="C260">
        <v>-145</v>
      </c>
      <c r="D260"/>
      <c r="E260"/>
      <c r="F260"/>
      <c r="G260"/>
      <c r="H260"/>
      <c r="I260"/>
      <c r="J260" t="s">
        <v>1449</v>
      </c>
      <c r="K260" t="s">
        <v>1186</v>
      </c>
    </row>
    <row r="261" spans="1:11" x14ac:dyDescent="0.3">
      <c r="A261" t="s">
        <v>206</v>
      </c>
      <c r="B261" t="s">
        <v>137</v>
      </c>
      <c r="C261">
        <v>118</v>
      </c>
      <c r="D261">
        <v>156.72521323584729</v>
      </c>
      <c r="E261">
        <v>175.44851759872711</v>
      </c>
      <c r="F261">
        <v>2.238931617654961</v>
      </c>
      <c r="G261">
        <v>0</v>
      </c>
      <c r="H261">
        <v>500000000</v>
      </c>
      <c r="I261">
        <v>0.22</v>
      </c>
      <c r="J261" t="s">
        <v>1450</v>
      </c>
      <c r="K261" t="s">
        <v>1201</v>
      </c>
    </row>
    <row r="262" spans="1:11" x14ac:dyDescent="0.3">
      <c r="A262" t="s">
        <v>229</v>
      </c>
      <c r="B262" t="s">
        <v>137</v>
      </c>
      <c r="C262">
        <v>60</v>
      </c>
      <c r="D262"/>
      <c r="E262"/>
      <c r="F262"/>
      <c r="G262"/>
      <c r="H262"/>
      <c r="I262"/>
      <c r="J262" t="s">
        <v>1451</v>
      </c>
      <c r="K262" t="s">
        <v>1208</v>
      </c>
    </row>
    <row r="263" spans="1:11" x14ac:dyDescent="0.3">
      <c r="A263" t="s">
        <v>232</v>
      </c>
      <c r="B263" t="s">
        <v>137</v>
      </c>
      <c r="C263">
        <v>30</v>
      </c>
      <c r="D263"/>
      <c r="E263"/>
      <c r="F263"/>
      <c r="G263"/>
      <c r="H263"/>
      <c r="I263"/>
      <c r="J263" t="s">
        <v>1452</v>
      </c>
      <c r="K263" t="s">
        <v>1208</v>
      </c>
    </row>
    <row r="264" spans="1:11" x14ac:dyDescent="0.3">
      <c r="A264" t="s">
        <v>234</v>
      </c>
      <c r="B264" t="s">
        <v>137</v>
      </c>
      <c r="C264">
        <v>30</v>
      </c>
      <c r="D264"/>
      <c r="E264"/>
      <c r="F264"/>
      <c r="G264"/>
      <c r="H264"/>
      <c r="I264"/>
      <c r="J264" t="s">
        <v>1453</v>
      </c>
      <c r="K264" t="s">
        <v>1208</v>
      </c>
    </row>
    <row r="265" spans="1:11" x14ac:dyDescent="0.3">
      <c r="A265" t="s">
        <v>238</v>
      </c>
      <c r="B265" t="s">
        <v>137</v>
      </c>
      <c r="C265">
        <v>-60</v>
      </c>
      <c r="D265"/>
      <c r="E265"/>
      <c r="F265"/>
      <c r="G265"/>
      <c r="H265"/>
      <c r="I265"/>
      <c r="J265" t="s">
        <v>1454</v>
      </c>
      <c r="K265" t="s">
        <v>1208</v>
      </c>
    </row>
    <row r="266" spans="1:11" x14ac:dyDescent="0.3">
      <c r="A266" t="s">
        <v>206</v>
      </c>
      <c r="B266" t="s">
        <v>139</v>
      </c>
      <c r="C266">
        <v>4.9000000000000004</v>
      </c>
      <c r="D266">
        <v>2.910611102951449</v>
      </c>
      <c r="E266">
        <v>3.2583296125477892</v>
      </c>
      <c r="F266">
        <v>2.238931617654961</v>
      </c>
      <c r="G266">
        <v>0</v>
      </c>
      <c r="H266">
        <v>500000000</v>
      </c>
      <c r="I266">
        <v>0.6</v>
      </c>
      <c r="J266" t="s">
        <v>1455</v>
      </c>
      <c r="K266" t="s">
        <v>1201</v>
      </c>
    </row>
    <row r="267" spans="1:11" x14ac:dyDescent="0.3">
      <c r="A267" t="s">
        <v>229</v>
      </c>
      <c r="B267" t="s">
        <v>139</v>
      </c>
      <c r="C267">
        <v>85.3</v>
      </c>
      <c r="D267"/>
      <c r="E267"/>
      <c r="F267"/>
      <c r="G267"/>
      <c r="H267"/>
      <c r="I267"/>
      <c r="J267" t="s">
        <v>1456</v>
      </c>
      <c r="K267" t="s">
        <v>1208</v>
      </c>
    </row>
    <row r="268" spans="1:11" x14ac:dyDescent="0.3">
      <c r="A268" t="s">
        <v>232</v>
      </c>
      <c r="B268" t="s">
        <v>139</v>
      </c>
      <c r="C268">
        <v>42.7</v>
      </c>
      <c r="D268"/>
      <c r="E268"/>
      <c r="F268"/>
      <c r="G268"/>
      <c r="H268"/>
      <c r="I268"/>
      <c r="J268" t="s">
        <v>1457</v>
      </c>
      <c r="K268" t="s">
        <v>1208</v>
      </c>
    </row>
    <row r="269" spans="1:11" x14ac:dyDescent="0.3">
      <c r="A269" t="s">
        <v>234</v>
      </c>
      <c r="B269" t="s">
        <v>139</v>
      </c>
      <c r="C269">
        <v>42.7</v>
      </c>
      <c r="D269"/>
      <c r="E269"/>
      <c r="F269"/>
      <c r="G269"/>
      <c r="H269"/>
      <c r="I269"/>
      <c r="J269" t="s">
        <v>1458</v>
      </c>
      <c r="K269" t="s">
        <v>1208</v>
      </c>
    </row>
    <row r="270" spans="1:11" x14ac:dyDescent="0.3">
      <c r="A270" t="s">
        <v>238</v>
      </c>
      <c r="B270" t="s">
        <v>139</v>
      </c>
      <c r="C270">
        <v>-85.2</v>
      </c>
      <c r="D270"/>
      <c r="E270"/>
      <c r="F270"/>
      <c r="G270"/>
      <c r="H270"/>
      <c r="I270"/>
      <c r="J270" t="s">
        <v>1459</v>
      </c>
      <c r="K270" t="s">
        <v>1208</v>
      </c>
    </row>
    <row r="271" spans="1:11" x14ac:dyDescent="0.3">
      <c r="A271" t="s">
        <v>206</v>
      </c>
      <c r="B271" t="s">
        <v>141</v>
      </c>
      <c r="C271">
        <v>5.0999999999999996</v>
      </c>
      <c r="D271"/>
      <c r="E271"/>
      <c r="F271"/>
      <c r="G271"/>
      <c r="H271"/>
      <c r="I271"/>
      <c r="J271" t="s">
        <v>1460</v>
      </c>
      <c r="K271" t="s">
        <v>1208</v>
      </c>
    </row>
    <row r="272" spans="1:11" x14ac:dyDescent="0.3">
      <c r="A272" t="s">
        <v>208</v>
      </c>
      <c r="B272" t="s">
        <v>143</v>
      </c>
      <c r="C272">
        <v>597</v>
      </c>
      <c r="D272">
        <v>491.727971969024</v>
      </c>
      <c r="E272">
        <v>514.46042216333876</v>
      </c>
      <c r="F272">
        <v>2.0924594551873361</v>
      </c>
      <c r="G272">
        <v>0</v>
      </c>
      <c r="H272">
        <v>500000000</v>
      </c>
      <c r="I272">
        <v>0.2</v>
      </c>
      <c r="J272" t="s">
        <v>1461</v>
      </c>
      <c r="K272" t="s">
        <v>1191</v>
      </c>
    </row>
    <row r="273" spans="1:11" x14ac:dyDescent="0.3">
      <c r="A273" t="s">
        <v>229</v>
      </c>
      <c r="B273" t="s">
        <v>143</v>
      </c>
      <c r="C273">
        <v>326</v>
      </c>
      <c r="D273"/>
      <c r="E273"/>
      <c r="F273"/>
      <c r="G273"/>
      <c r="H273"/>
      <c r="I273"/>
      <c r="J273" t="s">
        <v>1462</v>
      </c>
      <c r="K273" t="s">
        <v>1186</v>
      </c>
    </row>
    <row r="274" spans="1:11" x14ac:dyDescent="0.3">
      <c r="A274" t="s">
        <v>232</v>
      </c>
      <c r="B274" t="s">
        <v>143</v>
      </c>
      <c r="C274">
        <v>163</v>
      </c>
      <c r="D274"/>
      <c r="E274"/>
      <c r="F274"/>
      <c r="G274"/>
      <c r="H274"/>
      <c r="I274"/>
      <c r="J274" t="s">
        <v>1463</v>
      </c>
      <c r="K274" t="s">
        <v>1208</v>
      </c>
    </row>
    <row r="275" spans="1:11" x14ac:dyDescent="0.3">
      <c r="A275" t="s">
        <v>234</v>
      </c>
      <c r="B275" t="s">
        <v>143</v>
      </c>
      <c r="C275">
        <v>163</v>
      </c>
      <c r="D275"/>
      <c r="E275"/>
      <c r="F275"/>
      <c r="G275"/>
      <c r="H275"/>
      <c r="I275"/>
      <c r="J275" t="s">
        <v>1463</v>
      </c>
      <c r="K275" t="s">
        <v>1208</v>
      </c>
    </row>
    <row r="276" spans="1:11" x14ac:dyDescent="0.3">
      <c r="A276" t="s">
        <v>238</v>
      </c>
      <c r="B276" t="s">
        <v>143</v>
      </c>
      <c r="C276">
        <v>92.2</v>
      </c>
      <c r="D276"/>
      <c r="E276"/>
      <c r="F276"/>
      <c r="G276"/>
      <c r="H276"/>
      <c r="I276"/>
      <c r="J276" t="s">
        <v>1464</v>
      </c>
      <c r="K276" t="s">
        <v>1186</v>
      </c>
    </row>
    <row r="277" spans="1:11" x14ac:dyDescent="0.3">
      <c r="A277" t="s">
        <v>222</v>
      </c>
      <c r="B277" t="s">
        <v>145</v>
      </c>
      <c r="C277">
        <v>389</v>
      </c>
      <c r="D277"/>
      <c r="E277"/>
      <c r="F277"/>
      <c r="G277"/>
      <c r="H277"/>
      <c r="I277"/>
      <c r="J277" t="s">
        <v>1465</v>
      </c>
      <c r="K277" t="s">
        <v>1186</v>
      </c>
    </row>
    <row r="278" spans="1:11" x14ac:dyDescent="0.3">
      <c r="A278" t="s">
        <v>229</v>
      </c>
      <c r="B278" t="s">
        <v>145</v>
      </c>
      <c r="C278">
        <v>94.2</v>
      </c>
      <c r="D278">
        <v>94.160675483430126</v>
      </c>
      <c r="E278">
        <v>98.513697861064884</v>
      </c>
      <c r="F278">
        <v>2.0924594551873361</v>
      </c>
      <c r="G278">
        <v>0</v>
      </c>
      <c r="H278">
        <v>500000000</v>
      </c>
      <c r="I278">
        <v>0</v>
      </c>
      <c r="J278" t="s">
        <v>1466</v>
      </c>
      <c r="K278" t="s">
        <v>1191</v>
      </c>
    </row>
    <row r="279" spans="1:11" x14ac:dyDescent="0.3">
      <c r="A279" t="s">
        <v>232</v>
      </c>
      <c r="B279" t="s">
        <v>145</v>
      </c>
      <c r="C279">
        <v>47.1</v>
      </c>
      <c r="D279"/>
      <c r="E279"/>
      <c r="F279"/>
      <c r="G279"/>
      <c r="H279"/>
      <c r="I279"/>
      <c r="J279" t="s">
        <v>1467</v>
      </c>
      <c r="K279" t="s">
        <v>1208</v>
      </c>
    </row>
    <row r="280" spans="1:11" x14ac:dyDescent="0.3">
      <c r="A280" t="s">
        <v>234</v>
      </c>
      <c r="B280" t="s">
        <v>145</v>
      </c>
      <c r="C280">
        <v>47.1</v>
      </c>
      <c r="D280"/>
      <c r="E280"/>
      <c r="F280"/>
      <c r="G280"/>
      <c r="H280"/>
      <c r="I280"/>
      <c r="J280" t="s">
        <v>1467</v>
      </c>
      <c r="K280" t="s">
        <v>1208</v>
      </c>
    </row>
    <row r="281" spans="1:11" x14ac:dyDescent="0.3">
      <c r="A281" t="s">
        <v>238</v>
      </c>
      <c r="B281" t="s">
        <v>145</v>
      </c>
      <c r="C281">
        <v>60.6</v>
      </c>
      <c r="D281"/>
      <c r="E281"/>
      <c r="F281"/>
      <c r="G281"/>
      <c r="H281"/>
      <c r="I281"/>
      <c r="J281" t="s">
        <v>1468</v>
      </c>
      <c r="K281" t="s">
        <v>1186</v>
      </c>
    </row>
    <row r="282" spans="1:11" x14ac:dyDescent="0.3">
      <c r="A282" t="s">
        <v>181</v>
      </c>
      <c r="B282" t="s">
        <v>147</v>
      </c>
      <c r="C282">
        <v>14.5</v>
      </c>
      <c r="D282"/>
      <c r="E282"/>
      <c r="F282"/>
      <c r="G282"/>
      <c r="H282"/>
      <c r="I282"/>
      <c r="J282" t="s">
        <v>1469</v>
      </c>
      <c r="K282" t="s">
        <v>1208</v>
      </c>
    </row>
    <row r="283" spans="1:11" x14ac:dyDescent="0.3">
      <c r="A283" t="s">
        <v>184</v>
      </c>
      <c r="B283" t="s">
        <v>147</v>
      </c>
      <c r="C283">
        <v>14.5</v>
      </c>
      <c r="D283"/>
      <c r="E283"/>
      <c r="F283"/>
      <c r="G283"/>
      <c r="H283"/>
      <c r="I283"/>
      <c r="J283" t="s">
        <v>1470</v>
      </c>
      <c r="K283" t="s">
        <v>1287</v>
      </c>
    </row>
    <row r="284" spans="1:11" x14ac:dyDescent="0.3">
      <c r="A284" t="s">
        <v>229</v>
      </c>
      <c r="B284" t="s">
        <v>147</v>
      </c>
      <c r="C284">
        <v>2.4</v>
      </c>
      <c r="D284"/>
      <c r="E284"/>
      <c r="F284"/>
      <c r="G284"/>
      <c r="H284"/>
      <c r="I284"/>
      <c r="J284" t="s">
        <v>1471</v>
      </c>
      <c r="K284" t="s">
        <v>1208</v>
      </c>
    </row>
    <row r="285" spans="1:11" x14ac:dyDescent="0.3">
      <c r="A285" t="s">
        <v>232</v>
      </c>
      <c r="B285" t="s">
        <v>147</v>
      </c>
      <c r="C285">
        <v>0.9</v>
      </c>
      <c r="D285"/>
      <c r="E285"/>
      <c r="F285"/>
      <c r="G285"/>
      <c r="H285"/>
      <c r="I285"/>
      <c r="J285" t="s">
        <v>1472</v>
      </c>
      <c r="K285" t="s">
        <v>1208</v>
      </c>
    </row>
    <row r="286" spans="1:11" x14ac:dyDescent="0.3">
      <c r="A286" t="s">
        <v>234</v>
      </c>
      <c r="B286" t="s">
        <v>147</v>
      </c>
      <c r="C286">
        <v>1.6</v>
      </c>
      <c r="D286"/>
      <c r="E286"/>
      <c r="F286"/>
      <c r="G286"/>
      <c r="H286"/>
      <c r="I286"/>
      <c r="J286" t="s">
        <v>1473</v>
      </c>
      <c r="K286" t="s">
        <v>1208</v>
      </c>
    </row>
    <row r="287" spans="1:11" x14ac:dyDescent="0.3">
      <c r="A287" t="s">
        <v>238</v>
      </c>
      <c r="B287" t="s">
        <v>147</v>
      </c>
      <c r="C287">
        <v>5.8</v>
      </c>
      <c r="D287"/>
      <c r="E287"/>
      <c r="F287"/>
      <c r="G287"/>
      <c r="H287"/>
      <c r="I287"/>
      <c r="J287" t="s">
        <v>1474</v>
      </c>
      <c r="K287" t="s">
        <v>1208</v>
      </c>
    </row>
    <row r="288" spans="1:11" x14ac:dyDescent="0.3">
      <c r="A288" t="s">
        <v>181</v>
      </c>
      <c r="B288" t="s">
        <v>150</v>
      </c>
      <c r="C288">
        <v>471</v>
      </c>
      <c r="D288"/>
      <c r="E288"/>
      <c r="F288"/>
      <c r="G288"/>
      <c r="H288"/>
      <c r="I288"/>
      <c r="J288" t="s">
        <v>1475</v>
      </c>
      <c r="K288" t="s">
        <v>1208</v>
      </c>
    </row>
    <row r="289" spans="1:11" x14ac:dyDescent="0.3">
      <c r="A289" t="s">
        <v>184</v>
      </c>
      <c r="B289" t="s">
        <v>150</v>
      </c>
      <c r="C289">
        <v>471</v>
      </c>
      <c r="D289"/>
      <c r="E289"/>
      <c r="F289"/>
      <c r="G289"/>
      <c r="H289"/>
      <c r="I289"/>
      <c r="J289" t="s">
        <v>1476</v>
      </c>
      <c r="K289" t="s">
        <v>1287</v>
      </c>
    </row>
    <row r="290" spans="1:11" x14ac:dyDescent="0.3">
      <c r="A290" t="s">
        <v>229</v>
      </c>
      <c r="B290" t="s">
        <v>150</v>
      </c>
      <c r="C290">
        <v>56.5</v>
      </c>
      <c r="D290"/>
      <c r="E290"/>
      <c r="F290"/>
      <c r="G290"/>
      <c r="H290"/>
      <c r="I290"/>
      <c r="J290" t="s">
        <v>1477</v>
      </c>
      <c r="K290" t="s">
        <v>1208</v>
      </c>
    </row>
    <row r="291" spans="1:11" x14ac:dyDescent="0.3">
      <c r="A291" t="s">
        <v>232</v>
      </c>
      <c r="B291" t="s">
        <v>150</v>
      </c>
      <c r="C291">
        <v>0.9</v>
      </c>
      <c r="D291"/>
      <c r="E291"/>
      <c r="F291"/>
      <c r="G291"/>
      <c r="H291"/>
      <c r="I291"/>
      <c r="J291" t="s">
        <v>1478</v>
      </c>
      <c r="K291" t="s">
        <v>1208</v>
      </c>
    </row>
    <row r="292" spans="1:11" x14ac:dyDescent="0.3">
      <c r="A292" t="s">
        <v>234</v>
      </c>
      <c r="B292" t="s">
        <v>150</v>
      </c>
      <c r="C292">
        <v>55.6</v>
      </c>
      <c r="D292"/>
      <c r="E292"/>
      <c r="F292"/>
      <c r="G292"/>
      <c r="H292"/>
      <c r="I292"/>
      <c r="J292" t="s">
        <v>1479</v>
      </c>
      <c r="K292" t="s">
        <v>1208</v>
      </c>
    </row>
    <row r="293" spans="1:11" x14ac:dyDescent="0.3">
      <c r="A293" t="s">
        <v>238</v>
      </c>
      <c r="B293" t="s">
        <v>150</v>
      </c>
      <c r="C293">
        <v>54.8</v>
      </c>
      <c r="D293"/>
      <c r="E293"/>
      <c r="F293"/>
      <c r="G293"/>
      <c r="H293"/>
      <c r="I293"/>
      <c r="J293" t="s">
        <v>1480</v>
      </c>
      <c r="K293" t="s">
        <v>1208</v>
      </c>
    </row>
    <row r="294" spans="1:11" x14ac:dyDescent="0.3">
      <c r="A294" t="s">
        <v>181</v>
      </c>
      <c r="B294" t="s">
        <v>152</v>
      </c>
      <c r="C294">
        <v>139</v>
      </c>
      <c r="D294"/>
      <c r="E294"/>
      <c r="F294"/>
      <c r="G294"/>
      <c r="H294"/>
      <c r="I294"/>
      <c r="J294" t="s">
        <v>1481</v>
      </c>
      <c r="K294" t="s">
        <v>1186</v>
      </c>
    </row>
    <row r="295" spans="1:11" x14ac:dyDescent="0.3">
      <c r="A295" t="s">
        <v>184</v>
      </c>
      <c r="B295" t="s">
        <v>152</v>
      </c>
      <c r="C295">
        <v>139</v>
      </c>
      <c r="D295"/>
      <c r="E295"/>
      <c r="F295"/>
      <c r="G295"/>
      <c r="H295"/>
      <c r="I295"/>
      <c r="J295" t="s">
        <v>1482</v>
      </c>
      <c r="K295" t="s">
        <v>1189</v>
      </c>
    </row>
    <row r="296" spans="1:11" x14ac:dyDescent="0.3">
      <c r="A296" t="s">
        <v>194</v>
      </c>
      <c r="B296" t="s">
        <v>152</v>
      </c>
      <c r="C296">
        <v>150</v>
      </c>
      <c r="D296"/>
      <c r="E296"/>
      <c r="F296"/>
      <c r="G296"/>
      <c r="H296"/>
      <c r="I296"/>
      <c r="J296" t="s">
        <v>1483</v>
      </c>
      <c r="K296" t="s">
        <v>1287</v>
      </c>
    </row>
    <row r="297" spans="1:11" x14ac:dyDescent="0.3">
      <c r="A297" t="s">
        <v>196</v>
      </c>
      <c r="B297" t="s">
        <v>152</v>
      </c>
      <c r="C297">
        <v>4.5</v>
      </c>
      <c r="D297"/>
      <c r="E297"/>
      <c r="F297"/>
      <c r="G297"/>
      <c r="H297"/>
      <c r="I297"/>
      <c r="J297" t="s">
        <v>1484</v>
      </c>
      <c r="K297" t="s">
        <v>1208</v>
      </c>
    </row>
    <row r="298" spans="1:11" x14ac:dyDescent="0.3">
      <c r="A298" t="s">
        <v>198</v>
      </c>
      <c r="B298" t="s">
        <v>152</v>
      </c>
      <c r="C298">
        <v>146</v>
      </c>
      <c r="D298"/>
      <c r="E298"/>
      <c r="F298"/>
      <c r="G298"/>
      <c r="H298"/>
      <c r="I298"/>
      <c r="J298" t="s">
        <v>1485</v>
      </c>
      <c r="K298" t="s">
        <v>1208</v>
      </c>
    </row>
    <row r="299" spans="1:11" x14ac:dyDescent="0.3">
      <c r="A299" t="s">
        <v>200</v>
      </c>
      <c r="B299" t="s">
        <v>152</v>
      </c>
      <c r="C299">
        <v>63.8</v>
      </c>
      <c r="D299"/>
      <c r="E299"/>
      <c r="F299"/>
      <c r="G299"/>
      <c r="H299"/>
      <c r="I299"/>
      <c r="J299" t="s">
        <v>1486</v>
      </c>
      <c r="K299" t="s">
        <v>1186</v>
      </c>
    </row>
    <row r="300" spans="1:11" x14ac:dyDescent="0.3">
      <c r="A300" t="s">
        <v>204</v>
      </c>
      <c r="B300" t="s">
        <v>152</v>
      </c>
      <c r="C300">
        <v>0</v>
      </c>
      <c r="D300"/>
      <c r="E300"/>
      <c r="F300"/>
      <c r="G300"/>
      <c r="H300"/>
      <c r="I300"/>
      <c r="J300" t="s">
        <v>1487</v>
      </c>
      <c r="K300" t="s">
        <v>1208</v>
      </c>
    </row>
    <row r="301" spans="1:11" x14ac:dyDescent="0.3">
      <c r="A301" t="s">
        <v>222</v>
      </c>
      <c r="B301" t="s">
        <v>152</v>
      </c>
      <c r="C301">
        <v>260</v>
      </c>
      <c r="D301"/>
      <c r="E301"/>
      <c r="F301"/>
      <c r="G301"/>
      <c r="H301"/>
      <c r="I301"/>
      <c r="J301" t="s">
        <v>1488</v>
      </c>
      <c r="K301" t="s">
        <v>1294</v>
      </c>
    </row>
    <row r="302" spans="1:11" x14ac:dyDescent="0.3">
      <c r="A302" t="s">
        <v>229</v>
      </c>
      <c r="B302" t="s">
        <v>152</v>
      </c>
      <c r="C302">
        <v>53.4</v>
      </c>
      <c r="D302"/>
      <c r="E302"/>
      <c r="F302"/>
      <c r="G302"/>
      <c r="H302"/>
      <c r="I302"/>
      <c r="J302" t="s">
        <v>1489</v>
      </c>
      <c r="K302" t="s">
        <v>1208</v>
      </c>
    </row>
    <row r="303" spans="1:11" x14ac:dyDescent="0.3">
      <c r="A303" t="s">
        <v>232</v>
      </c>
      <c r="B303" t="s">
        <v>152</v>
      </c>
      <c r="C303">
        <v>24.6</v>
      </c>
      <c r="D303"/>
      <c r="E303"/>
      <c r="F303"/>
      <c r="G303"/>
      <c r="H303"/>
      <c r="I303"/>
      <c r="J303" t="s">
        <v>1490</v>
      </c>
      <c r="K303" t="s">
        <v>1208</v>
      </c>
    </row>
    <row r="304" spans="1:11" x14ac:dyDescent="0.3">
      <c r="A304" t="s">
        <v>234</v>
      </c>
      <c r="B304" t="s">
        <v>152</v>
      </c>
      <c r="C304">
        <v>28.8</v>
      </c>
      <c r="D304"/>
      <c r="E304"/>
      <c r="F304"/>
      <c r="G304"/>
      <c r="H304"/>
      <c r="I304"/>
      <c r="J304" t="s">
        <v>1491</v>
      </c>
      <c r="K304" t="s">
        <v>1208</v>
      </c>
    </row>
    <row r="305" spans="1:11" x14ac:dyDescent="0.3">
      <c r="A305" t="s">
        <v>238</v>
      </c>
      <c r="B305" t="s">
        <v>152</v>
      </c>
      <c r="C305">
        <v>106</v>
      </c>
      <c r="D305"/>
      <c r="E305"/>
      <c r="F305"/>
      <c r="G305"/>
      <c r="H305"/>
      <c r="I305"/>
      <c r="J305" t="s">
        <v>1492</v>
      </c>
      <c r="K305" t="s">
        <v>1208</v>
      </c>
    </row>
    <row r="306" spans="1:11" x14ac:dyDescent="0.3">
      <c r="A306" t="s">
        <v>181</v>
      </c>
      <c r="B306" t="s">
        <v>155</v>
      </c>
      <c r="C306">
        <v>15.9</v>
      </c>
      <c r="D306"/>
      <c r="E306"/>
      <c r="F306"/>
      <c r="G306"/>
      <c r="H306"/>
      <c r="I306"/>
      <c r="J306" t="s">
        <v>1493</v>
      </c>
      <c r="K306" t="s">
        <v>1186</v>
      </c>
    </row>
    <row r="307" spans="1:11" x14ac:dyDescent="0.3">
      <c r="A307" t="s">
        <v>184</v>
      </c>
      <c r="B307" t="s">
        <v>155</v>
      </c>
      <c r="C307">
        <v>561</v>
      </c>
      <c r="D307"/>
      <c r="E307"/>
      <c r="F307"/>
      <c r="G307"/>
      <c r="H307"/>
      <c r="I307"/>
      <c r="J307" t="s">
        <v>1494</v>
      </c>
      <c r="K307" t="s">
        <v>1287</v>
      </c>
    </row>
    <row r="308" spans="1:11" x14ac:dyDescent="0.3">
      <c r="A308" t="s">
        <v>189</v>
      </c>
      <c r="B308" t="s">
        <v>155</v>
      </c>
      <c r="C308">
        <v>545</v>
      </c>
      <c r="D308"/>
      <c r="E308"/>
      <c r="F308"/>
      <c r="G308"/>
      <c r="H308"/>
      <c r="I308"/>
      <c r="J308" t="s">
        <v>1495</v>
      </c>
      <c r="K308" t="s">
        <v>1208</v>
      </c>
    </row>
    <row r="309" spans="1:11" x14ac:dyDescent="0.3">
      <c r="A309" t="s">
        <v>229</v>
      </c>
      <c r="B309" t="s">
        <v>155</v>
      </c>
      <c r="C309">
        <v>211</v>
      </c>
      <c r="D309"/>
      <c r="E309"/>
      <c r="F309"/>
      <c r="G309"/>
      <c r="H309"/>
      <c r="I309"/>
      <c r="J309" t="s">
        <v>1496</v>
      </c>
      <c r="K309" t="s">
        <v>1186</v>
      </c>
    </row>
    <row r="310" spans="1:11" x14ac:dyDescent="0.3">
      <c r="A310" t="s">
        <v>232</v>
      </c>
      <c r="B310" t="s">
        <v>155</v>
      </c>
      <c r="C310">
        <v>0.2</v>
      </c>
      <c r="D310"/>
      <c r="E310"/>
      <c r="F310"/>
      <c r="G310"/>
      <c r="H310"/>
      <c r="I310"/>
      <c r="J310" t="s">
        <v>1497</v>
      </c>
      <c r="K310" t="s">
        <v>1208</v>
      </c>
    </row>
    <row r="311" spans="1:11" x14ac:dyDescent="0.3">
      <c r="A311" t="s">
        <v>234</v>
      </c>
      <c r="B311" t="s">
        <v>155</v>
      </c>
      <c r="C311">
        <v>211</v>
      </c>
      <c r="D311"/>
      <c r="E311"/>
      <c r="F311"/>
      <c r="G311"/>
      <c r="H311"/>
      <c r="I311"/>
      <c r="J311" t="s">
        <v>1498</v>
      </c>
      <c r="K311" t="s">
        <v>1208</v>
      </c>
    </row>
    <row r="312" spans="1:11" x14ac:dyDescent="0.3">
      <c r="A312" t="s">
        <v>238</v>
      </c>
      <c r="B312" t="s">
        <v>155</v>
      </c>
      <c r="C312">
        <v>-203</v>
      </c>
      <c r="D312"/>
      <c r="E312"/>
      <c r="F312"/>
      <c r="G312"/>
      <c r="H312"/>
      <c r="I312"/>
      <c r="J312" t="s">
        <v>1499</v>
      </c>
      <c r="K312" t="s">
        <v>1186</v>
      </c>
    </row>
    <row r="313" spans="1:11" x14ac:dyDescent="0.3">
      <c r="A313" t="s">
        <v>184</v>
      </c>
      <c r="B313" t="s">
        <v>157</v>
      </c>
      <c r="C313">
        <v>545</v>
      </c>
      <c r="D313"/>
      <c r="E313"/>
      <c r="F313"/>
      <c r="G313"/>
      <c r="H313"/>
      <c r="I313"/>
      <c r="J313" t="s">
        <v>1500</v>
      </c>
      <c r="K313" t="s">
        <v>1186</v>
      </c>
    </row>
    <row r="314" spans="1:11" x14ac:dyDescent="0.3">
      <c r="A314" t="s">
        <v>189</v>
      </c>
      <c r="B314" t="s">
        <v>157</v>
      </c>
      <c r="C314">
        <v>545</v>
      </c>
      <c r="D314"/>
      <c r="E314"/>
      <c r="F314"/>
      <c r="G314"/>
      <c r="H314"/>
      <c r="I314"/>
      <c r="J314" t="s">
        <v>1501</v>
      </c>
      <c r="K314" t="s">
        <v>1186</v>
      </c>
    </row>
    <row r="315" spans="1:11" x14ac:dyDescent="0.3">
      <c r="A315" t="s">
        <v>184</v>
      </c>
      <c r="B315" t="s">
        <v>158</v>
      </c>
      <c r="C315">
        <v>0.3</v>
      </c>
      <c r="D315"/>
      <c r="E315"/>
      <c r="F315"/>
      <c r="G315"/>
      <c r="H315"/>
      <c r="I315"/>
      <c r="J315" t="s">
        <v>1502</v>
      </c>
      <c r="K315" t="s">
        <v>1208</v>
      </c>
    </row>
    <row r="316" spans="1:11" x14ac:dyDescent="0.3">
      <c r="A316" t="s">
        <v>189</v>
      </c>
      <c r="B316" t="s">
        <v>158</v>
      </c>
      <c r="C316">
        <v>0.3</v>
      </c>
      <c r="D316"/>
      <c r="E316"/>
      <c r="F316"/>
      <c r="G316"/>
      <c r="H316"/>
      <c r="I316"/>
      <c r="J316" t="s">
        <v>1503</v>
      </c>
      <c r="K316" t="s">
        <v>1208</v>
      </c>
    </row>
    <row r="317" spans="1:11" x14ac:dyDescent="0.3">
      <c r="A317" t="s">
        <v>194</v>
      </c>
      <c r="B317" t="s">
        <v>159</v>
      </c>
      <c r="C317">
        <v>1.1000000000000001</v>
      </c>
      <c r="D317"/>
      <c r="E317"/>
      <c r="F317"/>
      <c r="G317"/>
      <c r="H317"/>
      <c r="I317"/>
      <c r="J317" t="s">
        <v>1504</v>
      </c>
      <c r="K317" t="s">
        <v>1287</v>
      </c>
    </row>
    <row r="318" spans="1:11" x14ac:dyDescent="0.3">
      <c r="A318" t="s">
        <v>196</v>
      </c>
      <c r="B318" t="s">
        <v>159</v>
      </c>
      <c r="C318">
        <v>1.1000000000000001</v>
      </c>
      <c r="D318"/>
      <c r="E318"/>
      <c r="F318"/>
      <c r="G318"/>
      <c r="H318"/>
      <c r="I318"/>
      <c r="J318" t="s">
        <v>1505</v>
      </c>
      <c r="K318" t="s">
        <v>1208</v>
      </c>
    </row>
    <row r="319" spans="1:11" x14ac:dyDescent="0.3">
      <c r="A319" t="s">
        <v>202</v>
      </c>
      <c r="B319" t="s">
        <v>159</v>
      </c>
      <c r="C319">
        <v>0</v>
      </c>
      <c r="D319"/>
      <c r="E319"/>
      <c r="F319"/>
      <c r="G319"/>
      <c r="H319"/>
      <c r="I319"/>
      <c r="J319" t="s">
        <v>1506</v>
      </c>
      <c r="K319" t="s">
        <v>1208</v>
      </c>
    </row>
    <row r="320" spans="1:11" x14ac:dyDescent="0.3">
      <c r="A320" t="s">
        <v>204</v>
      </c>
      <c r="B320" t="s">
        <v>159</v>
      </c>
      <c r="C320">
        <v>0</v>
      </c>
      <c r="D320"/>
      <c r="E320"/>
      <c r="F320"/>
      <c r="G320"/>
      <c r="H320"/>
      <c r="I320"/>
      <c r="J320" t="s">
        <v>1507</v>
      </c>
      <c r="K320" t="s">
        <v>1208</v>
      </c>
    </row>
    <row r="321" spans="1:11" x14ac:dyDescent="0.3">
      <c r="A321" t="s">
        <v>206</v>
      </c>
      <c r="B321" t="s">
        <v>159</v>
      </c>
      <c r="C321">
        <v>0</v>
      </c>
      <c r="D321"/>
      <c r="E321"/>
      <c r="F321"/>
      <c r="G321"/>
      <c r="H321"/>
      <c r="I321"/>
      <c r="J321" t="s">
        <v>1508</v>
      </c>
      <c r="K321" t="s">
        <v>1186</v>
      </c>
    </row>
    <row r="322" spans="1:11" x14ac:dyDescent="0.3">
      <c r="A322" t="s">
        <v>229</v>
      </c>
      <c r="B322" t="s">
        <v>159</v>
      </c>
      <c r="C322">
        <v>67.599999999999994</v>
      </c>
      <c r="D322"/>
      <c r="E322"/>
      <c r="F322"/>
      <c r="G322"/>
      <c r="H322"/>
      <c r="I322"/>
      <c r="J322" t="s">
        <v>1509</v>
      </c>
      <c r="K322" t="s">
        <v>1294</v>
      </c>
    </row>
    <row r="323" spans="1:11" x14ac:dyDescent="0.3">
      <c r="A323" t="s">
        <v>232</v>
      </c>
      <c r="B323" t="s">
        <v>159</v>
      </c>
      <c r="C323">
        <v>29.3</v>
      </c>
      <c r="D323"/>
      <c r="E323"/>
      <c r="F323"/>
      <c r="G323"/>
      <c r="H323"/>
      <c r="I323"/>
      <c r="J323" t="s">
        <v>1510</v>
      </c>
      <c r="K323" t="s">
        <v>1294</v>
      </c>
    </row>
    <row r="324" spans="1:11" x14ac:dyDescent="0.3">
      <c r="A324" t="s">
        <v>234</v>
      </c>
      <c r="B324" t="s">
        <v>159</v>
      </c>
      <c r="C324">
        <v>38.299999999999997</v>
      </c>
      <c r="D324"/>
      <c r="E324"/>
      <c r="F324"/>
      <c r="G324"/>
      <c r="H324"/>
      <c r="I324"/>
      <c r="J324" t="s">
        <v>1511</v>
      </c>
      <c r="K324" t="s">
        <v>1294</v>
      </c>
    </row>
    <row r="325" spans="1:11" x14ac:dyDescent="0.3">
      <c r="A325" t="s">
        <v>238</v>
      </c>
      <c r="B325" t="s">
        <v>159</v>
      </c>
      <c r="C325">
        <v>-63.6</v>
      </c>
      <c r="D325"/>
      <c r="E325"/>
      <c r="F325"/>
      <c r="G325"/>
      <c r="H325"/>
      <c r="I325"/>
      <c r="J325" t="s">
        <v>1512</v>
      </c>
      <c r="K325" t="s">
        <v>1294</v>
      </c>
    </row>
    <row r="326" spans="1:11" x14ac:dyDescent="0.3">
      <c r="A326" t="s">
        <v>194</v>
      </c>
      <c r="B326" t="s">
        <v>161</v>
      </c>
      <c r="C326">
        <v>0.1</v>
      </c>
      <c r="D326"/>
      <c r="E326"/>
      <c r="F326"/>
      <c r="G326"/>
      <c r="H326"/>
      <c r="I326"/>
      <c r="J326" t="s">
        <v>1513</v>
      </c>
      <c r="K326" t="s">
        <v>1208</v>
      </c>
    </row>
    <row r="327" spans="1:11" x14ac:dyDescent="0.3">
      <c r="A327" t="s">
        <v>196</v>
      </c>
      <c r="B327" t="s">
        <v>161</v>
      </c>
      <c r="C327">
        <v>0.1</v>
      </c>
      <c r="D327"/>
      <c r="E327"/>
      <c r="F327"/>
      <c r="G327"/>
      <c r="H327"/>
      <c r="I327"/>
      <c r="J327" t="s">
        <v>1514</v>
      </c>
      <c r="K327" t="s">
        <v>1208</v>
      </c>
    </row>
    <row r="328" spans="1:11" x14ac:dyDescent="0.3">
      <c r="A328" t="s">
        <v>204</v>
      </c>
      <c r="B328" t="s">
        <v>161</v>
      </c>
      <c r="C328">
        <v>0</v>
      </c>
      <c r="D328"/>
      <c r="E328"/>
      <c r="F328"/>
      <c r="G328"/>
      <c r="H328"/>
      <c r="I328"/>
      <c r="J328" t="s">
        <v>1515</v>
      </c>
      <c r="K328" t="s">
        <v>1208</v>
      </c>
    </row>
    <row r="329" spans="1:11" x14ac:dyDescent="0.3">
      <c r="A329" t="s">
        <v>229</v>
      </c>
      <c r="B329" t="s">
        <v>161</v>
      </c>
      <c r="C329">
        <v>67.900000000000006</v>
      </c>
      <c r="D329"/>
      <c r="E329"/>
      <c r="F329"/>
      <c r="G329"/>
      <c r="H329"/>
      <c r="I329"/>
      <c r="J329" t="s">
        <v>1516</v>
      </c>
      <c r="K329" t="s">
        <v>1294</v>
      </c>
    </row>
    <row r="330" spans="1:11" x14ac:dyDescent="0.3">
      <c r="A330" t="s">
        <v>232</v>
      </c>
      <c r="B330" t="s">
        <v>161</v>
      </c>
      <c r="C330">
        <v>29.4</v>
      </c>
      <c r="D330"/>
      <c r="E330"/>
      <c r="F330"/>
      <c r="G330"/>
      <c r="H330"/>
      <c r="I330"/>
      <c r="J330" t="s">
        <v>1517</v>
      </c>
      <c r="K330" t="s">
        <v>1294</v>
      </c>
    </row>
    <row r="331" spans="1:11" x14ac:dyDescent="0.3">
      <c r="A331" t="s">
        <v>234</v>
      </c>
      <c r="B331" t="s">
        <v>161</v>
      </c>
      <c r="C331">
        <v>38.5</v>
      </c>
      <c r="D331"/>
      <c r="E331"/>
      <c r="F331"/>
      <c r="G331"/>
      <c r="H331"/>
      <c r="I331"/>
      <c r="J331" t="s">
        <v>1518</v>
      </c>
      <c r="K331" t="s">
        <v>1294</v>
      </c>
    </row>
    <row r="332" spans="1:11" x14ac:dyDescent="0.3">
      <c r="A332" t="s">
        <v>238</v>
      </c>
      <c r="B332" t="s">
        <v>161</v>
      </c>
      <c r="C332">
        <v>-64</v>
      </c>
      <c r="D332"/>
      <c r="E332"/>
      <c r="F332"/>
      <c r="G332"/>
      <c r="H332"/>
      <c r="I332"/>
      <c r="J332" t="s">
        <v>1519</v>
      </c>
      <c r="K332" t="s">
        <v>1294</v>
      </c>
    </row>
    <row r="333" spans="1:11" x14ac:dyDescent="0.3">
      <c r="A333" t="s">
        <v>194</v>
      </c>
      <c r="B333" t="s">
        <v>164</v>
      </c>
      <c r="C333">
        <v>41.7</v>
      </c>
      <c r="D333"/>
      <c r="E333"/>
      <c r="F333"/>
      <c r="G333"/>
      <c r="H333"/>
      <c r="I333"/>
      <c r="J333" t="s">
        <v>1520</v>
      </c>
      <c r="K333" t="s">
        <v>1287</v>
      </c>
    </row>
    <row r="334" spans="1:11" x14ac:dyDescent="0.3">
      <c r="A334" t="s">
        <v>198</v>
      </c>
      <c r="B334" t="s">
        <v>164</v>
      </c>
      <c r="C334">
        <v>41.7</v>
      </c>
      <c r="D334"/>
      <c r="E334"/>
      <c r="F334"/>
      <c r="G334"/>
      <c r="H334"/>
      <c r="I334"/>
      <c r="J334" t="s">
        <v>1521</v>
      </c>
      <c r="K334" t="s">
        <v>1208</v>
      </c>
    </row>
    <row r="335" spans="1:11" x14ac:dyDescent="0.3">
      <c r="A335" t="s">
        <v>202</v>
      </c>
      <c r="B335" t="s">
        <v>164</v>
      </c>
      <c r="C335">
        <v>0</v>
      </c>
      <c r="D335"/>
      <c r="E335"/>
      <c r="F335"/>
      <c r="G335"/>
      <c r="H335"/>
      <c r="I335"/>
      <c r="J335" t="s">
        <v>1522</v>
      </c>
      <c r="K335" t="s">
        <v>1208</v>
      </c>
    </row>
    <row r="336" spans="1:11" x14ac:dyDescent="0.3">
      <c r="A336" t="s">
        <v>204</v>
      </c>
      <c r="B336" t="s">
        <v>164</v>
      </c>
      <c r="C336">
        <v>0.1</v>
      </c>
      <c r="D336"/>
      <c r="E336"/>
      <c r="F336"/>
      <c r="G336"/>
      <c r="H336"/>
      <c r="I336"/>
      <c r="J336" t="s">
        <v>1523</v>
      </c>
      <c r="K336" t="s">
        <v>1208</v>
      </c>
    </row>
    <row r="337" spans="1:11" x14ac:dyDescent="0.3">
      <c r="A337" t="s">
        <v>206</v>
      </c>
      <c r="B337" t="s">
        <v>164</v>
      </c>
      <c r="C337">
        <v>0</v>
      </c>
      <c r="D337"/>
      <c r="E337"/>
      <c r="F337"/>
      <c r="G337"/>
      <c r="H337"/>
      <c r="I337"/>
      <c r="J337" t="s">
        <v>1524</v>
      </c>
      <c r="K337" t="s">
        <v>1186</v>
      </c>
    </row>
    <row r="338" spans="1:11" x14ac:dyDescent="0.3">
      <c r="A338" t="s">
        <v>229</v>
      </c>
      <c r="B338" t="s">
        <v>164</v>
      </c>
      <c r="C338">
        <v>48</v>
      </c>
      <c r="D338"/>
      <c r="E338"/>
      <c r="F338"/>
      <c r="G338"/>
      <c r="H338"/>
      <c r="I338"/>
      <c r="J338" t="s">
        <v>1525</v>
      </c>
      <c r="K338" t="s">
        <v>1294</v>
      </c>
    </row>
    <row r="339" spans="1:11" x14ac:dyDescent="0.3">
      <c r="A339" t="s">
        <v>232</v>
      </c>
      <c r="B339" t="s">
        <v>164</v>
      </c>
      <c r="C339">
        <v>20.399999999999999</v>
      </c>
      <c r="D339"/>
      <c r="E339"/>
      <c r="F339"/>
      <c r="G339"/>
      <c r="H339"/>
      <c r="I339"/>
      <c r="J339" t="s">
        <v>1526</v>
      </c>
      <c r="K339" t="s">
        <v>1294</v>
      </c>
    </row>
    <row r="340" spans="1:11" x14ac:dyDescent="0.3">
      <c r="A340" t="s">
        <v>234</v>
      </c>
      <c r="B340" t="s">
        <v>164</v>
      </c>
      <c r="C340">
        <v>27.6</v>
      </c>
      <c r="D340"/>
      <c r="E340"/>
      <c r="F340"/>
      <c r="G340"/>
      <c r="H340"/>
      <c r="I340"/>
      <c r="J340" t="s">
        <v>1527</v>
      </c>
      <c r="K340" t="s">
        <v>1294</v>
      </c>
    </row>
    <row r="341" spans="1:11" x14ac:dyDescent="0.3">
      <c r="A341" t="s">
        <v>238</v>
      </c>
      <c r="B341" t="s">
        <v>164</v>
      </c>
      <c r="C341">
        <v>-43</v>
      </c>
      <c r="D341"/>
      <c r="E341"/>
      <c r="F341"/>
      <c r="G341"/>
      <c r="H341"/>
      <c r="I341"/>
      <c r="J341" t="s">
        <v>1528</v>
      </c>
      <c r="K341" t="s">
        <v>1208</v>
      </c>
    </row>
    <row r="342" spans="1:11" x14ac:dyDescent="0.3">
      <c r="A342" t="s">
        <v>194</v>
      </c>
      <c r="B342" t="s">
        <v>166</v>
      </c>
      <c r="C342">
        <v>0.1</v>
      </c>
      <c r="D342"/>
      <c r="E342"/>
      <c r="F342"/>
      <c r="G342"/>
      <c r="H342"/>
      <c r="I342"/>
      <c r="J342" t="s">
        <v>1529</v>
      </c>
      <c r="K342" t="s">
        <v>1208</v>
      </c>
    </row>
    <row r="343" spans="1:11" x14ac:dyDescent="0.3">
      <c r="A343" t="s">
        <v>198</v>
      </c>
      <c r="B343" t="s">
        <v>166</v>
      </c>
      <c r="C343">
        <v>0.1</v>
      </c>
      <c r="D343"/>
      <c r="E343"/>
      <c r="F343"/>
      <c r="G343"/>
      <c r="H343"/>
      <c r="I343"/>
      <c r="J343" t="s">
        <v>1530</v>
      </c>
      <c r="K343" t="s">
        <v>1208</v>
      </c>
    </row>
    <row r="344" spans="1:11" x14ac:dyDescent="0.3">
      <c r="A344" t="s">
        <v>204</v>
      </c>
      <c r="B344" t="s">
        <v>166</v>
      </c>
      <c r="C344">
        <v>0</v>
      </c>
      <c r="D344"/>
      <c r="E344"/>
      <c r="F344"/>
      <c r="G344"/>
      <c r="H344"/>
      <c r="I344"/>
      <c r="J344" t="s">
        <v>1531</v>
      </c>
      <c r="K344" t="s">
        <v>1208</v>
      </c>
    </row>
    <row r="345" spans="1:11" x14ac:dyDescent="0.3">
      <c r="A345" t="s">
        <v>229</v>
      </c>
      <c r="B345" t="s">
        <v>166</v>
      </c>
      <c r="C345">
        <v>47.8</v>
      </c>
      <c r="D345"/>
      <c r="E345"/>
      <c r="F345"/>
      <c r="G345"/>
      <c r="H345"/>
      <c r="I345"/>
      <c r="J345" t="s">
        <v>1532</v>
      </c>
      <c r="K345" t="s">
        <v>1294</v>
      </c>
    </row>
    <row r="346" spans="1:11" x14ac:dyDescent="0.3">
      <c r="A346" t="s">
        <v>232</v>
      </c>
      <c r="B346" t="s">
        <v>166</v>
      </c>
      <c r="C346">
        <v>20.3</v>
      </c>
      <c r="D346"/>
      <c r="E346"/>
      <c r="F346"/>
      <c r="G346"/>
      <c r="H346"/>
      <c r="I346"/>
      <c r="J346" t="s">
        <v>1533</v>
      </c>
      <c r="K346" t="s">
        <v>1294</v>
      </c>
    </row>
    <row r="347" spans="1:11" x14ac:dyDescent="0.3">
      <c r="A347" t="s">
        <v>234</v>
      </c>
      <c r="B347" t="s">
        <v>166</v>
      </c>
      <c r="C347">
        <v>27.5</v>
      </c>
      <c r="D347"/>
      <c r="E347"/>
      <c r="F347"/>
      <c r="G347"/>
      <c r="H347"/>
      <c r="I347"/>
      <c r="J347" t="s">
        <v>1534</v>
      </c>
      <c r="K347" t="s">
        <v>1294</v>
      </c>
    </row>
    <row r="348" spans="1:11" x14ac:dyDescent="0.3">
      <c r="A348" t="s">
        <v>238</v>
      </c>
      <c r="B348" t="s">
        <v>166</v>
      </c>
      <c r="C348">
        <v>-42.6</v>
      </c>
      <c r="D348"/>
      <c r="E348"/>
      <c r="F348"/>
      <c r="G348"/>
      <c r="H348"/>
      <c r="I348"/>
      <c r="J348" t="s">
        <v>1535</v>
      </c>
      <c r="K348" t="s">
        <v>1208</v>
      </c>
    </row>
    <row r="349" spans="1:11" x14ac:dyDescent="0.3">
      <c r="A349" t="s">
        <v>194</v>
      </c>
      <c r="B349" t="s">
        <v>169</v>
      </c>
      <c r="C349">
        <v>150</v>
      </c>
      <c r="D349"/>
      <c r="E349"/>
      <c r="F349"/>
      <c r="G349"/>
      <c r="H349"/>
      <c r="I349"/>
      <c r="J349" t="s">
        <v>1536</v>
      </c>
      <c r="K349" t="s">
        <v>1287</v>
      </c>
    </row>
    <row r="350" spans="1:11" x14ac:dyDescent="0.3">
      <c r="A350" t="s">
        <v>196</v>
      </c>
      <c r="B350" t="s">
        <v>169</v>
      </c>
      <c r="C350">
        <v>4.5999999999999996</v>
      </c>
      <c r="D350"/>
      <c r="E350"/>
      <c r="F350"/>
      <c r="G350"/>
      <c r="H350"/>
      <c r="I350"/>
      <c r="J350" t="s">
        <v>1537</v>
      </c>
      <c r="K350" t="s">
        <v>1208</v>
      </c>
    </row>
    <row r="351" spans="1:11" x14ac:dyDescent="0.3">
      <c r="A351" t="s">
        <v>198</v>
      </c>
      <c r="B351" t="s">
        <v>169</v>
      </c>
      <c r="C351">
        <v>146</v>
      </c>
      <c r="D351"/>
      <c r="E351"/>
      <c r="F351"/>
      <c r="G351"/>
      <c r="H351"/>
      <c r="I351"/>
      <c r="J351" t="s">
        <v>1538</v>
      </c>
      <c r="K351" t="s">
        <v>1208</v>
      </c>
    </row>
    <row r="352" spans="1:11" x14ac:dyDescent="0.3">
      <c r="A352" t="s">
        <v>204</v>
      </c>
      <c r="B352" t="s">
        <v>169</v>
      </c>
      <c r="C352">
        <v>0</v>
      </c>
      <c r="D352"/>
      <c r="E352"/>
      <c r="F352"/>
      <c r="G352"/>
      <c r="H352"/>
      <c r="I352"/>
      <c r="J352" t="s">
        <v>1539</v>
      </c>
      <c r="K352" t="s">
        <v>1208</v>
      </c>
    </row>
    <row r="353" spans="1:11" x14ac:dyDescent="0.3">
      <c r="A353" t="s">
        <v>222</v>
      </c>
      <c r="B353" t="s">
        <v>169</v>
      </c>
      <c r="C353">
        <v>260</v>
      </c>
      <c r="D353"/>
      <c r="E353"/>
      <c r="F353"/>
      <c r="G353"/>
      <c r="H353"/>
      <c r="I353"/>
      <c r="J353" t="s">
        <v>1540</v>
      </c>
      <c r="K353" t="s">
        <v>1294</v>
      </c>
    </row>
    <row r="354" spans="1:11" x14ac:dyDescent="0.3">
      <c r="A354" t="s">
        <v>229</v>
      </c>
      <c r="B354" t="s">
        <v>169</v>
      </c>
      <c r="C354">
        <v>62.5</v>
      </c>
      <c r="D354"/>
      <c r="E354"/>
      <c r="F354"/>
      <c r="G354"/>
      <c r="H354"/>
      <c r="I354"/>
      <c r="J354" t="s">
        <v>1541</v>
      </c>
      <c r="K354" t="s">
        <v>1208</v>
      </c>
    </row>
    <row r="355" spans="1:11" x14ac:dyDescent="0.3">
      <c r="A355" t="s">
        <v>232</v>
      </c>
      <c r="B355" t="s">
        <v>169</v>
      </c>
      <c r="C355">
        <v>21.1</v>
      </c>
      <c r="D355"/>
      <c r="E355"/>
      <c r="F355"/>
      <c r="G355"/>
      <c r="H355"/>
      <c r="I355"/>
      <c r="J355" t="s">
        <v>1542</v>
      </c>
      <c r="K355" t="s">
        <v>1208</v>
      </c>
    </row>
    <row r="356" spans="1:11" x14ac:dyDescent="0.3">
      <c r="A356" t="s">
        <v>234</v>
      </c>
      <c r="B356" t="s">
        <v>169</v>
      </c>
      <c r="C356">
        <v>41.3</v>
      </c>
      <c r="D356"/>
      <c r="E356"/>
      <c r="F356"/>
      <c r="G356"/>
      <c r="H356"/>
      <c r="I356"/>
      <c r="J356" t="s">
        <v>1543</v>
      </c>
      <c r="K356" t="s">
        <v>1208</v>
      </c>
    </row>
    <row r="357" spans="1:11" x14ac:dyDescent="0.3">
      <c r="A357" t="s">
        <v>238</v>
      </c>
      <c r="B357" t="s">
        <v>169</v>
      </c>
      <c r="C357">
        <v>43.1</v>
      </c>
      <c r="D357"/>
      <c r="E357"/>
      <c r="F357"/>
      <c r="G357"/>
      <c r="H357"/>
      <c r="I357"/>
      <c r="J357" t="s">
        <v>1544</v>
      </c>
      <c r="K357" t="s">
        <v>1208</v>
      </c>
    </row>
    <row r="358" spans="1:11" x14ac:dyDescent="0.3">
      <c r="A358" t="s">
        <v>181</v>
      </c>
      <c r="B358" t="s">
        <v>170</v>
      </c>
      <c r="C358">
        <v>139</v>
      </c>
      <c r="D358"/>
      <c r="E358"/>
      <c r="F358"/>
      <c r="G358"/>
      <c r="H358"/>
      <c r="I358"/>
      <c r="J358" t="s">
        <v>1545</v>
      </c>
      <c r="K358" t="s">
        <v>1186</v>
      </c>
    </row>
    <row r="359" spans="1:11" x14ac:dyDescent="0.3">
      <c r="A359" t="s">
        <v>184</v>
      </c>
      <c r="B359" t="s">
        <v>170</v>
      </c>
      <c r="C359">
        <v>139</v>
      </c>
      <c r="D359"/>
      <c r="E359"/>
      <c r="F359"/>
      <c r="G359"/>
      <c r="H359"/>
      <c r="I359"/>
      <c r="J359" t="s">
        <v>1546</v>
      </c>
      <c r="K359" t="s">
        <v>1189</v>
      </c>
    </row>
    <row r="360" spans="1:11" x14ac:dyDescent="0.3">
      <c r="A360" t="s">
        <v>194</v>
      </c>
      <c r="B360" t="s">
        <v>170</v>
      </c>
      <c r="C360">
        <v>150</v>
      </c>
      <c r="D360"/>
      <c r="E360"/>
      <c r="F360"/>
      <c r="G360"/>
      <c r="H360"/>
      <c r="I360"/>
      <c r="J360" t="s">
        <v>1547</v>
      </c>
      <c r="K360" t="s">
        <v>1287</v>
      </c>
    </row>
    <row r="361" spans="1:11" x14ac:dyDescent="0.3">
      <c r="A361" t="s">
        <v>196</v>
      </c>
      <c r="B361" t="s">
        <v>170</v>
      </c>
      <c r="C361">
        <v>4.5</v>
      </c>
      <c r="D361"/>
      <c r="E361"/>
      <c r="F361"/>
      <c r="G361"/>
      <c r="H361"/>
      <c r="I361"/>
      <c r="J361" t="s">
        <v>1548</v>
      </c>
      <c r="K361" t="s">
        <v>1208</v>
      </c>
    </row>
    <row r="362" spans="1:11" x14ac:dyDescent="0.3">
      <c r="A362" t="s">
        <v>198</v>
      </c>
      <c r="B362" t="s">
        <v>170</v>
      </c>
      <c r="C362">
        <v>146</v>
      </c>
      <c r="D362"/>
      <c r="E362"/>
      <c r="F362"/>
      <c r="G362"/>
      <c r="H362"/>
      <c r="I362"/>
      <c r="J362" t="s">
        <v>1549</v>
      </c>
      <c r="K362" t="s">
        <v>1208</v>
      </c>
    </row>
    <row r="363" spans="1:11" x14ac:dyDescent="0.3">
      <c r="A363" t="s">
        <v>204</v>
      </c>
      <c r="B363" t="s">
        <v>170</v>
      </c>
      <c r="C363">
        <v>0</v>
      </c>
      <c r="D363"/>
      <c r="E363"/>
      <c r="F363"/>
      <c r="G363"/>
      <c r="H363"/>
      <c r="I363"/>
      <c r="J363" t="s">
        <v>1550</v>
      </c>
      <c r="K363" t="s">
        <v>1208</v>
      </c>
    </row>
    <row r="364" spans="1:11" x14ac:dyDescent="0.3">
      <c r="A364" t="s">
        <v>229</v>
      </c>
      <c r="B364" t="s">
        <v>170</v>
      </c>
      <c r="C364">
        <v>20.5</v>
      </c>
      <c r="D364"/>
      <c r="E364"/>
      <c r="F364"/>
      <c r="G364"/>
      <c r="H364"/>
      <c r="I364"/>
      <c r="J364" t="s">
        <v>1551</v>
      </c>
      <c r="K364" t="s">
        <v>1208</v>
      </c>
    </row>
    <row r="365" spans="1:11" x14ac:dyDescent="0.3">
      <c r="A365" t="s">
        <v>232</v>
      </c>
      <c r="B365" t="s">
        <v>170</v>
      </c>
      <c r="C365">
        <v>6</v>
      </c>
      <c r="D365"/>
      <c r="E365"/>
      <c r="F365"/>
      <c r="G365"/>
      <c r="H365"/>
      <c r="I365"/>
      <c r="J365" t="s">
        <v>1552</v>
      </c>
      <c r="K365" t="s">
        <v>1208</v>
      </c>
    </row>
    <row r="366" spans="1:11" x14ac:dyDescent="0.3">
      <c r="A366" t="s">
        <v>234</v>
      </c>
      <c r="B366" t="s">
        <v>170</v>
      </c>
      <c r="C366">
        <v>14.5</v>
      </c>
      <c r="D366"/>
      <c r="E366"/>
      <c r="F366"/>
      <c r="G366"/>
      <c r="H366"/>
      <c r="I366"/>
      <c r="J366" t="s">
        <v>1553</v>
      </c>
      <c r="K366" t="s">
        <v>1208</v>
      </c>
    </row>
    <row r="367" spans="1:11" x14ac:dyDescent="0.3">
      <c r="A367" t="s">
        <v>238</v>
      </c>
      <c r="B367" t="s">
        <v>170</v>
      </c>
      <c r="C367">
        <v>-11.4</v>
      </c>
      <c r="D367"/>
      <c r="E367"/>
      <c r="F367"/>
      <c r="G367"/>
      <c r="H367"/>
      <c r="I367"/>
      <c r="J367" t="s">
        <v>1554</v>
      </c>
      <c r="K367" t="s">
        <v>1208</v>
      </c>
    </row>
    <row r="368" spans="1:11" x14ac:dyDescent="0.3">
      <c r="A368" t="s">
        <v>43</v>
      </c>
      <c r="B368" t="s">
        <v>184</v>
      </c>
      <c r="C368">
        <v>0.3</v>
      </c>
      <c r="D368"/>
      <c r="E368"/>
      <c r="F368"/>
      <c r="G368"/>
      <c r="H368"/>
      <c r="I368"/>
      <c r="J368" t="s">
        <v>1555</v>
      </c>
      <c r="K368" t="s">
        <v>1208</v>
      </c>
    </row>
    <row r="369" spans="1:11" x14ac:dyDescent="0.3">
      <c r="A369" t="s">
        <v>43</v>
      </c>
      <c r="B369" t="s">
        <v>189</v>
      </c>
      <c r="C369">
        <v>0.3</v>
      </c>
      <c r="D369"/>
      <c r="E369"/>
      <c r="F369"/>
      <c r="G369"/>
      <c r="H369"/>
      <c r="I369"/>
      <c r="J369" t="s">
        <v>1556</v>
      </c>
      <c r="K369" t="s">
        <v>1208</v>
      </c>
    </row>
    <row r="370" spans="1:11" x14ac:dyDescent="0.3">
      <c r="A370" t="s">
        <v>48</v>
      </c>
      <c r="B370" t="s">
        <v>177</v>
      </c>
      <c r="C370">
        <v>131000</v>
      </c>
      <c r="D370"/>
      <c r="E370"/>
      <c r="F370"/>
      <c r="G370"/>
      <c r="H370"/>
      <c r="I370"/>
      <c r="J370" t="s">
        <v>1557</v>
      </c>
      <c r="K370" t="s">
        <v>1186</v>
      </c>
    </row>
    <row r="371" spans="1:11" x14ac:dyDescent="0.3">
      <c r="A371" t="s">
        <v>48</v>
      </c>
      <c r="B371" t="s">
        <v>179</v>
      </c>
      <c r="C371">
        <v>659</v>
      </c>
      <c r="D371"/>
      <c r="E371"/>
      <c r="F371"/>
      <c r="G371"/>
      <c r="H371"/>
      <c r="I371"/>
      <c r="J371" t="s">
        <v>1558</v>
      </c>
      <c r="K371" t="s">
        <v>1186</v>
      </c>
    </row>
    <row r="372" spans="1:11" x14ac:dyDescent="0.3">
      <c r="A372" t="s">
        <v>48</v>
      </c>
      <c r="B372" t="s">
        <v>181</v>
      </c>
      <c r="C372">
        <v>640</v>
      </c>
      <c r="D372"/>
      <c r="E372"/>
      <c r="F372"/>
      <c r="G372"/>
      <c r="H372"/>
      <c r="I372"/>
      <c r="J372" t="s">
        <v>1559</v>
      </c>
      <c r="K372" t="s">
        <v>1186</v>
      </c>
    </row>
    <row r="373" spans="1:11" x14ac:dyDescent="0.3">
      <c r="A373" t="s">
        <v>48</v>
      </c>
      <c r="B373" t="s">
        <v>184</v>
      </c>
      <c r="C373">
        <v>1310</v>
      </c>
      <c r="D373"/>
      <c r="E373"/>
      <c r="F373"/>
      <c r="G373"/>
      <c r="H373"/>
      <c r="I373"/>
      <c r="J373" t="s">
        <v>1560</v>
      </c>
      <c r="K373" t="s">
        <v>1189</v>
      </c>
    </row>
    <row r="374" spans="1:11" x14ac:dyDescent="0.3">
      <c r="A374" t="s">
        <v>48</v>
      </c>
      <c r="B374" t="s">
        <v>189</v>
      </c>
      <c r="C374">
        <v>545</v>
      </c>
      <c r="D374"/>
      <c r="E374"/>
      <c r="F374"/>
      <c r="G374"/>
      <c r="H374"/>
      <c r="I374"/>
      <c r="J374" t="s">
        <v>1561</v>
      </c>
      <c r="K374" t="s">
        <v>1186</v>
      </c>
    </row>
    <row r="375" spans="1:11" x14ac:dyDescent="0.3">
      <c r="A375" t="s">
        <v>48</v>
      </c>
      <c r="B375" t="s">
        <v>192</v>
      </c>
      <c r="C375">
        <v>124</v>
      </c>
      <c r="D375"/>
      <c r="E375"/>
      <c r="F375"/>
      <c r="G375"/>
      <c r="H375"/>
      <c r="I375"/>
      <c r="J375" t="s">
        <v>1562</v>
      </c>
      <c r="K375" t="s">
        <v>1186</v>
      </c>
    </row>
    <row r="376" spans="1:11" x14ac:dyDescent="0.3">
      <c r="A376" t="s">
        <v>48</v>
      </c>
      <c r="B376" t="s">
        <v>225</v>
      </c>
      <c r="C376">
        <v>131000</v>
      </c>
      <c r="D376"/>
      <c r="E376"/>
      <c r="F376"/>
      <c r="G376"/>
      <c r="H376"/>
      <c r="I376"/>
      <c r="J376" t="s">
        <v>1563</v>
      </c>
      <c r="K376" t="s">
        <v>1189</v>
      </c>
    </row>
    <row r="377" spans="1:11" x14ac:dyDescent="0.3">
      <c r="A377" t="s">
        <v>50</v>
      </c>
      <c r="B377" t="s">
        <v>177</v>
      </c>
      <c r="C377">
        <v>57700</v>
      </c>
      <c r="D377"/>
      <c r="E377"/>
      <c r="F377"/>
      <c r="G377"/>
      <c r="H377"/>
      <c r="I377"/>
      <c r="J377" t="s">
        <v>1564</v>
      </c>
      <c r="K377" t="s">
        <v>1186</v>
      </c>
    </row>
    <row r="378" spans="1:11" x14ac:dyDescent="0.3">
      <c r="A378" t="s">
        <v>50</v>
      </c>
      <c r="B378" t="s">
        <v>179</v>
      </c>
      <c r="C378">
        <v>264</v>
      </c>
      <c r="D378">
        <v>263.84135684314208</v>
      </c>
      <c r="E378">
        <v>131.92067842157101</v>
      </c>
      <c r="F378">
        <v>1</v>
      </c>
      <c r="G378">
        <v>0</v>
      </c>
      <c r="H378">
        <v>500000000</v>
      </c>
      <c r="I378">
        <v>0</v>
      </c>
      <c r="J378" t="s">
        <v>1565</v>
      </c>
      <c r="K378" t="s">
        <v>1191</v>
      </c>
    </row>
    <row r="379" spans="1:11" x14ac:dyDescent="0.3">
      <c r="A379" t="s">
        <v>50</v>
      </c>
      <c r="B379" t="s">
        <v>181</v>
      </c>
      <c r="C379">
        <v>124</v>
      </c>
      <c r="D379"/>
      <c r="E379"/>
      <c r="F379"/>
      <c r="G379"/>
      <c r="H379"/>
      <c r="I379"/>
      <c r="J379" t="s">
        <v>1566</v>
      </c>
      <c r="K379" t="s">
        <v>1208</v>
      </c>
    </row>
    <row r="380" spans="1:11" x14ac:dyDescent="0.3">
      <c r="A380" t="s">
        <v>50</v>
      </c>
      <c r="B380" t="s">
        <v>184</v>
      </c>
      <c r="C380">
        <v>341</v>
      </c>
      <c r="D380">
        <v>369.81200000000001</v>
      </c>
      <c r="E380">
        <v>184.90600000000001</v>
      </c>
      <c r="F380">
        <v>1</v>
      </c>
      <c r="G380">
        <v>0</v>
      </c>
      <c r="H380">
        <v>500000000</v>
      </c>
      <c r="I380">
        <v>0.15</v>
      </c>
      <c r="J380" t="s">
        <v>1567</v>
      </c>
      <c r="K380" t="s">
        <v>1201</v>
      </c>
    </row>
    <row r="381" spans="1:11" x14ac:dyDescent="0.3">
      <c r="A381" t="s">
        <v>50</v>
      </c>
      <c r="B381" t="s">
        <v>189</v>
      </c>
      <c r="C381">
        <v>187</v>
      </c>
      <c r="D381"/>
      <c r="E381"/>
      <c r="F381"/>
      <c r="G381"/>
      <c r="H381"/>
      <c r="I381"/>
      <c r="J381" t="s">
        <v>1568</v>
      </c>
      <c r="K381" t="s">
        <v>1208</v>
      </c>
    </row>
    <row r="382" spans="1:11" x14ac:dyDescent="0.3">
      <c r="A382" t="s">
        <v>50</v>
      </c>
      <c r="B382" t="s">
        <v>192</v>
      </c>
      <c r="C382">
        <v>30</v>
      </c>
      <c r="D382"/>
      <c r="E382"/>
      <c r="F382"/>
      <c r="G382"/>
      <c r="H382"/>
      <c r="I382"/>
      <c r="J382" t="s">
        <v>1569</v>
      </c>
      <c r="K382" t="s">
        <v>1208</v>
      </c>
    </row>
    <row r="383" spans="1:11" x14ac:dyDescent="0.3">
      <c r="A383" t="s">
        <v>50</v>
      </c>
      <c r="B383" t="s">
        <v>225</v>
      </c>
      <c r="C383">
        <v>57700</v>
      </c>
      <c r="D383"/>
      <c r="E383"/>
      <c r="F383"/>
      <c r="G383"/>
      <c r="H383"/>
      <c r="I383"/>
      <c r="J383" t="s">
        <v>1570</v>
      </c>
      <c r="K383" t="s">
        <v>1186</v>
      </c>
    </row>
    <row r="384" spans="1:11" x14ac:dyDescent="0.3">
      <c r="A384" t="s">
        <v>53</v>
      </c>
      <c r="B384" t="s">
        <v>177</v>
      </c>
      <c r="C384">
        <v>72900</v>
      </c>
      <c r="D384"/>
      <c r="E384"/>
      <c r="F384"/>
      <c r="G384"/>
      <c r="H384"/>
      <c r="I384"/>
      <c r="J384" t="s">
        <v>1571</v>
      </c>
      <c r="K384" t="s">
        <v>1186</v>
      </c>
    </row>
    <row r="385" spans="1:11" x14ac:dyDescent="0.3">
      <c r="A385" t="s">
        <v>53</v>
      </c>
      <c r="B385" t="s">
        <v>179</v>
      </c>
      <c r="C385">
        <v>395</v>
      </c>
      <c r="D385">
        <v>395.2699407137635</v>
      </c>
      <c r="E385">
        <v>197.63497035688181</v>
      </c>
      <c r="F385">
        <v>1</v>
      </c>
      <c r="G385">
        <v>0</v>
      </c>
      <c r="H385">
        <v>500000000</v>
      </c>
      <c r="I385">
        <v>0</v>
      </c>
      <c r="J385" t="s">
        <v>1572</v>
      </c>
      <c r="K385" t="s">
        <v>1191</v>
      </c>
    </row>
    <row r="386" spans="1:11" x14ac:dyDescent="0.3">
      <c r="A386" t="s">
        <v>53</v>
      </c>
      <c r="B386" t="s">
        <v>181</v>
      </c>
      <c r="C386">
        <v>516</v>
      </c>
      <c r="D386"/>
      <c r="E386"/>
      <c r="F386"/>
      <c r="G386"/>
      <c r="H386"/>
      <c r="I386"/>
      <c r="J386" t="s">
        <v>1573</v>
      </c>
      <c r="K386" t="s">
        <v>1208</v>
      </c>
    </row>
    <row r="387" spans="1:11" x14ac:dyDescent="0.3">
      <c r="A387" t="s">
        <v>53</v>
      </c>
      <c r="B387" t="s">
        <v>184</v>
      </c>
      <c r="C387">
        <v>968</v>
      </c>
      <c r="D387">
        <v>1048.8489999999999</v>
      </c>
      <c r="E387">
        <v>524.42449999999997</v>
      </c>
      <c r="F387">
        <v>1</v>
      </c>
      <c r="G387">
        <v>0</v>
      </c>
      <c r="H387">
        <v>500000000</v>
      </c>
      <c r="I387">
        <v>0.15</v>
      </c>
      <c r="J387" t="s">
        <v>1574</v>
      </c>
      <c r="K387" t="s">
        <v>1201</v>
      </c>
    </row>
    <row r="388" spans="1:11" x14ac:dyDescent="0.3">
      <c r="A388" t="s">
        <v>53</v>
      </c>
      <c r="B388" t="s">
        <v>189</v>
      </c>
      <c r="C388">
        <v>358</v>
      </c>
      <c r="D388"/>
      <c r="E388"/>
      <c r="F388"/>
      <c r="G388"/>
      <c r="H388"/>
      <c r="I388"/>
      <c r="J388" t="s">
        <v>1575</v>
      </c>
      <c r="K388" t="s">
        <v>1208</v>
      </c>
    </row>
    <row r="389" spans="1:11" x14ac:dyDescent="0.3">
      <c r="A389" t="s">
        <v>53</v>
      </c>
      <c r="B389" t="s">
        <v>192</v>
      </c>
      <c r="C389">
        <v>93.5</v>
      </c>
      <c r="D389"/>
      <c r="E389"/>
      <c r="F389"/>
      <c r="G389"/>
      <c r="H389"/>
      <c r="I389"/>
      <c r="J389" t="s">
        <v>1576</v>
      </c>
      <c r="K389" t="s">
        <v>1208</v>
      </c>
    </row>
    <row r="390" spans="1:11" x14ac:dyDescent="0.3">
      <c r="A390" t="s">
        <v>53</v>
      </c>
      <c r="B390" t="s">
        <v>225</v>
      </c>
      <c r="C390">
        <v>72900</v>
      </c>
      <c r="D390"/>
      <c r="E390"/>
      <c r="F390"/>
      <c r="G390"/>
      <c r="H390"/>
      <c r="I390"/>
      <c r="J390" t="s">
        <v>1577</v>
      </c>
      <c r="K390" t="s">
        <v>1186</v>
      </c>
    </row>
    <row r="391" spans="1:11" x14ac:dyDescent="0.3">
      <c r="A391" t="s">
        <v>55</v>
      </c>
      <c r="B391" t="s">
        <v>194</v>
      </c>
      <c r="C391">
        <v>425</v>
      </c>
      <c r="D391"/>
      <c r="E391"/>
      <c r="F391"/>
      <c r="G391"/>
      <c r="H391"/>
      <c r="I391"/>
      <c r="J391" t="s">
        <v>1578</v>
      </c>
      <c r="K391" t="s">
        <v>1287</v>
      </c>
    </row>
    <row r="392" spans="1:11" x14ac:dyDescent="0.3">
      <c r="A392" t="s">
        <v>55</v>
      </c>
      <c r="B392" t="s">
        <v>196</v>
      </c>
      <c r="C392">
        <v>8.3000000000000007</v>
      </c>
      <c r="D392"/>
      <c r="E392"/>
      <c r="F392"/>
      <c r="G392"/>
      <c r="H392"/>
      <c r="I392"/>
      <c r="J392" t="s">
        <v>1579</v>
      </c>
      <c r="K392" t="s">
        <v>1208</v>
      </c>
    </row>
    <row r="393" spans="1:11" x14ac:dyDescent="0.3">
      <c r="A393" t="s">
        <v>55</v>
      </c>
      <c r="B393" t="s">
        <v>198</v>
      </c>
      <c r="C393">
        <v>416</v>
      </c>
      <c r="D393"/>
      <c r="E393"/>
      <c r="F393"/>
      <c r="G393"/>
      <c r="H393"/>
      <c r="I393"/>
      <c r="J393" t="s">
        <v>1580</v>
      </c>
      <c r="K393" t="s">
        <v>1186</v>
      </c>
    </row>
    <row r="394" spans="1:11" x14ac:dyDescent="0.3">
      <c r="A394" t="s">
        <v>55</v>
      </c>
      <c r="B394" t="s">
        <v>202</v>
      </c>
      <c r="C394">
        <v>0.1</v>
      </c>
      <c r="D394"/>
      <c r="E394"/>
      <c r="F394"/>
      <c r="G394"/>
      <c r="H394"/>
      <c r="I394"/>
      <c r="J394" t="s">
        <v>1581</v>
      </c>
      <c r="K394" t="s">
        <v>1208</v>
      </c>
    </row>
    <row r="395" spans="1:11" x14ac:dyDescent="0.3">
      <c r="A395" t="s">
        <v>55</v>
      </c>
      <c r="B395" t="s">
        <v>204</v>
      </c>
      <c r="C395">
        <v>0</v>
      </c>
      <c r="D395"/>
      <c r="E395"/>
      <c r="F395"/>
      <c r="G395"/>
      <c r="H395"/>
      <c r="I395"/>
      <c r="J395" t="s">
        <v>1582</v>
      </c>
      <c r="K395" t="s">
        <v>1186</v>
      </c>
    </row>
    <row r="396" spans="1:11" x14ac:dyDescent="0.3">
      <c r="A396" t="s">
        <v>55</v>
      </c>
      <c r="B396" t="s">
        <v>206</v>
      </c>
      <c r="C396">
        <v>0.2</v>
      </c>
      <c r="D396"/>
      <c r="E396"/>
      <c r="F396"/>
      <c r="G396"/>
      <c r="H396"/>
      <c r="I396"/>
      <c r="J396" t="s">
        <v>1583</v>
      </c>
      <c r="K396" t="s">
        <v>1186</v>
      </c>
    </row>
    <row r="397" spans="1:11" x14ac:dyDescent="0.3">
      <c r="A397" t="s">
        <v>55</v>
      </c>
      <c r="B397" t="s">
        <v>210</v>
      </c>
      <c r="C397">
        <v>0.1</v>
      </c>
      <c r="D397"/>
      <c r="E397"/>
      <c r="F397"/>
      <c r="G397"/>
      <c r="H397"/>
      <c r="I397"/>
      <c r="J397" t="s">
        <v>1584</v>
      </c>
      <c r="K397" t="s">
        <v>1208</v>
      </c>
    </row>
    <row r="398" spans="1:11" x14ac:dyDescent="0.3">
      <c r="A398" t="s">
        <v>55</v>
      </c>
      <c r="B398" t="s">
        <v>212</v>
      </c>
      <c r="C398">
        <v>219</v>
      </c>
      <c r="D398"/>
      <c r="E398"/>
      <c r="F398"/>
      <c r="G398"/>
      <c r="H398"/>
      <c r="I398"/>
      <c r="J398" t="s">
        <v>1585</v>
      </c>
      <c r="K398" t="s">
        <v>1189</v>
      </c>
    </row>
    <row r="399" spans="1:11" x14ac:dyDescent="0.3">
      <c r="A399" t="s">
        <v>55</v>
      </c>
      <c r="B399" t="s">
        <v>215</v>
      </c>
      <c r="C399">
        <v>219</v>
      </c>
      <c r="D399"/>
      <c r="E399"/>
      <c r="F399"/>
      <c r="G399"/>
      <c r="H399"/>
      <c r="I399"/>
      <c r="J399" t="s">
        <v>1586</v>
      </c>
      <c r="K399" t="s">
        <v>1186</v>
      </c>
    </row>
    <row r="400" spans="1:11" x14ac:dyDescent="0.3">
      <c r="A400" t="s">
        <v>55</v>
      </c>
      <c r="B400" t="s">
        <v>229</v>
      </c>
      <c r="C400">
        <v>127</v>
      </c>
      <c r="D400"/>
      <c r="E400"/>
      <c r="F400"/>
      <c r="G400"/>
      <c r="H400"/>
      <c r="I400"/>
      <c r="J400" t="s">
        <v>1587</v>
      </c>
      <c r="K400" t="s">
        <v>1186</v>
      </c>
    </row>
    <row r="401" spans="1:11" x14ac:dyDescent="0.3">
      <c r="A401" t="s">
        <v>55</v>
      </c>
      <c r="B401" t="s">
        <v>232</v>
      </c>
      <c r="C401">
        <v>10.199999999999999</v>
      </c>
      <c r="D401">
        <v>30.6571931001899</v>
      </c>
      <c r="E401">
        <v>26.69308403244338</v>
      </c>
      <c r="F401">
        <v>1.7413912581760811</v>
      </c>
      <c r="G401">
        <v>0</v>
      </c>
      <c r="H401">
        <v>500000000</v>
      </c>
      <c r="I401">
        <v>0.77</v>
      </c>
      <c r="J401" t="s">
        <v>1588</v>
      </c>
      <c r="K401" t="s">
        <v>1201</v>
      </c>
    </row>
    <row r="402" spans="1:11" x14ac:dyDescent="0.3">
      <c r="A402" t="s">
        <v>55</v>
      </c>
      <c r="B402" t="s">
        <v>234</v>
      </c>
      <c r="C402">
        <v>117</v>
      </c>
      <c r="D402">
        <v>351.89163849593149</v>
      </c>
      <c r="E402">
        <v>306.39051155103641</v>
      </c>
      <c r="F402">
        <v>1.7413912581760811</v>
      </c>
      <c r="G402">
        <v>0</v>
      </c>
      <c r="H402">
        <v>500000000</v>
      </c>
      <c r="I402">
        <v>0.77</v>
      </c>
      <c r="J402" t="s">
        <v>1589</v>
      </c>
      <c r="K402" t="s">
        <v>1201</v>
      </c>
    </row>
    <row r="403" spans="1:11" x14ac:dyDescent="0.3">
      <c r="A403" t="s">
        <v>55</v>
      </c>
      <c r="B403" t="s">
        <v>236</v>
      </c>
      <c r="C403">
        <v>142</v>
      </c>
      <c r="D403"/>
      <c r="E403"/>
      <c r="F403"/>
      <c r="G403"/>
      <c r="H403"/>
      <c r="I403"/>
      <c r="J403" t="s">
        <v>1590</v>
      </c>
      <c r="K403" t="s">
        <v>1186</v>
      </c>
    </row>
    <row r="404" spans="1:11" x14ac:dyDescent="0.3">
      <c r="A404" t="s">
        <v>58</v>
      </c>
      <c r="B404" t="s">
        <v>194</v>
      </c>
      <c r="C404">
        <v>425</v>
      </c>
      <c r="D404"/>
      <c r="E404"/>
      <c r="F404"/>
      <c r="G404"/>
      <c r="H404"/>
      <c r="I404"/>
      <c r="J404" t="s">
        <v>1591</v>
      </c>
      <c r="K404" t="s">
        <v>1208</v>
      </c>
    </row>
    <row r="405" spans="1:11" x14ac:dyDescent="0.3">
      <c r="A405" t="s">
        <v>58</v>
      </c>
      <c r="B405" t="s">
        <v>196</v>
      </c>
      <c r="C405">
        <v>8.3000000000000007</v>
      </c>
      <c r="D405"/>
      <c r="E405"/>
      <c r="F405"/>
      <c r="G405"/>
      <c r="H405"/>
      <c r="I405"/>
      <c r="J405" t="s">
        <v>1592</v>
      </c>
      <c r="K405" t="s">
        <v>1208</v>
      </c>
    </row>
    <row r="406" spans="1:11" x14ac:dyDescent="0.3">
      <c r="A406" t="s">
        <v>58</v>
      </c>
      <c r="B406" t="s">
        <v>198</v>
      </c>
      <c r="C406">
        <v>416</v>
      </c>
      <c r="D406"/>
      <c r="E406"/>
      <c r="F406"/>
      <c r="G406"/>
      <c r="H406"/>
      <c r="I406"/>
      <c r="J406" t="s">
        <v>1593</v>
      </c>
      <c r="K406" t="s">
        <v>1186</v>
      </c>
    </row>
    <row r="407" spans="1:11" x14ac:dyDescent="0.3">
      <c r="A407" t="s">
        <v>58</v>
      </c>
      <c r="B407" t="s">
        <v>202</v>
      </c>
      <c r="C407">
        <v>0.1</v>
      </c>
      <c r="D407"/>
      <c r="E407"/>
      <c r="F407"/>
      <c r="G407"/>
      <c r="H407"/>
      <c r="I407"/>
      <c r="J407" t="s">
        <v>1594</v>
      </c>
      <c r="K407" t="s">
        <v>1208</v>
      </c>
    </row>
    <row r="408" spans="1:11" x14ac:dyDescent="0.3">
      <c r="A408" t="s">
        <v>58</v>
      </c>
      <c r="B408" t="s">
        <v>204</v>
      </c>
      <c r="C408">
        <v>0</v>
      </c>
      <c r="D408"/>
      <c r="E408"/>
      <c r="F408"/>
      <c r="G408"/>
      <c r="H408"/>
      <c r="I408"/>
      <c r="J408" t="s">
        <v>1595</v>
      </c>
      <c r="K408" t="s">
        <v>1186</v>
      </c>
    </row>
    <row r="409" spans="1:11" x14ac:dyDescent="0.3">
      <c r="A409" t="s">
        <v>58</v>
      </c>
      <c r="B409" t="s">
        <v>210</v>
      </c>
      <c r="C409">
        <v>0.1</v>
      </c>
      <c r="D409"/>
      <c r="E409"/>
      <c r="F409"/>
      <c r="G409"/>
      <c r="H409"/>
      <c r="I409"/>
      <c r="J409" t="s">
        <v>1596</v>
      </c>
      <c r="K409" t="s">
        <v>1208</v>
      </c>
    </row>
    <row r="410" spans="1:11" x14ac:dyDescent="0.3">
      <c r="A410" t="s">
        <v>58</v>
      </c>
      <c r="B410" t="s">
        <v>229</v>
      </c>
      <c r="C410">
        <v>112</v>
      </c>
      <c r="D410"/>
      <c r="E410"/>
      <c r="F410"/>
      <c r="G410"/>
      <c r="H410"/>
      <c r="I410"/>
      <c r="J410" t="s">
        <v>1597</v>
      </c>
      <c r="K410" t="s">
        <v>1186</v>
      </c>
    </row>
    <row r="411" spans="1:11" x14ac:dyDescent="0.3">
      <c r="A411" t="s">
        <v>58</v>
      </c>
      <c r="B411" t="s">
        <v>232</v>
      </c>
      <c r="C411">
        <v>8.3000000000000007</v>
      </c>
      <c r="D411"/>
      <c r="E411"/>
      <c r="F411"/>
      <c r="G411"/>
      <c r="H411"/>
      <c r="I411"/>
      <c r="J411" t="s">
        <v>1598</v>
      </c>
      <c r="K411" t="s">
        <v>1208</v>
      </c>
    </row>
    <row r="412" spans="1:11" x14ac:dyDescent="0.3">
      <c r="A412" t="s">
        <v>58</v>
      </c>
      <c r="B412" t="s">
        <v>234</v>
      </c>
      <c r="C412">
        <v>103</v>
      </c>
      <c r="D412"/>
      <c r="E412"/>
      <c r="F412"/>
      <c r="G412"/>
      <c r="H412"/>
      <c r="I412"/>
      <c r="J412" t="s">
        <v>1599</v>
      </c>
      <c r="K412" t="s">
        <v>1208</v>
      </c>
    </row>
    <row r="413" spans="1:11" x14ac:dyDescent="0.3">
      <c r="A413" t="s">
        <v>58</v>
      </c>
      <c r="B413" t="s">
        <v>236</v>
      </c>
      <c r="C413">
        <v>-52.8</v>
      </c>
      <c r="D413"/>
      <c r="E413"/>
      <c r="F413"/>
      <c r="G413"/>
      <c r="H413"/>
      <c r="I413"/>
      <c r="J413" t="s">
        <v>1600</v>
      </c>
      <c r="K413" t="s">
        <v>1186</v>
      </c>
    </row>
    <row r="414" spans="1:11" x14ac:dyDescent="0.3">
      <c r="A414" t="s">
        <v>61</v>
      </c>
      <c r="B414" t="s">
        <v>194</v>
      </c>
      <c r="C414">
        <v>8.3000000000000007</v>
      </c>
      <c r="D414"/>
      <c r="E414"/>
      <c r="F414"/>
      <c r="G414"/>
      <c r="H414"/>
      <c r="I414"/>
      <c r="J414" t="s">
        <v>1601</v>
      </c>
      <c r="K414" t="s">
        <v>1208</v>
      </c>
    </row>
    <row r="415" spans="1:11" x14ac:dyDescent="0.3">
      <c r="A415" t="s">
        <v>61</v>
      </c>
      <c r="B415" t="s">
        <v>196</v>
      </c>
      <c r="C415">
        <v>8.3000000000000007</v>
      </c>
      <c r="D415"/>
      <c r="E415"/>
      <c r="F415"/>
      <c r="G415"/>
      <c r="H415"/>
      <c r="I415"/>
      <c r="J415" t="s">
        <v>1602</v>
      </c>
      <c r="K415" t="s">
        <v>1208</v>
      </c>
    </row>
    <row r="416" spans="1:11" x14ac:dyDescent="0.3">
      <c r="A416" t="s">
        <v>61</v>
      </c>
      <c r="B416" t="s">
        <v>202</v>
      </c>
      <c r="C416">
        <v>0.1</v>
      </c>
      <c r="D416"/>
      <c r="E416"/>
      <c r="F416"/>
      <c r="G416"/>
      <c r="H416"/>
      <c r="I416"/>
      <c r="J416" t="s">
        <v>1603</v>
      </c>
      <c r="K416" t="s">
        <v>1208</v>
      </c>
    </row>
    <row r="417" spans="1:11" x14ac:dyDescent="0.3">
      <c r="A417" t="s">
        <v>61</v>
      </c>
      <c r="B417" t="s">
        <v>204</v>
      </c>
      <c r="C417">
        <v>0</v>
      </c>
      <c r="D417"/>
      <c r="E417"/>
      <c r="F417"/>
      <c r="G417"/>
      <c r="H417"/>
      <c r="I417"/>
      <c r="J417" t="s">
        <v>1604</v>
      </c>
      <c r="K417" t="s">
        <v>1186</v>
      </c>
    </row>
    <row r="418" spans="1:11" x14ac:dyDescent="0.3">
      <c r="A418" t="s">
        <v>61</v>
      </c>
      <c r="B418" t="s">
        <v>210</v>
      </c>
      <c r="C418">
        <v>0.2</v>
      </c>
      <c r="D418"/>
      <c r="E418"/>
      <c r="F418"/>
      <c r="G418"/>
      <c r="H418"/>
      <c r="I418"/>
      <c r="J418" t="s">
        <v>1605</v>
      </c>
      <c r="K418" t="s">
        <v>1208</v>
      </c>
    </row>
    <row r="419" spans="1:11" x14ac:dyDescent="0.3">
      <c r="A419" t="s">
        <v>61</v>
      </c>
      <c r="B419" t="s">
        <v>229</v>
      </c>
      <c r="C419">
        <v>5.6</v>
      </c>
      <c r="D419">
        <v>4.3019999999999996</v>
      </c>
      <c r="E419">
        <v>2.1509999999999998</v>
      </c>
      <c r="F419">
        <v>1</v>
      </c>
      <c r="G419">
        <v>0</v>
      </c>
      <c r="H419">
        <v>500000000</v>
      </c>
      <c r="I419">
        <v>0.63</v>
      </c>
      <c r="J419" t="s">
        <v>1606</v>
      </c>
      <c r="K419" t="s">
        <v>1201</v>
      </c>
    </row>
    <row r="420" spans="1:11" x14ac:dyDescent="0.3">
      <c r="A420" t="s">
        <v>61</v>
      </c>
      <c r="B420" t="s">
        <v>232</v>
      </c>
      <c r="C420">
        <v>0.8</v>
      </c>
      <c r="D420"/>
      <c r="E420"/>
      <c r="F420"/>
      <c r="G420"/>
      <c r="H420"/>
      <c r="I420"/>
      <c r="J420" t="s">
        <v>1607</v>
      </c>
      <c r="K420" t="s">
        <v>1208</v>
      </c>
    </row>
    <row r="421" spans="1:11" x14ac:dyDescent="0.3">
      <c r="A421" t="s">
        <v>61</v>
      </c>
      <c r="B421" t="s">
        <v>234</v>
      </c>
      <c r="C421">
        <v>4.9000000000000004</v>
      </c>
      <c r="D421"/>
      <c r="E421"/>
      <c r="F421"/>
      <c r="G421"/>
      <c r="H421"/>
      <c r="I421"/>
      <c r="J421" t="s">
        <v>1608</v>
      </c>
      <c r="K421" t="s">
        <v>1208</v>
      </c>
    </row>
    <row r="422" spans="1:11" x14ac:dyDescent="0.3">
      <c r="A422" t="s">
        <v>61</v>
      </c>
      <c r="B422" t="s">
        <v>236</v>
      </c>
      <c r="C422">
        <v>-3.2</v>
      </c>
      <c r="D422"/>
      <c r="E422"/>
      <c r="F422"/>
      <c r="G422"/>
      <c r="H422"/>
      <c r="I422"/>
      <c r="J422" t="s">
        <v>1609</v>
      </c>
      <c r="K422" t="s">
        <v>1186</v>
      </c>
    </row>
    <row r="423" spans="1:11" x14ac:dyDescent="0.3">
      <c r="A423" t="s">
        <v>63</v>
      </c>
      <c r="B423" t="s">
        <v>194</v>
      </c>
      <c r="C423">
        <v>416</v>
      </c>
      <c r="D423"/>
      <c r="E423"/>
      <c r="F423"/>
      <c r="G423"/>
      <c r="H423"/>
      <c r="I423"/>
      <c r="J423" t="s">
        <v>1610</v>
      </c>
      <c r="K423" t="s">
        <v>1186</v>
      </c>
    </row>
    <row r="424" spans="1:11" x14ac:dyDescent="0.3">
      <c r="A424" t="s">
        <v>63</v>
      </c>
      <c r="B424" t="s">
        <v>198</v>
      </c>
      <c r="C424">
        <v>416</v>
      </c>
      <c r="D424"/>
      <c r="E424"/>
      <c r="F424"/>
      <c r="G424"/>
      <c r="H424"/>
      <c r="I424"/>
      <c r="J424" t="s">
        <v>1611</v>
      </c>
      <c r="K424" t="s">
        <v>1186</v>
      </c>
    </row>
    <row r="425" spans="1:11" x14ac:dyDescent="0.3">
      <c r="A425" t="s">
        <v>63</v>
      </c>
      <c r="B425" t="s">
        <v>202</v>
      </c>
      <c r="C425">
        <v>0</v>
      </c>
      <c r="D425"/>
      <c r="E425"/>
      <c r="F425"/>
      <c r="G425"/>
      <c r="H425"/>
      <c r="I425"/>
      <c r="J425" t="s">
        <v>1612</v>
      </c>
      <c r="K425" t="s">
        <v>1208</v>
      </c>
    </row>
    <row r="426" spans="1:11" x14ac:dyDescent="0.3">
      <c r="A426" t="s">
        <v>63</v>
      </c>
      <c r="B426" t="s">
        <v>204</v>
      </c>
      <c r="C426">
        <v>0</v>
      </c>
      <c r="D426"/>
      <c r="E426"/>
      <c r="F426"/>
      <c r="G426"/>
      <c r="H426"/>
      <c r="I426"/>
      <c r="J426" t="s">
        <v>1613</v>
      </c>
      <c r="K426" t="s">
        <v>1186</v>
      </c>
    </row>
    <row r="427" spans="1:11" x14ac:dyDescent="0.3">
      <c r="A427" t="s">
        <v>63</v>
      </c>
      <c r="B427" t="s">
        <v>210</v>
      </c>
      <c r="C427">
        <v>0</v>
      </c>
      <c r="D427"/>
      <c r="E427"/>
      <c r="F427"/>
      <c r="G427"/>
      <c r="H427"/>
      <c r="I427"/>
      <c r="J427" t="s">
        <v>1614</v>
      </c>
      <c r="K427" t="s">
        <v>1208</v>
      </c>
    </row>
    <row r="428" spans="1:11" x14ac:dyDescent="0.3">
      <c r="A428" t="s">
        <v>63</v>
      </c>
      <c r="B428" t="s">
        <v>229</v>
      </c>
      <c r="C428">
        <v>106</v>
      </c>
      <c r="D428">
        <v>89.733999999999995</v>
      </c>
      <c r="E428">
        <v>44.866999999999997</v>
      </c>
      <c r="F428">
        <v>1</v>
      </c>
      <c r="G428">
        <v>0</v>
      </c>
      <c r="H428">
        <v>500000000</v>
      </c>
      <c r="I428">
        <v>0.36</v>
      </c>
      <c r="J428" t="s">
        <v>1615</v>
      </c>
      <c r="K428" t="s">
        <v>1201</v>
      </c>
    </row>
    <row r="429" spans="1:11" x14ac:dyDescent="0.3">
      <c r="A429" t="s">
        <v>63</v>
      </c>
      <c r="B429" t="s">
        <v>232</v>
      </c>
      <c r="C429">
        <v>7.5</v>
      </c>
      <c r="D429"/>
      <c r="E429"/>
      <c r="F429"/>
      <c r="G429"/>
      <c r="H429"/>
      <c r="I429"/>
      <c r="J429" t="s">
        <v>1616</v>
      </c>
      <c r="K429" t="s">
        <v>1208</v>
      </c>
    </row>
    <row r="430" spans="1:11" x14ac:dyDescent="0.3">
      <c r="A430" t="s">
        <v>63</v>
      </c>
      <c r="B430" t="s">
        <v>234</v>
      </c>
      <c r="C430">
        <v>98.5</v>
      </c>
      <c r="D430"/>
      <c r="E430"/>
      <c r="F430"/>
      <c r="G430"/>
      <c r="H430"/>
      <c r="I430"/>
      <c r="J430" t="s">
        <v>1617</v>
      </c>
      <c r="K430" t="s">
        <v>1208</v>
      </c>
    </row>
    <row r="431" spans="1:11" x14ac:dyDescent="0.3">
      <c r="A431" t="s">
        <v>63</v>
      </c>
      <c r="B431" t="s">
        <v>236</v>
      </c>
      <c r="C431">
        <v>-49.6</v>
      </c>
      <c r="D431"/>
      <c r="E431"/>
      <c r="F431"/>
      <c r="G431"/>
      <c r="H431"/>
      <c r="I431"/>
      <c r="J431" t="s">
        <v>1618</v>
      </c>
      <c r="K431" t="s">
        <v>1186</v>
      </c>
    </row>
    <row r="432" spans="1:11" x14ac:dyDescent="0.3">
      <c r="A432" t="s">
        <v>65</v>
      </c>
      <c r="B432" t="s">
        <v>206</v>
      </c>
      <c r="C432">
        <v>0.2</v>
      </c>
      <c r="D432"/>
      <c r="E432"/>
      <c r="F432"/>
      <c r="G432"/>
      <c r="H432"/>
      <c r="I432"/>
      <c r="J432" t="s">
        <v>1619</v>
      </c>
      <c r="K432" t="s">
        <v>1186</v>
      </c>
    </row>
    <row r="433" spans="1:11" x14ac:dyDescent="0.3">
      <c r="A433" t="s">
        <v>65</v>
      </c>
      <c r="B433" t="s">
        <v>229</v>
      </c>
      <c r="C433">
        <v>7.8</v>
      </c>
      <c r="D433"/>
      <c r="E433"/>
      <c r="F433"/>
      <c r="G433"/>
      <c r="H433"/>
      <c r="I433"/>
      <c r="J433" t="s">
        <v>1620</v>
      </c>
      <c r="K433" t="s">
        <v>1186</v>
      </c>
    </row>
    <row r="434" spans="1:11" x14ac:dyDescent="0.3">
      <c r="A434" t="s">
        <v>65</v>
      </c>
      <c r="B434" t="s">
        <v>232</v>
      </c>
      <c r="C434">
        <v>1</v>
      </c>
      <c r="D434"/>
      <c r="E434"/>
      <c r="F434"/>
      <c r="G434"/>
      <c r="H434"/>
      <c r="I434"/>
      <c r="J434" t="s">
        <v>1621</v>
      </c>
      <c r="K434" t="s">
        <v>1208</v>
      </c>
    </row>
    <row r="435" spans="1:11" x14ac:dyDescent="0.3">
      <c r="A435" t="s">
        <v>65</v>
      </c>
      <c r="B435" t="s">
        <v>234</v>
      </c>
      <c r="C435">
        <v>6.9</v>
      </c>
      <c r="D435"/>
      <c r="E435"/>
      <c r="F435"/>
      <c r="G435"/>
      <c r="H435"/>
      <c r="I435"/>
      <c r="J435" t="s">
        <v>1622</v>
      </c>
      <c r="K435" t="s">
        <v>1208</v>
      </c>
    </row>
    <row r="436" spans="1:11" x14ac:dyDescent="0.3">
      <c r="A436" t="s">
        <v>65</v>
      </c>
      <c r="B436" t="s">
        <v>236</v>
      </c>
      <c r="C436">
        <v>-7.8</v>
      </c>
      <c r="D436"/>
      <c r="E436"/>
      <c r="F436"/>
      <c r="G436"/>
      <c r="H436"/>
      <c r="I436"/>
      <c r="J436" t="s">
        <v>1623</v>
      </c>
      <c r="K436" t="s">
        <v>1186</v>
      </c>
    </row>
    <row r="437" spans="1:11" x14ac:dyDescent="0.3">
      <c r="A437" t="s">
        <v>68</v>
      </c>
      <c r="B437" t="s">
        <v>206</v>
      </c>
      <c r="C437">
        <v>0.1</v>
      </c>
      <c r="D437">
        <v>0.1</v>
      </c>
      <c r="E437">
        <v>0</v>
      </c>
      <c r="F437">
        <v>0</v>
      </c>
      <c r="G437">
        <v>0</v>
      </c>
      <c r="H437">
        <v>500000000</v>
      </c>
      <c r="I437">
        <v>0</v>
      </c>
      <c r="J437" t="s">
        <v>1624</v>
      </c>
      <c r="K437" t="s">
        <v>1201</v>
      </c>
    </row>
    <row r="438" spans="1:11" x14ac:dyDescent="0.3">
      <c r="A438" t="s">
        <v>68</v>
      </c>
      <c r="B438" t="s">
        <v>229</v>
      </c>
      <c r="C438">
        <v>2.6</v>
      </c>
      <c r="D438">
        <v>1.458</v>
      </c>
      <c r="E438">
        <v>0.72899999999999998</v>
      </c>
      <c r="F438">
        <v>1</v>
      </c>
      <c r="G438">
        <v>0</v>
      </c>
      <c r="H438">
        <v>500000000</v>
      </c>
      <c r="I438">
        <v>1.52</v>
      </c>
      <c r="J438" t="s">
        <v>1625</v>
      </c>
      <c r="K438" t="s">
        <v>1201</v>
      </c>
    </row>
    <row r="439" spans="1:11" x14ac:dyDescent="0.3">
      <c r="A439" t="s">
        <v>68</v>
      </c>
      <c r="B439" t="s">
        <v>232</v>
      </c>
      <c r="C439">
        <v>0.5</v>
      </c>
      <c r="D439"/>
      <c r="E439"/>
      <c r="F439"/>
      <c r="G439"/>
      <c r="H439"/>
      <c r="I439"/>
      <c r="J439" t="s">
        <v>1626</v>
      </c>
      <c r="K439" t="s">
        <v>1208</v>
      </c>
    </row>
    <row r="440" spans="1:11" x14ac:dyDescent="0.3">
      <c r="A440" t="s">
        <v>68</v>
      </c>
      <c r="B440" t="s">
        <v>234</v>
      </c>
      <c r="C440">
        <v>2</v>
      </c>
      <c r="D440"/>
      <c r="E440"/>
      <c r="F440"/>
      <c r="G440"/>
      <c r="H440"/>
      <c r="I440"/>
      <c r="J440" t="s">
        <v>1627</v>
      </c>
      <c r="K440" t="s">
        <v>1208</v>
      </c>
    </row>
    <row r="441" spans="1:11" x14ac:dyDescent="0.3">
      <c r="A441" t="s">
        <v>68</v>
      </c>
      <c r="B441" t="s">
        <v>236</v>
      </c>
      <c r="C441">
        <v>-2.5</v>
      </c>
      <c r="D441"/>
      <c r="E441"/>
      <c r="F441"/>
      <c r="G441"/>
      <c r="H441"/>
      <c r="I441"/>
      <c r="J441" t="s">
        <v>1628</v>
      </c>
      <c r="K441" t="s">
        <v>1208</v>
      </c>
    </row>
    <row r="442" spans="1:11" x14ac:dyDescent="0.3">
      <c r="A442" t="s">
        <v>70</v>
      </c>
      <c r="B442" t="s">
        <v>206</v>
      </c>
      <c r="C442">
        <v>0.1</v>
      </c>
      <c r="D442">
        <v>0.1</v>
      </c>
      <c r="E442">
        <v>0</v>
      </c>
      <c r="F442">
        <v>0</v>
      </c>
      <c r="G442">
        <v>0</v>
      </c>
      <c r="H442">
        <v>500000000</v>
      </c>
      <c r="I442">
        <v>0</v>
      </c>
      <c r="J442" t="s">
        <v>1629</v>
      </c>
      <c r="K442" t="s">
        <v>1201</v>
      </c>
    </row>
    <row r="443" spans="1:11" x14ac:dyDescent="0.3">
      <c r="A443" t="s">
        <v>70</v>
      </c>
      <c r="B443" t="s">
        <v>229</v>
      </c>
      <c r="C443">
        <v>5.3</v>
      </c>
      <c r="D443">
        <v>3</v>
      </c>
      <c r="E443">
        <v>1.5</v>
      </c>
      <c r="F443">
        <v>1</v>
      </c>
      <c r="G443">
        <v>0</v>
      </c>
      <c r="H443">
        <v>500000000</v>
      </c>
      <c r="I443">
        <v>1.52</v>
      </c>
      <c r="J443" t="s">
        <v>1630</v>
      </c>
      <c r="K443" t="s">
        <v>1201</v>
      </c>
    </row>
    <row r="444" spans="1:11" x14ac:dyDescent="0.3">
      <c r="A444" t="s">
        <v>70</v>
      </c>
      <c r="B444" t="s">
        <v>232</v>
      </c>
      <c r="C444">
        <v>0.4</v>
      </c>
      <c r="D444"/>
      <c r="E444"/>
      <c r="F444"/>
      <c r="G444"/>
      <c r="H444"/>
      <c r="I444"/>
      <c r="J444" t="s">
        <v>1631</v>
      </c>
      <c r="K444" t="s">
        <v>1208</v>
      </c>
    </row>
    <row r="445" spans="1:11" x14ac:dyDescent="0.3">
      <c r="A445" t="s">
        <v>70</v>
      </c>
      <c r="B445" t="s">
        <v>234</v>
      </c>
      <c r="C445">
        <v>4.8</v>
      </c>
      <c r="D445"/>
      <c r="E445"/>
      <c r="F445"/>
      <c r="G445"/>
      <c r="H445"/>
      <c r="I445"/>
      <c r="J445" t="s">
        <v>1632</v>
      </c>
      <c r="K445" t="s">
        <v>1208</v>
      </c>
    </row>
    <row r="446" spans="1:11" x14ac:dyDescent="0.3">
      <c r="A446" t="s">
        <v>70</v>
      </c>
      <c r="B446" t="s">
        <v>236</v>
      </c>
      <c r="C446">
        <v>-5.3</v>
      </c>
      <c r="D446"/>
      <c r="E446"/>
      <c r="F446"/>
      <c r="G446"/>
      <c r="H446"/>
      <c r="I446"/>
      <c r="J446" t="s">
        <v>1633</v>
      </c>
      <c r="K446" t="s">
        <v>1208</v>
      </c>
    </row>
    <row r="447" spans="1:11" x14ac:dyDescent="0.3">
      <c r="A447" t="s">
        <v>72</v>
      </c>
      <c r="B447" t="s">
        <v>212</v>
      </c>
      <c r="C447">
        <v>219</v>
      </c>
      <c r="D447"/>
      <c r="E447"/>
      <c r="F447"/>
      <c r="G447"/>
      <c r="H447"/>
      <c r="I447"/>
      <c r="J447" t="s">
        <v>1634</v>
      </c>
      <c r="K447" t="s">
        <v>1186</v>
      </c>
    </row>
    <row r="448" spans="1:11" x14ac:dyDescent="0.3">
      <c r="A448" t="s">
        <v>72</v>
      </c>
      <c r="B448" t="s">
        <v>215</v>
      </c>
      <c r="C448">
        <v>219</v>
      </c>
      <c r="D448">
        <v>287.32955759905337</v>
      </c>
      <c r="E448">
        <v>275.19424890022572</v>
      </c>
      <c r="F448">
        <v>1.915530383993689</v>
      </c>
      <c r="G448">
        <v>0</v>
      </c>
      <c r="H448">
        <v>500000000</v>
      </c>
      <c r="I448">
        <v>0.25</v>
      </c>
      <c r="J448" t="s">
        <v>1635</v>
      </c>
      <c r="K448" t="s">
        <v>1201</v>
      </c>
    </row>
    <row r="449" spans="1:11" x14ac:dyDescent="0.3">
      <c r="A449" t="s">
        <v>72</v>
      </c>
      <c r="B449" t="s">
        <v>229</v>
      </c>
      <c r="C449">
        <v>7.9</v>
      </c>
      <c r="D449">
        <v>6.2885272921265836</v>
      </c>
      <c r="E449">
        <v>3.1460282819268821</v>
      </c>
      <c r="F449">
        <v>1.0005612238864889</v>
      </c>
      <c r="G449">
        <v>0</v>
      </c>
      <c r="H449">
        <v>500000000</v>
      </c>
      <c r="I449">
        <v>0.52</v>
      </c>
      <c r="J449" t="s">
        <v>1636</v>
      </c>
      <c r="K449" t="s">
        <v>1201</v>
      </c>
    </row>
    <row r="450" spans="1:11" x14ac:dyDescent="0.3">
      <c r="A450" t="s">
        <v>72</v>
      </c>
      <c r="B450" t="s">
        <v>232</v>
      </c>
      <c r="C450">
        <v>1</v>
      </c>
      <c r="D450"/>
      <c r="E450"/>
      <c r="F450"/>
      <c r="G450"/>
      <c r="H450"/>
      <c r="I450"/>
      <c r="J450" t="s">
        <v>1637</v>
      </c>
      <c r="K450" t="s">
        <v>1208</v>
      </c>
    </row>
    <row r="451" spans="1:11" x14ac:dyDescent="0.3">
      <c r="A451" t="s">
        <v>72</v>
      </c>
      <c r="B451" t="s">
        <v>234</v>
      </c>
      <c r="C451">
        <v>6.9</v>
      </c>
      <c r="D451"/>
      <c r="E451"/>
      <c r="F451"/>
      <c r="G451"/>
      <c r="H451"/>
      <c r="I451"/>
      <c r="J451" t="s">
        <v>1638</v>
      </c>
      <c r="K451" t="s">
        <v>1208</v>
      </c>
    </row>
    <row r="452" spans="1:11" x14ac:dyDescent="0.3">
      <c r="A452" t="s">
        <v>72</v>
      </c>
      <c r="B452" t="s">
        <v>236</v>
      </c>
      <c r="C452">
        <v>203</v>
      </c>
      <c r="D452"/>
      <c r="E452"/>
      <c r="F452"/>
      <c r="G452"/>
      <c r="H452"/>
      <c r="I452"/>
      <c r="J452" t="s">
        <v>1639</v>
      </c>
      <c r="K452" t="s">
        <v>1186</v>
      </c>
    </row>
    <row r="453" spans="1:11" x14ac:dyDescent="0.3">
      <c r="A453" t="s">
        <v>76</v>
      </c>
      <c r="B453" t="s">
        <v>210</v>
      </c>
      <c r="C453">
        <v>39.9</v>
      </c>
      <c r="D453"/>
      <c r="E453"/>
      <c r="F453"/>
      <c r="G453"/>
      <c r="H453"/>
      <c r="I453"/>
      <c r="J453" t="s">
        <v>1640</v>
      </c>
      <c r="K453" t="s">
        <v>1208</v>
      </c>
    </row>
    <row r="454" spans="1:11" x14ac:dyDescent="0.3">
      <c r="A454" t="s">
        <v>76</v>
      </c>
      <c r="B454" t="s">
        <v>222</v>
      </c>
      <c r="C454">
        <v>222</v>
      </c>
      <c r="D454"/>
      <c r="E454"/>
      <c r="F454"/>
      <c r="G454"/>
      <c r="H454"/>
      <c r="I454"/>
      <c r="J454" t="s">
        <v>1641</v>
      </c>
      <c r="K454" t="s">
        <v>1208</v>
      </c>
    </row>
    <row r="455" spans="1:11" x14ac:dyDescent="0.3">
      <c r="A455" t="s">
        <v>76</v>
      </c>
      <c r="B455" t="s">
        <v>229</v>
      </c>
      <c r="C455">
        <v>23.5</v>
      </c>
      <c r="D455"/>
      <c r="E455"/>
      <c r="F455"/>
      <c r="G455"/>
      <c r="H455"/>
      <c r="I455"/>
      <c r="J455" t="s">
        <v>1642</v>
      </c>
      <c r="K455" t="s">
        <v>1186</v>
      </c>
    </row>
    <row r="456" spans="1:11" x14ac:dyDescent="0.3">
      <c r="A456" t="s">
        <v>76</v>
      </c>
      <c r="B456" t="s">
        <v>232</v>
      </c>
      <c r="C456">
        <v>0.2</v>
      </c>
      <c r="D456">
        <v>7.4009128472483449E-2</v>
      </c>
      <c r="E456">
        <v>7.8247872817950856E-2</v>
      </c>
      <c r="F456">
        <v>2.1145465277852411</v>
      </c>
      <c r="G456">
        <v>0</v>
      </c>
      <c r="H456">
        <v>500000000</v>
      </c>
      <c r="I456">
        <v>1.02</v>
      </c>
      <c r="J456" t="s">
        <v>1643</v>
      </c>
      <c r="K456" t="s">
        <v>1191</v>
      </c>
    </row>
    <row r="457" spans="1:11" x14ac:dyDescent="0.3">
      <c r="A457" t="s">
        <v>76</v>
      </c>
      <c r="B457" t="s">
        <v>234</v>
      </c>
      <c r="C457">
        <v>23.4</v>
      </c>
      <c r="D457">
        <v>11.2176693299007</v>
      </c>
      <c r="E457">
        <v>11.86014186569226</v>
      </c>
      <c r="F457">
        <v>2.1145465277852411</v>
      </c>
      <c r="G457">
        <v>0</v>
      </c>
      <c r="H457">
        <v>500000000</v>
      </c>
      <c r="I457">
        <v>1.02</v>
      </c>
      <c r="J457" t="s">
        <v>1644</v>
      </c>
      <c r="K457" t="s">
        <v>1191</v>
      </c>
    </row>
    <row r="458" spans="1:11" x14ac:dyDescent="0.3">
      <c r="A458" t="s">
        <v>76</v>
      </c>
      <c r="B458" t="s">
        <v>236</v>
      </c>
      <c r="C458">
        <v>30.4</v>
      </c>
      <c r="D458"/>
      <c r="E458"/>
      <c r="F458"/>
      <c r="G458"/>
      <c r="H458"/>
      <c r="I458"/>
      <c r="J458" t="s">
        <v>1645</v>
      </c>
      <c r="K458" t="s">
        <v>1186</v>
      </c>
    </row>
    <row r="459" spans="1:11" x14ac:dyDescent="0.3">
      <c r="A459" t="s">
        <v>78</v>
      </c>
      <c r="B459" t="s">
        <v>210</v>
      </c>
      <c r="C459">
        <v>39.9</v>
      </c>
      <c r="D459"/>
      <c r="E459"/>
      <c r="F459"/>
      <c r="G459"/>
      <c r="H459"/>
      <c r="I459"/>
      <c r="J459" t="s">
        <v>1646</v>
      </c>
      <c r="K459" t="s">
        <v>1208</v>
      </c>
    </row>
    <row r="460" spans="1:11" x14ac:dyDescent="0.3">
      <c r="A460" t="s">
        <v>78</v>
      </c>
      <c r="B460" t="s">
        <v>222</v>
      </c>
      <c r="C460">
        <v>222</v>
      </c>
      <c r="D460"/>
      <c r="E460"/>
      <c r="F460"/>
      <c r="G460"/>
      <c r="H460"/>
      <c r="I460"/>
      <c r="J460" t="s">
        <v>1647</v>
      </c>
      <c r="K460" t="s">
        <v>1208</v>
      </c>
    </row>
    <row r="461" spans="1:11" x14ac:dyDescent="0.3">
      <c r="A461" t="s">
        <v>78</v>
      </c>
      <c r="B461" t="s">
        <v>229</v>
      </c>
      <c r="C461">
        <v>23.6</v>
      </c>
      <c r="D461"/>
      <c r="E461"/>
      <c r="F461"/>
      <c r="G461"/>
      <c r="H461"/>
      <c r="I461"/>
      <c r="J461" t="s">
        <v>1648</v>
      </c>
      <c r="K461" t="s">
        <v>1186</v>
      </c>
    </row>
    <row r="462" spans="1:11" x14ac:dyDescent="0.3">
      <c r="A462" t="s">
        <v>78</v>
      </c>
      <c r="B462" t="s">
        <v>232</v>
      </c>
      <c r="C462">
        <v>0.2</v>
      </c>
      <c r="D462"/>
      <c r="E462"/>
      <c r="F462"/>
      <c r="G462"/>
      <c r="H462"/>
      <c r="I462"/>
      <c r="J462" t="s">
        <v>1649</v>
      </c>
      <c r="K462" t="s">
        <v>1208</v>
      </c>
    </row>
    <row r="463" spans="1:11" x14ac:dyDescent="0.3">
      <c r="A463" t="s">
        <v>78</v>
      </c>
      <c r="B463" t="s">
        <v>234</v>
      </c>
      <c r="C463">
        <v>23.4</v>
      </c>
      <c r="D463"/>
      <c r="E463"/>
      <c r="F463"/>
      <c r="G463"/>
      <c r="H463"/>
      <c r="I463"/>
      <c r="J463" t="s">
        <v>1650</v>
      </c>
      <c r="K463" t="s">
        <v>1208</v>
      </c>
    </row>
    <row r="464" spans="1:11" x14ac:dyDescent="0.3">
      <c r="A464" t="s">
        <v>78</v>
      </c>
      <c r="B464" t="s">
        <v>236</v>
      </c>
      <c r="C464">
        <v>30.2</v>
      </c>
      <c r="D464"/>
      <c r="E464"/>
      <c r="F464"/>
      <c r="G464"/>
      <c r="H464"/>
      <c r="I464"/>
      <c r="J464" t="s">
        <v>1651</v>
      </c>
      <c r="K464" t="s">
        <v>1208</v>
      </c>
    </row>
    <row r="465" spans="1:11" x14ac:dyDescent="0.3">
      <c r="A465" t="s">
        <v>80</v>
      </c>
      <c r="B465" t="s">
        <v>210</v>
      </c>
      <c r="C465">
        <v>1.8</v>
      </c>
      <c r="D465"/>
      <c r="E465"/>
      <c r="F465"/>
      <c r="G465"/>
      <c r="H465"/>
      <c r="I465"/>
      <c r="J465" t="s">
        <v>1652</v>
      </c>
      <c r="K465" t="s">
        <v>1208</v>
      </c>
    </row>
    <row r="466" spans="1:11" x14ac:dyDescent="0.3">
      <c r="A466" t="s">
        <v>80</v>
      </c>
      <c r="B466" t="s">
        <v>222</v>
      </c>
      <c r="C466">
        <v>0.6</v>
      </c>
      <c r="D466"/>
      <c r="E466"/>
      <c r="F466"/>
      <c r="G466"/>
      <c r="H466"/>
      <c r="I466"/>
      <c r="J466" t="s">
        <v>1653</v>
      </c>
      <c r="K466" t="s">
        <v>1208</v>
      </c>
    </row>
    <row r="467" spans="1:11" x14ac:dyDescent="0.3">
      <c r="A467" t="s">
        <v>80</v>
      </c>
      <c r="B467" t="s">
        <v>229</v>
      </c>
      <c r="C467">
        <v>0.1</v>
      </c>
      <c r="D467">
        <v>0.1</v>
      </c>
      <c r="E467">
        <v>0</v>
      </c>
      <c r="F467">
        <v>0</v>
      </c>
      <c r="G467">
        <v>0</v>
      </c>
      <c r="H467">
        <v>500000000</v>
      </c>
      <c r="I467">
        <v>0</v>
      </c>
      <c r="J467" t="s">
        <v>1654</v>
      </c>
      <c r="K467" t="s">
        <v>1191</v>
      </c>
    </row>
    <row r="468" spans="1:11" x14ac:dyDescent="0.3">
      <c r="A468" t="s">
        <v>80</v>
      </c>
      <c r="B468" t="s">
        <v>232</v>
      </c>
      <c r="C468">
        <v>0</v>
      </c>
      <c r="D468"/>
      <c r="E468"/>
      <c r="F468"/>
      <c r="G468"/>
      <c r="H468"/>
      <c r="I468"/>
      <c r="J468" t="s">
        <v>1655</v>
      </c>
      <c r="K468" t="s">
        <v>1208</v>
      </c>
    </row>
    <row r="469" spans="1:11" x14ac:dyDescent="0.3">
      <c r="A469" t="s">
        <v>80</v>
      </c>
      <c r="B469" t="s">
        <v>234</v>
      </c>
      <c r="C469">
        <v>0.1</v>
      </c>
      <c r="D469"/>
      <c r="E469"/>
      <c r="F469"/>
      <c r="G469"/>
      <c r="H469"/>
      <c r="I469"/>
      <c r="J469" t="s">
        <v>1656</v>
      </c>
      <c r="K469" t="s">
        <v>1208</v>
      </c>
    </row>
    <row r="470" spans="1:11" x14ac:dyDescent="0.3">
      <c r="A470" t="s">
        <v>80</v>
      </c>
      <c r="B470" t="s">
        <v>236</v>
      </c>
      <c r="C470">
        <v>-0.1</v>
      </c>
      <c r="D470"/>
      <c r="E470"/>
      <c r="F470"/>
      <c r="G470"/>
      <c r="H470"/>
      <c r="I470"/>
      <c r="J470" t="s">
        <v>1657</v>
      </c>
      <c r="K470" t="s">
        <v>1208</v>
      </c>
    </row>
    <row r="471" spans="1:11" x14ac:dyDescent="0.3">
      <c r="A471" t="s">
        <v>82</v>
      </c>
      <c r="B471" t="s">
        <v>210</v>
      </c>
      <c r="C471">
        <v>38.1</v>
      </c>
      <c r="D471">
        <v>43.0232437264808</v>
      </c>
      <c r="E471">
        <v>21.523250008699641</v>
      </c>
      <c r="F471">
        <v>1.000540551778623</v>
      </c>
      <c r="G471">
        <v>0</v>
      </c>
      <c r="H471">
        <v>500000000</v>
      </c>
      <c r="I471">
        <v>0.23</v>
      </c>
      <c r="J471" t="s">
        <v>1658</v>
      </c>
      <c r="K471" t="s">
        <v>1201</v>
      </c>
    </row>
    <row r="472" spans="1:11" x14ac:dyDescent="0.3">
      <c r="A472" t="s">
        <v>82</v>
      </c>
      <c r="B472" t="s">
        <v>222</v>
      </c>
      <c r="C472">
        <v>221</v>
      </c>
      <c r="D472">
        <v>250</v>
      </c>
      <c r="E472">
        <v>125.0675689723279</v>
      </c>
      <c r="F472">
        <v>1.000540551778623</v>
      </c>
      <c r="G472">
        <v>0</v>
      </c>
      <c r="H472">
        <v>500000000</v>
      </c>
      <c r="I472">
        <v>0.23</v>
      </c>
      <c r="J472" t="s">
        <v>1659</v>
      </c>
      <c r="K472" t="s">
        <v>1201</v>
      </c>
    </row>
    <row r="473" spans="1:11" x14ac:dyDescent="0.3">
      <c r="A473" t="s">
        <v>82</v>
      </c>
      <c r="B473" t="s">
        <v>229</v>
      </c>
      <c r="C473">
        <v>23.5</v>
      </c>
      <c r="D473">
        <v>63.034054762053273</v>
      </c>
      <c r="E473">
        <v>31.53406396623437</v>
      </c>
      <c r="F473">
        <v>1.000540551778623</v>
      </c>
      <c r="G473">
        <v>0</v>
      </c>
      <c r="H473">
        <v>500000000</v>
      </c>
      <c r="I473">
        <v>1.25</v>
      </c>
      <c r="J473" t="s">
        <v>1660</v>
      </c>
      <c r="K473" t="s">
        <v>1201</v>
      </c>
    </row>
    <row r="474" spans="1:11" x14ac:dyDescent="0.3">
      <c r="A474" t="s">
        <v>82</v>
      </c>
      <c r="B474" t="s">
        <v>232</v>
      </c>
      <c r="C474">
        <v>0.2</v>
      </c>
      <c r="D474"/>
      <c r="E474"/>
      <c r="F474"/>
      <c r="G474"/>
      <c r="H474"/>
      <c r="I474"/>
      <c r="J474" t="s">
        <v>1661</v>
      </c>
      <c r="K474" t="s">
        <v>1208</v>
      </c>
    </row>
    <row r="475" spans="1:11" x14ac:dyDescent="0.3">
      <c r="A475" t="s">
        <v>82</v>
      </c>
      <c r="B475" t="s">
        <v>234</v>
      </c>
      <c r="C475">
        <v>23.3</v>
      </c>
      <c r="D475"/>
      <c r="E475"/>
      <c r="F475"/>
      <c r="G475"/>
      <c r="H475"/>
      <c r="I475"/>
      <c r="J475" t="s">
        <v>1662</v>
      </c>
      <c r="K475" t="s">
        <v>1208</v>
      </c>
    </row>
    <row r="476" spans="1:11" x14ac:dyDescent="0.3">
      <c r="A476" t="s">
        <v>82</v>
      </c>
      <c r="B476" t="s">
        <v>236</v>
      </c>
      <c r="C476">
        <v>30.4</v>
      </c>
      <c r="D476"/>
      <c r="E476"/>
      <c r="F476"/>
      <c r="G476"/>
      <c r="H476"/>
      <c r="I476"/>
      <c r="J476" t="s">
        <v>1663</v>
      </c>
      <c r="K476" t="s">
        <v>1186</v>
      </c>
    </row>
    <row r="477" spans="1:11" x14ac:dyDescent="0.3">
      <c r="A477" t="s">
        <v>84</v>
      </c>
      <c r="B477" t="s">
        <v>222</v>
      </c>
      <c r="C477">
        <v>0.2</v>
      </c>
      <c r="D477">
        <v>0.50032196043038091</v>
      </c>
      <c r="E477">
        <v>0.25032206408889962</v>
      </c>
      <c r="F477">
        <v>1.000643920860762</v>
      </c>
      <c r="G477">
        <v>0</v>
      </c>
      <c r="H477">
        <v>500000000</v>
      </c>
      <c r="I477">
        <v>1.1000000000000001</v>
      </c>
      <c r="J477" t="s">
        <v>1664</v>
      </c>
      <c r="K477" t="s">
        <v>1191</v>
      </c>
    </row>
    <row r="478" spans="1:11" x14ac:dyDescent="0.3">
      <c r="A478" t="s">
        <v>84</v>
      </c>
      <c r="B478" t="s">
        <v>229</v>
      </c>
      <c r="C478">
        <v>0</v>
      </c>
      <c r="D478"/>
      <c r="E478"/>
      <c r="F478"/>
      <c r="G478"/>
      <c r="H478"/>
      <c r="I478"/>
      <c r="J478" t="s">
        <v>1665</v>
      </c>
      <c r="K478" t="s">
        <v>1208</v>
      </c>
    </row>
    <row r="479" spans="1:11" x14ac:dyDescent="0.3">
      <c r="A479" t="s">
        <v>84</v>
      </c>
      <c r="B479" t="s">
        <v>232</v>
      </c>
      <c r="C479">
        <v>0</v>
      </c>
      <c r="D479"/>
      <c r="E479"/>
      <c r="F479"/>
      <c r="G479"/>
      <c r="H479"/>
      <c r="I479"/>
      <c r="J479" t="s">
        <v>1666</v>
      </c>
      <c r="K479" t="s">
        <v>1208</v>
      </c>
    </row>
    <row r="480" spans="1:11" x14ac:dyDescent="0.3">
      <c r="A480" t="s">
        <v>84</v>
      </c>
      <c r="B480" t="s">
        <v>234</v>
      </c>
      <c r="C480">
        <v>0</v>
      </c>
      <c r="D480"/>
      <c r="E480"/>
      <c r="F480"/>
      <c r="G480"/>
      <c r="H480"/>
      <c r="I480"/>
      <c r="J480" t="s">
        <v>1667</v>
      </c>
      <c r="K480" t="s">
        <v>1208</v>
      </c>
    </row>
    <row r="481" spans="1:11" x14ac:dyDescent="0.3">
      <c r="A481" t="s">
        <v>84</v>
      </c>
      <c r="B481" t="s">
        <v>236</v>
      </c>
      <c r="C481">
        <v>0.1</v>
      </c>
      <c r="D481"/>
      <c r="E481"/>
      <c r="F481"/>
      <c r="G481"/>
      <c r="H481"/>
      <c r="I481"/>
      <c r="J481" t="s">
        <v>1668</v>
      </c>
      <c r="K481" t="s">
        <v>1186</v>
      </c>
    </row>
    <row r="482" spans="1:11" x14ac:dyDescent="0.3">
      <c r="A482" t="s">
        <v>86</v>
      </c>
      <c r="B482" t="s">
        <v>222</v>
      </c>
      <c r="C482">
        <v>0.1</v>
      </c>
      <c r="D482"/>
      <c r="E482"/>
      <c r="F482"/>
      <c r="G482"/>
      <c r="H482"/>
      <c r="I482"/>
      <c r="J482" t="s">
        <v>1669</v>
      </c>
      <c r="K482" t="s">
        <v>1208</v>
      </c>
    </row>
    <row r="483" spans="1:11" x14ac:dyDescent="0.3">
      <c r="A483" t="s">
        <v>86</v>
      </c>
      <c r="B483" t="s">
        <v>229</v>
      </c>
      <c r="C483">
        <v>0</v>
      </c>
      <c r="D483"/>
      <c r="E483"/>
      <c r="F483"/>
      <c r="G483"/>
      <c r="H483"/>
      <c r="I483"/>
      <c r="J483" t="s">
        <v>1670</v>
      </c>
      <c r="K483" t="s">
        <v>1208</v>
      </c>
    </row>
    <row r="484" spans="1:11" x14ac:dyDescent="0.3">
      <c r="A484" t="s">
        <v>86</v>
      </c>
      <c r="B484" t="s">
        <v>234</v>
      </c>
      <c r="C484">
        <v>0</v>
      </c>
      <c r="D484"/>
      <c r="E484"/>
      <c r="F484"/>
      <c r="G484"/>
      <c r="H484"/>
      <c r="I484"/>
      <c r="J484" t="s">
        <v>1671</v>
      </c>
      <c r="K484" t="s">
        <v>1208</v>
      </c>
    </row>
    <row r="485" spans="1:11" x14ac:dyDescent="0.3">
      <c r="A485" t="s">
        <v>86</v>
      </c>
      <c r="B485" t="s">
        <v>236</v>
      </c>
      <c r="C485">
        <v>0</v>
      </c>
      <c r="D485"/>
      <c r="E485"/>
      <c r="F485"/>
      <c r="G485"/>
      <c r="H485"/>
      <c r="I485"/>
      <c r="J485" t="s">
        <v>1672</v>
      </c>
      <c r="K485" t="s">
        <v>1208</v>
      </c>
    </row>
    <row r="486" spans="1:11" x14ac:dyDescent="0.3">
      <c r="A486" t="s">
        <v>88</v>
      </c>
      <c r="B486" t="s">
        <v>200</v>
      </c>
      <c r="C486">
        <v>63.8</v>
      </c>
      <c r="D486"/>
      <c r="E486"/>
      <c r="F486"/>
      <c r="G486"/>
      <c r="H486"/>
      <c r="I486"/>
      <c r="J486" t="s">
        <v>1673</v>
      </c>
      <c r="K486" t="s">
        <v>1186</v>
      </c>
    </row>
    <row r="487" spans="1:11" x14ac:dyDescent="0.3">
      <c r="A487" t="s">
        <v>88</v>
      </c>
      <c r="B487" t="s">
        <v>206</v>
      </c>
      <c r="C487">
        <v>128</v>
      </c>
      <c r="D487"/>
      <c r="E487"/>
      <c r="F487"/>
      <c r="G487"/>
      <c r="H487"/>
      <c r="I487"/>
      <c r="J487" t="s">
        <v>1674</v>
      </c>
      <c r="K487" t="s">
        <v>1186</v>
      </c>
    </row>
    <row r="488" spans="1:11" x14ac:dyDescent="0.3">
      <c r="A488" t="s">
        <v>88</v>
      </c>
      <c r="B488" t="s">
        <v>210</v>
      </c>
      <c r="C488">
        <v>4</v>
      </c>
      <c r="D488"/>
      <c r="E488"/>
      <c r="F488"/>
      <c r="G488"/>
      <c r="H488"/>
      <c r="I488"/>
      <c r="J488" t="s">
        <v>1675</v>
      </c>
      <c r="K488" t="s">
        <v>1208</v>
      </c>
    </row>
    <row r="489" spans="1:11" x14ac:dyDescent="0.3">
      <c r="A489" t="s">
        <v>88</v>
      </c>
      <c r="B489" t="s">
        <v>212</v>
      </c>
      <c r="C489">
        <v>364</v>
      </c>
      <c r="D489"/>
      <c r="E489"/>
      <c r="F489"/>
      <c r="G489"/>
      <c r="H489"/>
      <c r="I489"/>
      <c r="J489" t="s">
        <v>1676</v>
      </c>
      <c r="K489" t="s">
        <v>1677</v>
      </c>
    </row>
    <row r="490" spans="1:11" x14ac:dyDescent="0.3">
      <c r="A490" t="s">
        <v>88</v>
      </c>
      <c r="B490" t="s">
        <v>215</v>
      </c>
      <c r="C490">
        <v>0.5</v>
      </c>
      <c r="D490"/>
      <c r="E490"/>
      <c r="F490"/>
      <c r="G490"/>
      <c r="H490"/>
      <c r="I490"/>
      <c r="J490" t="s">
        <v>1678</v>
      </c>
      <c r="K490" t="s">
        <v>1208</v>
      </c>
    </row>
    <row r="491" spans="1:11" x14ac:dyDescent="0.3">
      <c r="A491" t="s">
        <v>88</v>
      </c>
      <c r="B491" t="s">
        <v>218</v>
      </c>
      <c r="C491">
        <v>364</v>
      </c>
      <c r="D491"/>
      <c r="E491"/>
      <c r="F491"/>
      <c r="G491"/>
      <c r="H491"/>
      <c r="I491"/>
      <c r="J491" t="s">
        <v>1679</v>
      </c>
      <c r="K491" t="s">
        <v>1294</v>
      </c>
    </row>
    <row r="492" spans="1:11" x14ac:dyDescent="0.3">
      <c r="A492" t="s">
        <v>88</v>
      </c>
      <c r="B492" t="s">
        <v>220</v>
      </c>
      <c r="C492">
        <v>333</v>
      </c>
      <c r="D492"/>
      <c r="E492"/>
      <c r="F492"/>
      <c r="G492"/>
      <c r="H492"/>
      <c r="I492"/>
      <c r="J492" t="s">
        <v>1680</v>
      </c>
      <c r="K492" t="s">
        <v>1186</v>
      </c>
    </row>
    <row r="493" spans="1:11" x14ac:dyDescent="0.3">
      <c r="A493" t="s">
        <v>88</v>
      </c>
      <c r="B493" t="s">
        <v>221</v>
      </c>
      <c r="C493">
        <v>30.4</v>
      </c>
      <c r="D493"/>
      <c r="E493"/>
      <c r="F493"/>
      <c r="G493"/>
      <c r="H493"/>
      <c r="I493"/>
      <c r="J493" t="s">
        <v>1681</v>
      </c>
      <c r="K493" t="s">
        <v>1294</v>
      </c>
    </row>
    <row r="494" spans="1:11" x14ac:dyDescent="0.3">
      <c r="A494" t="s">
        <v>88</v>
      </c>
      <c r="B494" t="s">
        <v>222</v>
      </c>
      <c r="C494">
        <v>0</v>
      </c>
      <c r="D494"/>
      <c r="E494"/>
      <c r="F494"/>
      <c r="G494"/>
      <c r="H494"/>
      <c r="I494"/>
      <c r="J494" t="s">
        <v>1682</v>
      </c>
      <c r="K494" t="s">
        <v>1208</v>
      </c>
    </row>
    <row r="495" spans="1:11" x14ac:dyDescent="0.3">
      <c r="A495" t="s">
        <v>88</v>
      </c>
      <c r="B495" t="s">
        <v>229</v>
      </c>
      <c r="C495">
        <v>114</v>
      </c>
      <c r="D495"/>
      <c r="E495"/>
      <c r="F495"/>
      <c r="G495"/>
      <c r="H495"/>
      <c r="I495"/>
      <c r="J495" t="s">
        <v>1683</v>
      </c>
      <c r="K495" t="s">
        <v>1186</v>
      </c>
    </row>
    <row r="496" spans="1:11" x14ac:dyDescent="0.3">
      <c r="A496" t="s">
        <v>88</v>
      </c>
      <c r="B496" t="s">
        <v>232</v>
      </c>
      <c r="C496">
        <v>99.3</v>
      </c>
      <c r="D496">
        <v>99.285795740178884</v>
      </c>
      <c r="E496">
        <v>80.272872068537339</v>
      </c>
      <c r="F496">
        <v>1.617006168306361</v>
      </c>
      <c r="G496">
        <v>0</v>
      </c>
      <c r="H496">
        <v>500000000</v>
      </c>
      <c r="I496">
        <v>0</v>
      </c>
      <c r="J496" t="s">
        <v>1684</v>
      </c>
      <c r="K496" t="s">
        <v>1191</v>
      </c>
    </row>
    <row r="497" spans="1:11" x14ac:dyDescent="0.3">
      <c r="A497" t="s">
        <v>88</v>
      </c>
      <c r="B497" t="s">
        <v>234</v>
      </c>
      <c r="C497">
        <v>15.2</v>
      </c>
      <c r="D497">
        <v>15.209560019089629</v>
      </c>
      <c r="E497">
        <v>12.296976184046869</v>
      </c>
      <c r="F497">
        <v>1.617006168306361</v>
      </c>
      <c r="G497">
        <v>0</v>
      </c>
      <c r="H497">
        <v>500000000</v>
      </c>
      <c r="I497">
        <v>0</v>
      </c>
      <c r="J497" t="s">
        <v>1685</v>
      </c>
      <c r="K497" t="s">
        <v>1191</v>
      </c>
    </row>
    <row r="498" spans="1:11" x14ac:dyDescent="0.3">
      <c r="A498" t="s">
        <v>88</v>
      </c>
      <c r="B498" t="s">
        <v>236</v>
      </c>
      <c r="C498">
        <v>-31.3</v>
      </c>
      <c r="D498"/>
      <c r="E498"/>
      <c r="F498"/>
      <c r="G498"/>
      <c r="H498"/>
      <c r="I498"/>
      <c r="J498" t="s">
        <v>1686</v>
      </c>
      <c r="K498" t="s">
        <v>1186</v>
      </c>
    </row>
    <row r="499" spans="1:11" x14ac:dyDescent="0.3">
      <c r="A499" t="s">
        <v>92</v>
      </c>
      <c r="B499" t="s">
        <v>200</v>
      </c>
      <c r="C499">
        <v>63.8</v>
      </c>
      <c r="D499"/>
      <c r="E499"/>
      <c r="F499"/>
      <c r="G499"/>
      <c r="H499"/>
      <c r="I499"/>
      <c r="J499" t="s">
        <v>1687</v>
      </c>
      <c r="K499" t="s">
        <v>1186</v>
      </c>
    </row>
    <row r="500" spans="1:11" x14ac:dyDescent="0.3">
      <c r="A500" t="s">
        <v>92</v>
      </c>
      <c r="B500" t="s">
        <v>206</v>
      </c>
      <c r="C500">
        <v>128</v>
      </c>
      <c r="D500">
        <v>261.20868872641211</v>
      </c>
      <c r="E500">
        <v>227.4332635539055</v>
      </c>
      <c r="F500">
        <v>1.7413912581760811</v>
      </c>
      <c r="G500">
        <v>0</v>
      </c>
      <c r="H500">
        <v>500000000</v>
      </c>
      <c r="I500">
        <v>0.59</v>
      </c>
      <c r="J500" t="s">
        <v>1688</v>
      </c>
      <c r="K500" t="s">
        <v>1191</v>
      </c>
    </row>
    <row r="501" spans="1:11" x14ac:dyDescent="0.3">
      <c r="A501" t="s">
        <v>92</v>
      </c>
      <c r="B501" t="s">
        <v>212</v>
      </c>
      <c r="C501">
        <v>63.8</v>
      </c>
      <c r="D501"/>
      <c r="E501"/>
      <c r="F501"/>
      <c r="G501"/>
      <c r="H501"/>
      <c r="I501"/>
      <c r="J501" t="s">
        <v>1689</v>
      </c>
      <c r="K501" t="s">
        <v>1208</v>
      </c>
    </row>
    <row r="502" spans="1:11" x14ac:dyDescent="0.3">
      <c r="A502" t="s">
        <v>92</v>
      </c>
      <c r="B502" t="s">
        <v>215</v>
      </c>
      <c r="C502">
        <v>0</v>
      </c>
      <c r="D502"/>
      <c r="E502"/>
      <c r="F502"/>
      <c r="G502"/>
      <c r="H502"/>
      <c r="I502"/>
      <c r="J502" t="s">
        <v>1690</v>
      </c>
      <c r="K502" t="s">
        <v>1208</v>
      </c>
    </row>
    <row r="503" spans="1:11" x14ac:dyDescent="0.3">
      <c r="A503" t="s">
        <v>92</v>
      </c>
      <c r="B503" t="s">
        <v>218</v>
      </c>
      <c r="C503">
        <v>63.7</v>
      </c>
      <c r="D503"/>
      <c r="E503"/>
      <c r="F503"/>
      <c r="G503"/>
      <c r="H503"/>
      <c r="I503"/>
      <c r="J503" t="s">
        <v>1691</v>
      </c>
      <c r="K503" t="s">
        <v>1186</v>
      </c>
    </row>
    <row r="504" spans="1:11" x14ac:dyDescent="0.3">
      <c r="A504" t="s">
        <v>92</v>
      </c>
      <c r="B504" t="s">
        <v>220</v>
      </c>
      <c r="C504">
        <v>62.5</v>
      </c>
      <c r="D504">
        <v>122.029733807947</v>
      </c>
      <c r="E504">
        <v>106.25075584535649</v>
      </c>
      <c r="F504">
        <v>1.7413912581760811</v>
      </c>
      <c r="G504">
        <v>0</v>
      </c>
      <c r="H504">
        <v>500000000</v>
      </c>
      <c r="I504">
        <v>0.56000000000000005</v>
      </c>
      <c r="J504" t="s">
        <v>1692</v>
      </c>
      <c r="K504" t="s">
        <v>1191</v>
      </c>
    </row>
    <row r="505" spans="1:11" x14ac:dyDescent="0.3">
      <c r="A505" t="s">
        <v>92</v>
      </c>
      <c r="B505" t="s">
        <v>221</v>
      </c>
      <c r="C505">
        <v>1.3</v>
      </c>
      <c r="D505">
        <v>2.4988964554826758</v>
      </c>
      <c r="E505">
        <v>2.1757782213323629</v>
      </c>
      <c r="F505">
        <v>1.7413912581760811</v>
      </c>
      <c r="G505">
        <v>0</v>
      </c>
      <c r="H505">
        <v>500000000</v>
      </c>
      <c r="I505">
        <v>0.56000000000000005</v>
      </c>
      <c r="J505" t="s">
        <v>1693</v>
      </c>
      <c r="K505" t="s">
        <v>1191</v>
      </c>
    </row>
    <row r="506" spans="1:11" x14ac:dyDescent="0.3">
      <c r="A506" t="s">
        <v>92</v>
      </c>
      <c r="B506" t="s">
        <v>222</v>
      </c>
      <c r="C506">
        <v>0</v>
      </c>
      <c r="D506"/>
      <c r="E506"/>
      <c r="F506"/>
      <c r="G506"/>
      <c r="H506"/>
      <c r="I506"/>
      <c r="J506" t="s">
        <v>1694</v>
      </c>
      <c r="K506" t="s">
        <v>1208</v>
      </c>
    </row>
    <row r="507" spans="1:11" x14ac:dyDescent="0.3">
      <c r="A507" t="s">
        <v>92</v>
      </c>
      <c r="B507" t="s">
        <v>229</v>
      </c>
      <c r="C507">
        <v>0</v>
      </c>
      <c r="D507"/>
      <c r="E507"/>
      <c r="F507"/>
      <c r="G507"/>
      <c r="H507"/>
      <c r="I507"/>
      <c r="J507" t="s">
        <v>1695</v>
      </c>
      <c r="K507" t="s">
        <v>1208</v>
      </c>
    </row>
    <row r="508" spans="1:11" x14ac:dyDescent="0.3">
      <c r="A508" t="s">
        <v>92</v>
      </c>
      <c r="B508" t="s">
        <v>232</v>
      </c>
      <c r="C508">
        <v>0</v>
      </c>
      <c r="D508"/>
      <c r="E508"/>
      <c r="F508"/>
      <c r="G508"/>
      <c r="H508"/>
      <c r="I508"/>
      <c r="J508" t="s">
        <v>1696</v>
      </c>
      <c r="K508" t="s">
        <v>1208</v>
      </c>
    </row>
    <row r="509" spans="1:11" x14ac:dyDescent="0.3">
      <c r="A509" t="s">
        <v>92</v>
      </c>
      <c r="B509" t="s">
        <v>234</v>
      </c>
      <c r="C509">
        <v>0</v>
      </c>
      <c r="D509"/>
      <c r="E509"/>
      <c r="F509"/>
      <c r="G509"/>
      <c r="H509"/>
      <c r="I509"/>
      <c r="J509" t="s">
        <v>1697</v>
      </c>
      <c r="K509" t="s">
        <v>1208</v>
      </c>
    </row>
    <row r="510" spans="1:11" x14ac:dyDescent="0.3">
      <c r="A510" t="s">
        <v>92</v>
      </c>
      <c r="B510" t="s">
        <v>236</v>
      </c>
      <c r="C510">
        <v>62.5</v>
      </c>
      <c r="D510"/>
      <c r="E510"/>
      <c r="F510"/>
      <c r="G510"/>
      <c r="H510"/>
      <c r="I510"/>
      <c r="J510" t="s">
        <v>1698</v>
      </c>
      <c r="K510" t="s">
        <v>1208</v>
      </c>
    </row>
    <row r="511" spans="1:11" x14ac:dyDescent="0.3">
      <c r="A511" t="s">
        <v>95</v>
      </c>
      <c r="B511" t="s">
        <v>212</v>
      </c>
      <c r="C511">
        <v>42.6</v>
      </c>
      <c r="D511"/>
      <c r="E511"/>
      <c r="F511"/>
      <c r="G511"/>
      <c r="H511"/>
      <c r="I511"/>
      <c r="J511" t="s">
        <v>1699</v>
      </c>
      <c r="K511" t="s">
        <v>1208</v>
      </c>
    </row>
    <row r="512" spans="1:11" x14ac:dyDescent="0.3">
      <c r="A512" t="s">
        <v>95</v>
      </c>
      <c r="B512" t="s">
        <v>218</v>
      </c>
      <c r="C512">
        <v>42.6</v>
      </c>
      <c r="D512"/>
      <c r="E512"/>
      <c r="F512"/>
      <c r="G512"/>
      <c r="H512"/>
      <c r="I512"/>
      <c r="J512" t="s">
        <v>1700</v>
      </c>
      <c r="K512" t="s">
        <v>1208</v>
      </c>
    </row>
    <row r="513" spans="1:11" x14ac:dyDescent="0.3">
      <c r="A513" t="s">
        <v>95</v>
      </c>
      <c r="B513" t="s">
        <v>220</v>
      </c>
      <c r="C513">
        <v>41.7</v>
      </c>
      <c r="D513"/>
      <c r="E513"/>
      <c r="F513"/>
      <c r="G513"/>
      <c r="H513"/>
      <c r="I513"/>
      <c r="J513" t="s">
        <v>1701</v>
      </c>
      <c r="K513" t="s">
        <v>1208</v>
      </c>
    </row>
    <row r="514" spans="1:11" x14ac:dyDescent="0.3">
      <c r="A514" t="s">
        <v>95</v>
      </c>
      <c r="B514" t="s">
        <v>221</v>
      </c>
      <c r="C514">
        <v>0.9</v>
      </c>
      <c r="D514"/>
      <c r="E514"/>
      <c r="F514"/>
      <c r="G514"/>
      <c r="H514"/>
      <c r="I514"/>
      <c r="J514" t="s">
        <v>1702</v>
      </c>
      <c r="K514" t="s">
        <v>1208</v>
      </c>
    </row>
    <row r="515" spans="1:11" x14ac:dyDescent="0.3">
      <c r="A515" t="s">
        <v>95</v>
      </c>
      <c r="B515" t="s">
        <v>222</v>
      </c>
      <c r="C515">
        <v>0</v>
      </c>
      <c r="D515"/>
      <c r="E515"/>
      <c r="F515"/>
      <c r="G515"/>
      <c r="H515"/>
      <c r="I515"/>
      <c r="J515" t="s">
        <v>1703</v>
      </c>
      <c r="K515" t="s">
        <v>1208</v>
      </c>
    </row>
    <row r="516" spans="1:11" x14ac:dyDescent="0.3">
      <c r="A516" t="s">
        <v>95</v>
      </c>
      <c r="B516" t="s">
        <v>229</v>
      </c>
      <c r="C516">
        <v>0</v>
      </c>
      <c r="D516"/>
      <c r="E516"/>
      <c r="F516"/>
      <c r="G516"/>
      <c r="H516"/>
      <c r="I516"/>
      <c r="J516" t="s">
        <v>1704</v>
      </c>
      <c r="K516" t="s">
        <v>1208</v>
      </c>
    </row>
    <row r="517" spans="1:11" x14ac:dyDescent="0.3">
      <c r="A517" t="s">
        <v>95</v>
      </c>
      <c r="B517" t="s">
        <v>232</v>
      </c>
      <c r="C517">
        <v>0</v>
      </c>
      <c r="D517"/>
      <c r="E517"/>
      <c r="F517"/>
      <c r="G517"/>
      <c r="H517"/>
      <c r="I517"/>
      <c r="J517" t="s">
        <v>1705</v>
      </c>
      <c r="K517" t="s">
        <v>1208</v>
      </c>
    </row>
    <row r="518" spans="1:11" x14ac:dyDescent="0.3">
      <c r="A518" t="s">
        <v>95</v>
      </c>
      <c r="B518" t="s">
        <v>234</v>
      </c>
      <c r="C518">
        <v>0</v>
      </c>
      <c r="D518"/>
      <c r="E518"/>
      <c r="F518"/>
      <c r="G518"/>
      <c r="H518"/>
      <c r="I518"/>
      <c r="J518" t="s">
        <v>1706</v>
      </c>
      <c r="K518" t="s">
        <v>1208</v>
      </c>
    </row>
    <row r="519" spans="1:11" x14ac:dyDescent="0.3">
      <c r="A519" t="s">
        <v>95</v>
      </c>
      <c r="B519" t="s">
        <v>236</v>
      </c>
      <c r="C519">
        <v>-0.1</v>
      </c>
      <c r="D519"/>
      <c r="E519"/>
      <c r="F519"/>
      <c r="G519"/>
      <c r="H519"/>
      <c r="I519"/>
      <c r="J519" t="s">
        <v>1707</v>
      </c>
      <c r="K519" t="s">
        <v>1208</v>
      </c>
    </row>
    <row r="520" spans="1:11" x14ac:dyDescent="0.3">
      <c r="A520" t="s">
        <v>97</v>
      </c>
      <c r="B520" t="s">
        <v>212</v>
      </c>
      <c r="C520">
        <v>0.3</v>
      </c>
      <c r="D520"/>
      <c r="E520"/>
      <c r="F520"/>
      <c r="G520"/>
      <c r="H520"/>
      <c r="I520"/>
      <c r="J520" t="s">
        <v>1708</v>
      </c>
      <c r="K520" t="s">
        <v>1208</v>
      </c>
    </row>
    <row r="521" spans="1:11" x14ac:dyDescent="0.3">
      <c r="A521" t="s">
        <v>97</v>
      </c>
      <c r="B521" t="s">
        <v>218</v>
      </c>
      <c r="C521">
        <v>0.3</v>
      </c>
      <c r="D521"/>
      <c r="E521"/>
      <c r="F521"/>
      <c r="G521"/>
      <c r="H521"/>
      <c r="I521"/>
      <c r="J521" t="s">
        <v>1709</v>
      </c>
      <c r="K521" t="s">
        <v>1208</v>
      </c>
    </row>
    <row r="522" spans="1:11" x14ac:dyDescent="0.3">
      <c r="A522" t="s">
        <v>97</v>
      </c>
      <c r="B522" t="s">
        <v>220</v>
      </c>
      <c r="C522">
        <v>0</v>
      </c>
      <c r="D522"/>
      <c r="E522"/>
      <c r="F522"/>
      <c r="G522"/>
      <c r="H522"/>
      <c r="I522"/>
      <c r="J522" t="s">
        <v>1710</v>
      </c>
      <c r="K522" t="s">
        <v>1208</v>
      </c>
    </row>
    <row r="523" spans="1:11" x14ac:dyDescent="0.3">
      <c r="A523" t="s">
        <v>97</v>
      </c>
      <c r="B523" t="s">
        <v>221</v>
      </c>
      <c r="C523">
        <v>0.4</v>
      </c>
      <c r="D523"/>
      <c r="E523"/>
      <c r="F523"/>
      <c r="G523"/>
      <c r="H523"/>
      <c r="I523"/>
      <c r="J523" t="s">
        <v>1711</v>
      </c>
      <c r="K523" t="s">
        <v>1208</v>
      </c>
    </row>
    <row r="524" spans="1:11" x14ac:dyDescent="0.3">
      <c r="A524" t="s">
        <v>97</v>
      </c>
      <c r="B524" t="s">
        <v>222</v>
      </c>
      <c r="C524">
        <v>0.3</v>
      </c>
      <c r="D524"/>
      <c r="E524"/>
      <c r="F524"/>
      <c r="G524"/>
      <c r="H524"/>
      <c r="I524"/>
      <c r="J524" t="s">
        <v>1712</v>
      </c>
      <c r="K524" t="s">
        <v>1208</v>
      </c>
    </row>
    <row r="525" spans="1:11" x14ac:dyDescent="0.3">
      <c r="A525" t="s">
        <v>97</v>
      </c>
      <c r="B525" t="s">
        <v>229</v>
      </c>
      <c r="C525">
        <v>0.2</v>
      </c>
      <c r="D525"/>
      <c r="E525"/>
      <c r="F525"/>
      <c r="G525"/>
      <c r="H525"/>
      <c r="I525"/>
      <c r="J525" t="s">
        <v>1713</v>
      </c>
      <c r="K525" t="s">
        <v>1208</v>
      </c>
    </row>
    <row r="526" spans="1:11" x14ac:dyDescent="0.3">
      <c r="A526" t="s">
        <v>97</v>
      </c>
      <c r="B526" t="s">
        <v>232</v>
      </c>
      <c r="C526">
        <v>0.1</v>
      </c>
      <c r="D526"/>
      <c r="E526"/>
      <c r="F526"/>
      <c r="G526"/>
      <c r="H526"/>
      <c r="I526"/>
      <c r="J526" t="s">
        <v>1714</v>
      </c>
      <c r="K526" t="s">
        <v>1208</v>
      </c>
    </row>
    <row r="527" spans="1:11" x14ac:dyDescent="0.3">
      <c r="A527" t="s">
        <v>97</v>
      </c>
      <c r="B527" t="s">
        <v>234</v>
      </c>
      <c r="C527">
        <v>0.1</v>
      </c>
      <c r="D527"/>
      <c r="E527"/>
      <c r="F527"/>
      <c r="G527"/>
      <c r="H527"/>
      <c r="I527"/>
      <c r="J527" t="s">
        <v>1715</v>
      </c>
      <c r="K527" t="s">
        <v>1208</v>
      </c>
    </row>
    <row r="528" spans="1:11" x14ac:dyDescent="0.3">
      <c r="A528" t="s">
        <v>97</v>
      </c>
      <c r="B528" t="s">
        <v>236</v>
      </c>
      <c r="C528">
        <v>-0.4</v>
      </c>
      <c r="D528"/>
      <c r="E528"/>
      <c r="F528"/>
      <c r="G528"/>
      <c r="H528"/>
      <c r="I528"/>
      <c r="J528" t="s">
        <v>1716</v>
      </c>
      <c r="K528" t="s">
        <v>1208</v>
      </c>
    </row>
    <row r="529" spans="1:11" x14ac:dyDescent="0.3">
      <c r="A529" t="s">
        <v>99</v>
      </c>
      <c r="B529" t="s">
        <v>212</v>
      </c>
      <c r="C529">
        <v>42.3</v>
      </c>
      <c r="D529"/>
      <c r="E529"/>
      <c r="F529"/>
      <c r="G529"/>
      <c r="H529"/>
      <c r="I529"/>
      <c r="J529" t="s">
        <v>1717</v>
      </c>
      <c r="K529" t="s">
        <v>1208</v>
      </c>
    </row>
    <row r="530" spans="1:11" x14ac:dyDescent="0.3">
      <c r="A530" t="s">
        <v>99</v>
      </c>
      <c r="B530" t="s">
        <v>218</v>
      </c>
      <c r="C530">
        <v>42.3</v>
      </c>
      <c r="D530"/>
      <c r="E530"/>
      <c r="F530"/>
      <c r="G530"/>
      <c r="H530"/>
      <c r="I530"/>
      <c r="J530" t="s">
        <v>1718</v>
      </c>
      <c r="K530" t="s">
        <v>1208</v>
      </c>
    </row>
    <row r="531" spans="1:11" x14ac:dyDescent="0.3">
      <c r="A531" t="s">
        <v>99</v>
      </c>
      <c r="B531" t="s">
        <v>220</v>
      </c>
      <c r="C531">
        <v>41.9</v>
      </c>
      <c r="D531"/>
      <c r="E531"/>
      <c r="F531"/>
      <c r="G531"/>
      <c r="H531"/>
      <c r="I531"/>
      <c r="J531" t="s">
        <v>1719</v>
      </c>
      <c r="K531" t="s">
        <v>1208</v>
      </c>
    </row>
    <row r="532" spans="1:11" x14ac:dyDescent="0.3">
      <c r="A532" t="s">
        <v>99</v>
      </c>
      <c r="B532" t="s">
        <v>221</v>
      </c>
      <c r="C532">
        <v>0.5</v>
      </c>
      <c r="D532"/>
      <c r="E532"/>
      <c r="F532"/>
      <c r="G532"/>
      <c r="H532"/>
      <c r="I532"/>
      <c r="J532" t="s">
        <v>1720</v>
      </c>
      <c r="K532" t="s">
        <v>1208</v>
      </c>
    </row>
    <row r="533" spans="1:11" x14ac:dyDescent="0.3">
      <c r="A533" t="s">
        <v>99</v>
      </c>
      <c r="B533" t="s">
        <v>222</v>
      </c>
      <c r="C533">
        <v>0</v>
      </c>
      <c r="D533"/>
      <c r="E533"/>
      <c r="F533"/>
      <c r="G533"/>
      <c r="H533"/>
      <c r="I533"/>
      <c r="J533" t="s">
        <v>1721</v>
      </c>
      <c r="K533" t="s">
        <v>1208</v>
      </c>
    </row>
    <row r="534" spans="1:11" x14ac:dyDescent="0.3">
      <c r="A534" t="s">
        <v>99</v>
      </c>
      <c r="B534" t="s">
        <v>229</v>
      </c>
      <c r="C534">
        <v>0</v>
      </c>
      <c r="D534"/>
      <c r="E534"/>
      <c r="F534"/>
      <c r="G534"/>
      <c r="H534"/>
      <c r="I534"/>
      <c r="J534" t="s">
        <v>1722</v>
      </c>
      <c r="K534" t="s">
        <v>1208</v>
      </c>
    </row>
    <row r="535" spans="1:11" x14ac:dyDescent="0.3">
      <c r="A535" t="s">
        <v>99</v>
      </c>
      <c r="B535" t="s">
        <v>232</v>
      </c>
      <c r="C535">
        <v>0</v>
      </c>
      <c r="D535"/>
      <c r="E535"/>
      <c r="F535"/>
      <c r="G535"/>
      <c r="H535"/>
      <c r="I535"/>
      <c r="J535" t="s">
        <v>1723</v>
      </c>
      <c r="K535" t="s">
        <v>1208</v>
      </c>
    </row>
    <row r="536" spans="1:11" x14ac:dyDescent="0.3">
      <c r="A536" t="s">
        <v>99</v>
      </c>
      <c r="B536" t="s">
        <v>234</v>
      </c>
      <c r="C536">
        <v>0</v>
      </c>
      <c r="D536"/>
      <c r="E536"/>
      <c r="F536"/>
      <c r="G536"/>
      <c r="H536"/>
      <c r="I536"/>
      <c r="J536" t="s">
        <v>1724</v>
      </c>
      <c r="K536" t="s">
        <v>1208</v>
      </c>
    </row>
    <row r="537" spans="1:11" x14ac:dyDescent="0.3">
      <c r="A537" t="s">
        <v>99</v>
      </c>
      <c r="B537" t="s">
        <v>236</v>
      </c>
      <c r="C537">
        <v>0.4</v>
      </c>
      <c r="D537"/>
      <c r="E537"/>
      <c r="F537"/>
      <c r="G537"/>
      <c r="H537"/>
      <c r="I537"/>
      <c r="J537" t="s">
        <v>1725</v>
      </c>
      <c r="K537" t="s">
        <v>1208</v>
      </c>
    </row>
    <row r="538" spans="1:11" x14ac:dyDescent="0.3">
      <c r="A538" t="s">
        <v>101</v>
      </c>
      <c r="B538" t="s">
        <v>200</v>
      </c>
      <c r="C538">
        <v>63.8</v>
      </c>
      <c r="D538"/>
      <c r="E538"/>
      <c r="F538"/>
      <c r="G538"/>
      <c r="H538"/>
      <c r="I538"/>
      <c r="J538" t="s">
        <v>1726</v>
      </c>
      <c r="K538" t="s">
        <v>1186</v>
      </c>
    </row>
    <row r="539" spans="1:11" x14ac:dyDescent="0.3">
      <c r="A539" t="s">
        <v>101</v>
      </c>
      <c r="B539" t="s">
        <v>206</v>
      </c>
      <c r="C539">
        <v>128</v>
      </c>
      <c r="D539"/>
      <c r="E539"/>
      <c r="F539"/>
      <c r="G539"/>
      <c r="H539"/>
      <c r="I539"/>
      <c r="J539" t="s">
        <v>1727</v>
      </c>
      <c r="K539" t="s">
        <v>1186</v>
      </c>
    </row>
    <row r="540" spans="1:11" x14ac:dyDescent="0.3">
      <c r="A540" t="s">
        <v>101</v>
      </c>
      <c r="B540" t="s">
        <v>212</v>
      </c>
      <c r="C540">
        <v>21.2</v>
      </c>
      <c r="D540"/>
      <c r="E540"/>
      <c r="F540"/>
      <c r="G540"/>
      <c r="H540"/>
      <c r="I540"/>
      <c r="J540" t="s">
        <v>1728</v>
      </c>
      <c r="K540" t="s">
        <v>1208</v>
      </c>
    </row>
    <row r="541" spans="1:11" x14ac:dyDescent="0.3">
      <c r="A541" t="s">
        <v>101</v>
      </c>
      <c r="B541" t="s">
        <v>215</v>
      </c>
      <c r="C541">
        <v>0</v>
      </c>
      <c r="D541"/>
      <c r="E541"/>
      <c r="F541"/>
      <c r="G541"/>
      <c r="H541"/>
      <c r="I541"/>
      <c r="J541" t="s">
        <v>1729</v>
      </c>
      <c r="K541" t="s">
        <v>1208</v>
      </c>
    </row>
    <row r="542" spans="1:11" x14ac:dyDescent="0.3">
      <c r="A542" t="s">
        <v>101</v>
      </c>
      <c r="B542" t="s">
        <v>218</v>
      </c>
      <c r="C542">
        <v>21.1</v>
      </c>
      <c r="D542"/>
      <c r="E542"/>
      <c r="F542"/>
      <c r="G542"/>
      <c r="H542"/>
      <c r="I542"/>
      <c r="J542" t="s">
        <v>1730</v>
      </c>
      <c r="K542" t="s">
        <v>1208</v>
      </c>
    </row>
    <row r="543" spans="1:11" x14ac:dyDescent="0.3">
      <c r="A543" t="s">
        <v>101</v>
      </c>
      <c r="B543" t="s">
        <v>220</v>
      </c>
      <c r="C543">
        <v>20.7</v>
      </c>
      <c r="D543"/>
      <c r="E543"/>
      <c r="F543"/>
      <c r="G543"/>
      <c r="H543"/>
      <c r="I543"/>
      <c r="J543" t="s">
        <v>1731</v>
      </c>
      <c r="K543" t="s">
        <v>1208</v>
      </c>
    </row>
    <row r="544" spans="1:11" x14ac:dyDescent="0.3">
      <c r="A544" t="s">
        <v>101</v>
      </c>
      <c r="B544" t="s">
        <v>221</v>
      </c>
      <c r="C544">
        <v>0.4</v>
      </c>
      <c r="D544"/>
      <c r="E544"/>
      <c r="F544"/>
      <c r="G544"/>
      <c r="H544"/>
      <c r="I544"/>
      <c r="J544" t="s">
        <v>1732</v>
      </c>
      <c r="K544" t="s">
        <v>1208</v>
      </c>
    </row>
    <row r="545" spans="1:11" x14ac:dyDescent="0.3">
      <c r="A545" t="s">
        <v>101</v>
      </c>
      <c r="B545" t="s">
        <v>222</v>
      </c>
      <c r="C545">
        <v>0</v>
      </c>
      <c r="D545"/>
      <c r="E545"/>
      <c r="F545"/>
      <c r="G545"/>
      <c r="H545"/>
      <c r="I545"/>
      <c r="J545" t="s">
        <v>1733</v>
      </c>
      <c r="K545" t="s">
        <v>1208</v>
      </c>
    </row>
    <row r="546" spans="1:11" x14ac:dyDescent="0.3">
      <c r="A546" t="s">
        <v>101</v>
      </c>
      <c r="B546" t="s">
        <v>229</v>
      </c>
      <c r="C546">
        <v>0</v>
      </c>
      <c r="D546"/>
      <c r="E546"/>
      <c r="F546"/>
      <c r="G546"/>
      <c r="H546"/>
      <c r="I546"/>
      <c r="J546" t="s">
        <v>1734</v>
      </c>
      <c r="K546" t="s">
        <v>1208</v>
      </c>
    </row>
    <row r="547" spans="1:11" x14ac:dyDescent="0.3">
      <c r="A547" t="s">
        <v>101</v>
      </c>
      <c r="B547" t="s">
        <v>232</v>
      </c>
      <c r="C547">
        <v>0</v>
      </c>
      <c r="D547"/>
      <c r="E547"/>
      <c r="F547"/>
      <c r="G547"/>
      <c r="H547"/>
      <c r="I547"/>
      <c r="J547" t="s">
        <v>1735</v>
      </c>
      <c r="K547" t="s">
        <v>1208</v>
      </c>
    </row>
    <row r="548" spans="1:11" x14ac:dyDescent="0.3">
      <c r="A548" t="s">
        <v>101</v>
      </c>
      <c r="B548" t="s">
        <v>234</v>
      </c>
      <c r="C548">
        <v>0</v>
      </c>
      <c r="D548"/>
      <c r="E548"/>
      <c r="F548"/>
      <c r="G548"/>
      <c r="H548"/>
      <c r="I548"/>
      <c r="J548" t="s">
        <v>1736</v>
      </c>
      <c r="K548" t="s">
        <v>1208</v>
      </c>
    </row>
    <row r="549" spans="1:11" x14ac:dyDescent="0.3">
      <c r="A549" t="s">
        <v>101</v>
      </c>
      <c r="B549" t="s">
        <v>236</v>
      </c>
      <c r="C549">
        <v>62.6</v>
      </c>
      <c r="D549"/>
      <c r="E549"/>
      <c r="F549"/>
      <c r="G549"/>
      <c r="H549"/>
      <c r="I549"/>
      <c r="J549" t="s">
        <v>1737</v>
      </c>
      <c r="K549" t="s">
        <v>1208</v>
      </c>
    </row>
    <row r="550" spans="1:11" x14ac:dyDescent="0.3">
      <c r="A550" t="s">
        <v>103</v>
      </c>
      <c r="B550" t="s">
        <v>200</v>
      </c>
      <c r="C550">
        <v>63.8</v>
      </c>
      <c r="D550"/>
      <c r="E550"/>
      <c r="F550"/>
      <c r="G550"/>
      <c r="H550"/>
      <c r="I550"/>
      <c r="J550" t="s">
        <v>1738</v>
      </c>
      <c r="K550" t="s">
        <v>1186</v>
      </c>
    </row>
    <row r="551" spans="1:11" x14ac:dyDescent="0.3">
      <c r="A551" t="s">
        <v>103</v>
      </c>
      <c r="B551" t="s">
        <v>206</v>
      </c>
      <c r="C551">
        <v>0</v>
      </c>
      <c r="D551"/>
      <c r="E551"/>
      <c r="F551"/>
      <c r="G551"/>
      <c r="H551"/>
      <c r="I551"/>
      <c r="J551" t="s">
        <v>1739</v>
      </c>
      <c r="K551" t="s">
        <v>1208</v>
      </c>
    </row>
    <row r="552" spans="1:11" x14ac:dyDescent="0.3">
      <c r="A552" t="s">
        <v>103</v>
      </c>
      <c r="B552" t="s">
        <v>222</v>
      </c>
      <c r="C552">
        <v>0</v>
      </c>
      <c r="D552"/>
      <c r="E552"/>
      <c r="F552"/>
      <c r="G552"/>
      <c r="H552"/>
      <c r="I552"/>
      <c r="J552" t="s">
        <v>1740</v>
      </c>
      <c r="K552" t="s">
        <v>1208</v>
      </c>
    </row>
    <row r="553" spans="1:11" x14ac:dyDescent="0.3">
      <c r="A553" t="s">
        <v>103</v>
      </c>
      <c r="B553" t="s">
        <v>229</v>
      </c>
      <c r="C553">
        <v>0</v>
      </c>
      <c r="D553"/>
      <c r="E553"/>
      <c r="F553"/>
      <c r="G553"/>
      <c r="H553"/>
      <c r="I553"/>
      <c r="J553" t="s">
        <v>1741</v>
      </c>
      <c r="K553" t="s">
        <v>1208</v>
      </c>
    </row>
    <row r="554" spans="1:11" x14ac:dyDescent="0.3">
      <c r="A554" t="s">
        <v>103</v>
      </c>
      <c r="B554" t="s">
        <v>232</v>
      </c>
      <c r="C554">
        <v>0</v>
      </c>
      <c r="D554"/>
      <c r="E554"/>
      <c r="F554"/>
      <c r="G554"/>
      <c r="H554"/>
      <c r="I554"/>
      <c r="J554" t="s">
        <v>1742</v>
      </c>
      <c r="K554" t="s">
        <v>1208</v>
      </c>
    </row>
    <row r="555" spans="1:11" x14ac:dyDescent="0.3">
      <c r="A555" t="s">
        <v>103</v>
      </c>
      <c r="B555" t="s">
        <v>234</v>
      </c>
      <c r="C555">
        <v>0</v>
      </c>
      <c r="D555"/>
      <c r="E555"/>
      <c r="F555"/>
      <c r="G555"/>
      <c r="H555"/>
      <c r="I555"/>
      <c r="J555" t="s">
        <v>1743</v>
      </c>
      <c r="K555" t="s">
        <v>1208</v>
      </c>
    </row>
    <row r="556" spans="1:11" x14ac:dyDescent="0.3">
      <c r="A556" t="s">
        <v>103</v>
      </c>
      <c r="B556" t="s">
        <v>236</v>
      </c>
      <c r="C556">
        <v>63.1</v>
      </c>
      <c r="D556"/>
      <c r="E556"/>
      <c r="F556"/>
      <c r="G556"/>
      <c r="H556"/>
      <c r="I556"/>
      <c r="J556" t="s">
        <v>1744</v>
      </c>
      <c r="K556" t="s">
        <v>1208</v>
      </c>
    </row>
    <row r="557" spans="1:11" x14ac:dyDescent="0.3">
      <c r="A557" t="s">
        <v>105</v>
      </c>
      <c r="B557" t="s">
        <v>200</v>
      </c>
      <c r="C557">
        <v>46.5</v>
      </c>
      <c r="D557"/>
      <c r="E557"/>
      <c r="F557"/>
      <c r="G557"/>
      <c r="H557"/>
      <c r="I557"/>
      <c r="J557" t="s">
        <v>1745</v>
      </c>
      <c r="K557" t="s">
        <v>1208</v>
      </c>
    </row>
    <row r="558" spans="1:11" x14ac:dyDescent="0.3">
      <c r="A558" t="s">
        <v>105</v>
      </c>
      <c r="B558" t="s">
        <v>206</v>
      </c>
      <c r="C558">
        <v>0</v>
      </c>
      <c r="D558"/>
      <c r="E558"/>
      <c r="F558"/>
      <c r="G558"/>
      <c r="H558"/>
      <c r="I558"/>
      <c r="J558" t="s">
        <v>1746</v>
      </c>
      <c r="K558" t="s">
        <v>1208</v>
      </c>
    </row>
    <row r="559" spans="1:11" x14ac:dyDescent="0.3">
      <c r="A559" t="s">
        <v>105</v>
      </c>
      <c r="B559" t="s">
        <v>222</v>
      </c>
      <c r="C559">
        <v>0</v>
      </c>
      <c r="D559"/>
      <c r="E559"/>
      <c r="F559"/>
      <c r="G559"/>
      <c r="H559"/>
      <c r="I559"/>
      <c r="J559" t="s">
        <v>1747</v>
      </c>
      <c r="K559" t="s">
        <v>1208</v>
      </c>
    </row>
    <row r="560" spans="1:11" x14ac:dyDescent="0.3">
      <c r="A560" t="s">
        <v>105</v>
      </c>
      <c r="B560" t="s">
        <v>229</v>
      </c>
      <c r="C560">
        <v>0</v>
      </c>
      <c r="D560"/>
      <c r="E560"/>
      <c r="F560"/>
      <c r="G560"/>
      <c r="H560"/>
      <c r="I560"/>
      <c r="J560" t="s">
        <v>1748</v>
      </c>
      <c r="K560" t="s">
        <v>1208</v>
      </c>
    </row>
    <row r="561" spans="1:11" x14ac:dyDescent="0.3">
      <c r="A561" t="s">
        <v>105</v>
      </c>
      <c r="B561" t="s">
        <v>232</v>
      </c>
      <c r="C561">
        <v>0</v>
      </c>
      <c r="D561"/>
      <c r="E561"/>
      <c r="F561"/>
      <c r="G561"/>
      <c r="H561"/>
      <c r="I561"/>
      <c r="J561" t="s">
        <v>1749</v>
      </c>
      <c r="K561" t="s">
        <v>1208</v>
      </c>
    </row>
    <row r="562" spans="1:11" x14ac:dyDescent="0.3">
      <c r="A562" t="s">
        <v>105</v>
      </c>
      <c r="B562" t="s">
        <v>234</v>
      </c>
      <c r="C562">
        <v>0</v>
      </c>
      <c r="D562"/>
      <c r="E562"/>
      <c r="F562"/>
      <c r="G562"/>
      <c r="H562"/>
      <c r="I562"/>
      <c r="J562" t="s">
        <v>1750</v>
      </c>
      <c r="K562" t="s">
        <v>1208</v>
      </c>
    </row>
    <row r="563" spans="1:11" x14ac:dyDescent="0.3">
      <c r="A563" t="s">
        <v>105</v>
      </c>
      <c r="B563" t="s">
        <v>236</v>
      </c>
      <c r="C563">
        <v>46.2</v>
      </c>
      <c r="D563"/>
      <c r="E563"/>
      <c r="F563"/>
      <c r="G563"/>
      <c r="H563"/>
      <c r="I563"/>
      <c r="J563" t="s">
        <v>1751</v>
      </c>
      <c r="K563" t="s">
        <v>1208</v>
      </c>
    </row>
    <row r="564" spans="1:11" x14ac:dyDescent="0.3">
      <c r="A564" t="s">
        <v>107</v>
      </c>
      <c r="B564" t="s">
        <v>200</v>
      </c>
      <c r="C564">
        <v>17.2</v>
      </c>
      <c r="D564"/>
      <c r="E564"/>
      <c r="F564"/>
      <c r="G564"/>
      <c r="H564"/>
      <c r="I564"/>
      <c r="J564" t="s">
        <v>1752</v>
      </c>
      <c r="K564" t="s">
        <v>1208</v>
      </c>
    </row>
    <row r="565" spans="1:11" x14ac:dyDescent="0.3">
      <c r="A565" t="s">
        <v>107</v>
      </c>
      <c r="B565" t="s">
        <v>206</v>
      </c>
      <c r="C565">
        <v>0</v>
      </c>
      <c r="D565"/>
      <c r="E565"/>
      <c r="F565"/>
      <c r="G565"/>
      <c r="H565"/>
      <c r="I565"/>
      <c r="J565" t="s">
        <v>1753</v>
      </c>
      <c r="K565" t="s">
        <v>1208</v>
      </c>
    </row>
    <row r="566" spans="1:11" x14ac:dyDescent="0.3">
      <c r="A566" t="s">
        <v>107</v>
      </c>
      <c r="B566" t="s">
        <v>222</v>
      </c>
      <c r="C566">
        <v>0</v>
      </c>
      <c r="D566"/>
      <c r="E566"/>
      <c r="F566"/>
      <c r="G566"/>
      <c r="H566"/>
      <c r="I566"/>
      <c r="J566" t="s">
        <v>1754</v>
      </c>
      <c r="K566" t="s">
        <v>1208</v>
      </c>
    </row>
    <row r="567" spans="1:11" x14ac:dyDescent="0.3">
      <c r="A567" t="s">
        <v>107</v>
      </c>
      <c r="B567" t="s">
        <v>229</v>
      </c>
      <c r="C567">
        <v>0</v>
      </c>
      <c r="D567"/>
      <c r="E567"/>
      <c r="F567"/>
      <c r="G567"/>
      <c r="H567"/>
      <c r="I567"/>
      <c r="J567" t="s">
        <v>1755</v>
      </c>
      <c r="K567" t="s">
        <v>1208</v>
      </c>
    </row>
    <row r="568" spans="1:11" x14ac:dyDescent="0.3">
      <c r="A568" t="s">
        <v>107</v>
      </c>
      <c r="B568" t="s">
        <v>232</v>
      </c>
      <c r="C568">
        <v>0</v>
      </c>
      <c r="D568"/>
      <c r="E568"/>
      <c r="F568"/>
      <c r="G568"/>
      <c r="H568"/>
      <c r="I568"/>
      <c r="J568" t="s">
        <v>1756</v>
      </c>
      <c r="K568" t="s">
        <v>1208</v>
      </c>
    </row>
    <row r="569" spans="1:11" x14ac:dyDescent="0.3">
      <c r="A569" t="s">
        <v>107</v>
      </c>
      <c r="B569" t="s">
        <v>234</v>
      </c>
      <c r="C569">
        <v>0</v>
      </c>
      <c r="D569"/>
      <c r="E569"/>
      <c r="F569"/>
      <c r="G569"/>
      <c r="H569"/>
      <c r="I569"/>
      <c r="J569" t="s">
        <v>1757</v>
      </c>
      <c r="K569" t="s">
        <v>1208</v>
      </c>
    </row>
    <row r="570" spans="1:11" x14ac:dyDescent="0.3">
      <c r="A570" t="s">
        <v>107</v>
      </c>
      <c r="B570" t="s">
        <v>236</v>
      </c>
      <c r="C570">
        <v>16.899999999999999</v>
      </c>
      <c r="D570"/>
      <c r="E570"/>
      <c r="F570"/>
      <c r="G570"/>
      <c r="H570"/>
      <c r="I570"/>
      <c r="J570" t="s">
        <v>1758</v>
      </c>
      <c r="K570" t="s">
        <v>1208</v>
      </c>
    </row>
    <row r="571" spans="1:11" x14ac:dyDescent="0.3">
      <c r="A571" t="s">
        <v>109</v>
      </c>
      <c r="B571" t="s">
        <v>206</v>
      </c>
      <c r="C571">
        <v>128</v>
      </c>
      <c r="D571"/>
      <c r="E571"/>
      <c r="F571"/>
      <c r="G571"/>
      <c r="H571"/>
      <c r="I571"/>
      <c r="J571" t="s">
        <v>1759</v>
      </c>
      <c r="K571" t="s">
        <v>1208</v>
      </c>
    </row>
    <row r="572" spans="1:11" x14ac:dyDescent="0.3">
      <c r="A572" t="s">
        <v>109</v>
      </c>
      <c r="B572" t="s">
        <v>212</v>
      </c>
      <c r="C572">
        <v>21.2</v>
      </c>
      <c r="D572"/>
      <c r="E572"/>
      <c r="F572"/>
      <c r="G572"/>
      <c r="H572"/>
      <c r="I572"/>
      <c r="J572" t="s">
        <v>1760</v>
      </c>
      <c r="K572" t="s">
        <v>1208</v>
      </c>
    </row>
    <row r="573" spans="1:11" x14ac:dyDescent="0.3">
      <c r="A573" t="s">
        <v>109</v>
      </c>
      <c r="B573" t="s">
        <v>215</v>
      </c>
      <c r="C573">
        <v>0</v>
      </c>
      <c r="D573"/>
      <c r="E573"/>
      <c r="F573"/>
      <c r="G573"/>
      <c r="H573"/>
      <c r="I573"/>
      <c r="J573" t="s">
        <v>1761</v>
      </c>
      <c r="K573" t="s">
        <v>1208</v>
      </c>
    </row>
    <row r="574" spans="1:11" x14ac:dyDescent="0.3">
      <c r="A574" t="s">
        <v>109</v>
      </c>
      <c r="B574" t="s">
        <v>218</v>
      </c>
      <c r="C574">
        <v>21.1</v>
      </c>
      <c r="D574"/>
      <c r="E574"/>
      <c r="F574"/>
      <c r="G574"/>
      <c r="H574"/>
      <c r="I574"/>
      <c r="J574" t="s">
        <v>1762</v>
      </c>
      <c r="K574" t="s">
        <v>1208</v>
      </c>
    </row>
    <row r="575" spans="1:11" x14ac:dyDescent="0.3">
      <c r="A575" t="s">
        <v>109</v>
      </c>
      <c r="B575" t="s">
        <v>220</v>
      </c>
      <c r="C575">
        <v>20.7</v>
      </c>
      <c r="D575"/>
      <c r="E575"/>
      <c r="F575"/>
      <c r="G575"/>
      <c r="H575"/>
      <c r="I575"/>
      <c r="J575" t="s">
        <v>1763</v>
      </c>
      <c r="K575" t="s">
        <v>1208</v>
      </c>
    </row>
    <row r="576" spans="1:11" x14ac:dyDescent="0.3">
      <c r="A576" t="s">
        <v>109</v>
      </c>
      <c r="B576" t="s">
        <v>221</v>
      </c>
      <c r="C576">
        <v>0.4</v>
      </c>
      <c r="D576"/>
      <c r="E576"/>
      <c r="F576"/>
      <c r="G576"/>
      <c r="H576"/>
      <c r="I576"/>
      <c r="J576" t="s">
        <v>1764</v>
      </c>
      <c r="K576" t="s">
        <v>1208</v>
      </c>
    </row>
    <row r="577" spans="1:11" x14ac:dyDescent="0.3">
      <c r="A577" t="s">
        <v>109</v>
      </c>
      <c r="B577" t="s">
        <v>222</v>
      </c>
      <c r="C577">
        <v>0.1</v>
      </c>
      <c r="D577"/>
      <c r="E577"/>
      <c r="F577"/>
      <c r="G577"/>
      <c r="H577"/>
      <c r="I577"/>
      <c r="J577" t="s">
        <v>1765</v>
      </c>
      <c r="K577" t="s">
        <v>1208</v>
      </c>
    </row>
    <row r="578" spans="1:11" x14ac:dyDescent="0.3">
      <c r="A578" t="s">
        <v>109</v>
      </c>
      <c r="B578" t="s">
        <v>229</v>
      </c>
      <c r="C578">
        <v>0.2</v>
      </c>
      <c r="D578"/>
      <c r="E578"/>
      <c r="F578"/>
      <c r="G578"/>
      <c r="H578"/>
      <c r="I578"/>
      <c r="J578" t="s">
        <v>1766</v>
      </c>
      <c r="K578" t="s">
        <v>1208</v>
      </c>
    </row>
    <row r="579" spans="1:11" x14ac:dyDescent="0.3">
      <c r="A579" t="s">
        <v>109</v>
      </c>
      <c r="B579" t="s">
        <v>232</v>
      </c>
      <c r="C579">
        <v>0.1</v>
      </c>
      <c r="D579"/>
      <c r="E579"/>
      <c r="F579"/>
      <c r="G579"/>
      <c r="H579"/>
      <c r="I579"/>
      <c r="J579" t="s">
        <v>1767</v>
      </c>
      <c r="K579" t="s">
        <v>1208</v>
      </c>
    </row>
    <row r="580" spans="1:11" x14ac:dyDescent="0.3">
      <c r="A580" t="s">
        <v>109</v>
      </c>
      <c r="B580" t="s">
        <v>234</v>
      </c>
      <c r="C580">
        <v>0.1</v>
      </c>
      <c r="D580"/>
      <c r="E580"/>
      <c r="F580"/>
      <c r="G580"/>
      <c r="H580"/>
      <c r="I580"/>
      <c r="J580" t="s">
        <v>1768</v>
      </c>
      <c r="K580" t="s">
        <v>1208</v>
      </c>
    </row>
    <row r="581" spans="1:11" x14ac:dyDescent="0.3">
      <c r="A581" t="s">
        <v>109</v>
      </c>
      <c r="B581" t="s">
        <v>236</v>
      </c>
      <c r="C581">
        <v>-0.5</v>
      </c>
      <c r="D581"/>
      <c r="E581"/>
      <c r="F581"/>
      <c r="G581"/>
      <c r="H581"/>
      <c r="I581"/>
      <c r="J581" t="s">
        <v>1769</v>
      </c>
      <c r="K581" t="s">
        <v>1208</v>
      </c>
    </row>
    <row r="582" spans="1:11" x14ac:dyDescent="0.3">
      <c r="A582" t="s">
        <v>111</v>
      </c>
      <c r="B582" t="s">
        <v>206</v>
      </c>
      <c r="C582">
        <v>0.2</v>
      </c>
      <c r="D582"/>
      <c r="E582"/>
      <c r="F582"/>
      <c r="G582"/>
      <c r="H582"/>
      <c r="I582"/>
      <c r="J582" t="s">
        <v>1770</v>
      </c>
      <c r="K582" t="s">
        <v>1208</v>
      </c>
    </row>
    <row r="583" spans="1:11" x14ac:dyDescent="0.3">
      <c r="A583" t="s">
        <v>111</v>
      </c>
      <c r="B583" t="s">
        <v>212</v>
      </c>
      <c r="C583">
        <v>10</v>
      </c>
      <c r="D583"/>
      <c r="E583"/>
      <c r="F583"/>
      <c r="G583"/>
      <c r="H583"/>
      <c r="I583"/>
      <c r="J583" t="s">
        <v>1771</v>
      </c>
      <c r="K583" t="s">
        <v>1294</v>
      </c>
    </row>
    <row r="584" spans="1:11" x14ac:dyDescent="0.3">
      <c r="A584" t="s">
        <v>111</v>
      </c>
      <c r="B584" t="s">
        <v>215</v>
      </c>
      <c r="C584">
        <v>4.0999999999999996</v>
      </c>
      <c r="D584"/>
      <c r="E584"/>
      <c r="F584"/>
      <c r="G584"/>
      <c r="H584"/>
      <c r="I584"/>
      <c r="J584" t="s">
        <v>1772</v>
      </c>
      <c r="K584" t="s">
        <v>1294</v>
      </c>
    </row>
    <row r="585" spans="1:11" x14ac:dyDescent="0.3">
      <c r="A585" t="s">
        <v>111</v>
      </c>
      <c r="B585" t="s">
        <v>218</v>
      </c>
      <c r="C585">
        <v>5.9</v>
      </c>
      <c r="D585"/>
      <c r="E585"/>
      <c r="F585"/>
      <c r="G585"/>
      <c r="H585"/>
      <c r="I585"/>
      <c r="J585" t="s">
        <v>1773</v>
      </c>
      <c r="K585" t="s">
        <v>1294</v>
      </c>
    </row>
    <row r="586" spans="1:11" x14ac:dyDescent="0.3">
      <c r="A586" t="s">
        <v>111</v>
      </c>
      <c r="B586" t="s">
        <v>220</v>
      </c>
      <c r="C586">
        <v>4.3</v>
      </c>
      <c r="D586"/>
      <c r="E586"/>
      <c r="F586"/>
      <c r="G586"/>
      <c r="H586"/>
      <c r="I586"/>
      <c r="J586" t="s">
        <v>1774</v>
      </c>
      <c r="K586" t="s">
        <v>1294</v>
      </c>
    </row>
    <row r="587" spans="1:11" x14ac:dyDescent="0.3">
      <c r="A587" t="s">
        <v>111</v>
      </c>
      <c r="B587" t="s">
        <v>221</v>
      </c>
      <c r="C587">
        <v>1.6</v>
      </c>
      <c r="D587"/>
      <c r="E587"/>
      <c r="F587"/>
      <c r="G587"/>
      <c r="H587"/>
      <c r="I587"/>
      <c r="J587" t="s">
        <v>1775</v>
      </c>
      <c r="K587" t="s">
        <v>1294</v>
      </c>
    </row>
    <row r="588" spans="1:11" x14ac:dyDescent="0.3">
      <c r="A588" t="s">
        <v>111</v>
      </c>
      <c r="B588" t="s">
        <v>222</v>
      </c>
      <c r="C588">
        <v>7.7</v>
      </c>
      <c r="D588"/>
      <c r="E588"/>
      <c r="F588"/>
      <c r="G588"/>
      <c r="H588"/>
      <c r="I588"/>
      <c r="J588" t="s">
        <v>1776</v>
      </c>
      <c r="K588" t="s">
        <v>1294</v>
      </c>
    </row>
    <row r="589" spans="1:11" x14ac:dyDescent="0.3">
      <c r="A589" t="s">
        <v>111</v>
      </c>
      <c r="B589" t="s">
        <v>229</v>
      </c>
      <c r="C589">
        <v>3.9</v>
      </c>
      <c r="D589"/>
      <c r="E589"/>
      <c r="F589"/>
      <c r="G589"/>
      <c r="H589"/>
      <c r="I589"/>
      <c r="J589" t="s">
        <v>1777</v>
      </c>
      <c r="K589" t="s">
        <v>1294</v>
      </c>
    </row>
    <row r="590" spans="1:11" x14ac:dyDescent="0.3">
      <c r="A590" t="s">
        <v>111</v>
      </c>
      <c r="B590" t="s">
        <v>232</v>
      </c>
      <c r="C590">
        <v>2.2000000000000002</v>
      </c>
      <c r="D590"/>
      <c r="E590"/>
      <c r="F590"/>
      <c r="G590"/>
      <c r="H590"/>
      <c r="I590"/>
      <c r="J590" t="s">
        <v>1778</v>
      </c>
      <c r="K590" t="s">
        <v>1294</v>
      </c>
    </row>
    <row r="591" spans="1:11" x14ac:dyDescent="0.3">
      <c r="A591" t="s">
        <v>111</v>
      </c>
      <c r="B591" t="s">
        <v>234</v>
      </c>
      <c r="C591">
        <v>1.8</v>
      </c>
      <c r="D591"/>
      <c r="E591"/>
      <c r="F591"/>
      <c r="G591"/>
      <c r="H591"/>
      <c r="I591"/>
      <c r="J591" t="s">
        <v>1779</v>
      </c>
      <c r="K591" t="s">
        <v>1294</v>
      </c>
    </row>
    <row r="592" spans="1:11" x14ac:dyDescent="0.3">
      <c r="A592" t="s">
        <v>111</v>
      </c>
      <c r="B592" t="s">
        <v>236</v>
      </c>
      <c r="C592">
        <v>17.8</v>
      </c>
      <c r="D592"/>
      <c r="E592"/>
      <c r="F592"/>
      <c r="G592"/>
      <c r="H592"/>
      <c r="I592"/>
      <c r="J592" t="s">
        <v>1780</v>
      </c>
      <c r="K592" t="s">
        <v>1294</v>
      </c>
    </row>
    <row r="593" spans="1:11" x14ac:dyDescent="0.3">
      <c r="A593" t="s">
        <v>113</v>
      </c>
      <c r="B593" t="s">
        <v>206</v>
      </c>
      <c r="C593">
        <v>0.2</v>
      </c>
      <c r="D593"/>
      <c r="E593"/>
      <c r="F593"/>
      <c r="G593"/>
      <c r="H593"/>
      <c r="I593"/>
      <c r="J593" t="s">
        <v>1781</v>
      </c>
      <c r="K593" t="s">
        <v>1208</v>
      </c>
    </row>
    <row r="594" spans="1:11" x14ac:dyDescent="0.3">
      <c r="A594" t="s">
        <v>113</v>
      </c>
      <c r="B594" t="s">
        <v>212</v>
      </c>
      <c r="C594">
        <v>16.399999999999999</v>
      </c>
      <c r="D594"/>
      <c r="E594"/>
      <c r="F594"/>
      <c r="G594"/>
      <c r="H594"/>
      <c r="I594"/>
      <c r="J594" t="s">
        <v>1782</v>
      </c>
      <c r="K594" t="s">
        <v>1294</v>
      </c>
    </row>
    <row r="595" spans="1:11" x14ac:dyDescent="0.3">
      <c r="A595" t="s">
        <v>113</v>
      </c>
      <c r="B595" t="s">
        <v>215</v>
      </c>
      <c r="C595">
        <v>5.0999999999999996</v>
      </c>
      <c r="D595"/>
      <c r="E595"/>
      <c r="F595"/>
      <c r="G595"/>
      <c r="H595"/>
      <c r="I595"/>
      <c r="J595" t="s">
        <v>1783</v>
      </c>
      <c r="K595" t="s">
        <v>1294</v>
      </c>
    </row>
    <row r="596" spans="1:11" x14ac:dyDescent="0.3">
      <c r="A596" t="s">
        <v>113</v>
      </c>
      <c r="B596" t="s">
        <v>218</v>
      </c>
      <c r="C596">
        <v>11.4</v>
      </c>
      <c r="D596"/>
      <c r="E596"/>
      <c r="F596"/>
      <c r="G596"/>
      <c r="H596"/>
      <c r="I596"/>
      <c r="J596" t="s">
        <v>1784</v>
      </c>
      <c r="K596" t="s">
        <v>1294</v>
      </c>
    </row>
    <row r="597" spans="1:11" x14ac:dyDescent="0.3">
      <c r="A597" t="s">
        <v>113</v>
      </c>
      <c r="B597" t="s">
        <v>220</v>
      </c>
      <c r="C597">
        <v>8.1</v>
      </c>
      <c r="D597"/>
      <c r="E597"/>
      <c r="F597"/>
      <c r="G597"/>
      <c r="H597"/>
      <c r="I597"/>
      <c r="J597" t="s">
        <v>1785</v>
      </c>
      <c r="K597" t="s">
        <v>1294</v>
      </c>
    </row>
    <row r="598" spans="1:11" x14ac:dyDescent="0.3">
      <c r="A598" t="s">
        <v>113</v>
      </c>
      <c r="B598" t="s">
        <v>221</v>
      </c>
      <c r="C598">
        <v>3.2</v>
      </c>
      <c r="D598"/>
      <c r="E598"/>
      <c r="F598"/>
      <c r="G598"/>
      <c r="H598"/>
      <c r="I598"/>
      <c r="J598" t="s">
        <v>1786</v>
      </c>
      <c r="K598" t="s">
        <v>1294</v>
      </c>
    </row>
    <row r="599" spans="1:11" x14ac:dyDescent="0.3">
      <c r="A599" t="s">
        <v>113</v>
      </c>
      <c r="B599" t="s">
        <v>222</v>
      </c>
      <c r="C599">
        <v>9.1</v>
      </c>
      <c r="D599"/>
      <c r="E599"/>
      <c r="F599"/>
      <c r="G599"/>
      <c r="H599"/>
      <c r="I599"/>
      <c r="J599" t="s">
        <v>1787</v>
      </c>
      <c r="K599" t="s">
        <v>1294</v>
      </c>
    </row>
    <row r="600" spans="1:11" x14ac:dyDescent="0.3">
      <c r="A600" t="s">
        <v>113</v>
      </c>
      <c r="B600" t="s">
        <v>229</v>
      </c>
      <c r="C600">
        <v>5.3</v>
      </c>
      <c r="D600"/>
      <c r="E600"/>
      <c r="F600"/>
      <c r="G600"/>
      <c r="H600"/>
      <c r="I600"/>
      <c r="J600" t="s">
        <v>1788</v>
      </c>
      <c r="K600" t="s">
        <v>1294</v>
      </c>
    </row>
    <row r="601" spans="1:11" x14ac:dyDescent="0.3">
      <c r="A601" t="s">
        <v>113</v>
      </c>
      <c r="B601" t="s">
        <v>232</v>
      </c>
      <c r="C601">
        <v>2.6</v>
      </c>
      <c r="D601"/>
      <c r="E601"/>
      <c r="F601"/>
      <c r="G601"/>
      <c r="H601"/>
      <c r="I601"/>
      <c r="J601" t="s">
        <v>1789</v>
      </c>
      <c r="K601" t="s">
        <v>1294</v>
      </c>
    </row>
    <row r="602" spans="1:11" x14ac:dyDescent="0.3">
      <c r="A602" t="s">
        <v>113</v>
      </c>
      <c r="B602" t="s">
        <v>234</v>
      </c>
      <c r="C602">
        <v>2.7</v>
      </c>
      <c r="D602"/>
      <c r="E602"/>
      <c r="F602"/>
      <c r="G602"/>
      <c r="H602"/>
      <c r="I602"/>
      <c r="J602" t="s">
        <v>1790</v>
      </c>
      <c r="K602" t="s">
        <v>1294</v>
      </c>
    </row>
    <row r="603" spans="1:11" x14ac:dyDescent="0.3">
      <c r="A603" t="s">
        <v>113</v>
      </c>
      <c r="B603" t="s">
        <v>236</v>
      </c>
      <c r="C603">
        <v>25.7</v>
      </c>
      <c r="D603"/>
      <c r="E603"/>
      <c r="F603"/>
      <c r="G603"/>
      <c r="H603"/>
      <c r="I603"/>
      <c r="J603" t="s">
        <v>1791</v>
      </c>
      <c r="K603" t="s">
        <v>1294</v>
      </c>
    </row>
    <row r="604" spans="1:11" x14ac:dyDescent="0.3">
      <c r="A604" t="s">
        <v>115</v>
      </c>
      <c r="B604" t="s">
        <v>212</v>
      </c>
      <c r="C604">
        <v>151</v>
      </c>
      <c r="D604"/>
      <c r="E604"/>
      <c r="F604"/>
      <c r="G604"/>
      <c r="H604"/>
      <c r="I604"/>
      <c r="J604" t="s">
        <v>1792</v>
      </c>
      <c r="K604" t="s">
        <v>1186</v>
      </c>
    </row>
    <row r="605" spans="1:11" x14ac:dyDescent="0.3">
      <c r="A605" t="s">
        <v>115</v>
      </c>
      <c r="B605" t="s">
        <v>215</v>
      </c>
      <c r="C605">
        <v>0.5</v>
      </c>
      <c r="D605">
        <v>0.99557825931723942</v>
      </c>
      <c r="E605">
        <v>0.74301054754508578</v>
      </c>
      <c r="F605">
        <v>1.4926210784366409</v>
      </c>
      <c r="G605">
        <v>0</v>
      </c>
      <c r="H605">
        <v>500000000</v>
      </c>
      <c r="I605">
        <v>0.69</v>
      </c>
      <c r="J605" t="s">
        <v>1793</v>
      </c>
      <c r="K605" t="s">
        <v>1191</v>
      </c>
    </row>
    <row r="606" spans="1:11" x14ac:dyDescent="0.3">
      <c r="A606" t="s">
        <v>115</v>
      </c>
      <c r="B606" t="s">
        <v>218</v>
      </c>
      <c r="C606">
        <v>150</v>
      </c>
      <c r="D606"/>
      <c r="E606"/>
      <c r="F606"/>
      <c r="G606"/>
      <c r="H606"/>
      <c r="I606"/>
      <c r="J606" t="s">
        <v>1794</v>
      </c>
      <c r="K606" t="s">
        <v>1186</v>
      </c>
    </row>
    <row r="607" spans="1:11" x14ac:dyDescent="0.3">
      <c r="A607" t="s">
        <v>115</v>
      </c>
      <c r="B607" t="s">
        <v>220</v>
      </c>
      <c r="C607">
        <v>129</v>
      </c>
      <c r="D607">
        <v>264.10885148181461</v>
      </c>
      <c r="E607">
        <v>197.10721936172439</v>
      </c>
      <c r="F607">
        <v>1.4926210784366409</v>
      </c>
      <c r="G607">
        <v>0</v>
      </c>
      <c r="H607">
        <v>500000000</v>
      </c>
      <c r="I607">
        <v>0.69</v>
      </c>
      <c r="J607" t="s">
        <v>1795</v>
      </c>
      <c r="K607" t="s">
        <v>1191</v>
      </c>
    </row>
    <row r="608" spans="1:11" x14ac:dyDescent="0.3">
      <c r="A608" t="s">
        <v>115</v>
      </c>
      <c r="B608" t="s">
        <v>221</v>
      </c>
      <c r="C608">
        <v>21.6</v>
      </c>
      <c r="D608">
        <v>44.287560018293568</v>
      </c>
      <c r="E608">
        <v>33.052272797916402</v>
      </c>
      <c r="F608">
        <v>1.4926210784366409</v>
      </c>
      <c r="G608">
        <v>0</v>
      </c>
      <c r="H608">
        <v>500000000</v>
      </c>
      <c r="I608">
        <v>0.69</v>
      </c>
      <c r="J608" t="s">
        <v>1796</v>
      </c>
      <c r="K608" t="s">
        <v>1191</v>
      </c>
    </row>
    <row r="609" spans="1:11" x14ac:dyDescent="0.3">
      <c r="A609" t="s">
        <v>115</v>
      </c>
      <c r="B609" t="s">
        <v>229</v>
      </c>
      <c r="C609">
        <v>9</v>
      </c>
      <c r="D609">
        <v>13.691000000000001</v>
      </c>
      <c r="E609">
        <v>6.8455000000000004</v>
      </c>
      <c r="F609">
        <v>1</v>
      </c>
      <c r="G609">
        <v>0</v>
      </c>
      <c r="H609">
        <v>500000000</v>
      </c>
      <c r="I609">
        <v>0.69</v>
      </c>
      <c r="J609" t="s">
        <v>1797</v>
      </c>
      <c r="K609" t="s">
        <v>1191</v>
      </c>
    </row>
    <row r="610" spans="1:11" x14ac:dyDescent="0.3">
      <c r="A610" t="s">
        <v>115</v>
      </c>
      <c r="B610" t="s">
        <v>232</v>
      </c>
      <c r="C610">
        <v>6.4</v>
      </c>
      <c r="D610"/>
      <c r="E610"/>
      <c r="F610"/>
      <c r="G610"/>
      <c r="H610"/>
      <c r="I610"/>
      <c r="J610" t="s">
        <v>1798</v>
      </c>
      <c r="K610" t="s">
        <v>1208</v>
      </c>
    </row>
    <row r="611" spans="1:11" x14ac:dyDescent="0.3">
      <c r="A611" t="s">
        <v>115</v>
      </c>
      <c r="B611" t="s">
        <v>234</v>
      </c>
      <c r="C611">
        <v>2.5</v>
      </c>
      <c r="D611"/>
      <c r="E611"/>
      <c r="F611"/>
      <c r="G611"/>
      <c r="H611"/>
      <c r="I611"/>
      <c r="J611" t="s">
        <v>1799</v>
      </c>
      <c r="K611" t="s">
        <v>1208</v>
      </c>
    </row>
    <row r="612" spans="1:11" x14ac:dyDescent="0.3">
      <c r="A612" t="s">
        <v>115</v>
      </c>
      <c r="B612" t="s">
        <v>236</v>
      </c>
      <c r="C612">
        <v>11.9</v>
      </c>
      <c r="D612"/>
      <c r="E612"/>
      <c r="F612"/>
      <c r="G612"/>
      <c r="H612"/>
      <c r="I612"/>
      <c r="J612" t="s">
        <v>1800</v>
      </c>
      <c r="K612" t="s">
        <v>1186</v>
      </c>
    </row>
    <row r="613" spans="1:11" x14ac:dyDescent="0.3">
      <c r="A613" t="s">
        <v>116</v>
      </c>
      <c r="B613" t="s">
        <v>210</v>
      </c>
      <c r="C613">
        <v>4</v>
      </c>
      <c r="D613"/>
      <c r="E613"/>
      <c r="F613"/>
      <c r="G613"/>
      <c r="H613"/>
      <c r="I613"/>
      <c r="J613" t="s">
        <v>1801</v>
      </c>
      <c r="K613" t="s">
        <v>1208</v>
      </c>
    </row>
    <row r="614" spans="1:11" x14ac:dyDescent="0.3">
      <c r="A614" t="s">
        <v>116</v>
      </c>
      <c r="B614" t="s">
        <v>212</v>
      </c>
      <c r="C614">
        <v>150</v>
      </c>
      <c r="D614"/>
      <c r="E614"/>
      <c r="F614"/>
      <c r="G614"/>
      <c r="H614"/>
      <c r="I614"/>
      <c r="J614" t="s">
        <v>1802</v>
      </c>
      <c r="K614" t="s">
        <v>1294</v>
      </c>
    </row>
    <row r="615" spans="1:11" x14ac:dyDescent="0.3">
      <c r="A615" t="s">
        <v>116</v>
      </c>
      <c r="B615" t="s">
        <v>218</v>
      </c>
      <c r="C615">
        <v>150</v>
      </c>
      <c r="D615"/>
      <c r="E615"/>
      <c r="F615"/>
      <c r="G615"/>
      <c r="H615"/>
      <c r="I615"/>
      <c r="J615" t="s">
        <v>1803</v>
      </c>
      <c r="K615" t="s">
        <v>1294</v>
      </c>
    </row>
    <row r="616" spans="1:11" x14ac:dyDescent="0.3">
      <c r="A616" t="s">
        <v>116</v>
      </c>
      <c r="B616" t="s">
        <v>220</v>
      </c>
      <c r="C616">
        <v>142</v>
      </c>
      <c r="D616">
        <v>142.26071990507731</v>
      </c>
      <c r="E616">
        <v>141.5608994425929</v>
      </c>
      <c r="F616">
        <v>1.990161437915521</v>
      </c>
      <c r="G616">
        <v>0</v>
      </c>
      <c r="H616">
        <v>500000000</v>
      </c>
      <c r="I616">
        <v>0</v>
      </c>
      <c r="J616" t="s">
        <v>1804</v>
      </c>
      <c r="K616" t="s">
        <v>1191</v>
      </c>
    </row>
    <row r="617" spans="1:11" x14ac:dyDescent="0.3">
      <c r="A617" t="s">
        <v>116</v>
      </c>
      <c r="B617" t="s">
        <v>221</v>
      </c>
      <c r="C617">
        <v>7.5</v>
      </c>
      <c r="D617"/>
      <c r="E617"/>
      <c r="F617"/>
      <c r="G617"/>
      <c r="H617"/>
      <c r="I617"/>
      <c r="J617" t="s">
        <v>1805</v>
      </c>
      <c r="K617" t="s">
        <v>1294</v>
      </c>
    </row>
    <row r="618" spans="1:11" x14ac:dyDescent="0.3">
      <c r="A618" t="s">
        <v>116</v>
      </c>
      <c r="B618" t="s">
        <v>229</v>
      </c>
      <c r="C618">
        <v>106</v>
      </c>
      <c r="D618"/>
      <c r="E618"/>
      <c r="F618"/>
      <c r="G618"/>
      <c r="H618"/>
      <c r="I618"/>
      <c r="J618" t="s">
        <v>1806</v>
      </c>
      <c r="K618" t="s">
        <v>1208</v>
      </c>
    </row>
    <row r="619" spans="1:11" x14ac:dyDescent="0.3">
      <c r="A619" t="s">
        <v>116</v>
      </c>
      <c r="B619" t="s">
        <v>232</v>
      </c>
      <c r="C619">
        <v>92.9</v>
      </c>
      <c r="D619"/>
      <c r="E619"/>
      <c r="F619"/>
      <c r="G619"/>
      <c r="H619"/>
      <c r="I619"/>
      <c r="J619" t="s">
        <v>1807</v>
      </c>
      <c r="K619" t="s">
        <v>1208</v>
      </c>
    </row>
    <row r="620" spans="1:11" x14ac:dyDescent="0.3">
      <c r="A620" t="s">
        <v>116</v>
      </c>
      <c r="B620" t="s">
        <v>234</v>
      </c>
      <c r="C620">
        <v>12.7</v>
      </c>
      <c r="D620"/>
      <c r="E620"/>
      <c r="F620"/>
      <c r="G620"/>
      <c r="H620"/>
      <c r="I620"/>
      <c r="J620" t="s">
        <v>1808</v>
      </c>
      <c r="K620" t="s">
        <v>1208</v>
      </c>
    </row>
    <row r="621" spans="1:11" x14ac:dyDescent="0.3">
      <c r="A621" t="s">
        <v>116</v>
      </c>
      <c r="B621" t="s">
        <v>236</v>
      </c>
      <c r="C621">
        <v>-106</v>
      </c>
      <c r="D621"/>
      <c r="E621"/>
      <c r="F621"/>
      <c r="G621"/>
      <c r="H621"/>
      <c r="I621"/>
      <c r="J621" t="s">
        <v>1809</v>
      </c>
      <c r="K621" t="s">
        <v>1208</v>
      </c>
    </row>
    <row r="622" spans="1:11" x14ac:dyDescent="0.3">
      <c r="A622" t="s">
        <v>120</v>
      </c>
      <c r="B622" t="s">
        <v>212</v>
      </c>
      <c r="C622">
        <v>52.2</v>
      </c>
      <c r="D622"/>
      <c r="E622"/>
      <c r="F622"/>
      <c r="G622"/>
      <c r="H622"/>
      <c r="I622"/>
      <c r="J622" t="s">
        <v>1810</v>
      </c>
      <c r="K622" t="s">
        <v>1186</v>
      </c>
    </row>
    <row r="623" spans="1:11" x14ac:dyDescent="0.3">
      <c r="A623" t="s">
        <v>120</v>
      </c>
      <c r="B623" t="s">
        <v>215</v>
      </c>
      <c r="C623">
        <v>43</v>
      </c>
      <c r="D623">
        <v>74.39855840666084</v>
      </c>
      <c r="E623">
        <v>86.486648327958193</v>
      </c>
      <c r="F623">
        <v>2.3249549502081508</v>
      </c>
      <c r="G623">
        <v>0</v>
      </c>
      <c r="H623">
        <v>500000000</v>
      </c>
      <c r="I623">
        <v>0.36</v>
      </c>
      <c r="J623" t="s">
        <v>1811</v>
      </c>
      <c r="K623" t="s">
        <v>1201</v>
      </c>
    </row>
    <row r="624" spans="1:11" x14ac:dyDescent="0.3">
      <c r="A624" t="s">
        <v>120</v>
      </c>
      <c r="B624" t="s">
        <v>218</v>
      </c>
      <c r="C624">
        <v>9.1999999999999993</v>
      </c>
      <c r="D624"/>
      <c r="E624"/>
      <c r="F624"/>
      <c r="G624"/>
      <c r="H624"/>
      <c r="I624"/>
      <c r="J624" t="s">
        <v>1812</v>
      </c>
      <c r="K624" t="s">
        <v>1186</v>
      </c>
    </row>
    <row r="625" spans="1:11" x14ac:dyDescent="0.3">
      <c r="A625" t="s">
        <v>120</v>
      </c>
      <c r="B625" t="s">
        <v>221</v>
      </c>
      <c r="C625">
        <v>9.1999999999999993</v>
      </c>
      <c r="D625">
        <v>15.993365102481871</v>
      </c>
      <c r="E625">
        <v>18.59192668275076</v>
      </c>
      <c r="F625">
        <v>2.3249549502081508</v>
      </c>
      <c r="G625">
        <v>0</v>
      </c>
      <c r="H625">
        <v>500000000</v>
      </c>
      <c r="I625">
        <v>0.36</v>
      </c>
      <c r="J625" t="s">
        <v>1813</v>
      </c>
      <c r="K625" t="s">
        <v>1201</v>
      </c>
    </row>
    <row r="626" spans="1:11" x14ac:dyDescent="0.3">
      <c r="A626" t="s">
        <v>120</v>
      </c>
      <c r="B626" t="s">
        <v>229</v>
      </c>
      <c r="C626">
        <v>44.6</v>
      </c>
      <c r="D626">
        <v>77.295082723999997</v>
      </c>
      <c r="E626">
        <v>89.853792602956176</v>
      </c>
      <c r="F626">
        <v>2.3249549502081508</v>
      </c>
      <c r="G626">
        <v>0</v>
      </c>
      <c r="H626">
        <v>500000000</v>
      </c>
      <c r="I626">
        <v>0.36</v>
      </c>
      <c r="J626" t="s">
        <v>1814</v>
      </c>
      <c r="K626" t="s">
        <v>1201</v>
      </c>
    </row>
    <row r="627" spans="1:11" x14ac:dyDescent="0.3">
      <c r="A627" t="s">
        <v>120</v>
      </c>
      <c r="B627" t="s">
        <v>232</v>
      </c>
      <c r="C627">
        <v>1.3</v>
      </c>
      <c r="D627"/>
      <c r="E627"/>
      <c r="F627"/>
      <c r="G627"/>
      <c r="H627"/>
      <c r="I627"/>
      <c r="J627" t="s">
        <v>1815</v>
      </c>
      <c r="K627" t="s">
        <v>1208</v>
      </c>
    </row>
    <row r="628" spans="1:11" x14ac:dyDescent="0.3">
      <c r="A628" t="s">
        <v>120</v>
      </c>
      <c r="B628" t="s">
        <v>234</v>
      </c>
      <c r="C628">
        <v>43.3</v>
      </c>
      <c r="D628"/>
      <c r="E628"/>
      <c r="F628"/>
      <c r="G628"/>
      <c r="H628"/>
      <c r="I628"/>
      <c r="J628" t="s">
        <v>1816</v>
      </c>
      <c r="K628" t="s">
        <v>1208</v>
      </c>
    </row>
    <row r="629" spans="1:11" x14ac:dyDescent="0.3">
      <c r="A629" t="s">
        <v>120</v>
      </c>
      <c r="B629" t="s">
        <v>236</v>
      </c>
      <c r="C629">
        <v>-11.6</v>
      </c>
      <c r="D629"/>
      <c r="E629"/>
      <c r="F629"/>
      <c r="G629"/>
      <c r="H629"/>
      <c r="I629"/>
      <c r="J629" t="s">
        <v>1817</v>
      </c>
      <c r="K629" t="s">
        <v>1186</v>
      </c>
    </row>
    <row r="630" spans="1:11" x14ac:dyDescent="0.3">
      <c r="A630" t="s">
        <v>121</v>
      </c>
      <c r="B630" t="s">
        <v>222</v>
      </c>
      <c r="C630">
        <v>172</v>
      </c>
      <c r="D630"/>
      <c r="E630"/>
      <c r="F630"/>
      <c r="G630"/>
      <c r="H630"/>
      <c r="I630"/>
      <c r="J630" t="s">
        <v>1818</v>
      </c>
      <c r="K630" t="s">
        <v>1186</v>
      </c>
    </row>
    <row r="631" spans="1:11" x14ac:dyDescent="0.3">
      <c r="A631" t="s">
        <v>121</v>
      </c>
      <c r="B631" t="s">
        <v>229</v>
      </c>
      <c r="C631">
        <v>67.8</v>
      </c>
      <c r="D631"/>
      <c r="E631"/>
      <c r="F631"/>
      <c r="G631"/>
      <c r="H631"/>
      <c r="I631"/>
      <c r="J631" t="s">
        <v>1819</v>
      </c>
      <c r="K631" t="s">
        <v>1186</v>
      </c>
    </row>
    <row r="632" spans="1:11" x14ac:dyDescent="0.3">
      <c r="A632" t="s">
        <v>121</v>
      </c>
      <c r="B632" t="s">
        <v>232</v>
      </c>
      <c r="C632">
        <v>0.1</v>
      </c>
      <c r="D632">
        <v>0.1</v>
      </c>
      <c r="E632">
        <v>0</v>
      </c>
      <c r="F632">
        <v>0</v>
      </c>
      <c r="G632">
        <v>0</v>
      </c>
      <c r="H632">
        <v>500000000</v>
      </c>
      <c r="I632">
        <v>0</v>
      </c>
      <c r="J632" t="s">
        <v>1820</v>
      </c>
      <c r="K632" t="s">
        <v>1191</v>
      </c>
    </row>
    <row r="633" spans="1:11" x14ac:dyDescent="0.3">
      <c r="A633" t="s">
        <v>121</v>
      </c>
      <c r="B633" t="s">
        <v>234</v>
      </c>
      <c r="C633">
        <v>67.7</v>
      </c>
      <c r="D633">
        <v>67.729174055141016</v>
      </c>
      <c r="E633">
        <v>67.395995213205012</v>
      </c>
      <c r="F633">
        <v>1.990161437915521</v>
      </c>
      <c r="G633">
        <v>0</v>
      </c>
      <c r="H633">
        <v>500000000</v>
      </c>
      <c r="I633">
        <v>0</v>
      </c>
      <c r="J633" t="s">
        <v>1820</v>
      </c>
      <c r="K633" t="s">
        <v>1191</v>
      </c>
    </row>
    <row r="634" spans="1:11" x14ac:dyDescent="0.3">
      <c r="A634" t="s">
        <v>121</v>
      </c>
      <c r="B634" t="s">
        <v>236</v>
      </c>
      <c r="C634">
        <v>128</v>
      </c>
      <c r="D634"/>
      <c r="E634"/>
      <c r="F634"/>
      <c r="G634"/>
      <c r="H634"/>
      <c r="I634"/>
      <c r="J634" t="s">
        <v>1821</v>
      </c>
      <c r="K634" t="s">
        <v>1186</v>
      </c>
    </row>
    <row r="635" spans="1:11" x14ac:dyDescent="0.3">
      <c r="A635" t="s">
        <v>122</v>
      </c>
      <c r="B635" t="s">
        <v>202</v>
      </c>
      <c r="C635">
        <v>0</v>
      </c>
      <c r="D635"/>
      <c r="E635"/>
      <c r="F635"/>
      <c r="G635"/>
      <c r="H635"/>
      <c r="I635"/>
      <c r="J635" t="s">
        <v>1822</v>
      </c>
      <c r="K635" t="s">
        <v>1208</v>
      </c>
    </row>
    <row r="636" spans="1:11" x14ac:dyDescent="0.3">
      <c r="A636" t="s">
        <v>122</v>
      </c>
      <c r="B636" t="s">
        <v>222</v>
      </c>
      <c r="C636">
        <v>30.3</v>
      </c>
      <c r="D636"/>
      <c r="E636"/>
      <c r="F636"/>
      <c r="G636"/>
      <c r="H636"/>
      <c r="I636"/>
      <c r="J636" t="s">
        <v>1823</v>
      </c>
      <c r="K636" t="s">
        <v>1208</v>
      </c>
    </row>
    <row r="637" spans="1:11" x14ac:dyDescent="0.3">
      <c r="A637" t="s">
        <v>122</v>
      </c>
      <c r="B637" t="s">
        <v>229</v>
      </c>
      <c r="C637">
        <v>2.2999999999999998</v>
      </c>
      <c r="D637"/>
      <c r="E637"/>
      <c r="F637"/>
      <c r="G637"/>
      <c r="H637"/>
      <c r="I637"/>
      <c r="J637" t="s">
        <v>1824</v>
      </c>
      <c r="K637" t="s">
        <v>1186</v>
      </c>
    </row>
    <row r="638" spans="1:11" x14ac:dyDescent="0.3">
      <c r="A638" t="s">
        <v>122</v>
      </c>
      <c r="B638" t="s">
        <v>232</v>
      </c>
      <c r="C638">
        <v>1.4</v>
      </c>
      <c r="D638">
        <v>1.404766864885383</v>
      </c>
      <c r="E638">
        <v>1.097536120511629</v>
      </c>
      <c r="F638">
        <v>1.5625882812963101</v>
      </c>
      <c r="G638">
        <v>0</v>
      </c>
      <c r="H638">
        <v>500000000</v>
      </c>
      <c r="I638">
        <v>0</v>
      </c>
      <c r="J638" t="s">
        <v>1825</v>
      </c>
      <c r="K638" t="s">
        <v>1191</v>
      </c>
    </row>
    <row r="639" spans="1:11" x14ac:dyDescent="0.3">
      <c r="A639" t="s">
        <v>122</v>
      </c>
      <c r="B639" t="s">
        <v>234</v>
      </c>
      <c r="C639">
        <v>0.9</v>
      </c>
      <c r="D639">
        <v>0.875049437525934</v>
      </c>
      <c r="E639">
        <v>0.68367099831647626</v>
      </c>
      <c r="F639">
        <v>1.562588281296311</v>
      </c>
      <c r="G639">
        <v>0</v>
      </c>
      <c r="H639">
        <v>500000000</v>
      </c>
      <c r="I639">
        <v>0</v>
      </c>
      <c r="J639" t="s">
        <v>1826</v>
      </c>
      <c r="K639" t="s">
        <v>1191</v>
      </c>
    </row>
    <row r="640" spans="1:11" x14ac:dyDescent="0.3">
      <c r="A640" t="s">
        <v>122</v>
      </c>
      <c r="B640" t="s">
        <v>236</v>
      </c>
      <c r="C640">
        <v>30.1</v>
      </c>
      <c r="D640"/>
      <c r="E640"/>
      <c r="F640"/>
      <c r="G640"/>
      <c r="H640"/>
      <c r="I640"/>
      <c r="J640" t="s">
        <v>1827</v>
      </c>
      <c r="K640" t="s">
        <v>1186</v>
      </c>
    </row>
    <row r="641" spans="1:11" x14ac:dyDescent="0.3">
      <c r="A641" t="s">
        <v>125</v>
      </c>
      <c r="B641" t="s">
        <v>202</v>
      </c>
      <c r="C641">
        <v>0</v>
      </c>
      <c r="D641"/>
      <c r="E641"/>
      <c r="F641"/>
      <c r="G641"/>
      <c r="H641"/>
      <c r="I641"/>
      <c r="J641" t="s">
        <v>1828</v>
      </c>
      <c r="K641" t="s">
        <v>1208</v>
      </c>
    </row>
    <row r="642" spans="1:11" x14ac:dyDescent="0.3">
      <c r="A642" t="s">
        <v>125</v>
      </c>
      <c r="B642" t="s">
        <v>229</v>
      </c>
      <c r="C642">
        <v>1.2</v>
      </c>
      <c r="D642"/>
      <c r="E642"/>
      <c r="F642"/>
      <c r="G642"/>
      <c r="H642"/>
      <c r="I642"/>
      <c r="J642" t="s">
        <v>1829</v>
      </c>
      <c r="K642" t="s">
        <v>1208</v>
      </c>
    </row>
    <row r="643" spans="1:11" x14ac:dyDescent="0.3">
      <c r="A643" t="s">
        <v>125</v>
      </c>
      <c r="B643" t="s">
        <v>232</v>
      </c>
      <c r="C643">
        <v>0.6</v>
      </c>
      <c r="D643"/>
      <c r="E643"/>
      <c r="F643"/>
      <c r="G643"/>
      <c r="H643"/>
      <c r="I643"/>
      <c r="J643" t="s">
        <v>1830</v>
      </c>
      <c r="K643" t="s">
        <v>1208</v>
      </c>
    </row>
    <row r="644" spans="1:11" x14ac:dyDescent="0.3">
      <c r="A644" t="s">
        <v>125</v>
      </c>
      <c r="B644" t="s">
        <v>234</v>
      </c>
      <c r="C644">
        <v>0.6</v>
      </c>
      <c r="D644"/>
      <c r="E644"/>
      <c r="F644"/>
      <c r="G644"/>
      <c r="H644"/>
      <c r="I644"/>
      <c r="J644" t="s">
        <v>1831</v>
      </c>
      <c r="K644" t="s">
        <v>1208</v>
      </c>
    </row>
    <row r="645" spans="1:11" x14ac:dyDescent="0.3">
      <c r="A645" t="s">
        <v>125</v>
      </c>
      <c r="B645" t="s">
        <v>236</v>
      </c>
      <c r="C645">
        <v>0</v>
      </c>
      <c r="D645"/>
      <c r="E645"/>
      <c r="F645"/>
      <c r="G645"/>
      <c r="H645"/>
      <c r="I645"/>
      <c r="J645" t="s">
        <v>1832</v>
      </c>
      <c r="K645" t="s">
        <v>1208</v>
      </c>
    </row>
    <row r="646" spans="1:11" x14ac:dyDescent="0.3">
      <c r="A646" t="s">
        <v>127</v>
      </c>
      <c r="B646" t="s">
        <v>222</v>
      </c>
      <c r="C646">
        <v>16.8</v>
      </c>
      <c r="D646"/>
      <c r="E646"/>
      <c r="F646"/>
      <c r="G646"/>
      <c r="H646"/>
      <c r="I646"/>
      <c r="J646" t="s">
        <v>1833</v>
      </c>
      <c r="K646" t="s">
        <v>1208</v>
      </c>
    </row>
    <row r="647" spans="1:11" x14ac:dyDescent="0.3">
      <c r="A647" t="s">
        <v>127</v>
      </c>
      <c r="B647" t="s">
        <v>229</v>
      </c>
      <c r="C647">
        <v>0.6</v>
      </c>
      <c r="D647"/>
      <c r="E647"/>
      <c r="F647"/>
      <c r="G647"/>
      <c r="H647"/>
      <c r="I647"/>
      <c r="J647" t="s">
        <v>1834</v>
      </c>
      <c r="K647" t="s">
        <v>1208</v>
      </c>
    </row>
    <row r="648" spans="1:11" x14ac:dyDescent="0.3">
      <c r="A648" t="s">
        <v>127</v>
      </c>
      <c r="B648" t="s">
        <v>232</v>
      </c>
      <c r="C648">
        <v>0.4</v>
      </c>
      <c r="D648"/>
      <c r="E648"/>
      <c r="F648"/>
      <c r="G648"/>
      <c r="H648"/>
      <c r="I648"/>
      <c r="J648" t="s">
        <v>1835</v>
      </c>
      <c r="K648" t="s">
        <v>1208</v>
      </c>
    </row>
    <row r="649" spans="1:11" x14ac:dyDescent="0.3">
      <c r="A649" t="s">
        <v>127</v>
      </c>
      <c r="B649" t="s">
        <v>234</v>
      </c>
      <c r="C649">
        <v>0.2</v>
      </c>
      <c r="D649"/>
      <c r="E649"/>
      <c r="F649"/>
      <c r="G649"/>
      <c r="H649"/>
      <c r="I649"/>
      <c r="J649" t="s">
        <v>1836</v>
      </c>
      <c r="K649" t="s">
        <v>1208</v>
      </c>
    </row>
    <row r="650" spans="1:11" x14ac:dyDescent="0.3">
      <c r="A650" t="s">
        <v>127</v>
      </c>
      <c r="B650" t="s">
        <v>236</v>
      </c>
      <c r="C650">
        <v>16.7</v>
      </c>
      <c r="D650"/>
      <c r="E650"/>
      <c r="F650"/>
      <c r="G650"/>
      <c r="H650"/>
      <c r="I650"/>
      <c r="J650" t="s">
        <v>1837</v>
      </c>
      <c r="K650" t="s">
        <v>1208</v>
      </c>
    </row>
    <row r="651" spans="1:11" x14ac:dyDescent="0.3">
      <c r="A651" t="s">
        <v>129</v>
      </c>
      <c r="B651" t="s">
        <v>222</v>
      </c>
      <c r="C651">
        <v>13.4</v>
      </c>
      <c r="D651"/>
      <c r="E651"/>
      <c r="F651"/>
      <c r="G651"/>
      <c r="H651"/>
      <c r="I651"/>
      <c r="J651" t="s">
        <v>1838</v>
      </c>
      <c r="K651" t="s">
        <v>1208</v>
      </c>
    </row>
    <row r="652" spans="1:11" x14ac:dyDescent="0.3">
      <c r="A652" t="s">
        <v>129</v>
      </c>
      <c r="B652" t="s">
        <v>229</v>
      </c>
      <c r="C652">
        <v>0.5</v>
      </c>
      <c r="D652"/>
      <c r="E652"/>
      <c r="F652"/>
      <c r="G652"/>
      <c r="H652"/>
      <c r="I652"/>
      <c r="J652" t="s">
        <v>1839</v>
      </c>
      <c r="K652" t="s">
        <v>1208</v>
      </c>
    </row>
    <row r="653" spans="1:11" x14ac:dyDescent="0.3">
      <c r="A653" t="s">
        <v>129</v>
      </c>
      <c r="B653" t="s">
        <v>232</v>
      </c>
      <c r="C653">
        <v>0.3</v>
      </c>
      <c r="D653"/>
      <c r="E653"/>
      <c r="F653"/>
      <c r="G653"/>
      <c r="H653"/>
      <c r="I653"/>
      <c r="J653" t="s">
        <v>1840</v>
      </c>
      <c r="K653" t="s">
        <v>1208</v>
      </c>
    </row>
    <row r="654" spans="1:11" x14ac:dyDescent="0.3">
      <c r="A654" t="s">
        <v>129</v>
      </c>
      <c r="B654" t="s">
        <v>234</v>
      </c>
      <c r="C654">
        <v>0.1</v>
      </c>
      <c r="D654"/>
      <c r="E654"/>
      <c r="F654"/>
      <c r="G654"/>
      <c r="H654"/>
      <c r="I654"/>
      <c r="J654" t="s">
        <v>1841</v>
      </c>
      <c r="K654" t="s">
        <v>1208</v>
      </c>
    </row>
    <row r="655" spans="1:11" x14ac:dyDescent="0.3">
      <c r="A655" t="s">
        <v>129</v>
      </c>
      <c r="B655" t="s">
        <v>236</v>
      </c>
      <c r="C655">
        <v>13.4</v>
      </c>
      <c r="D655"/>
      <c r="E655"/>
      <c r="F655"/>
      <c r="G655"/>
      <c r="H655"/>
      <c r="I655"/>
      <c r="J655" t="s">
        <v>1842</v>
      </c>
      <c r="K655" t="s">
        <v>1208</v>
      </c>
    </row>
    <row r="656" spans="1:11" x14ac:dyDescent="0.3">
      <c r="A656" t="s">
        <v>131</v>
      </c>
      <c r="B656" t="s">
        <v>222</v>
      </c>
      <c r="C656">
        <v>3.4</v>
      </c>
      <c r="D656"/>
      <c r="E656"/>
      <c r="F656"/>
      <c r="G656"/>
      <c r="H656"/>
      <c r="I656"/>
      <c r="J656" t="s">
        <v>1843</v>
      </c>
      <c r="K656" t="s">
        <v>1208</v>
      </c>
    </row>
    <row r="657" spans="1:11" x14ac:dyDescent="0.3">
      <c r="A657" t="s">
        <v>131</v>
      </c>
      <c r="B657" t="s">
        <v>229</v>
      </c>
      <c r="C657">
        <v>0.1</v>
      </c>
      <c r="D657"/>
      <c r="E657"/>
      <c r="F657"/>
      <c r="G657"/>
      <c r="H657"/>
      <c r="I657"/>
      <c r="J657" t="s">
        <v>1844</v>
      </c>
      <c r="K657" t="s">
        <v>1208</v>
      </c>
    </row>
    <row r="658" spans="1:11" x14ac:dyDescent="0.3">
      <c r="A658" t="s">
        <v>131</v>
      </c>
      <c r="B658" t="s">
        <v>232</v>
      </c>
      <c r="C658">
        <v>0.1</v>
      </c>
      <c r="D658"/>
      <c r="E658"/>
      <c r="F658"/>
      <c r="G658"/>
      <c r="H658"/>
      <c r="I658"/>
      <c r="J658" t="s">
        <v>1845</v>
      </c>
      <c r="K658" t="s">
        <v>1208</v>
      </c>
    </row>
    <row r="659" spans="1:11" x14ac:dyDescent="0.3">
      <c r="A659" t="s">
        <v>131</v>
      </c>
      <c r="B659" t="s">
        <v>234</v>
      </c>
      <c r="C659">
        <v>0</v>
      </c>
      <c r="D659"/>
      <c r="E659"/>
      <c r="F659"/>
      <c r="G659"/>
      <c r="H659"/>
      <c r="I659"/>
      <c r="J659" t="s">
        <v>1846</v>
      </c>
      <c r="K659" t="s">
        <v>1208</v>
      </c>
    </row>
    <row r="660" spans="1:11" x14ac:dyDescent="0.3">
      <c r="A660" t="s">
        <v>131</v>
      </c>
      <c r="B660" t="s">
        <v>236</v>
      </c>
      <c r="C660">
        <v>3.4</v>
      </c>
      <c r="D660"/>
      <c r="E660"/>
      <c r="F660"/>
      <c r="G660"/>
      <c r="H660"/>
      <c r="I660"/>
      <c r="J660" t="s">
        <v>1847</v>
      </c>
      <c r="K660" t="s">
        <v>1208</v>
      </c>
    </row>
    <row r="661" spans="1:11" x14ac:dyDescent="0.3">
      <c r="A661" t="s">
        <v>132</v>
      </c>
      <c r="B661" t="s">
        <v>222</v>
      </c>
      <c r="C661">
        <v>3.4</v>
      </c>
      <c r="D661"/>
      <c r="E661"/>
      <c r="F661"/>
      <c r="G661"/>
      <c r="H661"/>
      <c r="I661"/>
      <c r="J661" t="s">
        <v>1848</v>
      </c>
      <c r="K661" t="s">
        <v>1208</v>
      </c>
    </row>
    <row r="662" spans="1:11" x14ac:dyDescent="0.3">
      <c r="A662" t="s">
        <v>132</v>
      </c>
      <c r="B662" t="s">
        <v>229</v>
      </c>
      <c r="C662">
        <v>0.1</v>
      </c>
      <c r="D662"/>
      <c r="E662"/>
      <c r="F662"/>
      <c r="G662"/>
      <c r="H662"/>
      <c r="I662"/>
      <c r="J662" t="s">
        <v>1849</v>
      </c>
      <c r="K662" t="s">
        <v>1208</v>
      </c>
    </row>
    <row r="663" spans="1:11" x14ac:dyDescent="0.3">
      <c r="A663" t="s">
        <v>132</v>
      </c>
      <c r="B663" t="s">
        <v>232</v>
      </c>
      <c r="C663">
        <v>0.1</v>
      </c>
      <c r="D663"/>
      <c r="E663"/>
      <c r="F663"/>
      <c r="G663"/>
      <c r="H663"/>
      <c r="I663"/>
      <c r="J663" t="s">
        <v>1850</v>
      </c>
      <c r="K663" t="s">
        <v>1208</v>
      </c>
    </row>
    <row r="664" spans="1:11" x14ac:dyDescent="0.3">
      <c r="A664" t="s">
        <v>132</v>
      </c>
      <c r="B664" t="s">
        <v>234</v>
      </c>
      <c r="C664">
        <v>0</v>
      </c>
      <c r="D664"/>
      <c r="E664"/>
      <c r="F664"/>
      <c r="G664"/>
      <c r="H664"/>
      <c r="I664"/>
      <c r="J664" t="s">
        <v>1851</v>
      </c>
      <c r="K664" t="s">
        <v>1208</v>
      </c>
    </row>
    <row r="665" spans="1:11" x14ac:dyDescent="0.3">
      <c r="A665" t="s">
        <v>132</v>
      </c>
      <c r="B665" t="s">
        <v>236</v>
      </c>
      <c r="C665">
        <v>3.4</v>
      </c>
      <c r="D665"/>
      <c r="E665"/>
      <c r="F665"/>
      <c r="G665"/>
      <c r="H665"/>
      <c r="I665"/>
      <c r="J665" t="s">
        <v>1852</v>
      </c>
      <c r="K665" t="s">
        <v>1208</v>
      </c>
    </row>
    <row r="666" spans="1:11" x14ac:dyDescent="0.3">
      <c r="A666" t="s">
        <v>133</v>
      </c>
      <c r="B666" t="s">
        <v>222</v>
      </c>
      <c r="C666">
        <v>3.4</v>
      </c>
      <c r="D666"/>
      <c r="E666"/>
      <c r="F666"/>
      <c r="G666"/>
      <c r="H666"/>
      <c r="I666"/>
      <c r="J666" t="s">
        <v>1853</v>
      </c>
      <c r="K666" t="s">
        <v>1208</v>
      </c>
    </row>
    <row r="667" spans="1:11" x14ac:dyDescent="0.3">
      <c r="A667" t="s">
        <v>133</v>
      </c>
      <c r="B667" t="s">
        <v>229</v>
      </c>
      <c r="C667">
        <v>0.1</v>
      </c>
      <c r="D667"/>
      <c r="E667"/>
      <c r="F667"/>
      <c r="G667"/>
      <c r="H667"/>
      <c r="I667"/>
      <c r="J667" t="s">
        <v>1854</v>
      </c>
      <c r="K667" t="s">
        <v>1208</v>
      </c>
    </row>
    <row r="668" spans="1:11" x14ac:dyDescent="0.3">
      <c r="A668" t="s">
        <v>133</v>
      </c>
      <c r="B668" t="s">
        <v>232</v>
      </c>
      <c r="C668">
        <v>0.1</v>
      </c>
      <c r="D668"/>
      <c r="E668"/>
      <c r="F668"/>
      <c r="G668"/>
      <c r="H668"/>
      <c r="I668"/>
      <c r="J668" t="s">
        <v>1855</v>
      </c>
      <c r="K668" t="s">
        <v>1208</v>
      </c>
    </row>
    <row r="669" spans="1:11" x14ac:dyDescent="0.3">
      <c r="A669" t="s">
        <v>133</v>
      </c>
      <c r="B669" t="s">
        <v>234</v>
      </c>
      <c r="C669">
        <v>0</v>
      </c>
      <c r="D669"/>
      <c r="E669"/>
      <c r="F669"/>
      <c r="G669"/>
      <c r="H669"/>
      <c r="I669"/>
      <c r="J669" t="s">
        <v>1856</v>
      </c>
      <c r="K669" t="s">
        <v>1208</v>
      </c>
    </row>
    <row r="670" spans="1:11" x14ac:dyDescent="0.3">
      <c r="A670" t="s">
        <v>133</v>
      </c>
      <c r="B670" t="s">
        <v>236</v>
      </c>
      <c r="C670">
        <v>3.4</v>
      </c>
      <c r="D670"/>
      <c r="E670"/>
      <c r="F670"/>
      <c r="G670"/>
      <c r="H670"/>
      <c r="I670"/>
      <c r="J670" t="s">
        <v>1857</v>
      </c>
      <c r="K670" t="s">
        <v>1208</v>
      </c>
    </row>
    <row r="671" spans="1:11" x14ac:dyDescent="0.3">
      <c r="A671" t="s">
        <v>134</v>
      </c>
      <c r="B671" t="s">
        <v>222</v>
      </c>
      <c r="C671">
        <v>3.4</v>
      </c>
      <c r="D671"/>
      <c r="E671"/>
      <c r="F671"/>
      <c r="G671"/>
      <c r="H671"/>
      <c r="I671"/>
      <c r="J671" t="s">
        <v>1858</v>
      </c>
      <c r="K671" t="s">
        <v>1208</v>
      </c>
    </row>
    <row r="672" spans="1:11" x14ac:dyDescent="0.3">
      <c r="A672" t="s">
        <v>134</v>
      </c>
      <c r="B672" t="s">
        <v>229</v>
      </c>
      <c r="C672">
        <v>0.1</v>
      </c>
      <c r="D672"/>
      <c r="E672"/>
      <c r="F672"/>
      <c r="G672"/>
      <c r="H672"/>
      <c r="I672"/>
      <c r="J672" t="s">
        <v>1859</v>
      </c>
      <c r="K672" t="s">
        <v>1208</v>
      </c>
    </row>
    <row r="673" spans="1:11" x14ac:dyDescent="0.3">
      <c r="A673" t="s">
        <v>134</v>
      </c>
      <c r="B673" t="s">
        <v>232</v>
      </c>
      <c r="C673">
        <v>0.1</v>
      </c>
      <c r="D673"/>
      <c r="E673"/>
      <c r="F673"/>
      <c r="G673"/>
      <c r="H673"/>
      <c r="I673"/>
      <c r="J673" t="s">
        <v>1860</v>
      </c>
      <c r="K673" t="s">
        <v>1208</v>
      </c>
    </row>
    <row r="674" spans="1:11" x14ac:dyDescent="0.3">
      <c r="A674" t="s">
        <v>134</v>
      </c>
      <c r="B674" t="s">
        <v>234</v>
      </c>
      <c r="C674">
        <v>0</v>
      </c>
      <c r="D674"/>
      <c r="E674"/>
      <c r="F674"/>
      <c r="G674"/>
      <c r="H674"/>
      <c r="I674"/>
      <c r="J674" t="s">
        <v>1861</v>
      </c>
      <c r="K674" t="s">
        <v>1208</v>
      </c>
    </row>
    <row r="675" spans="1:11" x14ac:dyDescent="0.3">
      <c r="A675" t="s">
        <v>134</v>
      </c>
      <c r="B675" t="s">
        <v>236</v>
      </c>
      <c r="C675">
        <v>3.4</v>
      </c>
      <c r="D675"/>
      <c r="E675"/>
      <c r="F675"/>
      <c r="G675"/>
      <c r="H675"/>
      <c r="I675"/>
      <c r="J675" t="s">
        <v>1862</v>
      </c>
      <c r="K675" t="s">
        <v>1208</v>
      </c>
    </row>
    <row r="676" spans="1:11" x14ac:dyDescent="0.3">
      <c r="A676" t="s">
        <v>135</v>
      </c>
      <c r="B676" t="s">
        <v>208</v>
      </c>
      <c r="C676">
        <v>269</v>
      </c>
      <c r="D676">
        <v>369.42371691306857</v>
      </c>
      <c r="E676">
        <v>413.55722005414248</v>
      </c>
      <c r="F676">
        <v>2.238931617654961</v>
      </c>
      <c r="G676">
        <v>0</v>
      </c>
      <c r="H676">
        <v>500000000</v>
      </c>
      <c r="I676">
        <v>0.24</v>
      </c>
      <c r="J676" t="s">
        <v>1863</v>
      </c>
      <c r="K676" t="s">
        <v>1201</v>
      </c>
    </row>
    <row r="677" spans="1:11" x14ac:dyDescent="0.3">
      <c r="A677" t="s">
        <v>135</v>
      </c>
      <c r="B677" t="s">
        <v>229</v>
      </c>
      <c r="C677">
        <v>0.1</v>
      </c>
      <c r="D677">
        <v>0.1</v>
      </c>
      <c r="E677">
        <v>0</v>
      </c>
      <c r="F677">
        <v>0</v>
      </c>
      <c r="G677">
        <v>0</v>
      </c>
      <c r="H677">
        <v>500000000</v>
      </c>
      <c r="I677">
        <v>0</v>
      </c>
      <c r="J677" t="s">
        <v>1864</v>
      </c>
      <c r="K677" t="s">
        <v>1201</v>
      </c>
    </row>
    <row r="678" spans="1:11" x14ac:dyDescent="0.3">
      <c r="A678" t="s">
        <v>135</v>
      </c>
      <c r="B678" t="s">
        <v>232</v>
      </c>
      <c r="C678">
        <v>0.1</v>
      </c>
      <c r="D678"/>
      <c r="E678"/>
      <c r="F678"/>
      <c r="G678"/>
      <c r="H678"/>
      <c r="I678"/>
      <c r="J678" t="s">
        <v>1865</v>
      </c>
      <c r="K678" t="s">
        <v>1208</v>
      </c>
    </row>
    <row r="679" spans="1:11" x14ac:dyDescent="0.3">
      <c r="A679" t="s">
        <v>135</v>
      </c>
      <c r="B679" t="s">
        <v>234</v>
      </c>
      <c r="C679">
        <v>0</v>
      </c>
      <c r="D679"/>
      <c r="E679"/>
      <c r="F679"/>
      <c r="G679"/>
      <c r="H679"/>
      <c r="I679"/>
      <c r="J679" t="s">
        <v>1866</v>
      </c>
      <c r="K679" t="s">
        <v>1208</v>
      </c>
    </row>
    <row r="680" spans="1:11" x14ac:dyDescent="0.3">
      <c r="A680" t="s">
        <v>135</v>
      </c>
      <c r="B680" t="s">
        <v>236</v>
      </c>
      <c r="C680">
        <v>145</v>
      </c>
      <c r="D680"/>
      <c r="E680"/>
      <c r="F680"/>
      <c r="G680"/>
      <c r="H680"/>
      <c r="I680"/>
      <c r="J680" t="s">
        <v>1867</v>
      </c>
      <c r="K680" t="s">
        <v>1186</v>
      </c>
    </row>
    <row r="681" spans="1:11" x14ac:dyDescent="0.3">
      <c r="A681" t="s">
        <v>137</v>
      </c>
      <c r="B681" t="s">
        <v>208</v>
      </c>
      <c r="C681">
        <v>178</v>
      </c>
      <c r="D681"/>
      <c r="E681"/>
      <c r="F681"/>
      <c r="G681"/>
      <c r="H681"/>
      <c r="I681"/>
      <c r="J681" t="s">
        <v>1868</v>
      </c>
      <c r="K681" t="s">
        <v>1208</v>
      </c>
    </row>
    <row r="682" spans="1:11" x14ac:dyDescent="0.3">
      <c r="A682" t="s">
        <v>137</v>
      </c>
      <c r="B682" t="s">
        <v>229</v>
      </c>
      <c r="C682">
        <v>0</v>
      </c>
      <c r="D682"/>
      <c r="E682"/>
      <c r="F682"/>
      <c r="G682"/>
      <c r="H682"/>
      <c r="I682"/>
      <c r="J682" t="s">
        <v>1869</v>
      </c>
      <c r="K682" t="s">
        <v>1208</v>
      </c>
    </row>
    <row r="683" spans="1:11" x14ac:dyDescent="0.3">
      <c r="A683" t="s">
        <v>137</v>
      </c>
      <c r="B683" t="s">
        <v>232</v>
      </c>
      <c r="C683">
        <v>0</v>
      </c>
      <c r="D683"/>
      <c r="E683"/>
      <c r="F683"/>
      <c r="G683"/>
      <c r="H683"/>
      <c r="I683"/>
      <c r="J683" t="s">
        <v>1870</v>
      </c>
      <c r="K683" t="s">
        <v>1208</v>
      </c>
    </row>
    <row r="684" spans="1:11" x14ac:dyDescent="0.3">
      <c r="A684" t="s">
        <v>137</v>
      </c>
      <c r="B684" t="s">
        <v>234</v>
      </c>
      <c r="C684">
        <v>0</v>
      </c>
      <c r="D684"/>
      <c r="E684"/>
      <c r="F684"/>
      <c r="G684"/>
      <c r="H684"/>
      <c r="I684"/>
      <c r="J684" t="s">
        <v>1871</v>
      </c>
      <c r="K684" t="s">
        <v>1208</v>
      </c>
    </row>
    <row r="685" spans="1:11" x14ac:dyDescent="0.3">
      <c r="A685" t="s">
        <v>137</v>
      </c>
      <c r="B685" t="s">
        <v>236</v>
      </c>
      <c r="C685">
        <v>60</v>
      </c>
      <c r="D685"/>
      <c r="E685"/>
      <c r="F685"/>
      <c r="G685"/>
      <c r="H685"/>
      <c r="I685"/>
      <c r="J685" t="s">
        <v>1872</v>
      </c>
      <c r="K685" t="s">
        <v>1208</v>
      </c>
    </row>
    <row r="686" spans="1:11" x14ac:dyDescent="0.3">
      <c r="A686" t="s">
        <v>139</v>
      </c>
      <c r="B686" t="s">
        <v>208</v>
      </c>
      <c r="C686">
        <v>90.1</v>
      </c>
      <c r="D686"/>
      <c r="E686"/>
      <c r="F686"/>
      <c r="G686"/>
      <c r="H686"/>
      <c r="I686"/>
      <c r="J686" t="s">
        <v>1873</v>
      </c>
      <c r="K686" t="s">
        <v>1208</v>
      </c>
    </row>
    <row r="687" spans="1:11" x14ac:dyDescent="0.3">
      <c r="A687" t="s">
        <v>139</v>
      </c>
      <c r="B687" t="s">
        <v>229</v>
      </c>
      <c r="C687">
        <v>0.1</v>
      </c>
      <c r="D687"/>
      <c r="E687"/>
      <c r="F687"/>
      <c r="G687"/>
      <c r="H687"/>
      <c r="I687"/>
      <c r="J687" t="s">
        <v>1874</v>
      </c>
      <c r="K687" t="s">
        <v>1208</v>
      </c>
    </row>
    <row r="688" spans="1:11" x14ac:dyDescent="0.3">
      <c r="A688" t="s">
        <v>139</v>
      </c>
      <c r="B688" t="s">
        <v>232</v>
      </c>
      <c r="C688">
        <v>0</v>
      </c>
      <c r="D688"/>
      <c r="E688"/>
      <c r="F688"/>
      <c r="G688"/>
      <c r="H688"/>
      <c r="I688"/>
      <c r="J688" t="s">
        <v>1875</v>
      </c>
      <c r="K688" t="s">
        <v>1208</v>
      </c>
    </row>
    <row r="689" spans="1:11" x14ac:dyDescent="0.3">
      <c r="A689" t="s">
        <v>139</v>
      </c>
      <c r="B689" t="s">
        <v>234</v>
      </c>
      <c r="C689">
        <v>0</v>
      </c>
      <c r="D689"/>
      <c r="E689"/>
      <c r="F689"/>
      <c r="G689"/>
      <c r="H689"/>
      <c r="I689"/>
      <c r="J689" t="s">
        <v>1876</v>
      </c>
      <c r="K689" t="s">
        <v>1208</v>
      </c>
    </row>
    <row r="690" spans="1:11" x14ac:dyDescent="0.3">
      <c r="A690" t="s">
        <v>139</v>
      </c>
      <c r="B690" t="s">
        <v>236</v>
      </c>
      <c r="C690">
        <v>85.2</v>
      </c>
      <c r="D690"/>
      <c r="E690"/>
      <c r="F690"/>
      <c r="G690"/>
      <c r="H690"/>
      <c r="I690"/>
      <c r="J690" t="s">
        <v>1877</v>
      </c>
      <c r="K690" t="s">
        <v>1208</v>
      </c>
    </row>
    <row r="691" spans="1:11" x14ac:dyDescent="0.3">
      <c r="A691" t="s">
        <v>143</v>
      </c>
      <c r="B691" t="s">
        <v>222</v>
      </c>
      <c r="C691">
        <v>505</v>
      </c>
      <c r="D691"/>
      <c r="E691"/>
      <c r="F691"/>
      <c r="G691"/>
      <c r="H691"/>
      <c r="I691"/>
      <c r="J691" t="s">
        <v>1878</v>
      </c>
      <c r="K691" t="s">
        <v>1186</v>
      </c>
    </row>
    <row r="692" spans="1:11" x14ac:dyDescent="0.3">
      <c r="A692" t="s">
        <v>143</v>
      </c>
      <c r="B692" t="s">
        <v>229</v>
      </c>
      <c r="C692">
        <v>418</v>
      </c>
      <c r="D692">
        <v>418.49189103746721</v>
      </c>
      <c r="E692">
        <v>437.83865716028828</v>
      </c>
      <c r="F692">
        <v>2.0924594551873361</v>
      </c>
      <c r="G692">
        <v>0</v>
      </c>
      <c r="H692">
        <v>500000000</v>
      </c>
      <c r="I692">
        <v>0</v>
      </c>
      <c r="J692" t="s">
        <v>1879</v>
      </c>
      <c r="K692" t="s">
        <v>1191</v>
      </c>
    </row>
    <row r="693" spans="1:11" x14ac:dyDescent="0.3">
      <c r="A693" t="s">
        <v>143</v>
      </c>
      <c r="B693" t="s">
        <v>232</v>
      </c>
      <c r="C693">
        <v>209</v>
      </c>
      <c r="D693"/>
      <c r="E693"/>
      <c r="F693"/>
      <c r="G693"/>
      <c r="H693"/>
      <c r="I693"/>
      <c r="J693" t="s">
        <v>1880</v>
      </c>
      <c r="K693" t="s">
        <v>1208</v>
      </c>
    </row>
    <row r="694" spans="1:11" x14ac:dyDescent="0.3">
      <c r="A694" t="s">
        <v>143</v>
      </c>
      <c r="B694" t="s">
        <v>234</v>
      </c>
      <c r="C694">
        <v>209</v>
      </c>
      <c r="D694"/>
      <c r="E694"/>
      <c r="F694"/>
      <c r="G694"/>
      <c r="H694"/>
      <c r="I694"/>
      <c r="J694" t="s">
        <v>1880</v>
      </c>
      <c r="K694" t="s">
        <v>1208</v>
      </c>
    </row>
    <row r="695" spans="1:11" x14ac:dyDescent="0.3">
      <c r="A695" t="s">
        <v>143</v>
      </c>
      <c r="B695" t="s">
        <v>236</v>
      </c>
      <c r="C695">
        <v>-92.2</v>
      </c>
      <c r="D695"/>
      <c r="E695"/>
      <c r="F695"/>
      <c r="G695"/>
      <c r="H695"/>
      <c r="I695"/>
      <c r="J695" t="s">
        <v>1881</v>
      </c>
      <c r="K695" t="s">
        <v>1186</v>
      </c>
    </row>
    <row r="696" spans="1:11" x14ac:dyDescent="0.3">
      <c r="A696" t="s">
        <v>145</v>
      </c>
      <c r="B696" t="s">
        <v>208</v>
      </c>
      <c r="C696">
        <v>328</v>
      </c>
      <c r="D696"/>
      <c r="E696"/>
      <c r="F696"/>
      <c r="G696"/>
      <c r="H696"/>
      <c r="I696"/>
      <c r="J696" t="s">
        <v>1882</v>
      </c>
      <c r="K696" t="s">
        <v>1186</v>
      </c>
    </row>
    <row r="697" spans="1:11" x14ac:dyDescent="0.3">
      <c r="A697" t="s">
        <v>145</v>
      </c>
      <c r="B697" t="s">
        <v>229</v>
      </c>
      <c r="C697">
        <v>155</v>
      </c>
      <c r="D697"/>
      <c r="E697"/>
      <c r="F697"/>
      <c r="G697"/>
      <c r="H697"/>
      <c r="I697"/>
      <c r="J697" t="s">
        <v>1883</v>
      </c>
      <c r="K697" t="s">
        <v>1186</v>
      </c>
    </row>
    <row r="698" spans="1:11" x14ac:dyDescent="0.3">
      <c r="A698" t="s">
        <v>145</v>
      </c>
      <c r="B698" t="s">
        <v>232</v>
      </c>
      <c r="C698">
        <v>115</v>
      </c>
      <c r="D698">
        <v>115.2442969538977</v>
      </c>
      <c r="E698">
        <v>120.5720094088002</v>
      </c>
      <c r="F698">
        <v>2.0924594551873361</v>
      </c>
      <c r="G698">
        <v>0</v>
      </c>
      <c r="H698">
        <v>500000000</v>
      </c>
      <c r="I698">
        <v>0</v>
      </c>
      <c r="J698" t="s">
        <v>1884</v>
      </c>
      <c r="K698" t="s">
        <v>1191</v>
      </c>
    </row>
    <row r="699" spans="1:11" x14ac:dyDescent="0.3">
      <c r="A699" t="s">
        <v>145</v>
      </c>
      <c r="B699" t="s">
        <v>234</v>
      </c>
      <c r="C699">
        <v>39.5</v>
      </c>
      <c r="D699">
        <v>39.504588284209312</v>
      </c>
      <c r="E699">
        <v>41.330874639288318</v>
      </c>
      <c r="F699">
        <v>2.0924594551873361</v>
      </c>
      <c r="G699">
        <v>0</v>
      </c>
      <c r="H699">
        <v>500000000</v>
      </c>
      <c r="I699">
        <v>0</v>
      </c>
      <c r="J699" t="s">
        <v>1884</v>
      </c>
      <c r="K699" t="s">
        <v>1191</v>
      </c>
    </row>
    <row r="700" spans="1:11" x14ac:dyDescent="0.3">
      <c r="A700" t="s">
        <v>145</v>
      </c>
      <c r="B700" t="s">
        <v>236</v>
      </c>
      <c r="C700">
        <v>-60.6</v>
      </c>
      <c r="D700"/>
      <c r="E700"/>
      <c r="F700"/>
      <c r="G700"/>
      <c r="H700"/>
      <c r="I700"/>
      <c r="J700" t="s">
        <v>1885</v>
      </c>
      <c r="K700" t="s">
        <v>1186</v>
      </c>
    </row>
    <row r="701" spans="1:11" x14ac:dyDescent="0.3">
      <c r="A701" t="s">
        <v>147</v>
      </c>
      <c r="B701" t="s">
        <v>194</v>
      </c>
      <c r="C701">
        <v>8.3000000000000007</v>
      </c>
      <c r="D701"/>
      <c r="E701"/>
      <c r="F701"/>
      <c r="G701"/>
      <c r="H701"/>
      <c r="I701"/>
      <c r="J701" t="s">
        <v>1886</v>
      </c>
      <c r="K701" t="s">
        <v>1287</v>
      </c>
    </row>
    <row r="702" spans="1:11" x14ac:dyDescent="0.3">
      <c r="A702" t="s">
        <v>147</v>
      </c>
      <c r="B702" t="s">
        <v>196</v>
      </c>
      <c r="C702">
        <v>8.3000000000000007</v>
      </c>
      <c r="D702"/>
      <c r="E702"/>
      <c r="F702"/>
      <c r="G702"/>
      <c r="H702"/>
      <c r="I702"/>
      <c r="J702" t="s">
        <v>1887</v>
      </c>
      <c r="K702" t="s">
        <v>1208</v>
      </c>
    </row>
    <row r="703" spans="1:11" x14ac:dyDescent="0.3">
      <c r="A703" t="s">
        <v>147</v>
      </c>
      <c r="B703" t="s">
        <v>202</v>
      </c>
      <c r="C703">
        <v>0.1</v>
      </c>
      <c r="D703"/>
      <c r="E703"/>
      <c r="F703"/>
      <c r="G703"/>
      <c r="H703"/>
      <c r="I703"/>
      <c r="J703" t="s">
        <v>1888</v>
      </c>
      <c r="K703" t="s">
        <v>1208</v>
      </c>
    </row>
    <row r="704" spans="1:11" x14ac:dyDescent="0.3">
      <c r="A704" t="s">
        <v>147</v>
      </c>
      <c r="B704" t="s">
        <v>204</v>
      </c>
      <c r="C704">
        <v>0</v>
      </c>
      <c r="D704"/>
      <c r="E704"/>
      <c r="F704"/>
      <c r="G704"/>
      <c r="H704"/>
      <c r="I704"/>
      <c r="J704" t="s">
        <v>1889</v>
      </c>
      <c r="K704" t="s">
        <v>1186</v>
      </c>
    </row>
    <row r="705" spans="1:11" x14ac:dyDescent="0.3">
      <c r="A705" t="s">
        <v>147</v>
      </c>
      <c r="B705" t="s">
        <v>206</v>
      </c>
      <c r="C705">
        <v>0.1</v>
      </c>
      <c r="D705"/>
      <c r="E705"/>
      <c r="F705"/>
      <c r="G705"/>
      <c r="H705"/>
      <c r="I705"/>
      <c r="J705" t="s">
        <v>1890</v>
      </c>
      <c r="K705" t="s">
        <v>1186</v>
      </c>
    </row>
    <row r="706" spans="1:11" x14ac:dyDescent="0.3">
      <c r="A706" t="s">
        <v>147</v>
      </c>
      <c r="B706" t="s">
        <v>210</v>
      </c>
      <c r="C706">
        <v>0.2</v>
      </c>
      <c r="D706"/>
      <c r="E706"/>
      <c r="F706"/>
      <c r="G706"/>
      <c r="H706"/>
      <c r="I706"/>
      <c r="J706" t="s">
        <v>1891</v>
      </c>
      <c r="K706" t="s">
        <v>1208</v>
      </c>
    </row>
    <row r="707" spans="1:11" x14ac:dyDescent="0.3">
      <c r="A707" t="s">
        <v>147</v>
      </c>
      <c r="B707" t="s">
        <v>229</v>
      </c>
      <c r="C707">
        <v>8.1999999999999993</v>
      </c>
      <c r="D707"/>
      <c r="E707"/>
      <c r="F707"/>
      <c r="G707"/>
      <c r="H707"/>
      <c r="I707"/>
      <c r="J707" t="s">
        <v>1892</v>
      </c>
      <c r="K707" t="s">
        <v>1186</v>
      </c>
    </row>
    <row r="708" spans="1:11" x14ac:dyDescent="0.3">
      <c r="A708" t="s">
        <v>147</v>
      </c>
      <c r="B708" t="s">
        <v>232</v>
      </c>
      <c r="C708">
        <v>1.3</v>
      </c>
      <c r="D708"/>
      <c r="E708"/>
      <c r="F708"/>
      <c r="G708"/>
      <c r="H708"/>
      <c r="I708"/>
      <c r="J708" t="s">
        <v>1893</v>
      </c>
      <c r="K708" t="s">
        <v>1208</v>
      </c>
    </row>
    <row r="709" spans="1:11" x14ac:dyDescent="0.3">
      <c r="A709" t="s">
        <v>147</v>
      </c>
      <c r="B709" t="s">
        <v>234</v>
      </c>
      <c r="C709">
        <v>6.9</v>
      </c>
      <c r="D709"/>
      <c r="E709"/>
      <c r="F709"/>
      <c r="G709"/>
      <c r="H709"/>
      <c r="I709"/>
      <c r="J709" t="s">
        <v>1894</v>
      </c>
      <c r="K709" t="s">
        <v>1208</v>
      </c>
    </row>
    <row r="710" spans="1:11" x14ac:dyDescent="0.3">
      <c r="A710" t="s">
        <v>147</v>
      </c>
      <c r="B710" t="s">
        <v>236</v>
      </c>
      <c r="C710">
        <v>-5.8</v>
      </c>
      <c r="D710"/>
      <c r="E710"/>
      <c r="F710"/>
      <c r="G710"/>
      <c r="H710"/>
      <c r="I710"/>
      <c r="J710" t="s">
        <v>1895</v>
      </c>
      <c r="K710" t="s">
        <v>1208</v>
      </c>
    </row>
    <row r="711" spans="1:11" x14ac:dyDescent="0.3">
      <c r="A711" t="s">
        <v>150</v>
      </c>
      <c r="B711" t="s">
        <v>194</v>
      </c>
      <c r="C711">
        <v>416</v>
      </c>
      <c r="D711"/>
      <c r="E711"/>
      <c r="F711"/>
      <c r="G711"/>
      <c r="H711"/>
      <c r="I711"/>
      <c r="J711" t="s">
        <v>1896</v>
      </c>
      <c r="K711" t="s">
        <v>1189</v>
      </c>
    </row>
    <row r="712" spans="1:11" x14ac:dyDescent="0.3">
      <c r="A712" t="s">
        <v>150</v>
      </c>
      <c r="B712" t="s">
        <v>198</v>
      </c>
      <c r="C712">
        <v>416</v>
      </c>
      <c r="D712"/>
      <c r="E712"/>
      <c r="F712"/>
      <c r="G712"/>
      <c r="H712"/>
      <c r="I712"/>
      <c r="J712" t="s">
        <v>1897</v>
      </c>
      <c r="K712" t="s">
        <v>1186</v>
      </c>
    </row>
    <row r="713" spans="1:11" x14ac:dyDescent="0.3">
      <c r="A713" t="s">
        <v>150</v>
      </c>
      <c r="B713" t="s">
        <v>202</v>
      </c>
      <c r="C713">
        <v>0</v>
      </c>
      <c r="D713"/>
      <c r="E713"/>
      <c r="F713"/>
      <c r="G713"/>
      <c r="H713"/>
      <c r="I713"/>
      <c r="J713" t="s">
        <v>1898</v>
      </c>
      <c r="K713" t="s">
        <v>1208</v>
      </c>
    </row>
    <row r="714" spans="1:11" x14ac:dyDescent="0.3">
      <c r="A714" t="s">
        <v>150</v>
      </c>
      <c r="B714" t="s">
        <v>204</v>
      </c>
      <c r="C714">
        <v>0</v>
      </c>
      <c r="D714"/>
      <c r="E714"/>
      <c r="F714"/>
      <c r="G714"/>
      <c r="H714"/>
      <c r="I714"/>
      <c r="J714" t="s">
        <v>1899</v>
      </c>
      <c r="K714" t="s">
        <v>1186</v>
      </c>
    </row>
    <row r="715" spans="1:11" x14ac:dyDescent="0.3">
      <c r="A715" t="s">
        <v>150</v>
      </c>
      <c r="B715" t="s">
        <v>206</v>
      </c>
      <c r="C715">
        <v>0.1</v>
      </c>
      <c r="D715"/>
      <c r="E715"/>
      <c r="F715"/>
      <c r="G715"/>
      <c r="H715"/>
      <c r="I715"/>
      <c r="J715" t="s">
        <v>1900</v>
      </c>
      <c r="K715" t="s">
        <v>1186</v>
      </c>
    </row>
    <row r="716" spans="1:11" x14ac:dyDescent="0.3">
      <c r="A716" t="s">
        <v>150</v>
      </c>
      <c r="B716" t="s">
        <v>210</v>
      </c>
      <c r="C716">
        <v>0</v>
      </c>
      <c r="D716"/>
      <c r="E716"/>
      <c r="F716"/>
      <c r="G716"/>
      <c r="H716"/>
      <c r="I716"/>
      <c r="J716" t="s">
        <v>1901</v>
      </c>
      <c r="K716" t="s">
        <v>1208</v>
      </c>
    </row>
    <row r="717" spans="1:11" x14ac:dyDescent="0.3">
      <c r="A717" t="s">
        <v>150</v>
      </c>
      <c r="B717" t="s">
        <v>229</v>
      </c>
      <c r="C717">
        <v>111</v>
      </c>
      <c r="D717"/>
      <c r="E717"/>
      <c r="F717"/>
      <c r="G717"/>
      <c r="H717"/>
      <c r="I717"/>
      <c r="J717" t="s">
        <v>1902</v>
      </c>
      <c r="K717" t="s">
        <v>1186</v>
      </c>
    </row>
    <row r="718" spans="1:11" x14ac:dyDescent="0.3">
      <c r="A718" t="s">
        <v>150</v>
      </c>
      <c r="B718" t="s">
        <v>232</v>
      </c>
      <c r="C718">
        <v>7.9</v>
      </c>
      <c r="D718"/>
      <c r="E718"/>
      <c r="F718"/>
      <c r="G718"/>
      <c r="H718"/>
      <c r="I718"/>
      <c r="J718" t="s">
        <v>1903</v>
      </c>
      <c r="K718" t="s">
        <v>1208</v>
      </c>
    </row>
    <row r="719" spans="1:11" x14ac:dyDescent="0.3">
      <c r="A719" t="s">
        <v>150</v>
      </c>
      <c r="B719" t="s">
        <v>234</v>
      </c>
      <c r="C719">
        <v>103</v>
      </c>
      <c r="D719"/>
      <c r="E719"/>
      <c r="F719"/>
      <c r="G719"/>
      <c r="H719"/>
      <c r="I719"/>
      <c r="J719" t="s">
        <v>1904</v>
      </c>
      <c r="K719" t="s">
        <v>1208</v>
      </c>
    </row>
    <row r="720" spans="1:11" x14ac:dyDescent="0.3">
      <c r="A720" t="s">
        <v>150</v>
      </c>
      <c r="B720" t="s">
        <v>236</v>
      </c>
      <c r="C720">
        <v>-54.8</v>
      </c>
      <c r="D720"/>
      <c r="E720"/>
      <c r="F720"/>
      <c r="G720"/>
      <c r="H720"/>
      <c r="I720"/>
      <c r="J720" t="s">
        <v>1905</v>
      </c>
      <c r="K720" t="s">
        <v>1208</v>
      </c>
    </row>
    <row r="721" spans="1:11" x14ac:dyDescent="0.3">
      <c r="A721" t="s">
        <v>152</v>
      </c>
      <c r="B721" t="s">
        <v>206</v>
      </c>
      <c r="C721">
        <v>128</v>
      </c>
      <c r="D721"/>
      <c r="E721"/>
      <c r="F721"/>
      <c r="G721"/>
      <c r="H721"/>
      <c r="I721"/>
      <c r="J721" t="s">
        <v>1906</v>
      </c>
      <c r="K721" t="s">
        <v>1208</v>
      </c>
    </row>
    <row r="722" spans="1:11" x14ac:dyDescent="0.3">
      <c r="A722" t="s">
        <v>152</v>
      </c>
      <c r="B722" t="s">
        <v>210</v>
      </c>
      <c r="C722">
        <v>4</v>
      </c>
      <c r="D722"/>
      <c r="E722"/>
      <c r="F722"/>
      <c r="G722"/>
      <c r="H722"/>
      <c r="I722"/>
      <c r="J722" t="s">
        <v>1907</v>
      </c>
      <c r="K722" t="s">
        <v>1208</v>
      </c>
    </row>
    <row r="723" spans="1:11" x14ac:dyDescent="0.3">
      <c r="A723" t="s">
        <v>152</v>
      </c>
      <c r="B723" t="s">
        <v>212</v>
      </c>
      <c r="C723">
        <v>374</v>
      </c>
      <c r="D723"/>
      <c r="E723"/>
      <c r="F723"/>
      <c r="G723"/>
      <c r="H723"/>
      <c r="I723"/>
      <c r="J723" t="s">
        <v>1908</v>
      </c>
      <c r="K723" t="s">
        <v>1677</v>
      </c>
    </row>
    <row r="724" spans="1:11" x14ac:dyDescent="0.3">
      <c r="A724" t="s">
        <v>152</v>
      </c>
      <c r="B724" t="s">
        <v>215</v>
      </c>
      <c r="C724">
        <v>43.5</v>
      </c>
      <c r="D724"/>
      <c r="E724"/>
      <c r="F724"/>
      <c r="G724"/>
      <c r="H724"/>
      <c r="I724"/>
      <c r="J724" t="s">
        <v>1909</v>
      </c>
      <c r="K724" t="s">
        <v>1208</v>
      </c>
    </row>
    <row r="725" spans="1:11" x14ac:dyDescent="0.3">
      <c r="A725" t="s">
        <v>152</v>
      </c>
      <c r="B725" t="s">
        <v>218</v>
      </c>
      <c r="C725">
        <v>330</v>
      </c>
      <c r="D725"/>
      <c r="E725"/>
      <c r="F725"/>
      <c r="G725"/>
      <c r="H725"/>
      <c r="I725"/>
      <c r="J725" t="s">
        <v>1910</v>
      </c>
      <c r="K725" t="s">
        <v>1294</v>
      </c>
    </row>
    <row r="726" spans="1:11" x14ac:dyDescent="0.3">
      <c r="A726" t="s">
        <v>152</v>
      </c>
      <c r="B726" t="s">
        <v>220</v>
      </c>
      <c r="C726">
        <v>292</v>
      </c>
      <c r="D726"/>
      <c r="E726"/>
      <c r="F726"/>
      <c r="G726"/>
      <c r="H726"/>
      <c r="I726"/>
      <c r="J726" t="s">
        <v>1911</v>
      </c>
      <c r="K726" t="s">
        <v>1208</v>
      </c>
    </row>
    <row r="727" spans="1:11" x14ac:dyDescent="0.3">
      <c r="A727" t="s">
        <v>152</v>
      </c>
      <c r="B727" t="s">
        <v>221</v>
      </c>
      <c r="C727">
        <v>38.700000000000003</v>
      </c>
      <c r="D727"/>
      <c r="E727"/>
      <c r="F727"/>
      <c r="G727"/>
      <c r="H727"/>
      <c r="I727"/>
      <c r="J727" t="s">
        <v>1912</v>
      </c>
      <c r="K727" t="s">
        <v>1294</v>
      </c>
    </row>
    <row r="728" spans="1:11" x14ac:dyDescent="0.3">
      <c r="A728" t="s">
        <v>152</v>
      </c>
      <c r="B728" t="s">
        <v>222</v>
      </c>
      <c r="C728">
        <v>0.1</v>
      </c>
      <c r="D728"/>
      <c r="E728"/>
      <c r="F728"/>
      <c r="G728"/>
      <c r="H728"/>
      <c r="I728"/>
      <c r="J728" t="s">
        <v>1913</v>
      </c>
      <c r="K728" t="s">
        <v>1208</v>
      </c>
    </row>
    <row r="729" spans="1:11" x14ac:dyDescent="0.3">
      <c r="A729" t="s">
        <v>152</v>
      </c>
      <c r="B729" t="s">
        <v>229</v>
      </c>
      <c r="C729">
        <v>159</v>
      </c>
      <c r="D729"/>
      <c r="E729"/>
      <c r="F729"/>
      <c r="G729"/>
      <c r="H729"/>
      <c r="I729"/>
      <c r="J729" t="s">
        <v>1914</v>
      </c>
      <c r="K729" t="s">
        <v>1208</v>
      </c>
    </row>
    <row r="730" spans="1:11" x14ac:dyDescent="0.3">
      <c r="A730" t="s">
        <v>152</v>
      </c>
      <c r="B730" t="s">
        <v>232</v>
      </c>
      <c r="C730">
        <v>101</v>
      </c>
      <c r="D730"/>
      <c r="E730"/>
      <c r="F730"/>
      <c r="G730"/>
      <c r="H730"/>
      <c r="I730"/>
      <c r="J730" t="s">
        <v>1915</v>
      </c>
      <c r="K730" t="s">
        <v>1208</v>
      </c>
    </row>
    <row r="731" spans="1:11" x14ac:dyDescent="0.3">
      <c r="A731" t="s">
        <v>152</v>
      </c>
      <c r="B731" t="s">
        <v>234</v>
      </c>
      <c r="C731">
        <v>58.6</v>
      </c>
      <c r="D731"/>
      <c r="E731"/>
      <c r="F731"/>
      <c r="G731"/>
      <c r="H731"/>
      <c r="I731"/>
      <c r="J731" t="s">
        <v>1916</v>
      </c>
      <c r="K731" t="s">
        <v>1208</v>
      </c>
    </row>
    <row r="732" spans="1:11" x14ac:dyDescent="0.3">
      <c r="A732" t="s">
        <v>152</v>
      </c>
      <c r="B732" t="s">
        <v>236</v>
      </c>
      <c r="C732">
        <v>-106</v>
      </c>
      <c r="D732"/>
      <c r="E732"/>
      <c r="F732"/>
      <c r="G732"/>
      <c r="H732"/>
      <c r="I732"/>
      <c r="J732" t="s">
        <v>1917</v>
      </c>
      <c r="K732" t="s">
        <v>1208</v>
      </c>
    </row>
    <row r="733" spans="1:11" x14ac:dyDescent="0.3">
      <c r="A733" t="s">
        <v>155</v>
      </c>
      <c r="B733" t="s">
        <v>212</v>
      </c>
      <c r="C733">
        <v>764</v>
      </c>
      <c r="D733"/>
      <c r="E733"/>
      <c r="F733"/>
      <c r="G733"/>
      <c r="H733"/>
      <c r="I733"/>
      <c r="J733" t="s">
        <v>1918</v>
      </c>
      <c r="K733" t="s">
        <v>1287</v>
      </c>
    </row>
    <row r="734" spans="1:11" x14ac:dyDescent="0.3">
      <c r="A734" t="s">
        <v>155</v>
      </c>
      <c r="B734" t="s">
        <v>215</v>
      </c>
      <c r="C734">
        <v>764</v>
      </c>
      <c r="D734"/>
      <c r="E734"/>
      <c r="F734"/>
      <c r="G734"/>
      <c r="H734"/>
      <c r="I734"/>
      <c r="J734" t="s">
        <v>1919</v>
      </c>
      <c r="K734" t="s">
        <v>1208</v>
      </c>
    </row>
    <row r="735" spans="1:11" x14ac:dyDescent="0.3">
      <c r="A735" t="s">
        <v>155</v>
      </c>
      <c r="B735" t="s">
        <v>229</v>
      </c>
      <c r="C735">
        <v>7.9</v>
      </c>
      <c r="D735"/>
      <c r="E735"/>
      <c r="F735"/>
      <c r="G735"/>
      <c r="H735"/>
      <c r="I735"/>
      <c r="J735" t="s">
        <v>1920</v>
      </c>
      <c r="K735" t="s">
        <v>1186</v>
      </c>
    </row>
    <row r="736" spans="1:11" x14ac:dyDescent="0.3">
      <c r="A736" t="s">
        <v>155</v>
      </c>
      <c r="B736" t="s">
        <v>232</v>
      </c>
      <c r="C736">
        <v>1</v>
      </c>
      <c r="D736"/>
      <c r="E736"/>
      <c r="F736"/>
      <c r="G736"/>
      <c r="H736"/>
      <c r="I736"/>
      <c r="J736" t="s">
        <v>1921</v>
      </c>
      <c r="K736" t="s">
        <v>1208</v>
      </c>
    </row>
    <row r="737" spans="1:11" x14ac:dyDescent="0.3">
      <c r="A737" t="s">
        <v>155</v>
      </c>
      <c r="B737" t="s">
        <v>234</v>
      </c>
      <c r="C737">
        <v>6.9</v>
      </c>
      <c r="D737"/>
      <c r="E737"/>
      <c r="F737"/>
      <c r="G737"/>
      <c r="H737"/>
      <c r="I737"/>
      <c r="J737" t="s">
        <v>1922</v>
      </c>
      <c r="K737" t="s">
        <v>1208</v>
      </c>
    </row>
    <row r="738" spans="1:11" x14ac:dyDescent="0.3">
      <c r="A738" t="s">
        <v>155</v>
      </c>
      <c r="B738" t="s">
        <v>236</v>
      </c>
      <c r="C738">
        <v>203</v>
      </c>
      <c r="D738"/>
      <c r="E738"/>
      <c r="F738"/>
      <c r="G738"/>
      <c r="H738"/>
      <c r="I738"/>
      <c r="J738" t="s">
        <v>1923</v>
      </c>
      <c r="K738" t="s">
        <v>1186</v>
      </c>
    </row>
    <row r="739" spans="1:11" x14ac:dyDescent="0.3">
      <c r="A739" t="s">
        <v>157</v>
      </c>
      <c r="B739" t="s">
        <v>212</v>
      </c>
      <c r="C739">
        <v>545</v>
      </c>
      <c r="D739"/>
      <c r="E739"/>
      <c r="F739"/>
      <c r="G739"/>
      <c r="H739"/>
      <c r="I739"/>
      <c r="J739" t="s">
        <v>1924</v>
      </c>
      <c r="K739" t="s">
        <v>1186</v>
      </c>
    </row>
    <row r="740" spans="1:11" x14ac:dyDescent="0.3">
      <c r="A740" t="s">
        <v>157</v>
      </c>
      <c r="B740" t="s">
        <v>215</v>
      </c>
      <c r="C740">
        <v>545</v>
      </c>
      <c r="D740">
        <v>465.47388331046648</v>
      </c>
      <c r="E740">
        <v>445.81468321836559</v>
      </c>
      <c r="F740">
        <v>1.915530383993689</v>
      </c>
      <c r="G740">
        <v>0</v>
      </c>
      <c r="H740">
        <v>500000000</v>
      </c>
      <c r="I740">
        <v>0.18</v>
      </c>
      <c r="J740" t="s">
        <v>1925</v>
      </c>
      <c r="K740" t="s">
        <v>1201</v>
      </c>
    </row>
    <row r="741" spans="1:11" x14ac:dyDescent="0.3">
      <c r="A741" t="s">
        <v>158</v>
      </c>
      <c r="B741" t="s">
        <v>212</v>
      </c>
      <c r="C741">
        <v>0.3</v>
      </c>
      <c r="D741"/>
      <c r="E741"/>
      <c r="F741"/>
      <c r="G741"/>
      <c r="H741"/>
      <c r="I741"/>
      <c r="J741" t="s">
        <v>1926</v>
      </c>
      <c r="K741" t="s">
        <v>1208</v>
      </c>
    </row>
    <row r="742" spans="1:11" x14ac:dyDescent="0.3">
      <c r="A742" t="s">
        <v>158</v>
      </c>
      <c r="B742" t="s">
        <v>215</v>
      </c>
      <c r="C742">
        <v>0.3</v>
      </c>
      <c r="D742"/>
      <c r="E742"/>
      <c r="F742"/>
      <c r="G742"/>
      <c r="H742"/>
      <c r="I742"/>
      <c r="J742" t="s">
        <v>1927</v>
      </c>
      <c r="K742" t="s">
        <v>1208</v>
      </c>
    </row>
    <row r="743" spans="1:11" x14ac:dyDescent="0.3">
      <c r="A743" t="s">
        <v>159</v>
      </c>
      <c r="B743" t="s">
        <v>200</v>
      </c>
      <c r="C743">
        <v>46.5</v>
      </c>
      <c r="D743"/>
      <c r="E743"/>
      <c r="F743"/>
      <c r="G743"/>
      <c r="H743"/>
      <c r="I743"/>
      <c r="J743" t="s">
        <v>1928</v>
      </c>
      <c r="K743" t="s">
        <v>1208</v>
      </c>
    </row>
    <row r="744" spans="1:11" x14ac:dyDescent="0.3">
      <c r="A744" t="s">
        <v>159</v>
      </c>
      <c r="B744" t="s">
        <v>206</v>
      </c>
      <c r="C744">
        <v>0</v>
      </c>
      <c r="D744"/>
      <c r="E744"/>
      <c r="F744"/>
      <c r="G744"/>
      <c r="H744"/>
      <c r="I744"/>
      <c r="J744" t="s">
        <v>1929</v>
      </c>
      <c r="K744" t="s">
        <v>1208</v>
      </c>
    </row>
    <row r="745" spans="1:11" x14ac:dyDescent="0.3">
      <c r="A745" t="s">
        <v>159</v>
      </c>
      <c r="B745" t="s">
        <v>212</v>
      </c>
      <c r="C745">
        <v>10.3</v>
      </c>
      <c r="D745"/>
      <c r="E745"/>
      <c r="F745"/>
      <c r="G745"/>
      <c r="H745"/>
      <c r="I745"/>
      <c r="J745" t="s">
        <v>1930</v>
      </c>
      <c r="K745" t="s">
        <v>1677</v>
      </c>
    </row>
    <row r="746" spans="1:11" x14ac:dyDescent="0.3">
      <c r="A746" t="s">
        <v>159</v>
      </c>
      <c r="B746" t="s">
        <v>215</v>
      </c>
      <c r="C746">
        <v>4.0999999999999996</v>
      </c>
      <c r="D746"/>
      <c r="E746"/>
      <c r="F746"/>
      <c r="G746"/>
      <c r="H746"/>
      <c r="I746"/>
      <c r="J746" t="s">
        <v>1931</v>
      </c>
      <c r="K746" t="s">
        <v>1294</v>
      </c>
    </row>
    <row r="747" spans="1:11" x14ac:dyDescent="0.3">
      <c r="A747" t="s">
        <v>159</v>
      </c>
      <c r="B747" t="s">
        <v>218</v>
      </c>
      <c r="C747">
        <v>6.2</v>
      </c>
      <c r="D747"/>
      <c r="E747"/>
      <c r="F747"/>
      <c r="G747"/>
      <c r="H747"/>
      <c r="I747"/>
      <c r="J747" t="s">
        <v>1932</v>
      </c>
      <c r="K747" t="s">
        <v>1294</v>
      </c>
    </row>
    <row r="748" spans="1:11" x14ac:dyDescent="0.3">
      <c r="A748" t="s">
        <v>159</v>
      </c>
      <c r="B748" t="s">
        <v>220</v>
      </c>
      <c r="C748">
        <v>4.2</v>
      </c>
      <c r="D748"/>
      <c r="E748"/>
      <c r="F748"/>
      <c r="G748"/>
      <c r="H748"/>
      <c r="I748"/>
      <c r="J748" t="s">
        <v>1933</v>
      </c>
      <c r="K748" t="s">
        <v>1294</v>
      </c>
    </row>
    <row r="749" spans="1:11" x14ac:dyDescent="0.3">
      <c r="A749" t="s">
        <v>159</v>
      </c>
      <c r="B749" t="s">
        <v>221</v>
      </c>
      <c r="C749">
        <v>2</v>
      </c>
      <c r="D749"/>
      <c r="E749"/>
      <c r="F749"/>
      <c r="G749"/>
      <c r="H749"/>
      <c r="I749"/>
      <c r="J749" t="s">
        <v>1934</v>
      </c>
      <c r="K749" t="s">
        <v>1294</v>
      </c>
    </row>
    <row r="750" spans="1:11" x14ac:dyDescent="0.3">
      <c r="A750" t="s">
        <v>159</v>
      </c>
      <c r="B750" t="s">
        <v>222</v>
      </c>
      <c r="C750">
        <v>7.9</v>
      </c>
      <c r="D750"/>
      <c r="E750"/>
      <c r="F750"/>
      <c r="G750"/>
      <c r="H750"/>
      <c r="I750"/>
      <c r="J750" t="s">
        <v>1935</v>
      </c>
      <c r="K750" t="s">
        <v>1294</v>
      </c>
    </row>
    <row r="751" spans="1:11" x14ac:dyDescent="0.3">
      <c r="A751" t="s">
        <v>159</v>
      </c>
      <c r="B751" t="s">
        <v>229</v>
      </c>
      <c r="C751">
        <v>4.0999999999999996</v>
      </c>
      <c r="D751"/>
      <c r="E751"/>
      <c r="F751"/>
      <c r="G751"/>
      <c r="H751"/>
      <c r="I751"/>
      <c r="J751" t="s">
        <v>1936</v>
      </c>
      <c r="K751" t="s">
        <v>1294</v>
      </c>
    </row>
    <row r="752" spans="1:11" x14ac:dyDescent="0.3">
      <c r="A752" t="s">
        <v>159</v>
      </c>
      <c r="B752" t="s">
        <v>232</v>
      </c>
      <c r="C752">
        <v>2.2000000000000002</v>
      </c>
      <c r="D752"/>
      <c r="E752"/>
      <c r="F752"/>
      <c r="G752"/>
      <c r="H752"/>
      <c r="I752"/>
      <c r="J752" t="s">
        <v>1937</v>
      </c>
      <c r="K752" t="s">
        <v>1294</v>
      </c>
    </row>
    <row r="753" spans="1:11" x14ac:dyDescent="0.3">
      <c r="A753" t="s">
        <v>159</v>
      </c>
      <c r="B753" t="s">
        <v>234</v>
      </c>
      <c r="C753">
        <v>1.8</v>
      </c>
      <c r="D753"/>
      <c r="E753"/>
      <c r="F753"/>
      <c r="G753"/>
      <c r="H753"/>
      <c r="I753"/>
      <c r="J753" t="s">
        <v>1938</v>
      </c>
      <c r="K753" t="s">
        <v>1294</v>
      </c>
    </row>
    <row r="754" spans="1:11" x14ac:dyDescent="0.3">
      <c r="A754" t="s">
        <v>159</v>
      </c>
      <c r="B754" t="s">
        <v>236</v>
      </c>
      <c r="C754">
        <v>63.6</v>
      </c>
      <c r="D754"/>
      <c r="E754"/>
      <c r="F754"/>
      <c r="G754"/>
      <c r="H754"/>
      <c r="I754"/>
      <c r="J754" t="s">
        <v>1939</v>
      </c>
      <c r="K754" t="s">
        <v>1294</v>
      </c>
    </row>
    <row r="755" spans="1:11" x14ac:dyDescent="0.3">
      <c r="A755" t="s">
        <v>161</v>
      </c>
      <c r="B755" t="s">
        <v>200</v>
      </c>
      <c r="C755">
        <v>46.5</v>
      </c>
      <c r="D755"/>
      <c r="E755"/>
      <c r="F755"/>
      <c r="G755"/>
      <c r="H755"/>
      <c r="I755"/>
      <c r="J755" t="s">
        <v>1940</v>
      </c>
      <c r="K755" t="s">
        <v>1208</v>
      </c>
    </row>
    <row r="756" spans="1:11" x14ac:dyDescent="0.3">
      <c r="A756" t="s">
        <v>161</v>
      </c>
      <c r="B756" t="s">
        <v>206</v>
      </c>
      <c r="C756">
        <v>0</v>
      </c>
      <c r="D756"/>
      <c r="E756"/>
      <c r="F756"/>
      <c r="G756"/>
      <c r="H756"/>
      <c r="I756"/>
      <c r="J756" t="s">
        <v>1941</v>
      </c>
      <c r="K756" t="s">
        <v>1208</v>
      </c>
    </row>
    <row r="757" spans="1:11" x14ac:dyDescent="0.3">
      <c r="A757" t="s">
        <v>161</v>
      </c>
      <c r="B757" t="s">
        <v>212</v>
      </c>
      <c r="C757">
        <v>10</v>
      </c>
      <c r="D757"/>
      <c r="E757"/>
      <c r="F757"/>
      <c r="G757"/>
      <c r="H757"/>
      <c r="I757"/>
      <c r="J757" t="s">
        <v>1942</v>
      </c>
      <c r="K757" t="s">
        <v>1294</v>
      </c>
    </row>
    <row r="758" spans="1:11" x14ac:dyDescent="0.3">
      <c r="A758" t="s">
        <v>161</v>
      </c>
      <c r="B758" t="s">
        <v>215</v>
      </c>
      <c r="C758">
        <v>4.0999999999999996</v>
      </c>
      <c r="D758"/>
      <c r="E758"/>
      <c r="F758"/>
      <c r="G758"/>
      <c r="H758"/>
      <c r="I758"/>
      <c r="J758" t="s">
        <v>1943</v>
      </c>
      <c r="K758" t="s">
        <v>1294</v>
      </c>
    </row>
    <row r="759" spans="1:11" x14ac:dyDescent="0.3">
      <c r="A759" t="s">
        <v>161</v>
      </c>
      <c r="B759" t="s">
        <v>218</v>
      </c>
      <c r="C759">
        <v>5.9</v>
      </c>
      <c r="D759"/>
      <c r="E759"/>
      <c r="F759"/>
      <c r="G759"/>
      <c r="H759"/>
      <c r="I759"/>
      <c r="J759" t="s">
        <v>1944</v>
      </c>
      <c r="K759" t="s">
        <v>1294</v>
      </c>
    </row>
    <row r="760" spans="1:11" x14ac:dyDescent="0.3">
      <c r="A760" t="s">
        <v>161</v>
      </c>
      <c r="B760" t="s">
        <v>220</v>
      </c>
      <c r="C760">
        <v>4.3</v>
      </c>
      <c r="D760"/>
      <c r="E760"/>
      <c r="F760"/>
      <c r="G760"/>
      <c r="H760"/>
      <c r="I760"/>
      <c r="J760" t="s">
        <v>1945</v>
      </c>
      <c r="K760" t="s">
        <v>1294</v>
      </c>
    </row>
    <row r="761" spans="1:11" x14ac:dyDescent="0.3">
      <c r="A761" t="s">
        <v>161</v>
      </c>
      <c r="B761" t="s">
        <v>221</v>
      </c>
      <c r="C761">
        <v>1.6</v>
      </c>
      <c r="D761"/>
      <c r="E761"/>
      <c r="F761"/>
      <c r="G761"/>
      <c r="H761"/>
      <c r="I761"/>
      <c r="J761" t="s">
        <v>1946</v>
      </c>
      <c r="K761" t="s">
        <v>1294</v>
      </c>
    </row>
    <row r="762" spans="1:11" x14ac:dyDescent="0.3">
      <c r="A762" t="s">
        <v>161</v>
      </c>
      <c r="B762" t="s">
        <v>222</v>
      </c>
      <c r="C762">
        <v>7.6</v>
      </c>
      <c r="D762"/>
      <c r="E762"/>
      <c r="F762"/>
      <c r="G762"/>
      <c r="H762"/>
      <c r="I762"/>
      <c r="J762" t="s">
        <v>1947</v>
      </c>
      <c r="K762" t="s">
        <v>1294</v>
      </c>
    </row>
    <row r="763" spans="1:11" x14ac:dyDescent="0.3">
      <c r="A763" t="s">
        <v>161</v>
      </c>
      <c r="B763" t="s">
        <v>229</v>
      </c>
      <c r="C763">
        <v>3.9</v>
      </c>
      <c r="D763"/>
      <c r="E763"/>
      <c r="F763"/>
      <c r="G763"/>
      <c r="H763"/>
      <c r="I763"/>
      <c r="J763" t="s">
        <v>1948</v>
      </c>
      <c r="K763" t="s">
        <v>1294</v>
      </c>
    </row>
    <row r="764" spans="1:11" x14ac:dyDescent="0.3">
      <c r="A764" t="s">
        <v>161</v>
      </c>
      <c r="B764" t="s">
        <v>232</v>
      </c>
      <c r="C764">
        <v>2.1</v>
      </c>
      <c r="D764"/>
      <c r="E764"/>
      <c r="F764"/>
      <c r="G764"/>
      <c r="H764"/>
      <c r="I764"/>
      <c r="J764" t="s">
        <v>1949</v>
      </c>
      <c r="K764" t="s">
        <v>1294</v>
      </c>
    </row>
    <row r="765" spans="1:11" x14ac:dyDescent="0.3">
      <c r="A765" t="s">
        <v>161</v>
      </c>
      <c r="B765" t="s">
        <v>234</v>
      </c>
      <c r="C765">
        <v>1.7</v>
      </c>
      <c r="D765"/>
      <c r="E765"/>
      <c r="F765"/>
      <c r="G765"/>
      <c r="H765"/>
      <c r="I765"/>
      <c r="J765" t="s">
        <v>1950</v>
      </c>
      <c r="K765" t="s">
        <v>1294</v>
      </c>
    </row>
    <row r="766" spans="1:11" x14ac:dyDescent="0.3">
      <c r="A766" t="s">
        <v>161</v>
      </c>
      <c r="B766" t="s">
        <v>236</v>
      </c>
      <c r="C766">
        <v>64</v>
      </c>
      <c r="D766"/>
      <c r="E766"/>
      <c r="F766"/>
      <c r="G766"/>
      <c r="H766"/>
      <c r="I766"/>
      <c r="J766" t="s">
        <v>1951</v>
      </c>
      <c r="K766" t="s">
        <v>1294</v>
      </c>
    </row>
    <row r="767" spans="1:11" x14ac:dyDescent="0.3">
      <c r="A767" t="s">
        <v>164</v>
      </c>
      <c r="B767" t="s">
        <v>200</v>
      </c>
      <c r="C767">
        <v>17.2</v>
      </c>
      <c r="D767"/>
      <c r="E767"/>
      <c r="F767"/>
      <c r="G767"/>
      <c r="H767"/>
      <c r="I767"/>
      <c r="J767" t="s">
        <v>1952</v>
      </c>
      <c r="K767" t="s">
        <v>1208</v>
      </c>
    </row>
    <row r="768" spans="1:11" x14ac:dyDescent="0.3">
      <c r="A768" t="s">
        <v>164</v>
      </c>
      <c r="B768" t="s">
        <v>206</v>
      </c>
      <c r="C768">
        <v>0</v>
      </c>
      <c r="D768"/>
      <c r="E768"/>
      <c r="F768"/>
      <c r="G768"/>
      <c r="H768"/>
      <c r="I768"/>
      <c r="J768" t="s">
        <v>1953</v>
      </c>
      <c r="K768" t="s">
        <v>1208</v>
      </c>
    </row>
    <row r="769" spans="1:11" x14ac:dyDescent="0.3">
      <c r="A769" t="s">
        <v>164</v>
      </c>
      <c r="B769" t="s">
        <v>212</v>
      </c>
      <c r="C769">
        <v>58.8</v>
      </c>
      <c r="D769"/>
      <c r="E769"/>
      <c r="F769"/>
      <c r="G769"/>
      <c r="H769"/>
      <c r="I769"/>
      <c r="J769" t="s">
        <v>1954</v>
      </c>
      <c r="K769" t="s">
        <v>1677</v>
      </c>
    </row>
    <row r="770" spans="1:11" x14ac:dyDescent="0.3">
      <c r="A770" t="s">
        <v>164</v>
      </c>
      <c r="B770" t="s">
        <v>215</v>
      </c>
      <c r="C770">
        <v>5.0999999999999996</v>
      </c>
      <c r="D770"/>
      <c r="E770"/>
      <c r="F770"/>
      <c r="G770"/>
      <c r="H770"/>
      <c r="I770"/>
      <c r="J770" t="s">
        <v>1955</v>
      </c>
      <c r="K770" t="s">
        <v>1294</v>
      </c>
    </row>
    <row r="771" spans="1:11" x14ac:dyDescent="0.3">
      <c r="A771" t="s">
        <v>164</v>
      </c>
      <c r="B771" t="s">
        <v>218</v>
      </c>
      <c r="C771">
        <v>53.7</v>
      </c>
      <c r="D771"/>
      <c r="E771"/>
      <c r="F771"/>
      <c r="G771"/>
      <c r="H771"/>
      <c r="I771"/>
      <c r="J771" t="s">
        <v>1956</v>
      </c>
      <c r="K771" t="s">
        <v>1294</v>
      </c>
    </row>
    <row r="772" spans="1:11" x14ac:dyDescent="0.3">
      <c r="A772" t="s">
        <v>164</v>
      </c>
      <c r="B772" t="s">
        <v>220</v>
      </c>
      <c r="C772">
        <v>50</v>
      </c>
      <c r="D772"/>
      <c r="E772"/>
      <c r="F772"/>
      <c r="G772"/>
      <c r="H772"/>
      <c r="I772"/>
      <c r="J772" t="s">
        <v>1957</v>
      </c>
      <c r="K772" t="s">
        <v>1294</v>
      </c>
    </row>
    <row r="773" spans="1:11" x14ac:dyDescent="0.3">
      <c r="A773" t="s">
        <v>164</v>
      </c>
      <c r="B773" t="s">
        <v>221</v>
      </c>
      <c r="C773">
        <v>3.7</v>
      </c>
      <c r="D773"/>
      <c r="E773"/>
      <c r="F773"/>
      <c r="G773"/>
      <c r="H773"/>
      <c r="I773"/>
      <c r="J773" t="s">
        <v>1958</v>
      </c>
      <c r="K773" t="s">
        <v>1294</v>
      </c>
    </row>
    <row r="774" spans="1:11" x14ac:dyDescent="0.3">
      <c r="A774" t="s">
        <v>164</v>
      </c>
      <c r="B774" t="s">
        <v>222</v>
      </c>
      <c r="C774">
        <v>8.8000000000000007</v>
      </c>
      <c r="D774"/>
      <c r="E774"/>
      <c r="F774"/>
      <c r="G774"/>
      <c r="H774"/>
      <c r="I774"/>
      <c r="J774" t="s">
        <v>1959</v>
      </c>
      <c r="K774" t="s">
        <v>1294</v>
      </c>
    </row>
    <row r="775" spans="1:11" x14ac:dyDescent="0.3">
      <c r="A775" t="s">
        <v>164</v>
      </c>
      <c r="B775" t="s">
        <v>229</v>
      </c>
      <c r="C775">
        <v>5</v>
      </c>
      <c r="D775"/>
      <c r="E775"/>
      <c r="F775"/>
      <c r="G775"/>
      <c r="H775"/>
      <c r="I775"/>
      <c r="J775" t="s">
        <v>1960</v>
      </c>
      <c r="K775" t="s">
        <v>1294</v>
      </c>
    </row>
    <row r="776" spans="1:11" x14ac:dyDescent="0.3">
      <c r="A776" t="s">
        <v>164</v>
      </c>
      <c r="B776" t="s">
        <v>232</v>
      </c>
      <c r="C776">
        <v>2.5</v>
      </c>
      <c r="D776"/>
      <c r="E776"/>
      <c r="F776"/>
      <c r="G776"/>
      <c r="H776"/>
      <c r="I776"/>
      <c r="J776" t="s">
        <v>1961</v>
      </c>
      <c r="K776" t="s">
        <v>1294</v>
      </c>
    </row>
    <row r="777" spans="1:11" x14ac:dyDescent="0.3">
      <c r="A777" t="s">
        <v>164</v>
      </c>
      <c r="B777" t="s">
        <v>234</v>
      </c>
      <c r="C777">
        <v>2.5</v>
      </c>
      <c r="D777"/>
      <c r="E777"/>
      <c r="F777"/>
      <c r="G777"/>
      <c r="H777"/>
      <c r="I777"/>
      <c r="J777" t="s">
        <v>1962</v>
      </c>
      <c r="K777" t="s">
        <v>1294</v>
      </c>
    </row>
    <row r="778" spans="1:11" x14ac:dyDescent="0.3">
      <c r="A778" t="s">
        <v>164</v>
      </c>
      <c r="B778" t="s">
        <v>236</v>
      </c>
      <c r="C778">
        <v>43</v>
      </c>
      <c r="D778"/>
      <c r="E778"/>
      <c r="F778"/>
      <c r="G778"/>
      <c r="H778"/>
      <c r="I778"/>
      <c r="J778" t="s">
        <v>1963</v>
      </c>
      <c r="K778" t="s">
        <v>1294</v>
      </c>
    </row>
    <row r="779" spans="1:11" x14ac:dyDescent="0.3">
      <c r="A779" t="s">
        <v>166</v>
      </c>
      <c r="B779" t="s">
        <v>200</v>
      </c>
      <c r="C779">
        <v>17.2</v>
      </c>
      <c r="D779"/>
      <c r="E779"/>
      <c r="F779"/>
      <c r="G779"/>
      <c r="H779"/>
      <c r="I779"/>
      <c r="J779" t="s">
        <v>1964</v>
      </c>
      <c r="K779" t="s">
        <v>1208</v>
      </c>
    </row>
    <row r="780" spans="1:11" x14ac:dyDescent="0.3">
      <c r="A780" t="s">
        <v>166</v>
      </c>
      <c r="B780" t="s">
        <v>206</v>
      </c>
      <c r="C780">
        <v>0</v>
      </c>
      <c r="D780"/>
      <c r="E780"/>
      <c r="F780"/>
      <c r="G780"/>
      <c r="H780"/>
      <c r="I780"/>
      <c r="J780" t="s">
        <v>1965</v>
      </c>
      <c r="K780" t="s">
        <v>1208</v>
      </c>
    </row>
    <row r="781" spans="1:11" x14ac:dyDescent="0.3">
      <c r="A781" t="s">
        <v>166</v>
      </c>
      <c r="B781" t="s">
        <v>212</v>
      </c>
      <c r="C781">
        <v>16.399999999999999</v>
      </c>
      <c r="D781"/>
      <c r="E781"/>
      <c r="F781"/>
      <c r="G781"/>
      <c r="H781"/>
      <c r="I781"/>
      <c r="J781" t="s">
        <v>1966</v>
      </c>
      <c r="K781" t="s">
        <v>1294</v>
      </c>
    </row>
    <row r="782" spans="1:11" x14ac:dyDescent="0.3">
      <c r="A782" t="s">
        <v>166</v>
      </c>
      <c r="B782" t="s">
        <v>215</v>
      </c>
      <c r="C782">
        <v>5.0999999999999996</v>
      </c>
      <c r="D782"/>
      <c r="E782"/>
      <c r="F782"/>
      <c r="G782"/>
      <c r="H782"/>
      <c r="I782"/>
      <c r="J782" t="s">
        <v>1967</v>
      </c>
      <c r="K782" t="s">
        <v>1294</v>
      </c>
    </row>
    <row r="783" spans="1:11" x14ac:dyDescent="0.3">
      <c r="A783" t="s">
        <v>166</v>
      </c>
      <c r="B783" t="s">
        <v>218</v>
      </c>
      <c r="C783">
        <v>11.4</v>
      </c>
      <c r="D783"/>
      <c r="E783"/>
      <c r="F783"/>
      <c r="G783"/>
      <c r="H783"/>
      <c r="I783"/>
      <c r="J783" t="s">
        <v>1968</v>
      </c>
      <c r="K783" t="s">
        <v>1294</v>
      </c>
    </row>
    <row r="784" spans="1:11" x14ac:dyDescent="0.3">
      <c r="A784" t="s">
        <v>166</v>
      </c>
      <c r="B784" t="s">
        <v>220</v>
      </c>
      <c r="C784">
        <v>8.1</v>
      </c>
      <c r="D784"/>
      <c r="E784"/>
      <c r="F784"/>
      <c r="G784"/>
      <c r="H784"/>
      <c r="I784"/>
      <c r="J784" t="s">
        <v>1969</v>
      </c>
      <c r="K784" t="s">
        <v>1294</v>
      </c>
    </row>
    <row r="785" spans="1:11" x14ac:dyDescent="0.3">
      <c r="A785" t="s">
        <v>166</v>
      </c>
      <c r="B785" t="s">
        <v>221</v>
      </c>
      <c r="C785">
        <v>3.2</v>
      </c>
      <c r="D785"/>
      <c r="E785"/>
      <c r="F785"/>
      <c r="G785"/>
      <c r="H785"/>
      <c r="I785"/>
      <c r="J785" t="s">
        <v>1970</v>
      </c>
      <c r="K785" t="s">
        <v>1294</v>
      </c>
    </row>
    <row r="786" spans="1:11" x14ac:dyDescent="0.3">
      <c r="A786" t="s">
        <v>166</v>
      </c>
      <c r="B786" t="s">
        <v>222</v>
      </c>
      <c r="C786">
        <v>9</v>
      </c>
      <c r="D786"/>
      <c r="E786"/>
      <c r="F786"/>
      <c r="G786"/>
      <c r="H786"/>
      <c r="I786"/>
      <c r="J786" t="s">
        <v>1971</v>
      </c>
      <c r="K786" t="s">
        <v>1294</v>
      </c>
    </row>
    <row r="787" spans="1:11" x14ac:dyDescent="0.3">
      <c r="A787" t="s">
        <v>166</v>
      </c>
      <c r="B787" t="s">
        <v>229</v>
      </c>
      <c r="C787">
        <v>5.2</v>
      </c>
      <c r="D787"/>
      <c r="E787"/>
      <c r="F787"/>
      <c r="G787"/>
      <c r="H787"/>
      <c r="I787"/>
      <c r="J787" t="s">
        <v>1972</v>
      </c>
      <c r="K787" t="s">
        <v>1294</v>
      </c>
    </row>
    <row r="788" spans="1:11" x14ac:dyDescent="0.3">
      <c r="A788" t="s">
        <v>166</v>
      </c>
      <c r="B788" t="s">
        <v>232</v>
      </c>
      <c r="C788">
        <v>2.6</v>
      </c>
      <c r="D788"/>
      <c r="E788"/>
      <c r="F788"/>
      <c r="G788"/>
      <c r="H788"/>
      <c r="I788"/>
      <c r="J788" t="s">
        <v>1973</v>
      </c>
      <c r="K788" t="s">
        <v>1294</v>
      </c>
    </row>
    <row r="789" spans="1:11" x14ac:dyDescent="0.3">
      <c r="A789" t="s">
        <v>166</v>
      </c>
      <c r="B789" t="s">
        <v>234</v>
      </c>
      <c r="C789">
        <v>2.6</v>
      </c>
      <c r="D789"/>
      <c r="E789"/>
      <c r="F789"/>
      <c r="G789"/>
      <c r="H789"/>
      <c r="I789"/>
      <c r="J789" t="s">
        <v>1974</v>
      </c>
      <c r="K789" t="s">
        <v>1294</v>
      </c>
    </row>
    <row r="790" spans="1:11" x14ac:dyDescent="0.3">
      <c r="A790" t="s">
        <v>166</v>
      </c>
      <c r="B790" t="s">
        <v>236</v>
      </c>
      <c r="C790">
        <v>42.6</v>
      </c>
      <c r="D790"/>
      <c r="E790"/>
      <c r="F790"/>
      <c r="G790"/>
      <c r="H790"/>
      <c r="I790"/>
      <c r="J790" t="s">
        <v>1975</v>
      </c>
      <c r="K790" t="s">
        <v>1294</v>
      </c>
    </row>
    <row r="791" spans="1:11" x14ac:dyDescent="0.3">
      <c r="A791" t="s">
        <v>169</v>
      </c>
      <c r="B791" t="s">
        <v>200</v>
      </c>
      <c r="C791">
        <v>63.8</v>
      </c>
      <c r="D791"/>
      <c r="E791"/>
      <c r="F791"/>
      <c r="G791"/>
      <c r="H791"/>
      <c r="I791"/>
      <c r="J791" t="s">
        <v>1976</v>
      </c>
      <c r="K791" t="s">
        <v>1186</v>
      </c>
    </row>
    <row r="792" spans="1:11" x14ac:dyDescent="0.3">
      <c r="A792" t="s">
        <v>169</v>
      </c>
      <c r="B792" t="s">
        <v>206</v>
      </c>
      <c r="C792">
        <v>128</v>
      </c>
      <c r="D792"/>
      <c r="E792"/>
      <c r="F792"/>
      <c r="G792"/>
      <c r="H792"/>
      <c r="I792"/>
      <c r="J792" t="s">
        <v>1977</v>
      </c>
      <c r="K792" t="s">
        <v>1186</v>
      </c>
    </row>
    <row r="793" spans="1:11" x14ac:dyDescent="0.3">
      <c r="A793" t="s">
        <v>169</v>
      </c>
      <c r="B793" t="s">
        <v>210</v>
      </c>
      <c r="C793">
        <v>4</v>
      </c>
      <c r="D793"/>
      <c r="E793"/>
      <c r="F793"/>
      <c r="G793"/>
      <c r="H793"/>
      <c r="I793"/>
      <c r="J793" t="s">
        <v>1978</v>
      </c>
      <c r="K793" t="s">
        <v>1208</v>
      </c>
    </row>
    <row r="794" spans="1:11" x14ac:dyDescent="0.3">
      <c r="A794" t="s">
        <v>169</v>
      </c>
      <c r="B794" t="s">
        <v>212</v>
      </c>
      <c r="C794">
        <v>171</v>
      </c>
      <c r="D794"/>
      <c r="E794"/>
      <c r="F794"/>
      <c r="G794"/>
      <c r="H794"/>
      <c r="I794"/>
      <c r="J794" t="s">
        <v>1979</v>
      </c>
      <c r="K794" t="s">
        <v>1677</v>
      </c>
    </row>
    <row r="795" spans="1:11" x14ac:dyDescent="0.3">
      <c r="A795" t="s">
        <v>169</v>
      </c>
      <c r="B795" t="s">
        <v>215</v>
      </c>
      <c r="C795">
        <v>0</v>
      </c>
      <c r="D795"/>
      <c r="E795"/>
      <c r="F795"/>
      <c r="G795"/>
      <c r="H795"/>
      <c r="I795"/>
      <c r="J795" t="s">
        <v>1980</v>
      </c>
      <c r="K795" t="s">
        <v>1208</v>
      </c>
    </row>
    <row r="796" spans="1:11" x14ac:dyDescent="0.3">
      <c r="A796" t="s">
        <v>169</v>
      </c>
      <c r="B796" t="s">
        <v>218</v>
      </c>
      <c r="C796">
        <v>171</v>
      </c>
      <c r="D796"/>
      <c r="E796"/>
      <c r="F796"/>
      <c r="G796"/>
      <c r="H796"/>
      <c r="I796"/>
      <c r="J796" t="s">
        <v>1981</v>
      </c>
      <c r="K796" t="s">
        <v>1294</v>
      </c>
    </row>
    <row r="797" spans="1:11" x14ac:dyDescent="0.3">
      <c r="A797" t="s">
        <v>169</v>
      </c>
      <c r="B797" t="s">
        <v>220</v>
      </c>
      <c r="C797">
        <v>163</v>
      </c>
      <c r="D797"/>
      <c r="E797"/>
      <c r="F797"/>
      <c r="G797"/>
      <c r="H797"/>
      <c r="I797"/>
      <c r="J797" t="s">
        <v>1982</v>
      </c>
      <c r="K797" t="s">
        <v>1208</v>
      </c>
    </row>
    <row r="798" spans="1:11" x14ac:dyDescent="0.3">
      <c r="A798" t="s">
        <v>169</v>
      </c>
      <c r="B798" t="s">
        <v>221</v>
      </c>
      <c r="C798">
        <v>7.9</v>
      </c>
      <c r="D798"/>
      <c r="E798"/>
      <c r="F798"/>
      <c r="G798"/>
      <c r="H798"/>
      <c r="I798"/>
      <c r="J798" t="s">
        <v>1983</v>
      </c>
      <c r="K798" t="s">
        <v>1294</v>
      </c>
    </row>
    <row r="799" spans="1:11" x14ac:dyDescent="0.3">
      <c r="A799" t="s">
        <v>169</v>
      </c>
      <c r="B799" t="s">
        <v>222</v>
      </c>
      <c r="C799">
        <v>0</v>
      </c>
      <c r="D799"/>
      <c r="E799"/>
      <c r="F799"/>
      <c r="G799"/>
      <c r="H799"/>
      <c r="I799"/>
      <c r="J799" t="s">
        <v>1984</v>
      </c>
      <c r="K799" t="s">
        <v>1208</v>
      </c>
    </row>
    <row r="800" spans="1:11" x14ac:dyDescent="0.3">
      <c r="A800" t="s">
        <v>169</v>
      </c>
      <c r="B800" t="s">
        <v>229</v>
      </c>
      <c r="C800">
        <v>106</v>
      </c>
      <c r="D800"/>
      <c r="E800"/>
      <c r="F800"/>
      <c r="G800"/>
      <c r="H800"/>
      <c r="I800"/>
      <c r="J800" t="s">
        <v>1985</v>
      </c>
      <c r="K800" t="s">
        <v>1208</v>
      </c>
    </row>
    <row r="801" spans="1:11" x14ac:dyDescent="0.3">
      <c r="A801" t="s">
        <v>169</v>
      </c>
      <c r="B801" t="s">
        <v>232</v>
      </c>
      <c r="C801">
        <v>92.9</v>
      </c>
      <c r="D801"/>
      <c r="E801"/>
      <c r="F801"/>
      <c r="G801"/>
      <c r="H801"/>
      <c r="I801"/>
      <c r="J801" t="s">
        <v>1986</v>
      </c>
      <c r="K801" t="s">
        <v>1208</v>
      </c>
    </row>
    <row r="802" spans="1:11" x14ac:dyDescent="0.3">
      <c r="A802" t="s">
        <v>169</v>
      </c>
      <c r="B802" t="s">
        <v>234</v>
      </c>
      <c r="C802">
        <v>12.7</v>
      </c>
      <c r="D802"/>
      <c r="E802"/>
      <c r="F802"/>
      <c r="G802"/>
      <c r="H802"/>
      <c r="I802"/>
      <c r="J802" t="s">
        <v>1987</v>
      </c>
      <c r="K802" t="s">
        <v>1208</v>
      </c>
    </row>
    <row r="803" spans="1:11" x14ac:dyDescent="0.3">
      <c r="A803" t="s">
        <v>169</v>
      </c>
      <c r="B803" t="s">
        <v>236</v>
      </c>
      <c r="C803">
        <v>-43.1</v>
      </c>
      <c r="D803"/>
      <c r="E803"/>
      <c r="F803"/>
      <c r="G803"/>
      <c r="H803"/>
      <c r="I803"/>
      <c r="J803" t="s">
        <v>1988</v>
      </c>
      <c r="K803" t="s">
        <v>1208</v>
      </c>
    </row>
    <row r="804" spans="1:11" x14ac:dyDescent="0.3">
      <c r="A804" t="s">
        <v>170</v>
      </c>
      <c r="B804" t="s">
        <v>206</v>
      </c>
      <c r="C804">
        <v>128</v>
      </c>
      <c r="D804"/>
      <c r="E804"/>
      <c r="F804"/>
      <c r="G804"/>
      <c r="H804"/>
      <c r="I804"/>
      <c r="J804" t="s">
        <v>1989</v>
      </c>
      <c r="K804" t="s">
        <v>1208</v>
      </c>
    </row>
    <row r="805" spans="1:11" x14ac:dyDescent="0.3">
      <c r="A805" t="s">
        <v>170</v>
      </c>
      <c r="B805" t="s">
        <v>212</v>
      </c>
      <c r="C805">
        <v>172</v>
      </c>
      <c r="D805"/>
      <c r="E805"/>
      <c r="F805"/>
      <c r="G805"/>
      <c r="H805"/>
      <c r="I805"/>
      <c r="J805" t="s">
        <v>1990</v>
      </c>
      <c r="K805" t="s">
        <v>1287</v>
      </c>
    </row>
    <row r="806" spans="1:11" x14ac:dyDescent="0.3">
      <c r="A806" t="s">
        <v>170</v>
      </c>
      <c r="B806" t="s">
        <v>215</v>
      </c>
      <c r="C806">
        <v>0.5</v>
      </c>
      <c r="D806"/>
      <c r="E806"/>
      <c r="F806"/>
      <c r="G806"/>
      <c r="H806"/>
      <c r="I806"/>
      <c r="J806" t="s">
        <v>1991</v>
      </c>
      <c r="K806" t="s">
        <v>1208</v>
      </c>
    </row>
    <row r="807" spans="1:11" x14ac:dyDescent="0.3">
      <c r="A807" t="s">
        <v>170</v>
      </c>
      <c r="B807" t="s">
        <v>218</v>
      </c>
      <c r="C807">
        <v>171</v>
      </c>
      <c r="D807"/>
      <c r="E807"/>
      <c r="F807"/>
      <c r="G807"/>
      <c r="H807"/>
      <c r="I807"/>
      <c r="J807" t="s">
        <v>1992</v>
      </c>
      <c r="K807" t="s">
        <v>1208</v>
      </c>
    </row>
    <row r="808" spans="1:11" x14ac:dyDescent="0.3">
      <c r="A808" t="s">
        <v>170</v>
      </c>
      <c r="B808" t="s">
        <v>220</v>
      </c>
      <c r="C808">
        <v>149</v>
      </c>
      <c r="D808"/>
      <c r="E808"/>
      <c r="F808"/>
      <c r="G808"/>
      <c r="H808"/>
      <c r="I808"/>
      <c r="J808" t="s">
        <v>1993</v>
      </c>
      <c r="K808" t="s">
        <v>1208</v>
      </c>
    </row>
    <row r="809" spans="1:11" x14ac:dyDescent="0.3">
      <c r="A809" t="s">
        <v>170</v>
      </c>
      <c r="B809" t="s">
        <v>221</v>
      </c>
      <c r="C809">
        <v>22</v>
      </c>
      <c r="D809"/>
      <c r="E809"/>
      <c r="F809"/>
      <c r="G809"/>
      <c r="H809"/>
      <c r="I809"/>
      <c r="J809" t="s">
        <v>1994</v>
      </c>
      <c r="K809" t="s">
        <v>1208</v>
      </c>
    </row>
    <row r="810" spans="1:11" x14ac:dyDescent="0.3">
      <c r="A810" t="s">
        <v>170</v>
      </c>
      <c r="B810" t="s">
        <v>222</v>
      </c>
      <c r="C810">
        <v>0.1</v>
      </c>
      <c r="D810"/>
      <c r="E810"/>
      <c r="F810"/>
      <c r="G810"/>
      <c r="H810"/>
      <c r="I810"/>
      <c r="J810" t="s">
        <v>1995</v>
      </c>
      <c r="K810" t="s">
        <v>1208</v>
      </c>
    </row>
    <row r="811" spans="1:11" x14ac:dyDescent="0.3">
      <c r="A811" t="s">
        <v>170</v>
      </c>
      <c r="B811" t="s">
        <v>229</v>
      </c>
      <c r="C811">
        <v>9.1</v>
      </c>
      <c r="D811"/>
      <c r="E811"/>
      <c r="F811"/>
      <c r="G811"/>
      <c r="H811"/>
      <c r="I811"/>
      <c r="J811" t="s">
        <v>1996</v>
      </c>
      <c r="K811" t="s">
        <v>1208</v>
      </c>
    </row>
    <row r="812" spans="1:11" x14ac:dyDescent="0.3">
      <c r="A812" t="s">
        <v>170</v>
      </c>
      <c r="B812" t="s">
        <v>232</v>
      </c>
      <c r="C812">
        <v>6.5</v>
      </c>
      <c r="D812"/>
      <c r="E812"/>
      <c r="F812"/>
      <c r="G812"/>
      <c r="H812"/>
      <c r="I812"/>
      <c r="J812" t="s">
        <v>1997</v>
      </c>
      <c r="K812" t="s">
        <v>1208</v>
      </c>
    </row>
    <row r="813" spans="1:11" x14ac:dyDescent="0.3">
      <c r="A813" t="s">
        <v>170</v>
      </c>
      <c r="B813" t="s">
        <v>234</v>
      </c>
      <c r="C813">
        <v>2.6</v>
      </c>
      <c r="D813"/>
      <c r="E813"/>
      <c r="F813"/>
      <c r="G813"/>
      <c r="H813"/>
      <c r="I813"/>
      <c r="J813" t="s">
        <v>1998</v>
      </c>
      <c r="K813" t="s">
        <v>1208</v>
      </c>
    </row>
    <row r="814" spans="1:11" x14ac:dyDescent="0.3">
      <c r="A814" t="s">
        <v>170</v>
      </c>
      <c r="B814" t="s">
        <v>236</v>
      </c>
      <c r="C814">
        <v>11.4</v>
      </c>
      <c r="D814"/>
      <c r="E814"/>
      <c r="F814"/>
      <c r="G814"/>
      <c r="H814"/>
      <c r="I814"/>
      <c r="J814" t="s">
        <v>1999</v>
      </c>
      <c r="K814" t="s">
        <v>1208</v>
      </c>
    </row>
  </sheetData>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46"/>
  <sheetViews>
    <sheetView workbookViewId="0">
      <selection activeCell="D7" sqref="D7"/>
    </sheetView>
  </sheetViews>
  <sheetFormatPr baseColWidth="10" defaultColWidth="10.87890625" defaultRowHeight="12.4" x14ac:dyDescent="0.3"/>
  <cols>
    <col min="1" max="2" width="10.87890625" style="156" customWidth="1"/>
    <col min="3" max="16384" width="10.87890625" style="156"/>
  </cols>
  <sheetData>
    <row r="1" spans="1:2" ht="24.95" customHeight="1" x14ac:dyDescent="0.35">
      <c r="A1" s="76" t="s">
        <v>2000</v>
      </c>
    </row>
    <row r="2" spans="1:2" x14ac:dyDescent="0.3">
      <c r="A2" s="33" t="s">
        <v>2001</v>
      </c>
    </row>
    <row r="3" spans="1:2" ht="18" customHeight="1" x14ac:dyDescent="0.3">
      <c r="A3" s="33"/>
    </row>
    <row r="4" spans="1:2" ht="15" customHeight="1" x14ac:dyDescent="0.35">
      <c r="A4" s="76" t="s">
        <v>2002</v>
      </c>
    </row>
    <row r="5" spans="1:2" x14ac:dyDescent="0.3">
      <c r="A5" t="s">
        <v>2003</v>
      </c>
    </row>
    <row r="7" spans="1:2" ht="15" customHeight="1" x14ac:dyDescent="0.35">
      <c r="A7" s="76" t="s">
        <v>2004</v>
      </c>
    </row>
    <row r="8" spans="1:2" x14ac:dyDescent="0.3">
      <c r="A8" s="77">
        <v>43190</v>
      </c>
    </row>
    <row r="10" spans="1:2" ht="15" customHeight="1" x14ac:dyDescent="0.35">
      <c r="A10" s="76" t="s">
        <v>2005</v>
      </c>
    </row>
    <row r="11" spans="1:2" x14ac:dyDescent="0.3">
      <c r="A11" s="78" t="s">
        <v>2006</v>
      </c>
    </row>
    <row r="14" spans="1:2" ht="15" customHeight="1" x14ac:dyDescent="0.35">
      <c r="A14" s="76" t="s">
        <v>2007</v>
      </c>
    </row>
    <row r="15" spans="1:2" x14ac:dyDescent="0.3">
      <c r="A15" t="s">
        <v>2008</v>
      </c>
    </row>
    <row r="16" spans="1:2" x14ac:dyDescent="0.3">
      <c r="B16" t="s">
        <v>2009</v>
      </c>
    </row>
    <row r="17" spans="1:2" x14ac:dyDescent="0.3">
      <c r="B17" t="s">
        <v>2010</v>
      </c>
    </row>
    <row r="18" spans="1:2" x14ac:dyDescent="0.3">
      <c r="B18" t="s">
        <v>2011</v>
      </c>
    </row>
    <row r="19" spans="1:2" x14ac:dyDescent="0.3">
      <c r="B19" t="s">
        <v>2012</v>
      </c>
    </row>
    <row r="20" spans="1:2" x14ac:dyDescent="0.3">
      <c r="A20" t="s">
        <v>2013</v>
      </c>
    </row>
    <row r="21" spans="1:2" x14ac:dyDescent="0.3">
      <c r="B21" t="s">
        <v>2014</v>
      </c>
    </row>
    <row r="22" spans="1:2" x14ac:dyDescent="0.3">
      <c r="B22" t="s">
        <v>2015</v>
      </c>
    </row>
    <row r="23" spans="1:2" x14ac:dyDescent="0.3">
      <c r="B23" t="s">
        <v>2016</v>
      </c>
    </row>
    <row r="24" spans="1:2" x14ac:dyDescent="0.3">
      <c r="B24" t="s">
        <v>2017</v>
      </c>
    </row>
    <row r="25" spans="1:2" x14ac:dyDescent="0.3">
      <c r="A25" t="s">
        <v>2018</v>
      </c>
    </row>
    <row r="26" spans="1:2" x14ac:dyDescent="0.3">
      <c r="B26" t="s">
        <v>2019</v>
      </c>
    </row>
    <row r="27" spans="1:2" x14ac:dyDescent="0.3">
      <c r="B27" t="s">
        <v>2020</v>
      </c>
    </row>
    <row r="29" spans="1:2" ht="15" customHeight="1" x14ac:dyDescent="0.35">
      <c r="A29" s="76" t="s">
        <v>2021</v>
      </c>
    </row>
    <row r="30" spans="1:2" x14ac:dyDescent="0.3">
      <c r="A30" t="s">
        <v>2022</v>
      </c>
    </row>
    <row r="31" spans="1:2" x14ac:dyDescent="0.3">
      <c r="B31" t="s">
        <v>2023</v>
      </c>
    </row>
    <row r="32" spans="1:2" x14ac:dyDescent="0.3">
      <c r="B32" t="s">
        <v>2024</v>
      </c>
    </row>
    <row r="33" spans="1:2" x14ac:dyDescent="0.3">
      <c r="B33" t="s">
        <v>2025</v>
      </c>
    </row>
    <row r="34" spans="1:2" x14ac:dyDescent="0.3">
      <c r="B34" t="s">
        <v>2026</v>
      </c>
    </row>
    <row r="35" spans="1:2" x14ac:dyDescent="0.3">
      <c r="A35" t="s">
        <v>2027</v>
      </c>
    </row>
    <row r="36" spans="1:2" x14ac:dyDescent="0.3">
      <c r="B36" t="s">
        <v>2028</v>
      </c>
    </row>
    <row r="37" spans="1:2" x14ac:dyDescent="0.3">
      <c r="B37" t="s">
        <v>2029</v>
      </c>
    </row>
    <row r="39" spans="1:2" ht="15" customHeight="1" x14ac:dyDescent="0.35">
      <c r="A39" s="76" t="s">
        <v>2030</v>
      </c>
    </row>
    <row r="40" spans="1:2" x14ac:dyDescent="0.3">
      <c r="A40" t="s">
        <v>2031</v>
      </c>
    </row>
    <row r="41" spans="1:2" x14ac:dyDescent="0.3">
      <c r="B41" s="79" t="s">
        <v>2032</v>
      </c>
    </row>
    <row r="42" spans="1:2" x14ac:dyDescent="0.3">
      <c r="B42" s="79" t="s">
        <v>2033</v>
      </c>
    </row>
    <row r="43" spans="1:2" x14ac:dyDescent="0.3">
      <c r="B43" s="79" t="s">
        <v>2034</v>
      </c>
    </row>
    <row r="44" spans="1:2" x14ac:dyDescent="0.3">
      <c r="B44" s="79" t="s">
        <v>2035</v>
      </c>
    </row>
    <row r="45" spans="1:2" x14ac:dyDescent="0.3">
      <c r="B45" s="79" t="s">
        <v>2036</v>
      </c>
    </row>
    <row r="46" spans="1:2" x14ac:dyDescent="0.3">
      <c r="B46" s="79" t="s">
        <v>2037</v>
      </c>
    </row>
  </sheetData>
  <hyperlinks>
    <hyperlink ref="A11" r:id="rId1"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6699"/>
  </sheetPr>
  <dimension ref="A2:D86"/>
  <sheetViews>
    <sheetView topLeftCell="A51" workbookViewId="0">
      <selection activeCell="D21" sqref="D21"/>
    </sheetView>
  </sheetViews>
  <sheetFormatPr baseColWidth="10" defaultColWidth="48.1171875" defaultRowHeight="13.5" customHeight="1" x14ac:dyDescent="0.3"/>
  <cols>
    <col min="1" max="1" width="21.46875" style="156" bestFit="1" customWidth="1"/>
    <col min="2" max="2" width="30.87890625" style="156" bestFit="1" customWidth="1"/>
    <col min="3" max="3" width="20.64453125" style="156" bestFit="1" customWidth="1"/>
  </cols>
  <sheetData>
    <row r="2" spans="1:4" ht="13.5" customHeight="1" x14ac:dyDescent="0.3">
      <c r="B2" s="170" t="s">
        <v>2038</v>
      </c>
      <c r="C2" s="171"/>
    </row>
    <row r="3" spans="1:4" ht="13.5" customHeight="1" x14ac:dyDescent="0.3">
      <c r="A3" s="68" t="s">
        <v>2039</v>
      </c>
      <c r="B3" s="67" t="s">
        <v>2040</v>
      </c>
      <c r="C3" s="66" t="s">
        <v>2041</v>
      </c>
      <c r="D3" s="33"/>
    </row>
    <row r="4" spans="1:4" ht="13.5" customHeight="1" x14ac:dyDescent="0.3">
      <c r="A4" s="12" t="s">
        <v>2042</v>
      </c>
      <c r="B4" s="47">
        <v>0.16</v>
      </c>
      <c r="C4" s="48"/>
    </row>
    <row r="5" spans="1:4" ht="13.5" customHeight="1" x14ac:dyDescent="0.3">
      <c r="A5" s="12" t="s">
        <v>2043</v>
      </c>
      <c r="B5" s="50">
        <v>0.21</v>
      </c>
      <c r="C5" s="51"/>
    </row>
    <row r="6" spans="1:4" ht="13.5" customHeight="1" x14ac:dyDescent="0.3">
      <c r="A6" s="12" t="s">
        <v>2044</v>
      </c>
      <c r="B6" s="50"/>
      <c r="C6" s="51"/>
    </row>
    <row r="7" spans="1:4" ht="13.5" customHeight="1" x14ac:dyDescent="0.3">
      <c r="A7" s="12" t="s">
        <v>2045</v>
      </c>
      <c r="B7" s="50">
        <v>0.08</v>
      </c>
      <c r="C7" s="51"/>
    </row>
    <row r="8" spans="1:4" ht="13.5" customHeight="1" x14ac:dyDescent="0.3">
      <c r="A8" s="12" t="s">
        <v>2046</v>
      </c>
      <c r="B8" s="50">
        <v>7.0000000000000007E-2</v>
      </c>
      <c r="C8" s="51"/>
    </row>
    <row r="9" spans="1:4" ht="13.5" customHeight="1" x14ac:dyDescent="0.3">
      <c r="A9" s="12" t="s">
        <v>2047</v>
      </c>
      <c r="B9" s="50">
        <v>0.05</v>
      </c>
      <c r="C9" s="51"/>
    </row>
    <row r="10" spans="1:4" ht="13.5" customHeight="1" x14ac:dyDescent="0.3">
      <c r="A10" s="12" t="s">
        <v>2048</v>
      </c>
      <c r="B10" s="50"/>
      <c r="C10" s="51"/>
    </row>
    <row r="11" spans="1:4" ht="13.5" customHeight="1" x14ac:dyDescent="0.3">
      <c r="A11" s="12" t="s">
        <v>2049</v>
      </c>
      <c r="B11" s="50">
        <v>0.04</v>
      </c>
      <c r="C11" s="51"/>
    </row>
    <row r="12" spans="1:4" ht="13.5" customHeight="1" x14ac:dyDescent="0.3">
      <c r="A12" s="12" t="s">
        <v>2050</v>
      </c>
      <c r="B12" s="50">
        <v>0.03</v>
      </c>
      <c r="C12" s="51"/>
    </row>
    <row r="13" spans="1:4" ht="13.5" customHeight="1" x14ac:dyDescent="0.3">
      <c r="A13" s="12" t="s">
        <v>2051</v>
      </c>
      <c r="B13" s="50">
        <v>0.27</v>
      </c>
      <c r="C13" s="51"/>
    </row>
    <row r="14" spans="1:4" ht="13.5" customHeight="1" x14ac:dyDescent="0.3">
      <c r="A14" s="12" t="s">
        <v>2052</v>
      </c>
      <c r="B14" s="50">
        <v>0.03</v>
      </c>
      <c r="C14" s="51"/>
    </row>
    <row r="15" spans="1:4" ht="13.5" customHeight="1" x14ac:dyDescent="0.3">
      <c r="A15" s="12" t="s">
        <v>2053</v>
      </c>
      <c r="B15" s="50">
        <v>7.0000000000000007E-2</v>
      </c>
      <c r="C15" s="51"/>
    </row>
    <row r="16" spans="1:4" ht="13.5" customHeight="1" x14ac:dyDescent="0.3">
      <c r="A16" s="12" t="s">
        <v>2054</v>
      </c>
      <c r="B16" s="50"/>
      <c r="C16" s="51"/>
    </row>
    <row r="17" spans="1:3" ht="13.5" customHeight="1" x14ac:dyDescent="0.3">
      <c r="A17" s="12" t="s">
        <v>2055</v>
      </c>
      <c r="B17" s="50"/>
      <c r="C17" s="51">
        <v>0.47</v>
      </c>
    </row>
    <row r="18" spans="1:3" ht="13.5" customHeight="1" x14ac:dyDescent="0.3">
      <c r="A18" s="12" t="s">
        <v>2056</v>
      </c>
      <c r="B18" s="50"/>
      <c r="C18" s="51">
        <v>0.49</v>
      </c>
    </row>
    <row r="19" spans="1:3" ht="13.5" customHeight="1" x14ac:dyDescent="0.3">
      <c r="A19" s="12" t="s">
        <v>2057</v>
      </c>
      <c r="B19" s="50"/>
      <c r="C19" s="51"/>
    </row>
    <row r="20" spans="1:3" ht="13.5" customHeight="1" x14ac:dyDescent="0.3">
      <c r="A20" s="12" t="s">
        <v>2058</v>
      </c>
      <c r="B20" s="50"/>
      <c r="C20" s="51"/>
    </row>
    <row r="21" spans="1:3" ht="13.5" customHeight="1" x14ac:dyDescent="0.3">
      <c r="A21" s="12" t="s">
        <v>2059</v>
      </c>
      <c r="B21" s="50"/>
      <c r="C21" s="51">
        <v>0.03</v>
      </c>
    </row>
    <row r="22" spans="1:3" ht="13.5" customHeight="1" x14ac:dyDescent="0.3">
      <c r="A22" s="27" t="s">
        <v>2060</v>
      </c>
      <c r="B22" s="53"/>
      <c r="C22" s="54">
        <v>0.01</v>
      </c>
    </row>
    <row r="24" spans="1:3" ht="13.5" customHeight="1" x14ac:dyDescent="0.3">
      <c r="A24" s="33" t="s">
        <v>2061</v>
      </c>
      <c r="B24" s="35">
        <v>0.2</v>
      </c>
      <c r="C24" s="35">
        <v>0.8</v>
      </c>
    </row>
    <row r="25" spans="1:3" ht="13.5" customHeight="1" x14ac:dyDescent="0.3">
      <c r="A25" s="33"/>
      <c r="B25" s="35"/>
      <c r="C25" s="35"/>
    </row>
    <row r="26" spans="1:3" ht="13.5" customHeight="1" x14ac:dyDescent="0.3">
      <c r="C26" s="72" t="s">
        <v>2062</v>
      </c>
    </row>
    <row r="27" spans="1:3" ht="13.5" customHeight="1" x14ac:dyDescent="0.3">
      <c r="A27" s="15" t="s">
        <v>2063</v>
      </c>
      <c r="B27" s="28" t="s">
        <v>43</v>
      </c>
      <c r="C27" s="1" t="s">
        <v>2064</v>
      </c>
    </row>
    <row r="28" spans="1:3" ht="13.5" customHeight="1" x14ac:dyDescent="0.3">
      <c r="A28" s="15" t="s">
        <v>2063</v>
      </c>
      <c r="B28" s="28" t="s">
        <v>48</v>
      </c>
      <c r="C28" s="31" t="s">
        <v>2064</v>
      </c>
    </row>
    <row r="29" spans="1:3" ht="13.5" customHeight="1" x14ac:dyDescent="0.3">
      <c r="A29" s="15" t="s">
        <v>2063</v>
      </c>
      <c r="B29" s="28" t="s">
        <v>50</v>
      </c>
      <c r="C29" s="1" t="s">
        <v>2064</v>
      </c>
    </row>
    <row r="30" spans="1:3" ht="13.5" customHeight="1" x14ac:dyDescent="0.3">
      <c r="A30" s="15" t="s">
        <v>2063</v>
      </c>
      <c r="B30" s="28" t="s">
        <v>53</v>
      </c>
      <c r="C30" s="1" t="s">
        <v>2064</v>
      </c>
    </row>
    <row r="31" spans="1:3" ht="13.5" customHeight="1" x14ac:dyDescent="0.3">
      <c r="A31" s="15" t="s">
        <v>2063</v>
      </c>
      <c r="B31" s="28" t="s">
        <v>55</v>
      </c>
      <c r="C31" s="1" t="s">
        <v>2064</v>
      </c>
    </row>
    <row r="32" spans="1:3" ht="13.5" customHeight="1" x14ac:dyDescent="0.3">
      <c r="A32" s="15" t="s">
        <v>2063</v>
      </c>
      <c r="B32" s="28" t="s">
        <v>58</v>
      </c>
      <c r="C32" s="31" t="s">
        <v>2064</v>
      </c>
    </row>
    <row r="33" spans="1:3" ht="13.5" customHeight="1" x14ac:dyDescent="0.3">
      <c r="A33" s="15" t="s">
        <v>2063</v>
      </c>
      <c r="B33" s="28" t="s">
        <v>61</v>
      </c>
      <c r="C33" s="1" t="s">
        <v>2064</v>
      </c>
    </row>
    <row r="34" spans="1:3" ht="13.5" customHeight="1" x14ac:dyDescent="0.3">
      <c r="A34" s="15" t="s">
        <v>2063</v>
      </c>
      <c r="B34" s="28" t="s">
        <v>63</v>
      </c>
      <c r="C34" s="1" t="s">
        <v>2064</v>
      </c>
    </row>
    <row r="35" spans="1:3" ht="13.5" customHeight="1" x14ac:dyDescent="0.3">
      <c r="A35" s="15" t="s">
        <v>2063</v>
      </c>
      <c r="B35" s="28" t="s">
        <v>65</v>
      </c>
      <c r="C35" s="37">
        <v>0.3</v>
      </c>
    </row>
    <row r="36" spans="1:3" ht="13.5" customHeight="1" x14ac:dyDescent="0.3">
      <c r="A36" s="15" t="s">
        <v>2063</v>
      </c>
      <c r="B36" s="28" t="s">
        <v>68</v>
      </c>
      <c r="C36" s="1" t="s">
        <v>2064</v>
      </c>
    </row>
    <row r="37" spans="1:3" ht="13.5" customHeight="1" x14ac:dyDescent="0.3">
      <c r="A37" s="15" t="s">
        <v>2063</v>
      </c>
      <c r="B37" s="28" t="s">
        <v>70</v>
      </c>
      <c r="C37" s="1" t="s">
        <v>2064</v>
      </c>
    </row>
    <row r="38" spans="1:3" ht="13.5" customHeight="1" x14ac:dyDescent="0.3">
      <c r="A38" s="15" t="s">
        <v>2063</v>
      </c>
      <c r="B38" s="28" t="s">
        <v>157</v>
      </c>
      <c r="C38" s="35">
        <v>0.23</v>
      </c>
    </row>
    <row r="39" spans="1:3" ht="13.5" customHeight="1" x14ac:dyDescent="0.3">
      <c r="A39" s="15" t="s">
        <v>2063</v>
      </c>
      <c r="B39" s="28" t="s">
        <v>157</v>
      </c>
      <c r="C39" s="35">
        <v>0.23</v>
      </c>
    </row>
    <row r="40" spans="1:3" ht="13.5" customHeight="1" x14ac:dyDescent="0.3">
      <c r="A40" s="15" t="s">
        <v>2063</v>
      </c>
      <c r="B40" s="28" t="s">
        <v>72</v>
      </c>
      <c r="C40" s="35">
        <v>0.23</v>
      </c>
    </row>
    <row r="41" spans="1:3" ht="13.5" customHeight="1" x14ac:dyDescent="0.3">
      <c r="A41" s="15" t="s">
        <v>2063</v>
      </c>
      <c r="B41" s="28" t="s">
        <v>72</v>
      </c>
      <c r="C41" s="35">
        <v>0.23</v>
      </c>
    </row>
    <row r="42" spans="1:3" ht="13.5" customHeight="1" x14ac:dyDescent="0.3">
      <c r="A42" s="15" t="s">
        <v>2063</v>
      </c>
      <c r="B42" s="28" t="s">
        <v>155</v>
      </c>
      <c r="C42" s="37">
        <v>0.23</v>
      </c>
    </row>
    <row r="43" spans="1:3" ht="13.5" customHeight="1" x14ac:dyDescent="0.3">
      <c r="A43" s="15" t="s">
        <v>2063</v>
      </c>
      <c r="B43" s="28" t="s">
        <v>155</v>
      </c>
      <c r="C43" s="37">
        <v>0.23</v>
      </c>
    </row>
    <row r="44" spans="1:3" ht="13.5" customHeight="1" x14ac:dyDescent="0.3">
      <c r="A44" s="15" t="s">
        <v>2063</v>
      </c>
      <c r="B44" s="28" t="s">
        <v>170</v>
      </c>
      <c r="C44" s="37">
        <v>0.35</v>
      </c>
    </row>
    <row r="45" spans="1:3" ht="13.5" customHeight="1" x14ac:dyDescent="0.3">
      <c r="A45" s="15" t="s">
        <v>2063</v>
      </c>
      <c r="B45" s="28" t="s">
        <v>170</v>
      </c>
      <c r="C45" s="37">
        <v>0.35</v>
      </c>
    </row>
    <row r="46" spans="1:3" ht="13.5" customHeight="1" x14ac:dyDescent="0.3">
      <c r="A46" s="15" t="s">
        <v>2063</v>
      </c>
      <c r="B46" s="28" t="s">
        <v>115</v>
      </c>
      <c r="C46" s="37">
        <v>0.4</v>
      </c>
    </row>
    <row r="47" spans="1:3" ht="13.5" customHeight="1" x14ac:dyDescent="0.3">
      <c r="A47" s="15" t="s">
        <v>2063</v>
      </c>
      <c r="B47" s="28" t="s">
        <v>115</v>
      </c>
      <c r="C47" s="37">
        <v>0.4</v>
      </c>
    </row>
    <row r="48" spans="1:3" ht="13.5" customHeight="1" x14ac:dyDescent="0.3">
      <c r="A48" s="15" t="s">
        <v>2063</v>
      </c>
      <c r="B48" s="28" t="s">
        <v>84</v>
      </c>
      <c r="C48" s="37">
        <v>0.23</v>
      </c>
    </row>
    <row r="49" spans="1:3" ht="13.5" customHeight="1" x14ac:dyDescent="0.3">
      <c r="A49" s="15" t="s">
        <v>2063</v>
      </c>
      <c r="B49" s="28" t="s">
        <v>86</v>
      </c>
      <c r="C49" s="37">
        <v>0.23</v>
      </c>
    </row>
    <row r="50" spans="1:3" ht="13.5" customHeight="1" x14ac:dyDescent="0.3">
      <c r="A50" s="15" t="s">
        <v>2063</v>
      </c>
      <c r="B50" s="28" t="s">
        <v>78</v>
      </c>
      <c r="C50" s="37">
        <v>0.23</v>
      </c>
    </row>
    <row r="51" spans="1:3" ht="13.5" customHeight="1" x14ac:dyDescent="0.3">
      <c r="A51" s="15" t="s">
        <v>2063</v>
      </c>
      <c r="B51" s="28" t="s">
        <v>80</v>
      </c>
      <c r="C51" s="37">
        <v>0.23</v>
      </c>
    </row>
    <row r="52" spans="1:3" ht="13.5" customHeight="1" x14ac:dyDescent="0.3">
      <c r="A52" s="15" t="s">
        <v>2063</v>
      </c>
      <c r="B52" s="28" t="s">
        <v>82</v>
      </c>
      <c r="C52" s="37">
        <v>0.23</v>
      </c>
    </row>
    <row r="53" spans="1:3" ht="13.5" customHeight="1" x14ac:dyDescent="0.3">
      <c r="A53" s="15" t="s">
        <v>2063</v>
      </c>
      <c r="B53" s="28" t="s">
        <v>76</v>
      </c>
      <c r="C53" s="37">
        <v>0.23</v>
      </c>
    </row>
    <row r="54" spans="1:3" ht="13.5" customHeight="1" x14ac:dyDescent="0.3">
      <c r="A54" s="15" t="s">
        <v>2063</v>
      </c>
      <c r="B54" s="28" t="s">
        <v>92</v>
      </c>
      <c r="C54" s="37">
        <v>0.3</v>
      </c>
    </row>
    <row r="55" spans="1:3" ht="13.5" customHeight="1" x14ac:dyDescent="0.3">
      <c r="A55" s="15" t="s">
        <v>2063</v>
      </c>
      <c r="B55" s="28" t="s">
        <v>109</v>
      </c>
      <c r="C55" s="37">
        <v>0.3</v>
      </c>
    </row>
    <row r="56" spans="1:3" ht="13.5" customHeight="1" x14ac:dyDescent="0.3">
      <c r="A56" s="15" t="s">
        <v>2063</v>
      </c>
      <c r="B56" s="28" t="s">
        <v>120</v>
      </c>
      <c r="C56" s="29">
        <v>6.5420561000000002E-2</v>
      </c>
    </row>
    <row r="57" spans="1:3" ht="13.5" customHeight="1" x14ac:dyDescent="0.3">
      <c r="A57" s="15" t="s">
        <v>2063</v>
      </c>
      <c r="B57" s="28" t="s">
        <v>152</v>
      </c>
      <c r="C57" s="29">
        <v>0.35</v>
      </c>
    </row>
    <row r="58" spans="1:3" ht="13.5" customHeight="1" x14ac:dyDescent="0.3">
      <c r="A58" s="15" t="s">
        <v>2063</v>
      </c>
      <c r="B58" s="28" t="s">
        <v>88</v>
      </c>
      <c r="C58" s="29">
        <v>0.35</v>
      </c>
    </row>
    <row r="59" spans="1:3" ht="13.5" customHeight="1" x14ac:dyDescent="0.3">
      <c r="A59" s="15" t="s">
        <v>2063</v>
      </c>
      <c r="B59" s="28" t="s">
        <v>169</v>
      </c>
      <c r="C59" s="37">
        <v>0.3</v>
      </c>
    </row>
    <row r="60" spans="1:3" ht="13.5" customHeight="1" x14ac:dyDescent="0.3">
      <c r="A60" s="15" t="s">
        <v>2063</v>
      </c>
      <c r="B60" s="28" t="s">
        <v>121</v>
      </c>
      <c r="C60" s="37">
        <v>0.2</v>
      </c>
    </row>
    <row r="61" spans="1:3" ht="13.5" customHeight="1" x14ac:dyDescent="0.3">
      <c r="A61" s="15" t="s">
        <v>2063</v>
      </c>
      <c r="B61" s="28" t="s">
        <v>125</v>
      </c>
      <c r="C61" s="29">
        <v>6.5420561000000002E-2</v>
      </c>
    </row>
    <row r="62" spans="1:3" ht="13.5" customHeight="1" x14ac:dyDescent="0.3">
      <c r="A62" s="15" t="s">
        <v>2063</v>
      </c>
      <c r="B62" s="28" t="s">
        <v>127</v>
      </c>
      <c r="C62" s="29">
        <v>6.5420561000000002E-2</v>
      </c>
    </row>
    <row r="63" spans="1:3" ht="13.5" customHeight="1" x14ac:dyDescent="0.3">
      <c r="A63" s="15" t="s">
        <v>2063</v>
      </c>
      <c r="B63" s="28" t="s">
        <v>129</v>
      </c>
      <c r="C63" s="29">
        <v>6.5420561000000002E-2</v>
      </c>
    </row>
    <row r="64" spans="1:3" ht="13.5" customHeight="1" x14ac:dyDescent="0.3">
      <c r="A64" s="15" t="s">
        <v>2063</v>
      </c>
      <c r="B64" s="2" t="s">
        <v>131</v>
      </c>
      <c r="C64" s="29">
        <v>6.5420561000000002E-2</v>
      </c>
    </row>
    <row r="65" spans="1:3" ht="13.5" customHeight="1" x14ac:dyDescent="0.3">
      <c r="A65" s="15" t="s">
        <v>2063</v>
      </c>
      <c r="B65" s="2" t="s">
        <v>134</v>
      </c>
      <c r="C65" s="29">
        <v>6.5420561000000002E-2</v>
      </c>
    </row>
    <row r="66" spans="1:3" ht="13.5" customHeight="1" x14ac:dyDescent="0.3">
      <c r="A66" s="15" t="s">
        <v>2063</v>
      </c>
      <c r="B66" s="2" t="s">
        <v>132</v>
      </c>
      <c r="C66" s="29">
        <v>6.5420561000000002E-2</v>
      </c>
    </row>
    <row r="67" spans="1:3" ht="13.5" customHeight="1" x14ac:dyDescent="0.3">
      <c r="A67" s="15" t="s">
        <v>2063</v>
      </c>
      <c r="B67" s="2" t="s">
        <v>133</v>
      </c>
      <c r="C67" s="29">
        <v>6.5420561000000002E-2</v>
      </c>
    </row>
    <row r="68" spans="1:3" ht="13.5" customHeight="1" x14ac:dyDescent="0.3">
      <c r="A68" s="15" t="s">
        <v>2063</v>
      </c>
      <c r="B68" s="2" t="s">
        <v>122</v>
      </c>
      <c r="C68" s="29">
        <v>6.5420561000000002E-2</v>
      </c>
    </row>
    <row r="69" spans="1:3" ht="13.5" customHeight="1" x14ac:dyDescent="0.3">
      <c r="A69" s="15" t="s">
        <v>2063</v>
      </c>
      <c r="B69" s="2" t="s">
        <v>135</v>
      </c>
      <c r="C69" s="37">
        <v>0.1</v>
      </c>
    </row>
    <row r="70" spans="1:3" ht="13.5" customHeight="1" x14ac:dyDescent="0.3">
      <c r="A70" s="15" t="s">
        <v>2063</v>
      </c>
      <c r="B70" s="28" t="s">
        <v>139</v>
      </c>
      <c r="C70" s="37">
        <v>0.1</v>
      </c>
    </row>
    <row r="71" spans="1:3" ht="13.5" customHeight="1" x14ac:dyDescent="0.3">
      <c r="A71" s="15" t="s">
        <v>2063</v>
      </c>
      <c r="B71" s="28" t="s">
        <v>137</v>
      </c>
      <c r="C71" s="37">
        <v>0.1</v>
      </c>
    </row>
    <row r="72" spans="1:3" ht="13.5" customHeight="1" x14ac:dyDescent="0.3">
      <c r="A72" s="15" t="s">
        <v>2063</v>
      </c>
      <c r="B72" s="28" t="s">
        <v>141</v>
      </c>
      <c r="C72" s="37">
        <v>0.1</v>
      </c>
    </row>
    <row r="73" spans="1:3" ht="13.5" customHeight="1" x14ac:dyDescent="0.3">
      <c r="A73" s="15" t="s">
        <v>2063</v>
      </c>
      <c r="B73" s="28" t="s">
        <v>143</v>
      </c>
      <c r="C73" s="29">
        <v>6.5420561000000002E-2</v>
      </c>
    </row>
    <row r="74" spans="1:3" ht="13.5" customHeight="1" x14ac:dyDescent="0.3">
      <c r="A74" s="15" t="s">
        <v>2063</v>
      </c>
      <c r="B74" s="28" t="s">
        <v>145</v>
      </c>
      <c r="C74" s="29">
        <v>6.5420561000000002E-2</v>
      </c>
    </row>
    <row r="75" spans="1:3" ht="13.5" customHeight="1" x14ac:dyDescent="0.3">
      <c r="A75" s="15" t="s">
        <v>2063</v>
      </c>
      <c r="B75" s="28" t="s">
        <v>116</v>
      </c>
      <c r="C75" s="37">
        <v>0.2</v>
      </c>
    </row>
    <row r="76" spans="1:3" ht="13.5" customHeight="1" x14ac:dyDescent="0.3">
      <c r="A76" s="13" t="s">
        <v>226</v>
      </c>
      <c r="B76" s="4" t="s">
        <v>55</v>
      </c>
      <c r="C76" s="5">
        <v>0.4</v>
      </c>
    </row>
    <row r="77" spans="1:3" ht="13.5" customHeight="1" x14ac:dyDescent="0.3">
      <c r="A77" s="15" t="s">
        <v>226</v>
      </c>
      <c r="B77" s="28" t="s">
        <v>76</v>
      </c>
      <c r="C77" s="37">
        <v>0.15</v>
      </c>
    </row>
    <row r="78" spans="1:3" ht="13.5" customHeight="1" x14ac:dyDescent="0.3">
      <c r="A78" s="15" t="s">
        <v>226</v>
      </c>
      <c r="B78" s="28" t="s">
        <v>121</v>
      </c>
      <c r="C78" s="37">
        <v>0.2</v>
      </c>
    </row>
    <row r="79" spans="1:3" ht="13.5" customHeight="1" x14ac:dyDescent="0.3">
      <c r="A79" s="15" t="s">
        <v>226</v>
      </c>
      <c r="B79" s="28" t="s">
        <v>88</v>
      </c>
      <c r="C79" s="29">
        <v>0.35</v>
      </c>
    </row>
    <row r="80" spans="1:3" ht="13.5" customHeight="1" x14ac:dyDescent="0.3">
      <c r="A80" s="15" t="s">
        <v>226</v>
      </c>
      <c r="B80" s="2" t="s">
        <v>122</v>
      </c>
      <c r="C80" s="29">
        <v>6.5420561000000002E-2</v>
      </c>
    </row>
    <row r="81" spans="1:3" ht="13.5" customHeight="1" x14ac:dyDescent="0.3">
      <c r="A81" s="15" t="s">
        <v>226</v>
      </c>
      <c r="B81" s="2" t="s">
        <v>135</v>
      </c>
      <c r="C81" s="37">
        <v>0.1</v>
      </c>
    </row>
    <row r="82" spans="1:3" ht="13.5" customHeight="1" x14ac:dyDescent="0.3">
      <c r="A82" s="15" t="s">
        <v>226</v>
      </c>
      <c r="B82" s="28" t="s">
        <v>143</v>
      </c>
      <c r="C82" s="29">
        <v>6.5420561000000002E-2</v>
      </c>
    </row>
    <row r="83" spans="1:3" ht="13.5" customHeight="1" x14ac:dyDescent="0.3">
      <c r="A83" s="17" t="s">
        <v>226</v>
      </c>
      <c r="B83" s="6" t="s">
        <v>145</v>
      </c>
      <c r="C83" s="7">
        <v>6.5420561000000002E-2</v>
      </c>
    </row>
    <row r="86" spans="1:3" ht="13.5" customHeight="1" x14ac:dyDescent="0.3">
      <c r="A86" s="33" t="s">
        <v>2065</v>
      </c>
      <c r="B86">
        <v>0.28000000000000003</v>
      </c>
    </row>
  </sheetData>
  <mergeCells count="1">
    <mergeCell ref="B2:C2"/>
  </mergeCells>
  <conditionalFormatting sqref="B80 B27:B76">
    <cfRule type="cellIs" dxfId="47" priority="5" stopIfTrue="1" operator="equal">
      <formula>"NULL"</formula>
    </cfRule>
  </conditionalFormatting>
  <conditionalFormatting sqref="B77:B78">
    <cfRule type="cellIs" dxfId="46" priority="4" stopIfTrue="1" operator="equal">
      <formula>"NULL"</formula>
    </cfRule>
  </conditionalFormatting>
  <conditionalFormatting sqref="B81">
    <cfRule type="cellIs" dxfId="45" priority="2" stopIfTrue="1" operator="equal">
      <formula>"NULL"</formula>
    </cfRule>
  </conditionalFormatting>
  <conditionalFormatting sqref="B82:B83">
    <cfRule type="cellIs" dxfId="44" priority="3" stopIfTrue="1" operator="equal">
      <formula>"NULL"</formula>
    </cfRule>
  </conditionalFormatting>
  <conditionalFormatting sqref="B79">
    <cfRule type="cellIs" dxfId="43" priority="1" stopIfTrue="1" operator="equal">
      <formula>"NULL"</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tint="-0.249977111117893"/>
  </sheetPr>
  <dimension ref="A2:G21"/>
  <sheetViews>
    <sheetView workbookViewId="0">
      <selection activeCell="D28" sqref="D28"/>
    </sheetView>
  </sheetViews>
  <sheetFormatPr baseColWidth="10" defaultColWidth="11" defaultRowHeight="12.4" x14ac:dyDescent="0.3"/>
  <cols>
    <col min="1" max="1" width="18.64453125" style="156" customWidth="1"/>
    <col min="2" max="3" width="28.3515625" style="156" bestFit="1" customWidth="1"/>
    <col min="4" max="4" width="12.87890625" style="156" customWidth="1"/>
    <col min="5" max="5" width="10.64453125" style="156" customWidth="1"/>
    <col min="6" max="6" width="18.64453125" style="156" customWidth="1"/>
    <col min="7" max="7" width="35.46875" style="156" customWidth="1"/>
    <col min="8" max="9" width="11" style="156" customWidth="1"/>
    <col min="10" max="16384" width="11" style="156"/>
  </cols>
  <sheetData>
    <row r="2" spans="1:7" ht="19.5" customHeight="1" x14ac:dyDescent="0.5">
      <c r="A2" s="172" t="s">
        <v>2066</v>
      </c>
      <c r="B2" s="173"/>
      <c r="C2" s="173"/>
      <c r="D2" s="173"/>
      <c r="E2" s="173"/>
      <c r="F2" s="173"/>
      <c r="G2" s="173"/>
    </row>
    <row r="4" spans="1:7" ht="23.25" customHeight="1" x14ac:dyDescent="0.3">
      <c r="A4" s="32" t="s">
        <v>2067</v>
      </c>
      <c r="B4" s="32" t="s">
        <v>240</v>
      </c>
      <c r="C4" s="32" t="s">
        <v>241</v>
      </c>
      <c r="D4" s="32" t="s">
        <v>245</v>
      </c>
      <c r="E4" s="32" t="s">
        <v>2068</v>
      </c>
      <c r="F4" s="32" t="s">
        <v>2069</v>
      </c>
      <c r="G4" s="32" t="s">
        <v>2070</v>
      </c>
    </row>
    <row r="5" spans="1:7" x14ac:dyDescent="0.3">
      <c r="A5" t="s">
        <v>2071</v>
      </c>
      <c r="B5" t="s">
        <v>175</v>
      </c>
      <c r="C5" t="s">
        <v>2072</v>
      </c>
      <c r="D5" s="42">
        <v>2.3877341900106619</v>
      </c>
      <c r="E5" s="34">
        <v>72.216999999999999</v>
      </c>
      <c r="F5" t="s">
        <v>251</v>
      </c>
    </row>
    <row r="6" spans="1:7" x14ac:dyDescent="0.3">
      <c r="A6" t="s">
        <v>2071</v>
      </c>
      <c r="B6" t="s">
        <v>175</v>
      </c>
      <c r="C6" t="s">
        <v>2073</v>
      </c>
      <c r="D6" s="42">
        <v>0.1629289800802495</v>
      </c>
      <c r="E6" s="34">
        <v>56912.754000000001</v>
      </c>
      <c r="F6" t="s">
        <v>251</v>
      </c>
    </row>
    <row r="7" spans="1:7" x14ac:dyDescent="0.3">
      <c r="A7" t="s">
        <v>2071</v>
      </c>
      <c r="B7" t="s">
        <v>175</v>
      </c>
      <c r="C7" t="s">
        <v>53</v>
      </c>
      <c r="D7" s="42">
        <v>0.1674512939157648</v>
      </c>
      <c r="E7" s="34">
        <v>72619.3</v>
      </c>
      <c r="F7" t="s">
        <v>251</v>
      </c>
    </row>
    <row r="8" spans="1:7" x14ac:dyDescent="0.3">
      <c r="A8" t="s">
        <v>2074</v>
      </c>
      <c r="B8" t="s">
        <v>172</v>
      </c>
      <c r="C8" t="s">
        <v>2072</v>
      </c>
      <c r="D8" s="42">
        <v>2.661791224203566</v>
      </c>
      <c r="E8" s="34">
        <v>4.9909999999999997</v>
      </c>
      <c r="F8" t="s">
        <v>251</v>
      </c>
    </row>
    <row r="9" spans="1:7" x14ac:dyDescent="0.3">
      <c r="A9" t="s">
        <v>2074</v>
      </c>
      <c r="B9" t="s">
        <v>172</v>
      </c>
      <c r="C9" t="s">
        <v>2073</v>
      </c>
      <c r="D9" s="42">
        <v>0.14113337566937331</v>
      </c>
      <c r="E9" s="34">
        <v>1411.422</v>
      </c>
      <c r="F9" t="s">
        <v>251</v>
      </c>
    </row>
    <row r="10" spans="1:7" x14ac:dyDescent="0.3">
      <c r="A10" t="s">
        <v>2074</v>
      </c>
      <c r="B10" t="s">
        <v>172</v>
      </c>
      <c r="C10" t="s">
        <v>53</v>
      </c>
      <c r="D10" s="42">
        <v>0.14868183537920091</v>
      </c>
      <c r="E10" s="34">
        <v>1610.627</v>
      </c>
      <c r="F10" t="s">
        <v>251</v>
      </c>
    </row>
    <row r="11" spans="1:7" x14ac:dyDescent="0.3">
      <c r="A11" t="s">
        <v>2074</v>
      </c>
      <c r="B11" t="s">
        <v>2072</v>
      </c>
      <c r="C11" t="s">
        <v>184</v>
      </c>
      <c r="D11" s="42">
        <v>4.2989579228240427</v>
      </c>
      <c r="E11" s="34">
        <v>34.008000000000003</v>
      </c>
      <c r="F11" t="s">
        <v>251</v>
      </c>
    </row>
    <row r="12" spans="1:7" x14ac:dyDescent="0.3">
      <c r="A12" t="s">
        <v>2074</v>
      </c>
      <c r="B12" t="s">
        <v>2073</v>
      </c>
      <c r="C12" t="s">
        <v>184</v>
      </c>
      <c r="D12" s="42">
        <v>0.68661641742818158</v>
      </c>
      <c r="E12" s="34">
        <v>369.81200000000001</v>
      </c>
      <c r="F12" t="s">
        <v>251</v>
      </c>
    </row>
    <row r="13" spans="1:7" x14ac:dyDescent="0.3">
      <c r="A13" t="s">
        <v>2074</v>
      </c>
      <c r="B13" t="s">
        <v>53</v>
      </c>
      <c r="C13" t="s">
        <v>184</v>
      </c>
      <c r="D13" s="42">
        <v>0.65181218315832712</v>
      </c>
      <c r="E13" s="34">
        <v>1048.8489999999999</v>
      </c>
      <c r="F13" t="s">
        <v>251</v>
      </c>
    </row>
    <row r="14" spans="1:7" x14ac:dyDescent="0.3">
      <c r="A14" t="s">
        <v>2074</v>
      </c>
      <c r="B14" t="s">
        <v>2072</v>
      </c>
      <c r="C14" t="s">
        <v>179</v>
      </c>
      <c r="D14" s="42">
        <v>0.01</v>
      </c>
      <c r="E14" s="34">
        <v>2.768869114776896</v>
      </c>
      <c r="F14" t="s">
        <v>251</v>
      </c>
    </row>
    <row r="15" spans="1:7" x14ac:dyDescent="0.3">
      <c r="A15" t="s">
        <v>2074</v>
      </c>
      <c r="B15" t="s">
        <v>2073</v>
      </c>
      <c r="C15" t="s">
        <v>179</v>
      </c>
      <c r="D15" s="42">
        <v>0.23668408683820741</v>
      </c>
      <c r="E15" s="34">
        <v>263.84135684314208</v>
      </c>
      <c r="F15" t="s">
        <v>251</v>
      </c>
    </row>
    <row r="16" spans="1:7" x14ac:dyDescent="0.3">
      <c r="A16" t="s">
        <v>2074</v>
      </c>
      <c r="B16" t="s">
        <v>53</v>
      </c>
      <c r="C16" t="s">
        <v>179</v>
      </c>
      <c r="D16" s="42">
        <v>0.55879273584607236</v>
      </c>
      <c r="E16" s="34">
        <v>395.2699407137635</v>
      </c>
      <c r="F16" t="s">
        <v>251</v>
      </c>
    </row>
    <row r="21" spans="1:1" x14ac:dyDescent="0.3">
      <c r="A21" t="s">
        <v>2075</v>
      </c>
    </row>
  </sheetData>
  <mergeCells count="1">
    <mergeCell ref="A2:G2"/>
  </mergeCells>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0" tint="-0.249977111117893"/>
  </sheetPr>
  <dimension ref="A1:G26"/>
  <sheetViews>
    <sheetView workbookViewId="0">
      <selection activeCell="A17" sqref="A17"/>
    </sheetView>
  </sheetViews>
  <sheetFormatPr baseColWidth="10" defaultRowHeight="12.4" x14ac:dyDescent="0.3"/>
  <cols>
    <col min="1" max="1" width="18.64453125" style="156" customWidth="1"/>
    <col min="2" max="3" width="23.64453125" style="156" customWidth="1"/>
    <col min="4" max="4" width="11.1171875" style="156" customWidth="1"/>
    <col min="5" max="5" width="10.1171875" style="156" customWidth="1"/>
    <col min="6" max="6" width="18.64453125" style="156" customWidth="1"/>
    <col min="7" max="7" width="58.1171875" style="156" customWidth="1"/>
  </cols>
  <sheetData>
    <row r="1" spans="1:7" ht="13.5" customHeight="1" x14ac:dyDescent="0.3"/>
    <row r="2" spans="1:7" ht="19.5" customHeight="1" x14ac:dyDescent="0.5">
      <c r="A2" s="172" t="s">
        <v>2076</v>
      </c>
      <c r="B2" s="173"/>
      <c r="C2" s="173"/>
      <c r="D2" s="173"/>
      <c r="E2" s="173"/>
      <c r="F2" s="173"/>
      <c r="G2" s="173"/>
    </row>
    <row r="4" spans="1:7" x14ac:dyDescent="0.3">
      <c r="A4" s="32" t="s">
        <v>2067</v>
      </c>
      <c r="B4" s="32" t="s">
        <v>240</v>
      </c>
      <c r="C4" s="32" t="s">
        <v>241</v>
      </c>
      <c r="D4" s="32" t="s">
        <v>245</v>
      </c>
      <c r="E4" s="32" t="s">
        <v>2068</v>
      </c>
      <c r="F4" s="32" t="s">
        <v>2069</v>
      </c>
      <c r="G4" s="32" t="s">
        <v>2070</v>
      </c>
    </row>
    <row r="5" spans="1:7" x14ac:dyDescent="0.3">
      <c r="A5">
        <v>2019</v>
      </c>
      <c r="B5" t="s">
        <v>181</v>
      </c>
      <c r="C5" t="s">
        <v>72</v>
      </c>
      <c r="D5" s="42">
        <v>0.2</v>
      </c>
      <c r="E5">
        <v>13.108000000000001</v>
      </c>
      <c r="F5" s="33" t="s">
        <v>261</v>
      </c>
    </row>
    <row r="6" spans="1:7" x14ac:dyDescent="0.3">
      <c r="A6">
        <v>2019</v>
      </c>
      <c r="B6" t="s">
        <v>181</v>
      </c>
      <c r="C6" t="s">
        <v>65</v>
      </c>
      <c r="D6" s="42">
        <v>0.15</v>
      </c>
      <c r="E6">
        <f>5.892+5.316</f>
        <v>11.208</v>
      </c>
      <c r="F6" s="33" t="s">
        <v>261</v>
      </c>
    </row>
    <row r="7" spans="1:7" x14ac:dyDescent="0.3">
      <c r="A7">
        <v>2019</v>
      </c>
      <c r="B7" t="s">
        <v>181</v>
      </c>
      <c r="C7" t="s">
        <v>61</v>
      </c>
      <c r="D7" s="42">
        <v>0.15</v>
      </c>
      <c r="E7">
        <v>10.294</v>
      </c>
      <c r="F7" s="33" t="s">
        <v>261</v>
      </c>
    </row>
    <row r="8" spans="1:7" x14ac:dyDescent="0.3">
      <c r="A8">
        <v>2019</v>
      </c>
      <c r="B8" t="s">
        <v>181</v>
      </c>
      <c r="C8" t="s">
        <v>63</v>
      </c>
      <c r="D8" s="42">
        <v>0.15</v>
      </c>
      <c r="E8">
        <v>362.267</v>
      </c>
      <c r="F8" s="33" t="s">
        <v>261</v>
      </c>
    </row>
    <row r="9" spans="1:7" x14ac:dyDescent="0.3">
      <c r="A9">
        <v>2019</v>
      </c>
      <c r="B9" t="s">
        <v>229</v>
      </c>
      <c r="C9" t="s">
        <v>61</v>
      </c>
      <c r="D9" s="42">
        <v>0.2</v>
      </c>
      <c r="E9">
        <v>1.806</v>
      </c>
      <c r="F9" s="33" t="s">
        <v>261</v>
      </c>
      <c r="G9" t="s">
        <v>2077</v>
      </c>
    </row>
    <row r="10" spans="1:7" x14ac:dyDescent="0.3">
      <c r="A10">
        <v>2019</v>
      </c>
      <c r="B10" t="s">
        <v>229</v>
      </c>
      <c r="C10" t="s">
        <v>63</v>
      </c>
      <c r="D10" s="42">
        <v>0.2</v>
      </c>
      <c r="E10">
        <v>38.421999999999997</v>
      </c>
      <c r="F10" s="33" t="s">
        <v>261</v>
      </c>
      <c r="G10" t="s">
        <v>2078</v>
      </c>
    </row>
    <row r="11" spans="1:7" x14ac:dyDescent="0.3">
      <c r="A11">
        <v>2019</v>
      </c>
      <c r="B11" t="s">
        <v>72</v>
      </c>
      <c r="C11" t="s">
        <v>229</v>
      </c>
      <c r="D11" s="42">
        <v>0.3</v>
      </c>
      <c r="E11">
        <v>6.2850000000000001</v>
      </c>
      <c r="F11" s="33" t="s">
        <v>261</v>
      </c>
    </row>
    <row r="12" spans="1:7" x14ac:dyDescent="0.3">
      <c r="A12">
        <v>2019</v>
      </c>
      <c r="B12" t="s">
        <v>115</v>
      </c>
      <c r="C12" t="s">
        <v>229</v>
      </c>
      <c r="D12" s="42">
        <v>0.3</v>
      </c>
      <c r="E12">
        <v>13.691000000000001</v>
      </c>
      <c r="F12" s="33" t="s">
        <v>261</v>
      </c>
    </row>
    <row r="13" spans="1:7" x14ac:dyDescent="0.3">
      <c r="A13">
        <v>2019</v>
      </c>
      <c r="B13" t="s">
        <v>63</v>
      </c>
      <c r="C13" t="s">
        <v>229</v>
      </c>
      <c r="D13" s="42">
        <v>0.3</v>
      </c>
      <c r="E13">
        <v>89.733999999999995</v>
      </c>
      <c r="F13" s="33" t="s">
        <v>261</v>
      </c>
    </row>
    <row r="14" spans="1:7" x14ac:dyDescent="0.3">
      <c r="A14">
        <v>2019</v>
      </c>
      <c r="B14" t="s">
        <v>61</v>
      </c>
      <c r="C14" t="s">
        <v>229</v>
      </c>
      <c r="D14" s="42">
        <v>0.3</v>
      </c>
      <c r="E14">
        <v>4.3019999999999996</v>
      </c>
      <c r="F14" s="33" t="s">
        <v>261</v>
      </c>
    </row>
    <row r="15" spans="1:7" x14ac:dyDescent="0.3">
      <c r="A15">
        <v>2018</v>
      </c>
      <c r="B15" t="s">
        <v>70</v>
      </c>
      <c r="C15" t="s">
        <v>229</v>
      </c>
      <c r="D15" s="42">
        <v>0.3</v>
      </c>
      <c r="E15">
        <v>3</v>
      </c>
      <c r="F15" s="33" t="s">
        <v>261</v>
      </c>
    </row>
    <row r="16" spans="1:7" x14ac:dyDescent="0.3">
      <c r="A16">
        <v>2018</v>
      </c>
      <c r="B16" t="s">
        <v>68</v>
      </c>
      <c r="C16" t="s">
        <v>229</v>
      </c>
      <c r="D16" s="42">
        <v>0.3</v>
      </c>
      <c r="E16">
        <v>1.458</v>
      </c>
      <c r="F16" s="33" t="s">
        <v>261</v>
      </c>
    </row>
    <row r="17" spans="1:7" x14ac:dyDescent="0.3">
      <c r="A17">
        <v>2019</v>
      </c>
      <c r="B17" t="s">
        <v>196</v>
      </c>
      <c r="C17" t="s">
        <v>80</v>
      </c>
      <c r="D17" s="42">
        <v>0.3</v>
      </c>
      <c r="E17">
        <v>2</v>
      </c>
      <c r="F17" t="s">
        <v>249</v>
      </c>
      <c r="G17" t="s">
        <v>2079</v>
      </c>
    </row>
    <row r="18" spans="1:7" x14ac:dyDescent="0.3">
      <c r="A18">
        <v>2019</v>
      </c>
      <c r="B18" t="s">
        <v>196</v>
      </c>
      <c r="C18" t="s">
        <v>86</v>
      </c>
      <c r="D18" s="42">
        <v>0</v>
      </c>
      <c r="E18">
        <v>0</v>
      </c>
      <c r="F18" t="s">
        <v>249</v>
      </c>
    </row>
    <row r="19" spans="1:7" x14ac:dyDescent="0.3">
      <c r="A19">
        <v>2019</v>
      </c>
      <c r="B19" t="s">
        <v>196</v>
      </c>
      <c r="C19" t="s">
        <v>84</v>
      </c>
      <c r="D19" s="42">
        <v>0</v>
      </c>
      <c r="E19">
        <v>0</v>
      </c>
      <c r="F19" t="s">
        <v>249</v>
      </c>
    </row>
    <row r="20" spans="1:7" x14ac:dyDescent="0.3">
      <c r="A20">
        <v>2019</v>
      </c>
      <c r="B20" t="s">
        <v>198</v>
      </c>
      <c r="C20" t="s">
        <v>82</v>
      </c>
      <c r="D20" s="42">
        <v>0.1</v>
      </c>
      <c r="E20">
        <v>234.23</v>
      </c>
      <c r="F20" t="s">
        <v>249</v>
      </c>
    </row>
    <row r="21" spans="1:7" x14ac:dyDescent="0.3">
      <c r="D21" s="42"/>
    </row>
    <row r="22" spans="1:7" x14ac:dyDescent="0.3">
      <c r="D22" s="42"/>
    </row>
    <row r="23" spans="1:7" x14ac:dyDescent="0.3">
      <c r="D23" s="42"/>
    </row>
    <row r="24" spans="1:7" x14ac:dyDescent="0.3">
      <c r="D24" s="42"/>
    </row>
    <row r="25" spans="1:7" x14ac:dyDescent="0.3">
      <c r="D25" s="42"/>
    </row>
    <row r="26" spans="1:7" x14ac:dyDescent="0.3">
      <c r="A26" s="33" t="s">
        <v>2080</v>
      </c>
    </row>
  </sheetData>
  <mergeCells count="1">
    <mergeCell ref="A2:G2"/>
  </mergeCells>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0" tint="-0.249977111117893"/>
  </sheetPr>
  <dimension ref="A2:G39"/>
  <sheetViews>
    <sheetView workbookViewId="0">
      <selection activeCell="I18" sqref="I18"/>
    </sheetView>
  </sheetViews>
  <sheetFormatPr baseColWidth="10" defaultColWidth="11" defaultRowHeight="12.4" x14ac:dyDescent="0.3"/>
  <cols>
    <col min="1" max="1" width="14.3515625" style="156" customWidth="1"/>
    <col min="2" max="2" width="23.64453125" style="156" customWidth="1"/>
    <col min="3" max="3" width="28.1171875" style="156" customWidth="1"/>
    <col min="4" max="4" width="12.87890625" style="156" customWidth="1"/>
    <col min="5" max="5" width="10.64453125" style="156" customWidth="1"/>
    <col min="6" max="6" width="18.64453125" style="156" customWidth="1"/>
    <col min="7" max="7" width="50.234375" style="156" customWidth="1"/>
    <col min="8" max="9" width="11" style="156" customWidth="1"/>
    <col min="10" max="16384" width="11" style="156"/>
  </cols>
  <sheetData>
    <row r="2" spans="1:7" ht="18" customHeight="1" x14ac:dyDescent="0.45">
      <c r="A2" s="174" t="s">
        <v>2081</v>
      </c>
      <c r="B2" s="173"/>
      <c r="C2" s="173"/>
      <c r="D2" s="173"/>
      <c r="E2" s="173"/>
      <c r="F2" s="173"/>
      <c r="G2" s="173"/>
    </row>
    <row r="4" spans="1:7" ht="23.25" customHeight="1" x14ac:dyDescent="0.3">
      <c r="A4" s="32" t="s">
        <v>2067</v>
      </c>
      <c r="B4" s="32" t="s">
        <v>240</v>
      </c>
      <c r="C4" s="32" t="s">
        <v>241</v>
      </c>
      <c r="D4" s="32" t="s">
        <v>245</v>
      </c>
      <c r="E4" s="32" t="s">
        <v>2068</v>
      </c>
      <c r="F4" s="32" t="s">
        <v>2069</v>
      </c>
      <c r="G4" s="32" t="s">
        <v>2070</v>
      </c>
    </row>
    <row r="5" spans="1:7" ht="25.5" customHeight="1" x14ac:dyDescent="0.3">
      <c r="A5" s="40">
        <v>2019</v>
      </c>
      <c r="B5" s="41" t="s">
        <v>181</v>
      </c>
      <c r="C5" s="41" t="s">
        <v>115</v>
      </c>
      <c r="D5" s="43">
        <v>0.3</v>
      </c>
      <c r="E5" s="41">
        <v>57.061999999999998</v>
      </c>
      <c r="F5" s="41" t="s">
        <v>264</v>
      </c>
      <c r="G5" s="38" t="s">
        <v>2082</v>
      </c>
    </row>
    <row r="6" spans="1:7" ht="38.25" customHeight="1" x14ac:dyDescent="0.3">
      <c r="A6" s="40">
        <v>2019</v>
      </c>
      <c r="B6" s="41" t="s">
        <v>116</v>
      </c>
      <c r="C6" s="41" t="s">
        <v>218</v>
      </c>
      <c r="D6" s="43">
        <v>0.5</v>
      </c>
      <c r="E6" s="40">
        <v>15</v>
      </c>
      <c r="F6" s="41" t="s">
        <v>264</v>
      </c>
      <c r="G6" s="38" t="s">
        <v>2083</v>
      </c>
    </row>
    <row r="7" spans="1:7" x14ac:dyDescent="0.3">
      <c r="A7" s="40"/>
      <c r="B7" s="40"/>
      <c r="C7" s="40"/>
      <c r="D7" s="43"/>
      <c r="E7" s="40"/>
      <c r="F7" s="40"/>
      <c r="G7" s="39"/>
    </row>
    <row r="8" spans="1:7" x14ac:dyDescent="0.3">
      <c r="A8" s="40"/>
      <c r="B8" s="40"/>
      <c r="C8" s="40"/>
      <c r="D8" s="43"/>
      <c r="E8" s="40"/>
      <c r="F8" s="40"/>
      <c r="G8" s="39"/>
    </row>
    <row r="9" spans="1:7" x14ac:dyDescent="0.3">
      <c r="A9" s="40"/>
      <c r="B9" s="40"/>
      <c r="C9" s="40"/>
      <c r="D9" s="43"/>
      <c r="E9" s="40"/>
      <c r="F9" s="40"/>
      <c r="G9" s="39"/>
    </row>
    <row r="10" spans="1:7" x14ac:dyDescent="0.3">
      <c r="A10" s="40"/>
      <c r="B10" s="40"/>
      <c r="C10" s="40"/>
      <c r="D10" s="43"/>
      <c r="E10" s="40"/>
      <c r="F10" s="40"/>
      <c r="G10" s="39"/>
    </row>
    <row r="11" spans="1:7" x14ac:dyDescent="0.3">
      <c r="A11" s="40"/>
      <c r="B11" s="40"/>
      <c r="C11" s="40"/>
      <c r="D11" s="43"/>
      <c r="E11" s="40"/>
      <c r="F11" s="40"/>
      <c r="G11" s="39"/>
    </row>
    <row r="12" spans="1:7" x14ac:dyDescent="0.3">
      <c r="A12" s="40"/>
      <c r="B12" s="40"/>
      <c r="C12" s="40"/>
      <c r="D12" s="43"/>
      <c r="E12" s="40"/>
      <c r="F12" s="40"/>
      <c r="G12" s="39"/>
    </row>
    <row r="13" spans="1:7" x14ac:dyDescent="0.3">
      <c r="A13" s="40"/>
      <c r="B13" s="40"/>
      <c r="C13" s="40"/>
      <c r="D13" s="43"/>
      <c r="E13" s="40"/>
      <c r="F13" s="40"/>
      <c r="G13" s="39"/>
    </row>
    <row r="14" spans="1:7" x14ac:dyDescent="0.3">
      <c r="A14" s="40"/>
      <c r="B14" s="40"/>
      <c r="C14" s="40"/>
      <c r="D14" s="43"/>
      <c r="E14" s="40"/>
      <c r="F14" s="40"/>
      <c r="G14" s="39"/>
    </row>
    <row r="15" spans="1:7" x14ac:dyDescent="0.3">
      <c r="A15" s="40"/>
      <c r="B15" s="40"/>
      <c r="C15" s="40"/>
      <c r="D15" s="43"/>
      <c r="E15" s="40"/>
      <c r="F15" s="40"/>
      <c r="G15" s="39"/>
    </row>
    <row r="16" spans="1:7" x14ac:dyDescent="0.3">
      <c r="A16" s="40"/>
      <c r="B16" s="40"/>
      <c r="C16" s="40"/>
      <c r="D16" s="43"/>
      <c r="E16" s="40"/>
      <c r="F16" s="40"/>
      <c r="G16" s="39"/>
    </row>
    <row r="17" spans="1:7" x14ac:dyDescent="0.3">
      <c r="A17" s="40"/>
      <c r="B17" s="40"/>
      <c r="C17" s="40"/>
      <c r="D17" s="43"/>
      <c r="E17" s="40"/>
      <c r="F17" s="40"/>
      <c r="G17" s="39"/>
    </row>
    <row r="18" spans="1:7" x14ac:dyDescent="0.3">
      <c r="A18" s="40"/>
      <c r="B18" s="40"/>
      <c r="C18" s="40"/>
      <c r="D18" s="43"/>
      <c r="E18" s="40"/>
      <c r="F18" s="40"/>
      <c r="G18" s="39"/>
    </row>
    <row r="19" spans="1:7" x14ac:dyDescent="0.3">
      <c r="A19" s="40"/>
      <c r="B19" s="40"/>
      <c r="C19" s="40"/>
      <c r="D19" s="43"/>
      <c r="E19" s="40"/>
      <c r="F19" s="40"/>
      <c r="G19" s="39"/>
    </row>
    <row r="20" spans="1:7" x14ac:dyDescent="0.3">
      <c r="A20" s="40"/>
      <c r="B20" s="40"/>
      <c r="C20" s="40"/>
      <c r="D20" s="43"/>
      <c r="E20" s="40"/>
      <c r="F20" s="40"/>
      <c r="G20" s="39"/>
    </row>
    <row r="21" spans="1:7" x14ac:dyDescent="0.3">
      <c r="A21" s="40"/>
      <c r="B21" s="40"/>
      <c r="C21" s="40"/>
      <c r="D21" s="43"/>
      <c r="E21" s="40"/>
      <c r="F21" s="40"/>
      <c r="G21" s="39"/>
    </row>
    <row r="22" spans="1:7" x14ac:dyDescent="0.3">
      <c r="A22" s="40"/>
      <c r="B22" s="40"/>
      <c r="C22" s="40"/>
      <c r="D22" s="43"/>
      <c r="E22" s="40"/>
      <c r="F22" s="40"/>
      <c r="G22" s="39"/>
    </row>
    <row r="23" spans="1:7" x14ac:dyDescent="0.3">
      <c r="A23" s="40"/>
      <c r="B23" s="40"/>
      <c r="C23" s="40"/>
      <c r="D23" s="43"/>
      <c r="E23" s="40"/>
      <c r="F23" s="40"/>
      <c r="G23" s="39"/>
    </row>
    <row r="24" spans="1:7" x14ac:dyDescent="0.3">
      <c r="A24" s="40"/>
      <c r="B24" s="40"/>
      <c r="C24" s="40"/>
      <c r="D24" s="43"/>
      <c r="E24" s="40"/>
      <c r="F24" s="40"/>
      <c r="G24" s="39"/>
    </row>
    <row r="25" spans="1:7" x14ac:dyDescent="0.3">
      <c r="A25" s="40"/>
      <c r="B25" s="40"/>
      <c r="C25" s="40"/>
      <c r="D25" s="43"/>
      <c r="E25" s="40"/>
      <c r="F25" s="40"/>
      <c r="G25" s="39"/>
    </row>
    <row r="26" spans="1:7" x14ac:dyDescent="0.3">
      <c r="A26" s="40"/>
      <c r="B26" s="40"/>
      <c r="C26" s="40"/>
      <c r="D26" s="43"/>
      <c r="E26" s="40"/>
      <c r="F26" s="40"/>
      <c r="G26" s="39"/>
    </row>
    <row r="27" spans="1:7" x14ac:dyDescent="0.3">
      <c r="A27" s="40"/>
      <c r="B27" s="40"/>
      <c r="C27" s="40"/>
      <c r="D27" s="43"/>
      <c r="E27" s="40"/>
      <c r="F27" s="40"/>
      <c r="G27" s="39"/>
    </row>
    <row r="28" spans="1:7" x14ac:dyDescent="0.3">
      <c r="A28" s="40"/>
      <c r="B28" s="40"/>
      <c r="C28" s="40"/>
      <c r="D28" s="43"/>
      <c r="E28" s="40"/>
      <c r="F28" s="40"/>
      <c r="G28" s="39"/>
    </row>
    <row r="29" spans="1:7" x14ac:dyDescent="0.3">
      <c r="A29" s="40"/>
      <c r="B29" s="40"/>
      <c r="C29" s="40"/>
      <c r="D29" s="43"/>
      <c r="E29" s="40"/>
      <c r="F29" s="40"/>
      <c r="G29" s="39"/>
    </row>
    <row r="30" spans="1:7" x14ac:dyDescent="0.3">
      <c r="A30" s="40"/>
      <c r="B30" s="40"/>
      <c r="C30" s="40"/>
      <c r="D30" s="43"/>
      <c r="E30" s="40"/>
      <c r="F30" s="40"/>
      <c r="G30" s="39"/>
    </row>
    <row r="31" spans="1:7" x14ac:dyDescent="0.3">
      <c r="A31" s="40"/>
      <c r="B31" s="40"/>
      <c r="C31" s="40"/>
      <c r="D31" s="43"/>
      <c r="E31" s="40"/>
      <c r="F31" s="40"/>
      <c r="G31" s="39"/>
    </row>
    <row r="32" spans="1:7" x14ac:dyDescent="0.3">
      <c r="A32" s="40"/>
      <c r="B32" s="40"/>
      <c r="C32" s="40"/>
      <c r="D32" s="43"/>
      <c r="E32" s="40"/>
      <c r="F32" s="40"/>
      <c r="G32" s="39"/>
    </row>
    <row r="33" spans="1:7" x14ac:dyDescent="0.3">
      <c r="A33" s="40"/>
      <c r="B33" s="40"/>
      <c r="C33" s="40"/>
      <c r="D33" s="43"/>
      <c r="E33" s="40"/>
      <c r="F33" s="40"/>
      <c r="G33" s="39"/>
    </row>
    <row r="34" spans="1:7" x14ac:dyDescent="0.3">
      <c r="A34" s="40"/>
      <c r="B34" s="40"/>
      <c r="C34" s="40"/>
      <c r="D34" s="43"/>
      <c r="E34" s="40"/>
      <c r="F34" s="40"/>
      <c r="G34" s="39"/>
    </row>
    <row r="35" spans="1:7" x14ac:dyDescent="0.3">
      <c r="A35" s="40"/>
      <c r="B35" s="40"/>
      <c r="C35" s="40"/>
      <c r="D35" s="43"/>
      <c r="E35" s="40"/>
      <c r="F35" s="40"/>
      <c r="G35" s="39"/>
    </row>
    <row r="36" spans="1:7" x14ac:dyDescent="0.3">
      <c r="A36" s="40"/>
      <c r="B36" s="40"/>
      <c r="C36" s="40"/>
      <c r="D36" s="43"/>
      <c r="E36" s="40"/>
      <c r="F36" s="40"/>
      <c r="G36" s="39"/>
    </row>
    <row r="37" spans="1:7" x14ac:dyDescent="0.3">
      <c r="A37" s="40"/>
      <c r="B37" s="40"/>
      <c r="C37" s="40"/>
      <c r="D37" s="43"/>
      <c r="E37" s="40"/>
      <c r="F37" s="40"/>
      <c r="G37" s="39"/>
    </row>
    <row r="38" spans="1:7" x14ac:dyDescent="0.3">
      <c r="A38" s="40"/>
      <c r="B38" s="40"/>
      <c r="C38" s="40"/>
      <c r="D38" s="43"/>
      <c r="E38" s="40"/>
      <c r="F38" s="40"/>
      <c r="G38" s="39"/>
    </row>
    <row r="39" spans="1:7" x14ac:dyDescent="0.3">
      <c r="A39" s="40"/>
      <c r="B39" s="40"/>
      <c r="C39" s="40"/>
      <c r="D39" s="43"/>
      <c r="E39" s="40"/>
      <c r="F39" s="40"/>
      <c r="G39" s="39"/>
    </row>
  </sheetData>
  <mergeCells count="1">
    <mergeCell ref="A2:G2"/>
  </mergeCells>
  <pageMargins left="0.7" right="0.7" top="0.75" bottom="0.75" header="0.3" footer="0.3"/>
  <pageSetup paperSize="9" orientation="portrait"/>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0" tint="-0.249977111117893"/>
  </sheetPr>
  <dimension ref="A2:G40"/>
  <sheetViews>
    <sheetView workbookViewId="0">
      <selection activeCell="G18" sqref="G18"/>
    </sheetView>
  </sheetViews>
  <sheetFormatPr baseColWidth="10" defaultColWidth="11" defaultRowHeight="12.4" x14ac:dyDescent="0.3"/>
  <cols>
    <col min="1" max="1" width="18.64453125" style="156" customWidth="1"/>
    <col min="2" max="3" width="23.64453125" style="156" customWidth="1"/>
    <col min="4" max="4" width="12.87890625" style="156" customWidth="1"/>
    <col min="5" max="5" width="10.64453125" style="156" customWidth="1"/>
    <col min="6" max="6" width="18.64453125" style="156" customWidth="1"/>
    <col min="7" max="7" width="35.46875" style="156" customWidth="1"/>
    <col min="8" max="9" width="11" style="156" customWidth="1"/>
    <col min="10" max="16384" width="11" style="156"/>
  </cols>
  <sheetData>
    <row r="2" spans="1:7" ht="19.5" customHeight="1" x14ac:dyDescent="0.5">
      <c r="A2" s="172" t="s">
        <v>2084</v>
      </c>
      <c r="B2" s="173"/>
      <c r="C2" s="173"/>
      <c r="D2" s="173"/>
      <c r="E2" s="173"/>
      <c r="F2" s="173"/>
      <c r="G2" s="173"/>
    </row>
    <row r="4" spans="1:7" ht="23.25" customHeight="1" x14ac:dyDescent="0.3">
      <c r="A4" s="32" t="s">
        <v>2067</v>
      </c>
      <c r="B4" s="32" t="s">
        <v>240</v>
      </c>
      <c r="C4" s="32" t="s">
        <v>241</v>
      </c>
      <c r="D4" s="32" t="s">
        <v>245</v>
      </c>
      <c r="E4" s="32" t="s">
        <v>2068</v>
      </c>
      <c r="F4" s="32" t="s">
        <v>2069</v>
      </c>
      <c r="G4" s="32" t="s">
        <v>2070</v>
      </c>
    </row>
    <row r="5" spans="1:7" x14ac:dyDescent="0.3">
      <c r="A5">
        <v>2020</v>
      </c>
      <c r="B5" s="33" t="s">
        <v>115</v>
      </c>
      <c r="C5" s="33" t="s">
        <v>215</v>
      </c>
      <c r="D5" s="42">
        <v>0.2</v>
      </c>
      <c r="E5" s="34">
        <v>0.66700000000000004</v>
      </c>
      <c r="F5" s="33" t="s">
        <v>264</v>
      </c>
    </row>
    <row r="6" spans="1:7" x14ac:dyDescent="0.3">
      <c r="A6">
        <v>2020</v>
      </c>
      <c r="B6" s="33" t="s">
        <v>92</v>
      </c>
      <c r="C6" s="33" t="s">
        <v>215</v>
      </c>
      <c r="D6" s="42">
        <v>0</v>
      </c>
      <c r="E6" s="34">
        <v>0</v>
      </c>
      <c r="F6" s="33" t="s">
        <v>264</v>
      </c>
    </row>
    <row r="7" spans="1:7" x14ac:dyDescent="0.3">
      <c r="A7">
        <v>2020</v>
      </c>
      <c r="B7" s="33" t="s">
        <v>115</v>
      </c>
      <c r="C7" s="33" t="s">
        <v>221</v>
      </c>
      <c r="D7" s="42">
        <v>0.3</v>
      </c>
      <c r="E7" s="34">
        <v>29.670999999999999</v>
      </c>
      <c r="F7" s="33" t="s">
        <v>264</v>
      </c>
    </row>
    <row r="8" spans="1:7" x14ac:dyDescent="0.3">
      <c r="A8">
        <v>2020</v>
      </c>
      <c r="B8" s="33" t="s">
        <v>92</v>
      </c>
      <c r="C8" s="33" t="s">
        <v>221</v>
      </c>
      <c r="D8" s="42">
        <v>0.3</v>
      </c>
      <c r="E8" s="34">
        <v>1.4350000000000001</v>
      </c>
      <c r="F8" s="33" t="s">
        <v>264</v>
      </c>
    </row>
    <row r="9" spans="1:7" x14ac:dyDescent="0.3">
      <c r="A9">
        <v>2020</v>
      </c>
      <c r="B9" s="33" t="s">
        <v>120</v>
      </c>
      <c r="C9" s="33" t="s">
        <v>221</v>
      </c>
      <c r="D9" s="42">
        <v>0.3</v>
      </c>
      <c r="E9" s="34">
        <v>6.8789999999999996</v>
      </c>
      <c r="F9" s="33" t="s">
        <v>264</v>
      </c>
    </row>
    <row r="10" spans="1:7" x14ac:dyDescent="0.3">
      <c r="A10">
        <v>2020</v>
      </c>
      <c r="B10" s="33" t="s">
        <v>116</v>
      </c>
      <c r="C10" s="33" t="s">
        <v>221</v>
      </c>
      <c r="D10" s="42">
        <v>0</v>
      </c>
      <c r="E10" s="34">
        <v>0</v>
      </c>
      <c r="F10" s="33" t="s">
        <v>264</v>
      </c>
    </row>
    <row r="11" spans="1:7" x14ac:dyDescent="0.3">
      <c r="A11">
        <v>2020</v>
      </c>
      <c r="B11" s="33" t="s">
        <v>115</v>
      </c>
      <c r="C11" s="33" t="s">
        <v>220</v>
      </c>
      <c r="D11" s="42">
        <v>0.3</v>
      </c>
      <c r="E11" s="34">
        <v>176.94300000000001</v>
      </c>
      <c r="F11" s="33" t="s">
        <v>264</v>
      </c>
    </row>
    <row r="12" spans="1:7" x14ac:dyDescent="0.3">
      <c r="A12">
        <v>2020</v>
      </c>
      <c r="B12" s="33" t="s">
        <v>92</v>
      </c>
      <c r="C12" s="33" t="s">
        <v>220</v>
      </c>
      <c r="D12" s="42">
        <v>0.3</v>
      </c>
      <c r="E12" s="34">
        <v>10.076000000000001</v>
      </c>
      <c r="F12" s="33" t="s">
        <v>264</v>
      </c>
    </row>
    <row r="13" spans="1:7" x14ac:dyDescent="0.3">
      <c r="A13">
        <v>2020</v>
      </c>
      <c r="B13" s="33" t="s">
        <v>120</v>
      </c>
      <c r="C13" s="33" t="s">
        <v>220</v>
      </c>
      <c r="D13" s="42">
        <v>0</v>
      </c>
      <c r="E13" s="34">
        <v>0</v>
      </c>
      <c r="F13" s="33" t="s">
        <v>264</v>
      </c>
    </row>
    <row r="14" spans="1:7" x14ac:dyDescent="0.3">
      <c r="A14">
        <v>2020</v>
      </c>
      <c r="B14" s="33" t="s">
        <v>116</v>
      </c>
      <c r="C14" s="33" t="s">
        <v>220</v>
      </c>
      <c r="D14" s="42">
        <v>0.3</v>
      </c>
      <c r="E14" s="34">
        <v>11.481999999999999</v>
      </c>
      <c r="F14" s="33" t="s">
        <v>264</v>
      </c>
    </row>
    <row r="18" spans="4:4" x14ac:dyDescent="0.3">
      <c r="D18" s="42"/>
    </row>
    <row r="19" spans="4:4" x14ac:dyDescent="0.3">
      <c r="D19" s="42"/>
    </row>
    <row r="20" spans="4:4" x14ac:dyDescent="0.3">
      <c r="D20" s="42"/>
    </row>
    <row r="21" spans="4:4" x14ac:dyDescent="0.3">
      <c r="D21" s="42"/>
    </row>
    <row r="22" spans="4:4" x14ac:dyDescent="0.3">
      <c r="D22" s="42"/>
    </row>
    <row r="23" spans="4:4" x14ac:dyDescent="0.3">
      <c r="D23" s="42"/>
    </row>
    <row r="24" spans="4:4" x14ac:dyDescent="0.3">
      <c r="D24" s="42"/>
    </row>
    <row r="25" spans="4:4" x14ac:dyDescent="0.3">
      <c r="D25" s="42"/>
    </row>
    <row r="26" spans="4:4" x14ac:dyDescent="0.3">
      <c r="D26" s="42"/>
    </row>
    <row r="27" spans="4:4" x14ac:dyDescent="0.3">
      <c r="D27" s="42"/>
    </row>
    <row r="28" spans="4:4" x14ac:dyDescent="0.3">
      <c r="D28" s="42"/>
    </row>
    <row r="29" spans="4:4" x14ac:dyDescent="0.3">
      <c r="D29" s="42"/>
    </row>
    <row r="30" spans="4:4" x14ac:dyDescent="0.3">
      <c r="D30" s="42"/>
    </row>
    <row r="31" spans="4:4" x14ac:dyDescent="0.3">
      <c r="D31" s="42"/>
    </row>
    <row r="32" spans="4:4" x14ac:dyDescent="0.3">
      <c r="D32" s="42"/>
    </row>
    <row r="33" spans="4:4" x14ac:dyDescent="0.3">
      <c r="D33" s="42"/>
    </row>
    <row r="34" spans="4:4" x14ac:dyDescent="0.3">
      <c r="D34" s="42"/>
    </row>
    <row r="35" spans="4:4" x14ac:dyDescent="0.3">
      <c r="D35" s="42"/>
    </row>
    <row r="36" spans="4:4" x14ac:dyDescent="0.3">
      <c r="D36" s="42"/>
    </row>
    <row r="37" spans="4:4" x14ac:dyDescent="0.3">
      <c r="D37" s="42"/>
    </row>
    <row r="38" spans="4:4" x14ac:dyDescent="0.3">
      <c r="D38" s="42"/>
    </row>
    <row r="39" spans="4:4" x14ac:dyDescent="0.3">
      <c r="D39" s="42"/>
    </row>
    <row r="40" spans="4:4" x14ac:dyDescent="0.3">
      <c r="D40" s="42"/>
    </row>
  </sheetData>
  <mergeCells count="1">
    <mergeCell ref="A2:G2"/>
  </mergeCells>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0" tint="-0.499984740745262"/>
  </sheetPr>
  <dimension ref="A2:G33"/>
  <sheetViews>
    <sheetView workbookViewId="0">
      <selection activeCell="A3" sqref="A3"/>
    </sheetView>
  </sheetViews>
  <sheetFormatPr baseColWidth="10" defaultColWidth="11" defaultRowHeight="12.4" x14ac:dyDescent="0.3"/>
  <cols>
    <col min="1" max="1" width="18.64453125" style="156" customWidth="1"/>
    <col min="2" max="3" width="23.64453125" style="156" customWidth="1"/>
    <col min="4" max="4" width="12.87890625" style="156" customWidth="1"/>
    <col min="5" max="5" width="10.64453125" style="156" customWidth="1"/>
    <col min="6" max="6" width="18.64453125" style="156" customWidth="1"/>
    <col min="7" max="7" width="53.87890625" style="156" customWidth="1"/>
    <col min="8" max="9" width="11" style="156" customWidth="1"/>
    <col min="10" max="16384" width="11" style="156"/>
  </cols>
  <sheetData>
    <row r="2" spans="1:7" ht="19.5" customHeight="1" x14ac:dyDescent="0.5">
      <c r="A2" s="172" t="s">
        <v>2085</v>
      </c>
      <c r="B2" s="173"/>
      <c r="C2" s="173"/>
      <c r="D2" s="173"/>
      <c r="E2" s="173"/>
      <c r="F2" s="173"/>
      <c r="G2" s="173"/>
    </row>
    <row r="4" spans="1:7" ht="23.25" customHeight="1" x14ac:dyDescent="0.3">
      <c r="A4" s="32" t="s">
        <v>2067</v>
      </c>
      <c r="B4" s="32" t="s">
        <v>240</v>
      </c>
      <c r="C4" s="32" t="s">
        <v>241</v>
      </c>
      <c r="D4" s="32" t="s">
        <v>245</v>
      </c>
      <c r="E4" s="32" t="s">
        <v>2068</v>
      </c>
      <c r="F4" s="32" t="s">
        <v>2069</v>
      </c>
      <c r="G4" s="32" t="s">
        <v>2070</v>
      </c>
    </row>
    <row r="5" spans="1:7" x14ac:dyDescent="0.3">
      <c r="A5">
        <v>2014</v>
      </c>
      <c r="B5" s="33" t="s">
        <v>157</v>
      </c>
      <c r="C5" s="33" t="s">
        <v>215</v>
      </c>
      <c r="D5" s="42">
        <v>0.3</v>
      </c>
      <c r="E5">
        <v>243</v>
      </c>
      <c r="F5" s="33" t="s">
        <v>264</v>
      </c>
      <c r="G5" s="33" t="s">
        <v>2086</v>
      </c>
    </row>
    <row r="6" spans="1:7" x14ac:dyDescent="0.3">
      <c r="A6">
        <v>2014</v>
      </c>
      <c r="B6" s="33" t="s">
        <v>72</v>
      </c>
      <c r="C6" s="33" t="s">
        <v>215</v>
      </c>
      <c r="D6" s="42">
        <v>0.3</v>
      </c>
      <c r="E6">
        <v>150</v>
      </c>
      <c r="F6" s="33" t="s">
        <v>264</v>
      </c>
      <c r="G6" s="33" t="s">
        <v>2086</v>
      </c>
    </row>
    <row r="7" spans="1:7" x14ac:dyDescent="0.3">
      <c r="A7">
        <v>2014</v>
      </c>
      <c r="B7" s="33" t="s">
        <v>229</v>
      </c>
      <c r="C7" s="33" t="s">
        <v>72</v>
      </c>
      <c r="D7" s="42">
        <v>0.3</v>
      </c>
      <c r="E7">
        <v>63</v>
      </c>
      <c r="F7" s="33" t="s">
        <v>264</v>
      </c>
      <c r="G7" t="s">
        <v>2086</v>
      </c>
    </row>
    <row r="8" spans="1:7" x14ac:dyDescent="0.3">
      <c r="A8">
        <v>2014</v>
      </c>
      <c r="B8" s="33" t="s">
        <v>120</v>
      </c>
      <c r="C8" s="33" t="s">
        <v>215</v>
      </c>
      <c r="D8" s="42">
        <v>0.3</v>
      </c>
      <c r="E8">
        <v>32</v>
      </c>
      <c r="F8" s="33" t="s">
        <v>264</v>
      </c>
      <c r="G8" t="s">
        <v>2086</v>
      </c>
    </row>
    <row r="9" spans="1:7" x14ac:dyDescent="0.3">
      <c r="D9" s="42"/>
    </row>
    <row r="10" spans="1:7" x14ac:dyDescent="0.3">
      <c r="D10" s="42"/>
    </row>
    <row r="11" spans="1:7" x14ac:dyDescent="0.3">
      <c r="D11" s="42"/>
    </row>
    <row r="12" spans="1:7" x14ac:dyDescent="0.3">
      <c r="D12" s="42"/>
    </row>
    <row r="13" spans="1:7" x14ac:dyDescent="0.3">
      <c r="D13" s="42"/>
    </row>
    <row r="14" spans="1:7" x14ac:dyDescent="0.3">
      <c r="D14" s="42"/>
    </row>
    <row r="15" spans="1:7" x14ac:dyDescent="0.3">
      <c r="D15" s="42"/>
    </row>
    <row r="16" spans="1:7" x14ac:dyDescent="0.3">
      <c r="D16" s="42"/>
    </row>
    <row r="17" spans="4:4" x14ac:dyDescent="0.3">
      <c r="D17" s="42"/>
    </row>
    <row r="18" spans="4:4" x14ac:dyDescent="0.3">
      <c r="D18" s="42"/>
    </row>
    <row r="19" spans="4:4" x14ac:dyDescent="0.3">
      <c r="D19" s="42"/>
    </row>
    <row r="20" spans="4:4" x14ac:dyDescent="0.3">
      <c r="D20" s="42"/>
    </row>
    <row r="21" spans="4:4" x14ac:dyDescent="0.3">
      <c r="D21" s="42"/>
    </row>
    <row r="22" spans="4:4" x14ac:dyDescent="0.3">
      <c r="D22" s="42"/>
    </row>
    <row r="23" spans="4:4" x14ac:dyDescent="0.3">
      <c r="D23" s="42"/>
    </row>
    <row r="24" spans="4:4" x14ac:dyDescent="0.3">
      <c r="D24" s="42"/>
    </row>
    <row r="25" spans="4:4" x14ac:dyDescent="0.3">
      <c r="D25" s="42"/>
    </row>
    <row r="26" spans="4:4" x14ac:dyDescent="0.3">
      <c r="D26" s="42"/>
    </row>
    <row r="27" spans="4:4" x14ac:dyDescent="0.3">
      <c r="D27" s="42"/>
    </row>
    <row r="28" spans="4:4" x14ac:dyDescent="0.3">
      <c r="D28" s="42"/>
    </row>
    <row r="29" spans="4:4" x14ac:dyDescent="0.3">
      <c r="D29" s="42"/>
    </row>
    <row r="30" spans="4:4" x14ac:dyDescent="0.3">
      <c r="D30" s="42"/>
    </row>
    <row r="31" spans="4:4" x14ac:dyDescent="0.3">
      <c r="D31" s="42"/>
    </row>
    <row r="32" spans="4:4" x14ac:dyDescent="0.3">
      <c r="D32" s="42"/>
    </row>
    <row r="33" spans="4:4" x14ac:dyDescent="0.3">
      <c r="D33" s="42"/>
    </row>
  </sheetData>
  <mergeCells count="1">
    <mergeCell ref="A2:G2"/>
  </mergeCell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F81BD"/>
  </sheetPr>
  <dimension ref="A1:F5"/>
  <sheetViews>
    <sheetView workbookViewId="0"/>
  </sheetViews>
  <sheetFormatPr baseColWidth="10" defaultColWidth="8.9375" defaultRowHeight="12.4" x14ac:dyDescent="0.3"/>
  <cols>
    <col min="1" max="6" width="20" style="156" customWidth="1"/>
  </cols>
  <sheetData>
    <row r="1" spans="1:6" ht="24.75" x14ac:dyDescent="0.3">
      <c r="A1" s="160" t="s">
        <v>21</v>
      </c>
      <c r="B1" s="160" t="s">
        <v>22</v>
      </c>
      <c r="C1" s="160" t="s">
        <v>23</v>
      </c>
      <c r="D1" s="160" t="s">
        <v>24</v>
      </c>
      <c r="E1" s="160" t="s">
        <v>25</v>
      </c>
      <c r="F1" s="160" t="s">
        <v>26</v>
      </c>
    </row>
    <row r="2" spans="1:6" x14ac:dyDescent="0.3">
      <c r="A2" t="s">
        <v>27</v>
      </c>
      <c r="B2" t="s">
        <v>28</v>
      </c>
      <c r="C2" t="s">
        <v>29</v>
      </c>
      <c r="D2"/>
      <c r="E2"/>
      <c r="F2"/>
    </row>
    <row r="3" spans="1:6" x14ac:dyDescent="0.3">
      <c r="A3" t="s">
        <v>30</v>
      </c>
      <c r="B3" t="s">
        <v>28</v>
      </c>
      <c r="C3" t="s">
        <v>31</v>
      </c>
      <c r="D3"/>
      <c r="E3"/>
      <c r="F3"/>
    </row>
    <row r="4" spans="1:6" x14ac:dyDescent="0.3">
      <c r="A4" t="s">
        <v>32</v>
      </c>
      <c r="B4" t="s">
        <v>28</v>
      </c>
      <c r="C4" t="s">
        <v>33</v>
      </c>
      <c r="D4"/>
      <c r="E4"/>
      <c r="F4"/>
    </row>
    <row r="5" spans="1:6" x14ac:dyDescent="0.3">
      <c r="A5" t="s">
        <v>34</v>
      </c>
      <c r="B5" t="s">
        <v>35</v>
      </c>
      <c r="C5" t="s">
        <v>36</v>
      </c>
      <c r="D5"/>
      <c r="E5"/>
      <c r="F5"/>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0" tint="-0.249977111117893"/>
  </sheetPr>
  <dimension ref="A2:I35"/>
  <sheetViews>
    <sheetView workbookViewId="0">
      <selection activeCell="E28" sqref="E28"/>
    </sheetView>
  </sheetViews>
  <sheetFormatPr baseColWidth="10" defaultColWidth="11" defaultRowHeight="12.4" x14ac:dyDescent="0.3"/>
  <cols>
    <col min="1" max="1" width="18.64453125" style="156" customWidth="1"/>
    <col min="2" max="2" width="26.87890625" style="156" customWidth="1"/>
    <col min="3" max="3" width="30" style="156" customWidth="1"/>
    <col min="4" max="4" width="14.87890625" style="156" customWidth="1"/>
    <col min="5" max="5" width="10.64453125" style="156" customWidth="1"/>
    <col min="6" max="6" width="18.64453125" style="156" customWidth="1"/>
    <col min="7" max="7" width="45.46875" style="156" customWidth="1"/>
    <col min="8" max="9" width="11" style="156" customWidth="1"/>
    <col min="10" max="16384" width="11" style="156"/>
  </cols>
  <sheetData>
    <row r="2" spans="1:7" ht="19.5" customHeight="1" x14ac:dyDescent="0.5">
      <c r="A2" s="172" t="s">
        <v>2087</v>
      </c>
      <c r="B2" s="173"/>
      <c r="C2" s="173"/>
      <c r="D2" s="173"/>
      <c r="E2" s="173"/>
      <c r="F2" s="173"/>
      <c r="G2" s="173"/>
    </row>
    <row r="4" spans="1:7" ht="23.25" customHeight="1" x14ac:dyDescent="0.3">
      <c r="A4" s="32" t="s">
        <v>2067</v>
      </c>
      <c r="B4" s="32" t="s">
        <v>240</v>
      </c>
      <c r="C4" s="32" t="s">
        <v>241</v>
      </c>
      <c r="D4" s="32" t="s">
        <v>245</v>
      </c>
      <c r="E4" s="32" t="s">
        <v>2068</v>
      </c>
      <c r="F4" s="32" t="s">
        <v>2069</v>
      </c>
      <c r="G4" s="32" t="s">
        <v>2070</v>
      </c>
    </row>
    <row r="5" spans="1:7" x14ac:dyDescent="0.3">
      <c r="A5" s="40">
        <v>2020</v>
      </c>
      <c r="B5" s="40" t="s">
        <v>70</v>
      </c>
      <c r="C5" s="40" t="s">
        <v>206</v>
      </c>
      <c r="D5" s="43">
        <v>0</v>
      </c>
      <c r="E5" s="45">
        <v>0</v>
      </c>
      <c r="F5" s="40" t="s">
        <v>264</v>
      </c>
      <c r="G5" s="38" t="s">
        <v>2088</v>
      </c>
    </row>
    <row r="6" spans="1:7" x14ac:dyDescent="0.3">
      <c r="A6" s="40">
        <v>2020</v>
      </c>
      <c r="B6" s="40" t="s">
        <v>68</v>
      </c>
      <c r="C6" s="40" t="s">
        <v>206</v>
      </c>
      <c r="D6" s="43">
        <v>0</v>
      </c>
      <c r="E6" s="45">
        <v>0</v>
      </c>
      <c r="F6" s="40" t="s">
        <v>264</v>
      </c>
      <c r="G6" s="38" t="s">
        <v>2088</v>
      </c>
    </row>
    <row r="7" spans="1:7" ht="25.5" customHeight="1" x14ac:dyDescent="0.3">
      <c r="A7" s="40">
        <v>2020</v>
      </c>
      <c r="B7" s="40" t="s">
        <v>92</v>
      </c>
      <c r="C7" s="40" t="s">
        <v>206</v>
      </c>
      <c r="D7" s="43">
        <v>0.15</v>
      </c>
      <c r="E7" s="45">
        <v>150</v>
      </c>
      <c r="F7" s="41" t="s">
        <v>264</v>
      </c>
      <c r="G7" s="38" t="s">
        <v>2089</v>
      </c>
    </row>
    <row r="8" spans="1:7" x14ac:dyDescent="0.3">
      <c r="A8" s="40">
        <v>2020</v>
      </c>
      <c r="B8" s="41" t="s">
        <v>2090</v>
      </c>
      <c r="C8" s="41" t="s">
        <v>2091</v>
      </c>
      <c r="D8" s="43">
        <v>0.3</v>
      </c>
      <c r="E8" s="45">
        <v>60</v>
      </c>
      <c r="F8" s="41" t="s">
        <v>264</v>
      </c>
      <c r="G8" s="38" t="s">
        <v>2092</v>
      </c>
    </row>
    <row r="9" spans="1:7" x14ac:dyDescent="0.3">
      <c r="A9" s="40">
        <v>2020</v>
      </c>
      <c r="B9" s="41" t="s">
        <v>2093</v>
      </c>
      <c r="C9" s="41" t="s">
        <v>2091</v>
      </c>
      <c r="D9" s="43">
        <v>0.3</v>
      </c>
      <c r="E9" s="45">
        <v>60</v>
      </c>
      <c r="F9" s="41" t="s">
        <v>264</v>
      </c>
      <c r="G9" s="38" t="s">
        <v>2094</v>
      </c>
    </row>
    <row r="10" spans="1:7" ht="38.25" customHeight="1" x14ac:dyDescent="0.3">
      <c r="A10" s="40">
        <v>2020</v>
      </c>
      <c r="B10" s="40" t="s">
        <v>2095</v>
      </c>
      <c r="C10" s="40" t="s">
        <v>2096</v>
      </c>
      <c r="D10" s="43">
        <v>0.15</v>
      </c>
      <c r="E10" s="45">
        <v>75</v>
      </c>
      <c r="F10" s="40" t="s">
        <v>264</v>
      </c>
      <c r="G10" s="39" t="s">
        <v>2097</v>
      </c>
    </row>
    <row r="11" spans="1:7" x14ac:dyDescent="0.3">
      <c r="A11" s="40">
        <v>2020</v>
      </c>
      <c r="B11" s="40" t="s">
        <v>2096</v>
      </c>
      <c r="C11" s="40" t="s">
        <v>120</v>
      </c>
      <c r="D11" s="43">
        <v>0.15</v>
      </c>
      <c r="E11" s="45">
        <v>34</v>
      </c>
      <c r="F11" s="40" t="s">
        <v>264</v>
      </c>
      <c r="G11" s="39" t="s">
        <v>2098</v>
      </c>
    </row>
    <row r="12" spans="1:7" x14ac:dyDescent="0.3">
      <c r="A12" s="40">
        <v>2020</v>
      </c>
      <c r="B12" s="40" t="s">
        <v>2099</v>
      </c>
      <c r="C12" s="40" t="s">
        <v>120</v>
      </c>
      <c r="D12" s="43">
        <v>0.15</v>
      </c>
      <c r="E12" s="45">
        <v>9</v>
      </c>
      <c r="F12" s="40" t="s">
        <v>264</v>
      </c>
      <c r="G12" s="39" t="s">
        <v>2098</v>
      </c>
    </row>
    <row r="13" spans="1:7" x14ac:dyDescent="0.3">
      <c r="A13" s="40">
        <v>2020</v>
      </c>
      <c r="B13" s="40" t="s">
        <v>2100</v>
      </c>
      <c r="C13" s="40" t="s">
        <v>120</v>
      </c>
      <c r="D13" s="43">
        <v>0.15</v>
      </c>
      <c r="E13" s="45">
        <v>1</v>
      </c>
      <c r="F13" s="40" t="s">
        <v>264</v>
      </c>
      <c r="G13" s="39" t="s">
        <v>2098</v>
      </c>
    </row>
    <row r="14" spans="1:7" x14ac:dyDescent="0.3">
      <c r="A14" s="40">
        <v>2020</v>
      </c>
      <c r="B14" s="40" t="s">
        <v>229</v>
      </c>
      <c r="C14" s="40" t="s">
        <v>120</v>
      </c>
      <c r="D14" s="43">
        <v>1</v>
      </c>
      <c r="E14" s="45">
        <v>10</v>
      </c>
      <c r="F14" s="40" t="s">
        <v>264</v>
      </c>
      <c r="G14" s="38" t="s">
        <v>2101</v>
      </c>
    </row>
    <row r="15" spans="1:7" x14ac:dyDescent="0.3">
      <c r="A15" s="40">
        <v>2020</v>
      </c>
      <c r="B15" s="40" t="s">
        <v>120</v>
      </c>
      <c r="C15" s="40" t="s">
        <v>229</v>
      </c>
      <c r="D15" s="43">
        <v>0.2</v>
      </c>
      <c r="E15" s="45">
        <v>34</v>
      </c>
      <c r="F15" s="40" t="s">
        <v>264</v>
      </c>
      <c r="G15" s="38" t="s">
        <v>2101</v>
      </c>
    </row>
    <row r="16" spans="1:7" ht="25.5" customHeight="1" x14ac:dyDescent="0.3">
      <c r="A16" s="40">
        <v>2020</v>
      </c>
      <c r="B16" s="40" t="s">
        <v>206</v>
      </c>
      <c r="C16" s="40" t="s">
        <v>139</v>
      </c>
      <c r="D16" s="43">
        <v>0.1</v>
      </c>
      <c r="E16" s="45">
        <v>1.3</v>
      </c>
      <c r="F16" s="40" t="s">
        <v>264</v>
      </c>
      <c r="G16" s="38" t="s">
        <v>2102</v>
      </c>
    </row>
    <row r="17" spans="1:9" x14ac:dyDescent="0.3">
      <c r="A17" s="40">
        <v>2020</v>
      </c>
      <c r="B17" s="40" t="s">
        <v>206</v>
      </c>
      <c r="C17" s="40" t="s">
        <v>137</v>
      </c>
      <c r="D17" s="43">
        <v>0.1</v>
      </c>
      <c r="E17" s="45">
        <v>70</v>
      </c>
      <c r="F17" s="40" t="s">
        <v>264</v>
      </c>
      <c r="G17" s="38" t="s">
        <v>2103</v>
      </c>
      <c r="I17" s="33"/>
    </row>
    <row r="18" spans="1:9" x14ac:dyDescent="0.3">
      <c r="A18" s="40">
        <v>2020</v>
      </c>
      <c r="B18" s="40" t="s">
        <v>229</v>
      </c>
      <c r="C18" s="40" t="s">
        <v>135</v>
      </c>
      <c r="D18" s="43">
        <v>0.1</v>
      </c>
      <c r="E18" s="45">
        <v>85</v>
      </c>
      <c r="F18" s="40" t="s">
        <v>264</v>
      </c>
      <c r="G18" s="38" t="s">
        <v>2104</v>
      </c>
      <c r="I18" s="33"/>
    </row>
    <row r="19" spans="1:9" ht="25.5" customHeight="1" x14ac:dyDescent="0.3">
      <c r="A19" s="40">
        <v>2020</v>
      </c>
      <c r="B19" s="40" t="s">
        <v>229</v>
      </c>
      <c r="C19" s="40" t="s">
        <v>145</v>
      </c>
      <c r="D19" s="43">
        <v>0.1</v>
      </c>
      <c r="E19" s="45">
        <v>45</v>
      </c>
      <c r="F19" s="40" t="s">
        <v>264</v>
      </c>
      <c r="G19" s="38" t="s">
        <v>2105</v>
      </c>
    </row>
    <row r="20" spans="1:9" x14ac:dyDescent="0.3">
      <c r="A20" s="40">
        <v>2020</v>
      </c>
      <c r="B20" s="40" t="s">
        <v>135</v>
      </c>
      <c r="C20" s="40" t="s">
        <v>229</v>
      </c>
      <c r="D20" s="43">
        <v>0</v>
      </c>
      <c r="E20" s="45">
        <v>0</v>
      </c>
      <c r="F20" s="40" t="s">
        <v>264</v>
      </c>
      <c r="G20" s="38" t="s">
        <v>2106</v>
      </c>
    </row>
    <row r="21" spans="1:9" ht="38.25" customHeight="1" x14ac:dyDescent="0.3">
      <c r="A21" s="40">
        <v>2020</v>
      </c>
      <c r="B21" s="40" t="s">
        <v>135</v>
      </c>
      <c r="C21" s="40" t="s">
        <v>208</v>
      </c>
      <c r="D21" s="43">
        <v>0.1</v>
      </c>
      <c r="E21" s="45">
        <f>70+50+35+10</f>
        <v>165</v>
      </c>
      <c r="F21" s="40" t="s">
        <v>264</v>
      </c>
      <c r="G21" s="38" t="s">
        <v>2107</v>
      </c>
    </row>
    <row r="22" spans="1:9" ht="25.5" customHeight="1" x14ac:dyDescent="0.3">
      <c r="A22" s="40">
        <v>2020</v>
      </c>
      <c r="B22" s="40" t="s">
        <v>208</v>
      </c>
      <c r="C22" s="40" t="s">
        <v>143</v>
      </c>
      <c r="D22" s="43">
        <v>0.1</v>
      </c>
      <c r="E22" s="45">
        <v>235</v>
      </c>
      <c r="F22" s="40" t="s">
        <v>264</v>
      </c>
      <c r="G22" s="38" t="s">
        <v>2108</v>
      </c>
    </row>
    <row r="23" spans="1:9" x14ac:dyDescent="0.3">
      <c r="A23" s="40">
        <v>2020</v>
      </c>
      <c r="B23" s="40" t="s">
        <v>229</v>
      </c>
      <c r="C23" s="40" t="s">
        <v>143</v>
      </c>
      <c r="D23" s="43">
        <v>0.1</v>
      </c>
      <c r="E23" s="46" t="s">
        <v>2109</v>
      </c>
      <c r="F23" s="40" t="s">
        <v>264</v>
      </c>
      <c r="G23" s="38"/>
    </row>
    <row r="24" spans="1:9" x14ac:dyDescent="0.3">
      <c r="A24" s="40">
        <v>2020</v>
      </c>
      <c r="B24" s="40" t="s">
        <v>143</v>
      </c>
      <c r="C24" s="40" t="s">
        <v>229</v>
      </c>
      <c r="D24" s="43">
        <v>0.1</v>
      </c>
      <c r="E24" s="45">
        <v>200</v>
      </c>
      <c r="F24" s="40" t="s">
        <v>264</v>
      </c>
      <c r="G24" s="38" t="s">
        <v>2110</v>
      </c>
    </row>
    <row r="25" spans="1:9" ht="25.5" customHeight="1" x14ac:dyDescent="0.3">
      <c r="A25" s="40">
        <v>2020</v>
      </c>
      <c r="B25" s="40" t="s">
        <v>145</v>
      </c>
      <c r="C25" s="40" t="s">
        <v>206</v>
      </c>
      <c r="D25" s="43">
        <v>0.1</v>
      </c>
      <c r="E25" s="45">
        <v>8.6999999999999993</v>
      </c>
      <c r="F25" s="41" t="s">
        <v>264</v>
      </c>
      <c r="G25" s="38" t="s">
        <v>2111</v>
      </c>
    </row>
    <row r="26" spans="1:9" x14ac:dyDescent="0.3">
      <c r="A26" s="40"/>
      <c r="B26" s="40"/>
      <c r="C26" s="40"/>
      <c r="D26" s="43"/>
      <c r="E26" s="40"/>
      <c r="F26" s="40"/>
      <c r="G26" s="39"/>
    </row>
    <row r="27" spans="1:9" x14ac:dyDescent="0.3">
      <c r="A27" s="40"/>
      <c r="B27" s="40"/>
      <c r="C27" s="40"/>
      <c r="D27" s="43"/>
      <c r="E27" s="40"/>
      <c r="F27" s="40"/>
      <c r="G27" s="39"/>
    </row>
    <row r="28" spans="1:9" x14ac:dyDescent="0.3">
      <c r="A28" s="40"/>
      <c r="B28" s="40"/>
      <c r="C28" s="40"/>
      <c r="D28" s="43"/>
      <c r="E28" s="40"/>
      <c r="F28" s="40"/>
      <c r="G28" s="39"/>
    </row>
    <row r="29" spans="1:9" x14ac:dyDescent="0.3">
      <c r="A29" s="40"/>
      <c r="B29" s="40"/>
      <c r="C29" s="40"/>
      <c r="D29" s="43"/>
      <c r="E29" s="40"/>
      <c r="F29" s="40"/>
      <c r="G29" s="39"/>
    </row>
    <row r="30" spans="1:9" x14ac:dyDescent="0.3">
      <c r="A30" s="40"/>
      <c r="B30" s="40"/>
      <c r="C30" s="40"/>
      <c r="D30" s="43"/>
      <c r="E30" s="40"/>
      <c r="F30" s="40"/>
      <c r="G30" s="39"/>
    </row>
    <row r="31" spans="1:9" x14ac:dyDescent="0.3">
      <c r="A31" s="40"/>
      <c r="B31" s="40"/>
      <c r="C31" s="40"/>
      <c r="D31" s="43"/>
      <c r="E31" s="40"/>
      <c r="F31" s="40"/>
      <c r="G31" s="39"/>
    </row>
    <row r="32" spans="1:9" x14ac:dyDescent="0.3">
      <c r="A32" s="40"/>
      <c r="B32" s="40"/>
      <c r="C32" s="40"/>
      <c r="D32" s="43"/>
      <c r="E32" s="40"/>
      <c r="F32" s="40"/>
      <c r="G32" s="39"/>
    </row>
    <row r="33" spans="1:7" x14ac:dyDescent="0.3">
      <c r="A33" s="40"/>
      <c r="B33" s="40"/>
      <c r="C33" s="40"/>
      <c r="D33" s="43"/>
      <c r="E33" s="40"/>
      <c r="F33" s="40"/>
      <c r="G33" s="39"/>
    </row>
    <row r="34" spans="1:7" x14ac:dyDescent="0.3">
      <c r="A34" s="40"/>
      <c r="B34" s="40"/>
      <c r="C34" s="40"/>
      <c r="D34" s="43"/>
      <c r="E34" s="40"/>
      <c r="F34" s="40"/>
      <c r="G34" s="39"/>
    </row>
    <row r="35" spans="1:7" x14ac:dyDescent="0.3">
      <c r="A35" s="40"/>
      <c r="B35" s="40"/>
      <c r="C35" s="40"/>
      <c r="D35" s="43"/>
      <c r="E35" s="40"/>
      <c r="F35" s="40"/>
      <c r="G35" s="39"/>
    </row>
  </sheetData>
  <mergeCells count="1">
    <mergeCell ref="A2:G2"/>
  </mergeCells>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0" tint="-0.249977111117893"/>
  </sheetPr>
  <dimension ref="A1:G18"/>
  <sheetViews>
    <sheetView workbookViewId="0">
      <selection activeCell="E18" sqref="E18"/>
    </sheetView>
  </sheetViews>
  <sheetFormatPr baseColWidth="10" defaultColWidth="11" defaultRowHeight="12.4" x14ac:dyDescent="0.3"/>
  <cols>
    <col min="1" max="1" width="18.64453125" style="156" customWidth="1"/>
    <col min="2" max="2" width="29.1171875" style="156" customWidth="1"/>
    <col min="3" max="3" width="26.76171875" style="156" customWidth="1"/>
    <col min="4" max="4" width="12.87890625" style="156" customWidth="1"/>
    <col min="5" max="5" width="10.64453125" style="156" customWidth="1"/>
    <col min="6" max="6" width="18.64453125" style="156" customWidth="1"/>
    <col min="7" max="7" width="53.234375" style="156" customWidth="1"/>
    <col min="8" max="9" width="11" style="156" customWidth="1"/>
    <col min="10" max="16384" width="11" style="156"/>
  </cols>
  <sheetData>
    <row r="1" spans="1:7" ht="23.25" customHeight="1" x14ac:dyDescent="0.3">
      <c r="A1" s="32" t="s">
        <v>2067</v>
      </c>
      <c r="B1" s="32" t="s">
        <v>240</v>
      </c>
      <c r="C1" s="32" t="s">
        <v>241</v>
      </c>
      <c r="D1" s="32" t="s">
        <v>245</v>
      </c>
      <c r="E1" s="32" t="s">
        <v>2068</v>
      </c>
      <c r="F1" s="32" t="s">
        <v>2069</v>
      </c>
      <c r="G1" s="32" t="s">
        <v>2070</v>
      </c>
    </row>
    <row r="2" spans="1:7" ht="38.25" customHeight="1" x14ac:dyDescent="0.3">
      <c r="A2" s="40">
        <v>2020</v>
      </c>
      <c r="B2" s="40" t="s">
        <v>229</v>
      </c>
      <c r="C2" s="40" t="s">
        <v>82</v>
      </c>
      <c r="D2" s="43">
        <v>0.3</v>
      </c>
      <c r="E2" s="45">
        <f>30+24+70+26</f>
        <v>150</v>
      </c>
      <c r="F2" s="41" t="s">
        <v>298</v>
      </c>
      <c r="G2" s="38" t="s">
        <v>2112</v>
      </c>
    </row>
    <row r="3" spans="1:7" ht="38.25" customHeight="1" x14ac:dyDescent="0.3">
      <c r="A3" s="40">
        <v>2020</v>
      </c>
      <c r="B3" s="40" t="s">
        <v>82</v>
      </c>
      <c r="C3" s="40" t="s">
        <v>222</v>
      </c>
      <c r="D3" s="43">
        <v>0.5</v>
      </c>
      <c r="E3" s="45">
        <v>250</v>
      </c>
      <c r="F3" s="41" t="s">
        <v>298</v>
      </c>
      <c r="G3" s="39" t="s">
        <v>2113</v>
      </c>
    </row>
    <row r="4" spans="1:7" x14ac:dyDescent="0.3">
      <c r="A4" s="40">
        <v>2020</v>
      </c>
      <c r="B4" s="40" t="s">
        <v>82</v>
      </c>
      <c r="C4" s="40" t="s">
        <v>210</v>
      </c>
      <c r="D4" s="43">
        <v>1</v>
      </c>
      <c r="E4" s="45">
        <v>43</v>
      </c>
      <c r="F4" s="40" t="s">
        <v>249</v>
      </c>
      <c r="G4" s="39"/>
    </row>
    <row r="5" spans="1:7" x14ac:dyDescent="0.3">
      <c r="A5" s="40">
        <v>2020</v>
      </c>
      <c r="B5" s="40" t="s">
        <v>82</v>
      </c>
      <c r="C5" s="40" t="s">
        <v>229</v>
      </c>
      <c r="D5" s="43">
        <v>1</v>
      </c>
      <c r="E5" s="45">
        <v>63</v>
      </c>
      <c r="F5" s="40" t="s">
        <v>249</v>
      </c>
      <c r="G5" s="39"/>
    </row>
    <row r="6" spans="1:7" x14ac:dyDescent="0.3">
      <c r="A6" s="40">
        <v>2020</v>
      </c>
      <c r="B6" s="40" t="s">
        <v>80</v>
      </c>
      <c r="C6" s="40" t="s">
        <v>229</v>
      </c>
      <c r="D6" s="44">
        <v>0</v>
      </c>
      <c r="E6" s="45">
        <v>0</v>
      </c>
      <c r="F6" s="40" t="s">
        <v>249</v>
      </c>
      <c r="G6" s="39" t="s">
        <v>2114</v>
      </c>
    </row>
    <row r="7" spans="1:7" x14ac:dyDescent="0.3">
      <c r="A7" s="40">
        <v>2020</v>
      </c>
      <c r="B7" s="40" t="s">
        <v>84</v>
      </c>
      <c r="C7" s="40" t="s">
        <v>222</v>
      </c>
      <c r="D7" s="43">
        <v>1</v>
      </c>
      <c r="E7" s="45">
        <v>0.5</v>
      </c>
      <c r="F7" s="40" t="s">
        <v>249</v>
      </c>
      <c r="G7" s="39"/>
    </row>
    <row r="8" spans="1:7" x14ac:dyDescent="0.3">
      <c r="A8" s="40">
        <v>2020</v>
      </c>
      <c r="B8" s="40" t="s">
        <v>210</v>
      </c>
      <c r="C8" s="40" t="s">
        <v>121</v>
      </c>
      <c r="D8" s="43">
        <v>1</v>
      </c>
      <c r="E8" s="45">
        <v>43</v>
      </c>
      <c r="F8" s="40" t="s">
        <v>249</v>
      </c>
      <c r="G8" s="39"/>
    </row>
    <row r="9" spans="1:7" x14ac:dyDescent="0.3">
      <c r="A9" s="40"/>
      <c r="B9" s="40"/>
      <c r="C9" s="40"/>
      <c r="D9" s="43"/>
      <c r="E9" s="40"/>
      <c r="F9" s="40"/>
      <c r="G9" s="39"/>
    </row>
    <row r="10" spans="1:7" x14ac:dyDescent="0.3">
      <c r="A10" s="40"/>
      <c r="B10" s="40"/>
      <c r="C10" s="40"/>
      <c r="D10" s="43"/>
      <c r="E10" s="40"/>
      <c r="F10" s="40"/>
      <c r="G10" s="39"/>
    </row>
    <row r="11" spans="1:7" x14ac:dyDescent="0.3">
      <c r="A11" s="40"/>
      <c r="B11" s="40"/>
      <c r="C11" s="40"/>
      <c r="D11" s="43"/>
      <c r="E11" s="40"/>
      <c r="F11" s="40"/>
      <c r="G11" s="39"/>
    </row>
    <row r="12" spans="1:7" x14ac:dyDescent="0.3">
      <c r="A12" s="40"/>
      <c r="B12" s="40"/>
      <c r="C12" s="40"/>
      <c r="D12" s="43"/>
      <c r="E12" s="40"/>
      <c r="F12" s="40"/>
      <c r="G12" s="39"/>
    </row>
    <row r="13" spans="1:7" x14ac:dyDescent="0.3">
      <c r="A13" s="40"/>
      <c r="B13" s="40"/>
      <c r="C13" s="40"/>
      <c r="D13" s="43"/>
      <c r="E13" s="40"/>
      <c r="F13" s="40"/>
      <c r="G13" s="39"/>
    </row>
    <row r="14" spans="1:7" x14ac:dyDescent="0.3">
      <c r="A14" s="40"/>
      <c r="B14" s="40"/>
      <c r="C14" s="40"/>
      <c r="D14" s="43"/>
      <c r="E14" s="40"/>
      <c r="F14" s="40"/>
      <c r="G14" s="39"/>
    </row>
    <row r="15" spans="1:7" x14ac:dyDescent="0.3">
      <c r="A15" s="40"/>
      <c r="B15" s="40"/>
      <c r="C15" s="40"/>
      <c r="D15" s="43"/>
      <c r="E15" s="40"/>
      <c r="F15" s="40"/>
      <c r="G15" s="39"/>
    </row>
    <row r="16" spans="1:7" x14ac:dyDescent="0.3">
      <c r="A16" s="40"/>
      <c r="B16" s="40"/>
      <c r="C16" s="40"/>
      <c r="D16" s="43"/>
      <c r="E16" s="40"/>
      <c r="F16" s="40"/>
      <c r="G16" s="39"/>
    </row>
    <row r="17" spans="1:7" x14ac:dyDescent="0.3">
      <c r="A17" s="40"/>
      <c r="B17" s="40"/>
      <c r="C17" s="40"/>
      <c r="D17" s="43"/>
      <c r="E17" s="40"/>
      <c r="F17" s="40"/>
      <c r="G17" s="39"/>
    </row>
    <row r="18" spans="1:7" x14ac:dyDescent="0.3">
      <c r="D18" s="42"/>
      <c r="G18" s="39"/>
    </row>
  </sheetData>
  <pageMargins left="0.7" right="0.7" top="0.75" bottom="0.75" header="0.3" footer="0.3"/>
  <tableParts count="1">
    <tablePart r:id="rId1"/>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0" tint="-0.249977111117893"/>
  </sheetPr>
  <dimension ref="A1:G33"/>
  <sheetViews>
    <sheetView workbookViewId="0">
      <selection activeCell="C9" sqref="C9"/>
    </sheetView>
  </sheetViews>
  <sheetFormatPr baseColWidth="10" defaultColWidth="11" defaultRowHeight="12.4" x14ac:dyDescent="0.3"/>
  <cols>
    <col min="1" max="1" width="18.64453125" style="156" customWidth="1"/>
    <col min="2" max="2" width="23.64453125" style="156" customWidth="1"/>
    <col min="3" max="3" width="26.234375" style="156" customWidth="1"/>
    <col min="4" max="4" width="12.87890625" style="156" customWidth="1"/>
    <col min="5" max="5" width="10.64453125" style="156" customWidth="1"/>
    <col min="6" max="6" width="18.64453125" style="156" customWidth="1"/>
    <col min="7" max="7" width="42.87890625" style="156" customWidth="1"/>
    <col min="8" max="9" width="11" style="156" customWidth="1"/>
    <col min="10" max="16384" width="11" style="156"/>
  </cols>
  <sheetData>
    <row r="1" spans="1:7" ht="23.25" customHeight="1" x14ac:dyDescent="0.3">
      <c r="A1" s="32" t="s">
        <v>2067</v>
      </c>
      <c r="B1" s="32" t="s">
        <v>240</v>
      </c>
      <c r="C1" s="32" t="s">
        <v>241</v>
      </c>
      <c r="D1" s="32" t="s">
        <v>245</v>
      </c>
      <c r="E1" s="32" t="s">
        <v>2068</v>
      </c>
      <c r="F1" s="32" t="s">
        <v>2069</v>
      </c>
      <c r="G1" s="32" t="s">
        <v>2070</v>
      </c>
    </row>
    <row r="2" spans="1:7" x14ac:dyDescent="0.3">
      <c r="A2" s="40">
        <v>2020</v>
      </c>
      <c r="B2" s="41" t="s">
        <v>202</v>
      </c>
      <c r="C2" s="40" t="s">
        <v>127</v>
      </c>
      <c r="D2" s="43">
        <v>0</v>
      </c>
      <c r="E2" s="40">
        <v>0</v>
      </c>
      <c r="F2" s="40" t="s">
        <v>249</v>
      </c>
      <c r="G2" s="39" t="s">
        <v>2115</v>
      </c>
    </row>
    <row r="3" spans="1:7" x14ac:dyDescent="0.3">
      <c r="A3" s="40"/>
      <c r="B3" s="40"/>
      <c r="C3" s="40"/>
      <c r="D3" s="43"/>
      <c r="E3" s="40"/>
      <c r="F3" s="40"/>
      <c r="G3" s="39"/>
    </row>
    <row r="4" spans="1:7" x14ac:dyDescent="0.3">
      <c r="A4" s="40"/>
      <c r="B4" s="40"/>
      <c r="C4" s="40"/>
      <c r="D4" s="43"/>
      <c r="E4" s="40"/>
      <c r="F4" s="40"/>
      <c r="G4" s="39"/>
    </row>
    <row r="5" spans="1:7" x14ac:dyDescent="0.3">
      <c r="A5" s="40"/>
      <c r="B5" s="40"/>
      <c r="C5" s="40"/>
      <c r="D5" s="43"/>
      <c r="E5" s="40"/>
      <c r="F5" s="41"/>
      <c r="G5" s="38"/>
    </row>
    <row r="6" spans="1:7" x14ac:dyDescent="0.3">
      <c r="A6" s="40"/>
      <c r="B6" s="41"/>
      <c r="C6" s="41"/>
      <c r="D6" s="43"/>
      <c r="E6" s="40"/>
      <c r="F6" s="41"/>
      <c r="G6" s="38"/>
    </row>
    <row r="7" spans="1:7" x14ac:dyDescent="0.3">
      <c r="A7" s="40"/>
      <c r="B7" s="41"/>
      <c r="C7" s="41"/>
      <c r="D7" s="43"/>
      <c r="E7" s="40"/>
      <c r="F7" s="41"/>
      <c r="G7" s="38"/>
    </row>
    <row r="8" spans="1:7" x14ac:dyDescent="0.3">
      <c r="A8" s="40"/>
      <c r="B8" s="40"/>
      <c r="C8" s="40"/>
      <c r="D8" s="43"/>
      <c r="E8" s="40"/>
      <c r="F8" s="40"/>
      <c r="G8" s="39"/>
    </row>
    <row r="9" spans="1:7" x14ac:dyDescent="0.3">
      <c r="A9" s="40"/>
      <c r="B9" s="40"/>
      <c r="C9" s="40"/>
      <c r="D9" s="43"/>
      <c r="E9" s="40"/>
      <c r="F9" s="40"/>
      <c r="G9" s="39"/>
    </row>
    <row r="10" spans="1:7" x14ac:dyDescent="0.3">
      <c r="A10" s="40"/>
      <c r="B10" s="40"/>
      <c r="C10" s="40"/>
      <c r="D10" s="43"/>
      <c r="E10" s="40"/>
      <c r="F10" s="40"/>
      <c r="G10" s="39"/>
    </row>
    <row r="11" spans="1:7" x14ac:dyDescent="0.3">
      <c r="A11" s="40"/>
      <c r="B11" s="40"/>
      <c r="C11" s="40"/>
      <c r="D11" s="43"/>
      <c r="E11" s="40"/>
      <c r="F11" s="40"/>
      <c r="G11" s="39"/>
    </row>
    <row r="12" spans="1:7" x14ac:dyDescent="0.3">
      <c r="A12" s="40"/>
      <c r="B12" s="40"/>
      <c r="C12" s="40"/>
      <c r="D12" s="43"/>
      <c r="E12" s="40"/>
      <c r="F12" s="40"/>
      <c r="G12" s="39"/>
    </row>
    <row r="13" spans="1:7" x14ac:dyDescent="0.3">
      <c r="A13" s="40"/>
      <c r="B13" s="40"/>
      <c r="C13" s="40"/>
      <c r="D13" s="43"/>
      <c r="E13" s="40"/>
      <c r="F13" s="40"/>
      <c r="G13" s="39"/>
    </row>
    <row r="14" spans="1:7" x14ac:dyDescent="0.3">
      <c r="A14" s="40"/>
      <c r="B14" s="40"/>
      <c r="C14" s="40"/>
      <c r="D14" s="43"/>
      <c r="E14" s="40"/>
      <c r="F14" s="40"/>
      <c r="G14" s="39"/>
    </row>
    <row r="15" spans="1:7" x14ac:dyDescent="0.3">
      <c r="A15" s="40"/>
      <c r="B15" s="40"/>
      <c r="C15" s="40"/>
      <c r="D15" s="43"/>
      <c r="E15" s="40"/>
      <c r="F15" s="40"/>
      <c r="G15" s="39"/>
    </row>
    <row r="16" spans="1:7" x14ac:dyDescent="0.3">
      <c r="A16" s="40"/>
      <c r="B16" s="40"/>
      <c r="C16" s="40"/>
      <c r="D16" s="43"/>
      <c r="E16" s="40"/>
      <c r="F16" s="40"/>
      <c r="G16" s="39"/>
    </row>
    <row r="17" spans="1:7" x14ac:dyDescent="0.3">
      <c r="A17" s="40"/>
      <c r="B17" s="40"/>
      <c r="C17" s="40"/>
      <c r="D17" s="43"/>
      <c r="E17" s="40"/>
      <c r="F17" s="40"/>
      <c r="G17" s="39"/>
    </row>
    <row r="18" spans="1:7" x14ac:dyDescent="0.3">
      <c r="A18" s="40"/>
      <c r="B18" s="40"/>
      <c r="C18" s="40"/>
      <c r="D18" s="43"/>
      <c r="E18" s="40"/>
      <c r="F18" s="40"/>
      <c r="G18" s="39"/>
    </row>
    <row r="19" spans="1:7" x14ac:dyDescent="0.3">
      <c r="A19" s="40"/>
      <c r="B19" s="40"/>
      <c r="C19" s="40"/>
      <c r="D19" s="43"/>
      <c r="E19" s="40"/>
      <c r="F19" s="40"/>
      <c r="G19" s="39"/>
    </row>
    <row r="20" spans="1:7" x14ac:dyDescent="0.3">
      <c r="A20" s="40"/>
      <c r="B20" s="40"/>
      <c r="C20" s="40"/>
      <c r="D20" s="43"/>
      <c r="E20" s="40"/>
      <c r="F20" s="40"/>
      <c r="G20" s="39"/>
    </row>
    <row r="21" spans="1:7" x14ac:dyDescent="0.3">
      <c r="A21" s="40"/>
      <c r="B21" s="40"/>
      <c r="C21" s="40"/>
      <c r="D21" s="43"/>
      <c r="E21" s="40"/>
      <c r="F21" s="40"/>
      <c r="G21" s="39"/>
    </row>
    <row r="22" spans="1:7" x14ac:dyDescent="0.3">
      <c r="A22" s="40"/>
      <c r="B22" s="40"/>
      <c r="C22" s="40"/>
      <c r="D22" s="43"/>
      <c r="E22" s="40"/>
      <c r="F22" s="40"/>
      <c r="G22" s="39"/>
    </row>
    <row r="23" spans="1:7" x14ac:dyDescent="0.3">
      <c r="A23" s="40"/>
      <c r="B23" s="40"/>
      <c r="C23" s="40"/>
      <c r="D23" s="43"/>
      <c r="E23" s="40"/>
      <c r="F23" s="40"/>
      <c r="G23" s="39"/>
    </row>
    <row r="24" spans="1:7" x14ac:dyDescent="0.3">
      <c r="A24" s="40"/>
      <c r="B24" s="40"/>
      <c r="C24" s="40"/>
      <c r="D24" s="43"/>
      <c r="E24" s="40"/>
      <c r="F24" s="40"/>
      <c r="G24" s="39"/>
    </row>
    <row r="25" spans="1:7" x14ac:dyDescent="0.3">
      <c r="A25" s="40"/>
      <c r="B25" s="40"/>
      <c r="C25" s="40"/>
      <c r="D25" s="43"/>
      <c r="E25" s="40"/>
      <c r="F25" s="40"/>
      <c r="G25" s="39"/>
    </row>
    <row r="26" spans="1:7" x14ac:dyDescent="0.3">
      <c r="A26" s="40"/>
      <c r="B26" s="40"/>
      <c r="C26" s="40"/>
      <c r="D26" s="43"/>
      <c r="E26" s="40"/>
      <c r="F26" s="40"/>
      <c r="G26" s="39"/>
    </row>
    <row r="27" spans="1:7" x14ac:dyDescent="0.3">
      <c r="A27" s="40"/>
      <c r="B27" s="40"/>
      <c r="C27" s="40"/>
      <c r="D27" s="43"/>
      <c r="E27" s="40"/>
      <c r="F27" s="40"/>
      <c r="G27" s="39"/>
    </row>
    <row r="28" spans="1:7" x14ac:dyDescent="0.3">
      <c r="A28" s="40"/>
      <c r="B28" s="40"/>
      <c r="C28" s="40"/>
      <c r="D28" s="43"/>
      <c r="E28" s="40"/>
      <c r="F28" s="40"/>
      <c r="G28" s="39"/>
    </row>
    <row r="29" spans="1:7" x14ac:dyDescent="0.3">
      <c r="A29" s="40"/>
      <c r="B29" s="40"/>
      <c r="C29" s="40"/>
      <c r="D29" s="43"/>
      <c r="E29" s="40"/>
      <c r="F29" s="40"/>
      <c r="G29" s="39"/>
    </row>
    <row r="30" spans="1:7" x14ac:dyDescent="0.3">
      <c r="A30" s="40"/>
      <c r="B30" s="40"/>
      <c r="C30" s="40"/>
      <c r="D30" s="43"/>
      <c r="E30" s="40"/>
      <c r="F30" s="40"/>
      <c r="G30" s="39"/>
    </row>
    <row r="31" spans="1:7" x14ac:dyDescent="0.3">
      <c r="A31" s="40"/>
      <c r="B31" s="40"/>
      <c r="C31" s="40"/>
      <c r="D31" s="43"/>
      <c r="E31" s="40"/>
      <c r="F31" s="40"/>
      <c r="G31" s="39"/>
    </row>
    <row r="32" spans="1:7" x14ac:dyDescent="0.3">
      <c r="A32" s="40"/>
      <c r="B32" s="40"/>
      <c r="C32" s="40"/>
      <c r="D32" s="43"/>
      <c r="E32" s="40"/>
      <c r="F32" s="40"/>
      <c r="G32" s="39"/>
    </row>
    <row r="33" spans="1:7" x14ac:dyDescent="0.3">
      <c r="A33" s="40"/>
      <c r="B33" s="40"/>
      <c r="C33" s="40"/>
      <c r="D33" s="43"/>
      <c r="E33" s="40"/>
      <c r="F33" s="40"/>
      <c r="G33" s="39"/>
    </row>
  </sheetData>
  <pageMargins left="0.7" right="0.7" top="0.75" bottom="0.75" header="0.3" footer="0.3"/>
  <tableParts count="1">
    <tablePart r:id="rId1"/>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filterMode="1"/>
  <dimension ref="A1:H147"/>
  <sheetViews>
    <sheetView workbookViewId="0">
      <selection activeCell="D160" sqref="D160"/>
    </sheetView>
  </sheetViews>
  <sheetFormatPr baseColWidth="10" defaultColWidth="10.87890625" defaultRowHeight="12.4" x14ac:dyDescent="0.3"/>
  <cols>
    <col min="1" max="1" width="10" style="156" bestFit="1" customWidth="1"/>
    <col min="2" max="2" width="20.234375" style="156" bestFit="1" customWidth="1"/>
    <col min="3" max="5" width="42.64453125" style="156" bestFit="1" customWidth="1"/>
    <col min="6" max="6" width="27.87890625" style="156" bestFit="1" customWidth="1"/>
    <col min="7" max="7" width="12.46875" style="156" bestFit="1" customWidth="1"/>
    <col min="8" max="8" width="23" style="156" bestFit="1" customWidth="1"/>
    <col min="9" max="9" width="10.87890625" style="156" bestFit="1" customWidth="1"/>
    <col min="10" max="10" width="8.46875" style="156" bestFit="1" customWidth="1"/>
    <col min="11" max="11" width="20.3515625" style="156" bestFit="1" customWidth="1"/>
    <col min="12" max="12" width="14.76171875" style="156" bestFit="1" customWidth="1"/>
    <col min="13" max="14" width="10.87890625" style="156" customWidth="1"/>
    <col min="15" max="16384" width="10.87890625" style="156"/>
  </cols>
  <sheetData>
    <row r="1" spans="1:8" ht="15" customHeight="1" x14ac:dyDescent="0.3">
      <c r="A1" s="75" t="s">
        <v>2116</v>
      </c>
      <c r="B1" s="75" t="s">
        <v>2117</v>
      </c>
      <c r="C1" s="75" t="s">
        <v>2118</v>
      </c>
      <c r="D1" s="75" t="s">
        <v>2119</v>
      </c>
      <c r="E1" s="75" t="s">
        <v>2120</v>
      </c>
      <c r="F1" s="75" t="s">
        <v>2121</v>
      </c>
      <c r="G1" s="75" t="s">
        <v>2122</v>
      </c>
      <c r="H1" s="75" t="s">
        <v>2123</v>
      </c>
    </row>
    <row r="2" spans="1:8" ht="15" hidden="1" customHeight="1" x14ac:dyDescent="0.45">
      <c r="A2" s="74">
        <v>2017</v>
      </c>
      <c r="B2" s="74">
        <v>101</v>
      </c>
      <c r="C2" s="74" t="s">
        <v>2124</v>
      </c>
      <c r="D2" s="74">
        <v>100</v>
      </c>
      <c r="E2" s="74" t="s">
        <v>2125</v>
      </c>
      <c r="F2" s="74" t="s">
        <v>55</v>
      </c>
      <c r="G2" s="74">
        <v>3</v>
      </c>
      <c r="H2" s="74" t="s">
        <v>2126</v>
      </c>
    </row>
    <row r="3" spans="1:8" ht="15" hidden="1" customHeight="1" x14ac:dyDescent="0.45">
      <c r="A3" s="74">
        <v>2017</v>
      </c>
      <c r="B3" s="74">
        <v>101</v>
      </c>
      <c r="C3" s="74" t="s">
        <v>2124</v>
      </c>
      <c r="D3" s="74">
        <v>100</v>
      </c>
      <c r="E3" s="74" t="s">
        <v>2125</v>
      </c>
      <c r="F3" s="74" t="s">
        <v>122</v>
      </c>
      <c r="G3" s="74">
        <v>279</v>
      </c>
      <c r="H3" s="74" t="s">
        <v>2126</v>
      </c>
    </row>
    <row r="4" spans="1:8" ht="15" hidden="1" customHeight="1" x14ac:dyDescent="0.45">
      <c r="A4" s="74">
        <v>2017</v>
      </c>
      <c r="B4" s="74">
        <v>101</v>
      </c>
      <c r="C4" s="74" t="s">
        <v>2124</v>
      </c>
      <c r="D4" s="74">
        <v>100</v>
      </c>
      <c r="E4" s="74" t="s">
        <v>2125</v>
      </c>
      <c r="F4" s="74" t="s">
        <v>143</v>
      </c>
      <c r="G4" s="74">
        <v>122</v>
      </c>
      <c r="H4" s="74" t="s">
        <v>2126</v>
      </c>
    </row>
    <row r="5" spans="1:8" ht="15" hidden="1" customHeight="1" x14ac:dyDescent="0.45">
      <c r="A5" s="74">
        <v>2017</v>
      </c>
      <c r="B5" s="74">
        <v>101</v>
      </c>
      <c r="C5" s="74" t="s">
        <v>2124</v>
      </c>
      <c r="D5" s="74">
        <v>210</v>
      </c>
      <c r="E5" s="74" t="s">
        <v>2127</v>
      </c>
      <c r="F5" s="74" t="s">
        <v>55</v>
      </c>
      <c r="G5" s="74">
        <v>3</v>
      </c>
      <c r="H5" s="74" t="s">
        <v>2126</v>
      </c>
    </row>
    <row r="6" spans="1:8" ht="15" hidden="1" customHeight="1" x14ac:dyDescent="0.45">
      <c r="A6" s="74">
        <v>2017</v>
      </c>
      <c r="B6" s="74">
        <v>101</v>
      </c>
      <c r="C6" s="74" t="s">
        <v>2124</v>
      </c>
      <c r="D6" s="74">
        <v>210</v>
      </c>
      <c r="E6" s="74" t="s">
        <v>2127</v>
      </c>
      <c r="F6" s="74" t="s">
        <v>88</v>
      </c>
      <c r="G6" s="74">
        <v>2863</v>
      </c>
      <c r="H6" s="74" t="s">
        <v>2126</v>
      </c>
    </row>
    <row r="7" spans="1:8" ht="15" hidden="1" customHeight="1" x14ac:dyDescent="0.45">
      <c r="A7" s="74">
        <v>2017</v>
      </c>
      <c r="B7" s="74">
        <v>101</v>
      </c>
      <c r="C7" s="74" t="s">
        <v>2124</v>
      </c>
      <c r="D7" s="74">
        <v>210</v>
      </c>
      <c r="E7" s="74" t="s">
        <v>2127</v>
      </c>
      <c r="F7" s="74" t="s">
        <v>122</v>
      </c>
      <c r="G7" s="74">
        <v>2540</v>
      </c>
      <c r="H7" s="74" t="s">
        <v>2126</v>
      </c>
    </row>
    <row r="8" spans="1:8" ht="15" hidden="1" customHeight="1" x14ac:dyDescent="0.45">
      <c r="A8" s="74">
        <v>2017</v>
      </c>
      <c r="B8" s="74">
        <v>101</v>
      </c>
      <c r="C8" s="74" t="s">
        <v>2124</v>
      </c>
      <c r="D8" s="74">
        <v>210</v>
      </c>
      <c r="E8" s="74" t="s">
        <v>2127</v>
      </c>
      <c r="F8" s="74" t="s">
        <v>143</v>
      </c>
      <c r="G8" s="74">
        <v>192</v>
      </c>
      <c r="H8" s="74" t="s">
        <v>2126</v>
      </c>
    </row>
    <row r="9" spans="1:8" ht="15" hidden="1" customHeight="1" x14ac:dyDescent="0.45">
      <c r="A9" s="74">
        <v>2017</v>
      </c>
      <c r="B9" s="74">
        <v>101</v>
      </c>
      <c r="C9" s="74" t="s">
        <v>2124</v>
      </c>
      <c r="D9" s="74">
        <v>210</v>
      </c>
      <c r="E9" s="74" t="s">
        <v>2127</v>
      </c>
      <c r="F9" s="74" t="s">
        <v>135</v>
      </c>
      <c r="G9" s="74">
        <v>1463</v>
      </c>
      <c r="H9" s="74" t="s">
        <v>2126</v>
      </c>
    </row>
    <row r="10" spans="1:8" ht="15" hidden="1" customHeight="1" x14ac:dyDescent="0.45">
      <c r="A10" s="74">
        <v>2017</v>
      </c>
      <c r="B10" s="74">
        <v>101</v>
      </c>
      <c r="C10" s="74" t="s">
        <v>2124</v>
      </c>
      <c r="D10" s="74">
        <v>210</v>
      </c>
      <c r="E10" s="74" t="s">
        <v>2127</v>
      </c>
      <c r="F10" s="74" t="s">
        <v>76</v>
      </c>
      <c r="G10" s="74">
        <v>25</v>
      </c>
      <c r="H10" s="74" t="s">
        <v>2126</v>
      </c>
    </row>
    <row r="11" spans="1:8" ht="15" hidden="1" customHeight="1" x14ac:dyDescent="0.45">
      <c r="A11" s="74">
        <v>2017</v>
      </c>
      <c r="B11" s="74">
        <v>101</v>
      </c>
      <c r="C11" s="74" t="s">
        <v>2124</v>
      </c>
      <c r="D11" s="74">
        <v>220</v>
      </c>
      <c r="E11" s="74" t="s">
        <v>2128</v>
      </c>
      <c r="F11" s="74" t="s">
        <v>55</v>
      </c>
      <c r="G11" s="74">
        <v>9</v>
      </c>
      <c r="H11" s="74" t="s">
        <v>2126</v>
      </c>
    </row>
    <row r="12" spans="1:8" ht="15" hidden="1" customHeight="1" x14ac:dyDescent="0.45">
      <c r="A12" s="74">
        <v>2017</v>
      </c>
      <c r="B12" s="74">
        <v>101</v>
      </c>
      <c r="C12" s="74" t="s">
        <v>2124</v>
      </c>
      <c r="D12" s="74">
        <v>220</v>
      </c>
      <c r="E12" s="74" t="s">
        <v>2128</v>
      </c>
      <c r="F12" s="74" t="s">
        <v>122</v>
      </c>
      <c r="G12" s="74">
        <v>158</v>
      </c>
      <c r="H12" s="74" t="s">
        <v>2126</v>
      </c>
    </row>
    <row r="13" spans="1:8" ht="15" hidden="1" customHeight="1" x14ac:dyDescent="0.45">
      <c r="A13" s="74">
        <v>2017</v>
      </c>
      <c r="B13" s="74">
        <v>101</v>
      </c>
      <c r="C13" s="74" t="s">
        <v>2124</v>
      </c>
      <c r="D13" s="74">
        <v>220</v>
      </c>
      <c r="E13" s="74" t="s">
        <v>2128</v>
      </c>
      <c r="F13" s="74" t="s">
        <v>143</v>
      </c>
      <c r="G13" s="74">
        <v>28</v>
      </c>
      <c r="H13" s="74" t="s">
        <v>2126</v>
      </c>
    </row>
    <row r="14" spans="1:8" ht="15" hidden="1" customHeight="1" x14ac:dyDescent="0.45">
      <c r="A14" s="74">
        <v>2017</v>
      </c>
      <c r="B14" s="74">
        <v>101</v>
      </c>
      <c r="C14" s="74" t="s">
        <v>2124</v>
      </c>
      <c r="D14" s="74">
        <v>220</v>
      </c>
      <c r="E14" s="74" t="s">
        <v>2128</v>
      </c>
      <c r="F14" s="74" t="s">
        <v>135</v>
      </c>
      <c r="G14" s="74">
        <v>155</v>
      </c>
      <c r="H14" s="74" t="s">
        <v>2126</v>
      </c>
    </row>
    <row r="15" spans="1:8" ht="15" hidden="1" customHeight="1" x14ac:dyDescent="0.45">
      <c r="A15" s="74">
        <v>2017</v>
      </c>
      <c r="B15" s="74">
        <v>101</v>
      </c>
      <c r="C15" s="74" t="s">
        <v>2124</v>
      </c>
      <c r="D15" s="74">
        <v>300</v>
      </c>
      <c r="E15" s="74" t="s">
        <v>2129</v>
      </c>
      <c r="F15" s="74" t="s">
        <v>55</v>
      </c>
      <c r="G15" s="74">
        <v>1</v>
      </c>
      <c r="H15" s="74" t="s">
        <v>2126</v>
      </c>
    </row>
    <row r="16" spans="1:8" ht="15" hidden="1" customHeight="1" x14ac:dyDescent="0.45">
      <c r="A16" s="74">
        <v>2017</v>
      </c>
      <c r="B16" s="74">
        <v>101</v>
      </c>
      <c r="C16" s="74" t="s">
        <v>2124</v>
      </c>
      <c r="D16" s="74">
        <v>300</v>
      </c>
      <c r="E16" s="74" t="s">
        <v>2129</v>
      </c>
      <c r="F16" s="74" t="s">
        <v>122</v>
      </c>
      <c r="G16" s="74">
        <v>25</v>
      </c>
      <c r="H16" s="74" t="s">
        <v>2126</v>
      </c>
    </row>
    <row r="17" spans="1:8" ht="15" hidden="1" customHeight="1" x14ac:dyDescent="0.45">
      <c r="A17" s="74">
        <v>2017</v>
      </c>
      <c r="B17" s="74">
        <v>101</v>
      </c>
      <c r="C17" s="74" t="s">
        <v>2124</v>
      </c>
      <c r="D17" s="74">
        <v>300</v>
      </c>
      <c r="E17" s="74" t="s">
        <v>2129</v>
      </c>
      <c r="F17" s="74" t="s">
        <v>143</v>
      </c>
      <c r="G17" s="74">
        <v>1206</v>
      </c>
      <c r="H17" s="74" t="s">
        <v>2126</v>
      </c>
    </row>
    <row r="18" spans="1:8" ht="15" hidden="1" customHeight="1" x14ac:dyDescent="0.45">
      <c r="A18" s="74">
        <v>2017</v>
      </c>
      <c r="B18" s="74">
        <v>101</v>
      </c>
      <c r="C18" s="74" t="s">
        <v>2124</v>
      </c>
      <c r="D18" s="74">
        <v>500</v>
      </c>
      <c r="E18" s="74" t="s">
        <v>2130</v>
      </c>
      <c r="F18" s="74" t="s">
        <v>55</v>
      </c>
      <c r="G18" s="74">
        <v>6</v>
      </c>
      <c r="H18" s="74" t="s">
        <v>2126</v>
      </c>
    </row>
    <row r="19" spans="1:8" ht="15" hidden="1" customHeight="1" x14ac:dyDescent="0.45">
      <c r="A19" s="74">
        <v>2017</v>
      </c>
      <c r="B19" s="74">
        <v>101</v>
      </c>
      <c r="C19" s="74" t="s">
        <v>2124</v>
      </c>
      <c r="D19" s="74">
        <v>500</v>
      </c>
      <c r="E19" s="74" t="s">
        <v>2130</v>
      </c>
      <c r="F19" s="74" t="s">
        <v>88</v>
      </c>
      <c r="G19" s="74">
        <v>1882</v>
      </c>
      <c r="H19" s="74" t="s">
        <v>2126</v>
      </c>
    </row>
    <row r="20" spans="1:8" ht="15" hidden="1" customHeight="1" x14ac:dyDescent="0.45">
      <c r="A20" s="74">
        <v>2017</v>
      </c>
      <c r="B20" s="74">
        <v>101</v>
      </c>
      <c r="C20" s="74" t="s">
        <v>2124</v>
      </c>
      <c r="D20" s="74">
        <v>500</v>
      </c>
      <c r="E20" s="74" t="s">
        <v>2130</v>
      </c>
      <c r="F20" s="74" t="s">
        <v>122</v>
      </c>
      <c r="G20" s="74">
        <v>19</v>
      </c>
      <c r="H20" s="74" t="s">
        <v>2126</v>
      </c>
    </row>
    <row r="21" spans="1:8" ht="15" hidden="1" customHeight="1" x14ac:dyDescent="0.45">
      <c r="A21" s="74">
        <v>2017</v>
      </c>
      <c r="B21" s="74">
        <v>101</v>
      </c>
      <c r="C21" s="74" t="s">
        <v>2124</v>
      </c>
      <c r="D21" s="74">
        <v>500</v>
      </c>
      <c r="E21" s="74" t="s">
        <v>2130</v>
      </c>
      <c r="F21" s="74" t="s">
        <v>143</v>
      </c>
      <c r="G21" s="74">
        <v>227</v>
      </c>
      <c r="H21" s="74" t="s">
        <v>2126</v>
      </c>
    </row>
    <row r="22" spans="1:8" ht="15" hidden="1" customHeight="1" x14ac:dyDescent="0.45">
      <c r="A22" s="74">
        <v>2017</v>
      </c>
      <c r="B22" s="74">
        <v>101</v>
      </c>
      <c r="C22" s="74" t="s">
        <v>2124</v>
      </c>
      <c r="D22" s="74">
        <v>500</v>
      </c>
      <c r="E22" s="74" t="s">
        <v>2130</v>
      </c>
      <c r="F22" s="74" t="s">
        <v>135</v>
      </c>
      <c r="G22" s="74">
        <v>1</v>
      </c>
      <c r="H22" s="74" t="s">
        <v>2126</v>
      </c>
    </row>
    <row r="23" spans="1:8" ht="15" hidden="1" customHeight="1" x14ac:dyDescent="0.45">
      <c r="A23" s="74">
        <v>2017</v>
      </c>
      <c r="B23" s="74">
        <v>101</v>
      </c>
      <c r="C23" s="74" t="s">
        <v>2124</v>
      </c>
      <c r="D23" s="74">
        <v>500</v>
      </c>
      <c r="E23" s="74" t="s">
        <v>2130</v>
      </c>
      <c r="F23" s="74" t="s">
        <v>76</v>
      </c>
      <c r="G23" s="74">
        <v>102</v>
      </c>
      <c r="H23" s="74" t="s">
        <v>2126</v>
      </c>
    </row>
    <row r="24" spans="1:8" ht="15" hidden="1" customHeight="1" x14ac:dyDescent="0.45">
      <c r="A24" s="74">
        <v>2017</v>
      </c>
      <c r="B24" s="74">
        <v>101</v>
      </c>
      <c r="C24" s="74" t="s">
        <v>2124</v>
      </c>
      <c r="D24" s="74">
        <v>610</v>
      </c>
      <c r="E24" s="74" t="s">
        <v>2131</v>
      </c>
      <c r="F24" s="74" t="s">
        <v>55</v>
      </c>
      <c r="G24" s="74">
        <v>2</v>
      </c>
      <c r="H24" s="74" t="s">
        <v>2126</v>
      </c>
    </row>
    <row r="25" spans="1:8" ht="15" hidden="1" customHeight="1" x14ac:dyDescent="0.45">
      <c r="A25" s="74">
        <v>2017</v>
      </c>
      <c r="B25" s="74">
        <v>101</v>
      </c>
      <c r="C25" s="74" t="s">
        <v>2124</v>
      </c>
      <c r="D25" s="74">
        <v>610</v>
      </c>
      <c r="E25" s="74" t="s">
        <v>2131</v>
      </c>
      <c r="F25" s="74" t="s">
        <v>143</v>
      </c>
      <c r="G25" s="74">
        <v>736</v>
      </c>
      <c r="H25" s="74" t="s">
        <v>2126</v>
      </c>
    </row>
    <row r="26" spans="1:8" ht="15" hidden="1" customHeight="1" x14ac:dyDescent="0.45">
      <c r="A26" s="74">
        <v>2017</v>
      </c>
      <c r="B26" s="74">
        <v>101</v>
      </c>
      <c r="C26" s="74" t="s">
        <v>2124</v>
      </c>
      <c r="D26" s="74">
        <v>610</v>
      </c>
      <c r="E26" s="74" t="s">
        <v>2131</v>
      </c>
      <c r="F26" s="74" t="s">
        <v>135</v>
      </c>
      <c r="G26" s="74">
        <v>4124</v>
      </c>
      <c r="H26" s="74" t="s">
        <v>2126</v>
      </c>
    </row>
    <row r="27" spans="1:8" ht="15" hidden="1" customHeight="1" x14ac:dyDescent="0.45">
      <c r="A27" s="74">
        <v>2017</v>
      </c>
      <c r="B27" s="74">
        <v>101</v>
      </c>
      <c r="C27" s="74" t="s">
        <v>2124</v>
      </c>
      <c r="D27" s="74">
        <v>620</v>
      </c>
      <c r="E27" s="74" t="s">
        <v>2132</v>
      </c>
      <c r="F27" s="74" t="s">
        <v>122</v>
      </c>
      <c r="G27" s="74">
        <v>58</v>
      </c>
      <c r="H27" s="74" t="s">
        <v>2126</v>
      </c>
    </row>
    <row r="28" spans="1:8" ht="15" hidden="1" customHeight="1" x14ac:dyDescent="0.45">
      <c r="A28" s="74">
        <v>2017</v>
      </c>
      <c r="B28" s="74">
        <v>101</v>
      </c>
      <c r="C28" s="74" t="s">
        <v>2124</v>
      </c>
      <c r="D28" s="74">
        <v>700</v>
      </c>
      <c r="E28" s="74" t="s">
        <v>2133</v>
      </c>
      <c r="F28" s="74" t="s">
        <v>122</v>
      </c>
      <c r="G28" s="74">
        <v>1</v>
      </c>
      <c r="H28" s="74" t="s">
        <v>2126</v>
      </c>
    </row>
    <row r="29" spans="1:8" ht="15" hidden="1" customHeight="1" x14ac:dyDescent="0.45">
      <c r="A29" s="74">
        <v>2017</v>
      </c>
      <c r="B29" s="74">
        <v>101</v>
      </c>
      <c r="C29" s="74" t="s">
        <v>2124</v>
      </c>
      <c r="D29" s="74">
        <v>700</v>
      </c>
      <c r="E29" s="74" t="s">
        <v>2133</v>
      </c>
      <c r="F29" s="74" t="s">
        <v>143</v>
      </c>
      <c r="G29" s="74">
        <v>26</v>
      </c>
      <c r="H29" s="74" t="s">
        <v>2126</v>
      </c>
    </row>
    <row r="30" spans="1:8" ht="15" hidden="1" customHeight="1" x14ac:dyDescent="0.45">
      <c r="A30" s="74">
        <v>2017</v>
      </c>
      <c r="B30" s="74">
        <v>101</v>
      </c>
      <c r="C30" s="74" t="s">
        <v>2124</v>
      </c>
      <c r="D30" s="74">
        <v>820</v>
      </c>
      <c r="E30" s="74" t="s">
        <v>2134</v>
      </c>
      <c r="F30" s="74" t="s">
        <v>55</v>
      </c>
      <c r="G30" s="74">
        <v>16</v>
      </c>
      <c r="H30" s="74" t="s">
        <v>2126</v>
      </c>
    </row>
    <row r="31" spans="1:8" ht="15" hidden="1" customHeight="1" x14ac:dyDescent="0.45">
      <c r="A31" s="74">
        <v>2017</v>
      </c>
      <c r="B31" s="74">
        <v>101</v>
      </c>
      <c r="C31" s="74" t="s">
        <v>2124</v>
      </c>
      <c r="D31" s="74">
        <v>820</v>
      </c>
      <c r="E31" s="74" t="s">
        <v>2134</v>
      </c>
      <c r="F31" s="74" t="s">
        <v>122</v>
      </c>
      <c r="G31" s="74">
        <v>1075</v>
      </c>
      <c r="H31" s="74" t="s">
        <v>2126</v>
      </c>
    </row>
    <row r="32" spans="1:8" ht="15" hidden="1" customHeight="1" x14ac:dyDescent="0.45">
      <c r="A32" s="74">
        <v>2017</v>
      </c>
      <c r="B32" s="74">
        <v>101</v>
      </c>
      <c r="C32" s="74" t="s">
        <v>2124</v>
      </c>
      <c r="D32" s="74">
        <v>820</v>
      </c>
      <c r="E32" s="74" t="s">
        <v>2134</v>
      </c>
      <c r="F32" s="74" t="s">
        <v>143</v>
      </c>
      <c r="G32" s="74">
        <v>433</v>
      </c>
      <c r="H32" s="74" t="s">
        <v>2126</v>
      </c>
    </row>
    <row r="33" spans="1:8" ht="15" hidden="1" customHeight="1" x14ac:dyDescent="0.45">
      <c r="A33" s="74">
        <v>2017</v>
      </c>
      <c r="B33" s="74">
        <v>101</v>
      </c>
      <c r="C33" s="74" t="s">
        <v>2124</v>
      </c>
      <c r="D33" s="74">
        <v>820</v>
      </c>
      <c r="E33" s="74" t="s">
        <v>2134</v>
      </c>
      <c r="F33" s="74" t="s">
        <v>135</v>
      </c>
      <c r="G33" s="74">
        <v>7465</v>
      </c>
      <c r="H33" s="74" t="s">
        <v>2126</v>
      </c>
    </row>
    <row r="34" spans="1:8" ht="15" hidden="1" customHeight="1" x14ac:dyDescent="0.45">
      <c r="A34" s="74">
        <v>2017</v>
      </c>
      <c r="B34" s="74">
        <v>101</v>
      </c>
      <c r="C34" s="74" t="s">
        <v>2124</v>
      </c>
      <c r="D34" s="74">
        <v>820</v>
      </c>
      <c r="E34" s="74" t="s">
        <v>2134</v>
      </c>
      <c r="F34" s="74" t="s">
        <v>76</v>
      </c>
      <c r="G34" s="74">
        <v>79</v>
      </c>
      <c r="H34" s="74" t="s">
        <v>2126</v>
      </c>
    </row>
    <row r="35" spans="1:8" ht="15" hidden="1" customHeight="1" x14ac:dyDescent="0.45">
      <c r="A35" s="74">
        <v>2017</v>
      </c>
      <c r="B35" s="74">
        <v>101</v>
      </c>
      <c r="C35" s="74" t="s">
        <v>2124</v>
      </c>
      <c r="D35" s="74">
        <v>830</v>
      </c>
      <c r="E35" s="74" t="s">
        <v>2135</v>
      </c>
      <c r="F35" s="74" t="s">
        <v>55</v>
      </c>
      <c r="G35" s="74">
        <v>655</v>
      </c>
      <c r="H35" s="74" t="s">
        <v>2126</v>
      </c>
    </row>
    <row r="36" spans="1:8" ht="15" hidden="1" customHeight="1" x14ac:dyDescent="0.45">
      <c r="A36" s="74">
        <v>2017</v>
      </c>
      <c r="B36" s="74">
        <v>101</v>
      </c>
      <c r="C36" s="74" t="s">
        <v>2124</v>
      </c>
      <c r="D36" s="74">
        <v>830</v>
      </c>
      <c r="E36" s="74" t="s">
        <v>2135</v>
      </c>
      <c r="F36" s="74" t="s">
        <v>88</v>
      </c>
      <c r="G36" s="74">
        <v>963</v>
      </c>
      <c r="H36" s="74" t="s">
        <v>2126</v>
      </c>
    </row>
    <row r="37" spans="1:8" ht="15" hidden="1" customHeight="1" x14ac:dyDescent="0.45">
      <c r="A37" s="74">
        <v>2017</v>
      </c>
      <c r="B37" s="74">
        <v>101</v>
      </c>
      <c r="C37" s="74" t="s">
        <v>2124</v>
      </c>
      <c r="D37" s="74">
        <v>830</v>
      </c>
      <c r="E37" s="74" t="s">
        <v>2135</v>
      </c>
      <c r="F37" s="74" t="s">
        <v>122</v>
      </c>
      <c r="G37" s="74">
        <v>66</v>
      </c>
      <c r="H37" s="74" t="s">
        <v>2126</v>
      </c>
    </row>
    <row r="38" spans="1:8" ht="15" hidden="1" customHeight="1" x14ac:dyDescent="0.45">
      <c r="A38" s="74">
        <v>2017</v>
      </c>
      <c r="B38" s="74">
        <v>101</v>
      </c>
      <c r="C38" s="74" t="s">
        <v>2124</v>
      </c>
      <c r="D38" s="74">
        <v>830</v>
      </c>
      <c r="E38" s="74" t="s">
        <v>2135</v>
      </c>
      <c r="F38" s="74" t="s">
        <v>145</v>
      </c>
      <c r="G38" s="74">
        <v>35</v>
      </c>
      <c r="H38" s="74" t="s">
        <v>2126</v>
      </c>
    </row>
    <row r="39" spans="1:8" ht="15" hidden="1" customHeight="1" x14ac:dyDescent="0.45">
      <c r="A39" s="74">
        <v>2017</v>
      </c>
      <c r="B39" s="74">
        <v>101</v>
      </c>
      <c r="C39" s="74" t="s">
        <v>2124</v>
      </c>
      <c r="D39" s="74">
        <v>830</v>
      </c>
      <c r="E39" s="74" t="s">
        <v>2135</v>
      </c>
      <c r="F39" s="74" t="s">
        <v>143</v>
      </c>
      <c r="G39" s="74">
        <v>27</v>
      </c>
      <c r="H39" s="74" t="s">
        <v>2126</v>
      </c>
    </row>
    <row r="40" spans="1:8" ht="15" hidden="1" customHeight="1" x14ac:dyDescent="0.45">
      <c r="A40" s="74">
        <v>2017</v>
      </c>
      <c r="B40" s="74">
        <v>101</v>
      </c>
      <c r="C40" s="74" t="s">
        <v>2124</v>
      </c>
      <c r="D40" s="74">
        <v>830</v>
      </c>
      <c r="E40" s="74" t="s">
        <v>2135</v>
      </c>
      <c r="F40" s="74" t="s">
        <v>135</v>
      </c>
      <c r="G40" s="74">
        <v>143</v>
      </c>
      <c r="H40" s="74" t="s">
        <v>2126</v>
      </c>
    </row>
    <row r="41" spans="1:8" ht="15" hidden="1" customHeight="1" x14ac:dyDescent="0.45">
      <c r="A41" s="74">
        <v>2017</v>
      </c>
      <c r="B41" s="74">
        <v>101</v>
      </c>
      <c r="C41" s="74" t="s">
        <v>2124</v>
      </c>
      <c r="D41" s="74">
        <v>920</v>
      </c>
      <c r="E41" s="74" t="s">
        <v>2136</v>
      </c>
      <c r="F41" s="74" t="s">
        <v>143</v>
      </c>
      <c r="G41" s="74">
        <v>308</v>
      </c>
      <c r="H41" s="74" t="s">
        <v>2126</v>
      </c>
    </row>
    <row r="42" spans="1:8" ht="15" hidden="1" customHeight="1" x14ac:dyDescent="0.45">
      <c r="A42" s="74">
        <v>2017</v>
      </c>
      <c r="B42" s="74">
        <v>101</v>
      </c>
      <c r="C42" s="74" t="s">
        <v>2124</v>
      </c>
      <c r="D42" s="74">
        <v>920</v>
      </c>
      <c r="E42" s="74" t="s">
        <v>2136</v>
      </c>
      <c r="F42" s="74" t="s">
        <v>135</v>
      </c>
      <c r="G42" s="74">
        <v>5567</v>
      </c>
      <c r="H42" s="74" t="s">
        <v>2126</v>
      </c>
    </row>
    <row r="43" spans="1:8" ht="15" hidden="1" customHeight="1" x14ac:dyDescent="0.45">
      <c r="A43" s="74">
        <v>2017</v>
      </c>
      <c r="B43" s="74">
        <v>101</v>
      </c>
      <c r="C43" s="74" t="s">
        <v>2124</v>
      </c>
      <c r="D43" s="74">
        <v>930</v>
      </c>
      <c r="E43" s="74" t="s">
        <v>2137</v>
      </c>
      <c r="F43" s="74" t="s">
        <v>143</v>
      </c>
      <c r="G43" s="74">
        <v>542</v>
      </c>
      <c r="H43" s="74" t="s">
        <v>2126</v>
      </c>
    </row>
    <row r="44" spans="1:8" ht="15" hidden="1" customHeight="1" x14ac:dyDescent="0.45">
      <c r="A44" s="74">
        <v>2017</v>
      </c>
      <c r="B44" s="74">
        <v>101</v>
      </c>
      <c r="C44" s="74" t="s">
        <v>2124</v>
      </c>
      <c r="D44" s="74">
        <v>1003</v>
      </c>
      <c r="E44" s="74" t="s">
        <v>2138</v>
      </c>
      <c r="F44" s="74" t="s">
        <v>122</v>
      </c>
      <c r="G44" s="74">
        <v>5</v>
      </c>
      <c r="H44" s="74" t="s">
        <v>2126</v>
      </c>
    </row>
    <row r="45" spans="1:8" ht="15" hidden="1" customHeight="1" x14ac:dyDescent="0.45">
      <c r="A45" s="74">
        <v>2017</v>
      </c>
      <c r="B45" s="74">
        <v>101</v>
      </c>
      <c r="C45" s="74" t="s">
        <v>2124</v>
      </c>
      <c r="D45" s="74">
        <v>1004</v>
      </c>
      <c r="E45" s="74" t="s">
        <v>2139</v>
      </c>
      <c r="F45" s="74" t="s">
        <v>76</v>
      </c>
      <c r="G45" s="74">
        <v>41</v>
      </c>
      <c r="H45" s="74" t="s">
        <v>2126</v>
      </c>
    </row>
    <row r="46" spans="1:8" ht="15" hidden="1" customHeight="1" x14ac:dyDescent="0.45">
      <c r="A46" s="74">
        <v>2017</v>
      </c>
      <c r="B46" s="74">
        <v>101</v>
      </c>
      <c r="C46" s="74" t="s">
        <v>2124</v>
      </c>
      <c r="D46" s="74">
        <v>1006</v>
      </c>
      <c r="E46" s="74" t="s">
        <v>2140</v>
      </c>
      <c r="F46" s="74" t="s">
        <v>55</v>
      </c>
      <c r="G46" s="74">
        <v>1</v>
      </c>
      <c r="H46" s="74" t="s">
        <v>2126</v>
      </c>
    </row>
    <row r="47" spans="1:8" ht="15" hidden="1" customHeight="1" x14ac:dyDescent="0.45">
      <c r="A47" s="74">
        <v>2017</v>
      </c>
      <c r="B47" s="74">
        <v>101</v>
      </c>
      <c r="C47" s="74" t="s">
        <v>2124</v>
      </c>
      <c r="D47" s="74">
        <v>1006</v>
      </c>
      <c r="E47" s="74" t="s">
        <v>2140</v>
      </c>
      <c r="F47" s="74" t="s">
        <v>88</v>
      </c>
      <c r="G47" s="74">
        <v>10</v>
      </c>
      <c r="H47" s="74" t="s">
        <v>2126</v>
      </c>
    </row>
    <row r="48" spans="1:8" ht="15" hidden="1" customHeight="1" x14ac:dyDescent="0.45">
      <c r="A48" s="74">
        <v>2017</v>
      </c>
      <c r="B48" s="74">
        <v>101</v>
      </c>
      <c r="C48" s="74" t="s">
        <v>2124</v>
      </c>
      <c r="D48" s="74">
        <v>1100</v>
      </c>
      <c r="E48" s="74" t="s">
        <v>2141</v>
      </c>
      <c r="F48" s="74" t="s">
        <v>55</v>
      </c>
      <c r="G48" s="74">
        <v>259</v>
      </c>
      <c r="H48" s="74" t="s">
        <v>2126</v>
      </c>
    </row>
    <row r="49" spans="1:8" ht="15" hidden="1" customHeight="1" x14ac:dyDescent="0.45">
      <c r="A49" s="74">
        <v>2017</v>
      </c>
      <c r="B49" s="74">
        <v>101</v>
      </c>
      <c r="C49" s="74" t="s">
        <v>2124</v>
      </c>
      <c r="D49" s="74">
        <v>1100</v>
      </c>
      <c r="E49" s="74" t="s">
        <v>2141</v>
      </c>
      <c r="F49" s="74" t="s">
        <v>122</v>
      </c>
      <c r="G49" s="74">
        <v>4585</v>
      </c>
      <c r="H49" s="74" t="s">
        <v>2126</v>
      </c>
    </row>
    <row r="50" spans="1:8" ht="15" hidden="1" customHeight="1" x14ac:dyDescent="0.45">
      <c r="A50" s="74">
        <v>2017</v>
      </c>
      <c r="B50" s="74">
        <v>101</v>
      </c>
      <c r="C50" s="74" t="s">
        <v>2124</v>
      </c>
      <c r="D50" s="74">
        <v>1100</v>
      </c>
      <c r="E50" s="74" t="s">
        <v>2141</v>
      </c>
      <c r="F50" s="74" t="s">
        <v>143</v>
      </c>
      <c r="G50" s="74">
        <v>20</v>
      </c>
      <c r="H50" s="74" t="s">
        <v>2126</v>
      </c>
    </row>
    <row r="51" spans="1:8" ht="15" hidden="1" customHeight="1" x14ac:dyDescent="0.45">
      <c r="A51" s="74">
        <v>2017</v>
      </c>
      <c r="B51" s="74">
        <v>101</v>
      </c>
      <c r="C51" s="74" t="s">
        <v>2124</v>
      </c>
      <c r="D51" s="74">
        <v>1100</v>
      </c>
      <c r="E51" s="74" t="s">
        <v>2141</v>
      </c>
      <c r="F51" s="74" t="s">
        <v>76</v>
      </c>
      <c r="G51" s="74">
        <v>4</v>
      </c>
      <c r="H51" s="74" t="s">
        <v>2126</v>
      </c>
    </row>
    <row r="52" spans="1:8" ht="15" hidden="1" customHeight="1" x14ac:dyDescent="0.45">
      <c r="A52" s="74">
        <v>2017</v>
      </c>
      <c r="B52" s="74">
        <v>101</v>
      </c>
      <c r="C52" s="74" t="s">
        <v>2124</v>
      </c>
      <c r="D52" s="74">
        <v>1300</v>
      </c>
      <c r="E52" s="74" t="s">
        <v>2142</v>
      </c>
      <c r="F52" s="74" t="s">
        <v>55</v>
      </c>
      <c r="G52" s="74">
        <v>1167</v>
      </c>
      <c r="H52" s="74" t="s">
        <v>2126</v>
      </c>
    </row>
    <row r="53" spans="1:8" ht="15" hidden="1" customHeight="1" x14ac:dyDescent="0.45">
      <c r="A53" s="74">
        <v>2017</v>
      </c>
      <c r="B53" s="74">
        <v>101</v>
      </c>
      <c r="C53" s="74" t="s">
        <v>2124</v>
      </c>
      <c r="D53" s="74">
        <v>1300</v>
      </c>
      <c r="E53" s="74" t="s">
        <v>2142</v>
      </c>
      <c r="F53" s="74" t="s">
        <v>88</v>
      </c>
      <c r="G53" s="74">
        <v>956</v>
      </c>
      <c r="H53" s="74" t="s">
        <v>2126</v>
      </c>
    </row>
    <row r="54" spans="1:8" ht="15" hidden="1" customHeight="1" x14ac:dyDescent="0.45">
      <c r="A54" s="74">
        <v>2017</v>
      </c>
      <c r="B54" s="74">
        <v>101</v>
      </c>
      <c r="C54" s="74" t="s">
        <v>2124</v>
      </c>
      <c r="D54" s="74">
        <v>1300</v>
      </c>
      <c r="E54" s="74" t="s">
        <v>2142</v>
      </c>
      <c r="F54" s="74" t="s">
        <v>122</v>
      </c>
      <c r="G54" s="74">
        <v>5095</v>
      </c>
      <c r="H54" s="74" t="s">
        <v>2126</v>
      </c>
    </row>
    <row r="55" spans="1:8" ht="15" hidden="1" customHeight="1" x14ac:dyDescent="0.45">
      <c r="A55" s="74">
        <v>2017</v>
      </c>
      <c r="B55" s="74">
        <v>101</v>
      </c>
      <c r="C55" s="74" t="s">
        <v>2124</v>
      </c>
      <c r="D55" s="74">
        <v>1300</v>
      </c>
      <c r="E55" s="74" t="s">
        <v>2142</v>
      </c>
      <c r="F55" s="74" t="s">
        <v>145</v>
      </c>
      <c r="G55" s="74">
        <v>11</v>
      </c>
      <c r="H55" s="74" t="s">
        <v>2126</v>
      </c>
    </row>
    <row r="56" spans="1:8" ht="15" hidden="1" customHeight="1" x14ac:dyDescent="0.45">
      <c r="A56" s="74">
        <v>2017</v>
      </c>
      <c r="B56" s="74">
        <v>101</v>
      </c>
      <c r="C56" s="74" t="s">
        <v>2124</v>
      </c>
      <c r="D56" s="74">
        <v>1300</v>
      </c>
      <c r="E56" s="74" t="s">
        <v>2142</v>
      </c>
      <c r="F56" s="74" t="s">
        <v>143</v>
      </c>
      <c r="G56" s="74">
        <v>21242</v>
      </c>
      <c r="H56" s="74" t="s">
        <v>2126</v>
      </c>
    </row>
    <row r="57" spans="1:8" ht="15" hidden="1" customHeight="1" x14ac:dyDescent="0.45">
      <c r="A57" s="74">
        <v>2017</v>
      </c>
      <c r="B57" s="74">
        <v>101</v>
      </c>
      <c r="C57" s="74" t="s">
        <v>2124</v>
      </c>
      <c r="D57" s="74">
        <v>1300</v>
      </c>
      <c r="E57" s="74" t="s">
        <v>2142</v>
      </c>
      <c r="F57" s="74" t="s">
        <v>135</v>
      </c>
      <c r="G57" s="74">
        <v>3682</v>
      </c>
      <c r="H57" s="74" t="s">
        <v>2126</v>
      </c>
    </row>
    <row r="58" spans="1:8" ht="15" hidden="1" customHeight="1" x14ac:dyDescent="0.45">
      <c r="A58" s="74">
        <v>2017</v>
      </c>
      <c r="B58" s="74">
        <v>101</v>
      </c>
      <c r="C58" s="74" t="s">
        <v>2124</v>
      </c>
      <c r="D58" s="74">
        <v>1300</v>
      </c>
      <c r="E58" s="74" t="s">
        <v>2142</v>
      </c>
      <c r="F58" s="74" t="s">
        <v>76</v>
      </c>
      <c r="G58" s="74">
        <v>1438</v>
      </c>
      <c r="H58" s="74" t="s">
        <v>2126</v>
      </c>
    </row>
    <row r="59" spans="1:8" ht="15" hidden="1" customHeight="1" x14ac:dyDescent="0.45">
      <c r="A59" s="74">
        <v>2017</v>
      </c>
      <c r="B59" s="74">
        <v>101</v>
      </c>
      <c r="C59" s="74" t="s">
        <v>2124</v>
      </c>
      <c r="D59" s="74">
        <v>1311</v>
      </c>
      <c r="E59" s="74" t="s">
        <v>2143</v>
      </c>
      <c r="F59" s="74" t="s">
        <v>55</v>
      </c>
      <c r="G59" s="74">
        <v>30</v>
      </c>
      <c r="H59" s="74" t="s">
        <v>2126</v>
      </c>
    </row>
    <row r="60" spans="1:8" ht="15" hidden="1" customHeight="1" x14ac:dyDescent="0.45">
      <c r="A60" s="74">
        <v>2017</v>
      </c>
      <c r="B60" s="74">
        <v>101</v>
      </c>
      <c r="C60" s="74" t="s">
        <v>2124</v>
      </c>
      <c r="D60" s="74">
        <v>1311</v>
      </c>
      <c r="E60" s="74" t="s">
        <v>2143</v>
      </c>
      <c r="F60" s="74" t="s">
        <v>88</v>
      </c>
      <c r="G60" s="74">
        <v>2</v>
      </c>
      <c r="H60" s="74" t="s">
        <v>2126</v>
      </c>
    </row>
    <row r="61" spans="1:8" ht="15" hidden="1" customHeight="1" x14ac:dyDescent="0.45">
      <c r="A61" s="74">
        <v>2017</v>
      </c>
      <c r="B61" s="74">
        <v>101</v>
      </c>
      <c r="C61" s="74" t="s">
        <v>2124</v>
      </c>
      <c r="D61" s="74">
        <v>1311</v>
      </c>
      <c r="E61" s="74" t="s">
        <v>2143</v>
      </c>
      <c r="F61" s="74" t="s">
        <v>122</v>
      </c>
      <c r="G61" s="74">
        <v>233</v>
      </c>
      <c r="H61" s="74" t="s">
        <v>2126</v>
      </c>
    </row>
    <row r="62" spans="1:8" ht="15" hidden="1" customHeight="1" x14ac:dyDescent="0.45">
      <c r="A62" s="74">
        <v>2017</v>
      </c>
      <c r="B62" s="74">
        <v>101</v>
      </c>
      <c r="C62" s="74" t="s">
        <v>2124</v>
      </c>
      <c r="D62" s="74">
        <v>1311</v>
      </c>
      <c r="E62" s="74" t="s">
        <v>2143</v>
      </c>
      <c r="F62" s="74" t="s">
        <v>143</v>
      </c>
      <c r="G62" s="74">
        <v>1</v>
      </c>
      <c r="H62" s="74" t="s">
        <v>2126</v>
      </c>
    </row>
    <row r="63" spans="1:8" ht="15" hidden="1" customHeight="1" x14ac:dyDescent="0.45">
      <c r="A63" s="74">
        <v>2017</v>
      </c>
      <c r="B63" s="74">
        <v>101</v>
      </c>
      <c r="C63" s="74" t="s">
        <v>2124</v>
      </c>
      <c r="D63" s="74">
        <v>1311</v>
      </c>
      <c r="E63" s="74" t="s">
        <v>2143</v>
      </c>
      <c r="F63" s="74" t="s">
        <v>135</v>
      </c>
      <c r="G63" s="74">
        <v>482</v>
      </c>
      <c r="H63" s="74" t="s">
        <v>2126</v>
      </c>
    </row>
    <row r="64" spans="1:8" ht="15" hidden="1" customHeight="1" x14ac:dyDescent="0.45">
      <c r="A64" s="74">
        <v>2017</v>
      </c>
      <c r="B64" s="74">
        <v>101</v>
      </c>
      <c r="C64" s="74" t="s">
        <v>2124</v>
      </c>
      <c r="D64" s="74">
        <v>1312</v>
      </c>
      <c r="E64" s="74" t="s">
        <v>2144</v>
      </c>
      <c r="F64" s="74" t="s">
        <v>122</v>
      </c>
      <c r="G64" s="74">
        <v>6</v>
      </c>
      <c r="H64" s="74" t="s">
        <v>2126</v>
      </c>
    </row>
    <row r="65" spans="1:8" ht="15" hidden="1" customHeight="1" x14ac:dyDescent="0.45">
      <c r="A65" s="74">
        <v>2017</v>
      </c>
      <c r="B65" s="74">
        <v>101</v>
      </c>
      <c r="C65" s="74" t="s">
        <v>2124</v>
      </c>
      <c r="D65" s="74">
        <v>1410</v>
      </c>
      <c r="E65" s="74" t="s">
        <v>2145</v>
      </c>
      <c r="F65" s="74" t="s">
        <v>88</v>
      </c>
      <c r="G65" s="74">
        <v>4143</v>
      </c>
      <c r="H65" s="74" t="s">
        <v>2126</v>
      </c>
    </row>
    <row r="66" spans="1:8" ht="15" hidden="1" customHeight="1" x14ac:dyDescent="0.45">
      <c r="A66" s="74">
        <v>2017</v>
      </c>
      <c r="B66" s="74">
        <v>101</v>
      </c>
      <c r="C66" s="74" t="s">
        <v>2124</v>
      </c>
      <c r="D66" s="74">
        <v>1410</v>
      </c>
      <c r="E66" s="74" t="s">
        <v>2145</v>
      </c>
      <c r="F66" s="74" t="s">
        <v>122</v>
      </c>
      <c r="G66" s="74">
        <v>184</v>
      </c>
      <c r="H66" s="74" t="s">
        <v>2126</v>
      </c>
    </row>
    <row r="67" spans="1:8" ht="15" hidden="1" customHeight="1" x14ac:dyDescent="0.45">
      <c r="A67" s="74">
        <v>2017</v>
      </c>
      <c r="B67" s="74">
        <v>101</v>
      </c>
      <c r="C67" s="74" t="s">
        <v>2124</v>
      </c>
      <c r="D67" s="74">
        <v>1410</v>
      </c>
      <c r="E67" s="74" t="s">
        <v>2145</v>
      </c>
      <c r="F67" s="74" t="s">
        <v>143</v>
      </c>
      <c r="G67" s="74">
        <v>1364</v>
      </c>
      <c r="H67" s="74" t="s">
        <v>2126</v>
      </c>
    </row>
    <row r="68" spans="1:8" ht="15" hidden="1" customHeight="1" x14ac:dyDescent="0.45">
      <c r="A68" s="74">
        <v>2017</v>
      </c>
      <c r="B68" s="74">
        <v>101</v>
      </c>
      <c r="C68" s="74" t="s">
        <v>2124</v>
      </c>
      <c r="D68" s="74">
        <v>1410</v>
      </c>
      <c r="E68" s="74" t="s">
        <v>2145</v>
      </c>
      <c r="F68" s="74" t="s">
        <v>135</v>
      </c>
      <c r="G68" s="74">
        <v>5215</v>
      </c>
      <c r="H68" s="74" t="s">
        <v>2126</v>
      </c>
    </row>
    <row r="69" spans="1:8" ht="15" hidden="1" customHeight="1" x14ac:dyDescent="0.45">
      <c r="A69" s="74">
        <v>2017</v>
      </c>
      <c r="B69" s="74">
        <v>101</v>
      </c>
      <c r="C69" s="74" t="s">
        <v>2124</v>
      </c>
      <c r="D69" s="74">
        <v>1420</v>
      </c>
      <c r="E69" s="74" t="s">
        <v>2146</v>
      </c>
      <c r="F69" s="74" t="s">
        <v>122</v>
      </c>
      <c r="G69" s="74">
        <v>5</v>
      </c>
      <c r="H69" s="74" t="s">
        <v>2126</v>
      </c>
    </row>
    <row r="70" spans="1:8" ht="15" hidden="1" customHeight="1" x14ac:dyDescent="0.45">
      <c r="A70" s="74">
        <v>2017</v>
      </c>
      <c r="B70" s="74">
        <v>101</v>
      </c>
      <c r="C70" s="74" t="s">
        <v>2124</v>
      </c>
      <c r="D70" s="74">
        <v>1420</v>
      </c>
      <c r="E70" s="74" t="s">
        <v>2146</v>
      </c>
      <c r="F70" s="74" t="s">
        <v>143</v>
      </c>
      <c r="G70" s="74">
        <v>416</v>
      </c>
      <c r="H70" s="74" t="s">
        <v>2126</v>
      </c>
    </row>
    <row r="71" spans="1:8" ht="15" hidden="1" customHeight="1" x14ac:dyDescent="0.45">
      <c r="A71" s="74">
        <v>2017</v>
      </c>
      <c r="B71" s="74">
        <v>101</v>
      </c>
      <c r="C71" s="74" t="s">
        <v>2124</v>
      </c>
      <c r="D71" s="74">
        <v>1520</v>
      </c>
      <c r="E71" s="74" t="s">
        <v>2147</v>
      </c>
      <c r="F71" s="74" t="s">
        <v>143</v>
      </c>
      <c r="G71" s="74">
        <v>25</v>
      </c>
      <c r="H71" s="74" t="s">
        <v>2126</v>
      </c>
    </row>
    <row r="72" spans="1:8" ht="15" hidden="1" customHeight="1" x14ac:dyDescent="0.45">
      <c r="A72" s="74">
        <v>2017</v>
      </c>
      <c r="B72" s="74">
        <v>101</v>
      </c>
      <c r="C72" s="74" t="s">
        <v>2124</v>
      </c>
      <c r="D72" s="74">
        <v>1532</v>
      </c>
      <c r="E72" s="74" t="s">
        <v>2148</v>
      </c>
      <c r="F72" s="74" t="s">
        <v>143</v>
      </c>
      <c r="G72" s="74">
        <v>1</v>
      </c>
      <c r="H72" s="74" t="s">
        <v>2126</v>
      </c>
    </row>
    <row r="73" spans="1:8" ht="15" hidden="1" customHeight="1" x14ac:dyDescent="0.45">
      <c r="A73" s="74">
        <v>2017</v>
      </c>
      <c r="B73" s="74">
        <v>101</v>
      </c>
      <c r="C73" s="74" t="s">
        <v>2124</v>
      </c>
      <c r="D73" s="74">
        <v>1630</v>
      </c>
      <c r="E73" s="74" t="s">
        <v>2149</v>
      </c>
      <c r="F73" s="74" t="s">
        <v>143</v>
      </c>
      <c r="G73" s="74">
        <v>12</v>
      </c>
      <c r="H73" s="74" t="s">
        <v>2126</v>
      </c>
    </row>
    <row r="74" spans="1:8" ht="15" hidden="1" customHeight="1" x14ac:dyDescent="0.45">
      <c r="A74" s="74">
        <v>2017</v>
      </c>
      <c r="B74" s="74">
        <v>101</v>
      </c>
      <c r="C74" s="74" t="s">
        <v>2124</v>
      </c>
      <c r="D74" s="74">
        <v>1717</v>
      </c>
      <c r="E74" s="74" t="s">
        <v>2150</v>
      </c>
      <c r="F74" s="74" t="s">
        <v>143</v>
      </c>
      <c r="G74" s="74">
        <v>4</v>
      </c>
      <c r="H74" s="74" t="s">
        <v>2126</v>
      </c>
    </row>
    <row r="75" spans="1:8" ht="15" hidden="1" customHeight="1" x14ac:dyDescent="0.45">
      <c r="A75" s="74">
        <v>2017</v>
      </c>
      <c r="B75" s="74">
        <v>101</v>
      </c>
      <c r="C75" s="74" t="s">
        <v>2124</v>
      </c>
      <c r="D75" s="74">
        <v>1811</v>
      </c>
      <c r="E75" s="74" t="s">
        <v>2151</v>
      </c>
      <c r="F75" s="74" t="s">
        <v>76</v>
      </c>
      <c r="G75" s="74">
        <v>6</v>
      </c>
      <c r="H75" s="74" t="s">
        <v>2126</v>
      </c>
    </row>
    <row r="76" spans="1:8" ht="15" hidden="1" customHeight="1" x14ac:dyDescent="0.45">
      <c r="A76" s="74">
        <v>2017</v>
      </c>
      <c r="B76" s="74">
        <v>101</v>
      </c>
      <c r="C76" s="74" t="s">
        <v>2124</v>
      </c>
      <c r="D76" s="74">
        <v>1814</v>
      </c>
      <c r="E76" s="74" t="s">
        <v>2152</v>
      </c>
      <c r="F76" s="74" t="s">
        <v>76</v>
      </c>
      <c r="G76" s="74">
        <v>184</v>
      </c>
      <c r="H76" s="74" t="s">
        <v>2126</v>
      </c>
    </row>
    <row r="77" spans="1:8" ht="15" hidden="1" customHeight="1" x14ac:dyDescent="0.45">
      <c r="A77" s="74">
        <v>2017</v>
      </c>
      <c r="B77" s="74">
        <v>101</v>
      </c>
      <c r="C77" s="74" t="s">
        <v>2124</v>
      </c>
      <c r="D77" s="74">
        <v>2002</v>
      </c>
      <c r="E77" s="74" t="s">
        <v>2153</v>
      </c>
      <c r="F77" s="74" t="s">
        <v>55</v>
      </c>
      <c r="G77" s="74">
        <v>0</v>
      </c>
      <c r="H77" s="74" t="s">
        <v>2126</v>
      </c>
    </row>
    <row r="78" spans="1:8" ht="15" hidden="1" customHeight="1" x14ac:dyDescent="0.45">
      <c r="A78" s="74">
        <v>2017</v>
      </c>
      <c r="B78" s="74">
        <v>101</v>
      </c>
      <c r="C78" s="74" t="s">
        <v>2124</v>
      </c>
      <c r="D78" s="74">
        <v>2002</v>
      </c>
      <c r="E78" s="74" t="s">
        <v>2153</v>
      </c>
      <c r="F78" s="74" t="s">
        <v>122</v>
      </c>
      <c r="G78" s="74">
        <v>0</v>
      </c>
      <c r="H78" s="74" t="s">
        <v>2126</v>
      </c>
    </row>
    <row r="79" spans="1:8" ht="15" hidden="1" customHeight="1" x14ac:dyDescent="0.45">
      <c r="A79" s="74">
        <v>2017</v>
      </c>
      <c r="B79" s="74">
        <v>101</v>
      </c>
      <c r="C79" s="74" t="s">
        <v>2124</v>
      </c>
      <c r="D79" s="74">
        <v>2002</v>
      </c>
      <c r="E79" s="74" t="s">
        <v>2153</v>
      </c>
      <c r="F79" s="74" t="s">
        <v>143</v>
      </c>
      <c r="G79" s="74">
        <v>8</v>
      </c>
      <c r="H79" s="74" t="s">
        <v>2126</v>
      </c>
    </row>
    <row r="80" spans="1:8" ht="15" hidden="1" customHeight="1" x14ac:dyDescent="0.45">
      <c r="A80" s="74">
        <v>2017</v>
      </c>
      <c r="B80" s="74">
        <v>101</v>
      </c>
      <c r="C80" s="74" t="s">
        <v>2124</v>
      </c>
      <c r="D80" s="74">
        <v>2100</v>
      </c>
      <c r="E80" s="74" t="s">
        <v>2154</v>
      </c>
      <c r="F80" s="74" t="s">
        <v>143</v>
      </c>
      <c r="G80" s="74">
        <v>0</v>
      </c>
      <c r="H80" s="74" t="s">
        <v>2126</v>
      </c>
    </row>
    <row r="81" spans="1:8" ht="15" hidden="1" customHeight="1" x14ac:dyDescent="0.45">
      <c r="A81" s="74">
        <v>2017</v>
      </c>
      <c r="B81" s="74">
        <v>101</v>
      </c>
      <c r="C81" s="74" t="s">
        <v>2124</v>
      </c>
      <c r="D81" s="74">
        <v>2100</v>
      </c>
      <c r="E81" s="74" t="s">
        <v>2154</v>
      </c>
      <c r="F81" s="74" t="s">
        <v>135</v>
      </c>
      <c r="G81" s="74">
        <v>109</v>
      </c>
      <c r="H81" s="74" t="s">
        <v>2126</v>
      </c>
    </row>
    <row r="82" spans="1:8" ht="15" hidden="1" customHeight="1" x14ac:dyDescent="0.45">
      <c r="A82" s="74">
        <v>2017</v>
      </c>
      <c r="B82" s="74">
        <v>101</v>
      </c>
      <c r="C82" s="74" t="s">
        <v>2124</v>
      </c>
      <c r="D82" s="74">
        <v>2100</v>
      </c>
      <c r="E82" s="74" t="s">
        <v>2154</v>
      </c>
      <c r="F82" s="74" t="s">
        <v>76</v>
      </c>
      <c r="G82" s="74">
        <v>2</v>
      </c>
      <c r="H82" s="74" t="s">
        <v>2126</v>
      </c>
    </row>
    <row r="83" spans="1:8" ht="15" hidden="1" customHeight="1" x14ac:dyDescent="0.45">
      <c r="A83" s="74">
        <v>2017</v>
      </c>
      <c r="B83" s="74">
        <v>101</v>
      </c>
      <c r="C83" s="74" t="s">
        <v>2124</v>
      </c>
      <c r="D83" s="74">
        <v>2340</v>
      </c>
      <c r="E83" s="74" t="s">
        <v>2155</v>
      </c>
      <c r="F83" s="74" t="s">
        <v>135</v>
      </c>
      <c r="G83" s="74">
        <v>335</v>
      </c>
      <c r="H83" s="74" t="s">
        <v>2126</v>
      </c>
    </row>
    <row r="84" spans="1:8" ht="15" hidden="1" customHeight="1" x14ac:dyDescent="0.45">
      <c r="A84" s="74">
        <v>2017</v>
      </c>
      <c r="B84" s="74">
        <v>101</v>
      </c>
      <c r="C84" s="74" t="s">
        <v>2124</v>
      </c>
      <c r="D84" s="74">
        <v>2360</v>
      </c>
      <c r="E84" s="74" t="s">
        <v>2156</v>
      </c>
      <c r="F84" s="74" t="s">
        <v>135</v>
      </c>
      <c r="G84" s="74">
        <v>1365</v>
      </c>
      <c r="H84" s="74" t="s">
        <v>2126</v>
      </c>
    </row>
    <row r="85" spans="1:8" ht="15" hidden="1" customHeight="1" x14ac:dyDescent="0.45">
      <c r="A85" s="74">
        <v>2017</v>
      </c>
      <c r="B85" s="74">
        <v>101</v>
      </c>
      <c r="C85" s="74" t="s">
        <v>2124</v>
      </c>
      <c r="D85" s="74">
        <v>2440</v>
      </c>
      <c r="E85" s="74" t="s">
        <v>2157</v>
      </c>
      <c r="F85" s="74" t="s">
        <v>135</v>
      </c>
      <c r="G85" s="74">
        <v>255</v>
      </c>
      <c r="H85" s="74" t="s">
        <v>2126</v>
      </c>
    </row>
    <row r="86" spans="1:8" ht="15" customHeight="1" x14ac:dyDescent="0.45">
      <c r="A86" s="74">
        <v>2017</v>
      </c>
      <c r="B86" s="74">
        <v>101</v>
      </c>
      <c r="C86" s="74" t="s">
        <v>2124</v>
      </c>
      <c r="D86" s="74">
        <v>1000</v>
      </c>
      <c r="E86" s="74" t="s">
        <v>232</v>
      </c>
      <c r="F86" s="74" t="s">
        <v>55</v>
      </c>
      <c r="G86" s="74">
        <v>2152</v>
      </c>
      <c r="H86" s="74" t="s">
        <v>2126</v>
      </c>
    </row>
    <row r="87" spans="1:8" ht="15" customHeight="1" x14ac:dyDescent="0.45">
      <c r="A87" s="74">
        <v>2017</v>
      </c>
      <c r="B87" s="74">
        <v>101</v>
      </c>
      <c r="C87" s="74" t="s">
        <v>2124</v>
      </c>
      <c r="D87" s="74">
        <v>1000</v>
      </c>
      <c r="E87" s="74" t="s">
        <v>232</v>
      </c>
      <c r="F87" s="74" t="s">
        <v>88</v>
      </c>
      <c r="G87" s="74">
        <v>10819</v>
      </c>
      <c r="H87" s="74" t="s">
        <v>2126</v>
      </c>
    </row>
    <row r="88" spans="1:8" ht="15" customHeight="1" x14ac:dyDescent="0.45">
      <c r="A88" s="74">
        <v>2017</v>
      </c>
      <c r="B88" s="74">
        <v>101</v>
      </c>
      <c r="C88" s="74" t="s">
        <v>2124</v>
      </c>
      <c r="D88" s="74">
        <v>1000</v>
      </c>
      <c r="E88" s="74" t="s">
        <v>232</v>
      </c>
      <c r="F88" s="74" t="s">
        <v>122</v>
      </c>
      <c r="G88" s="74">
        <v>14334</v>
      </c>
      <c r="H88" s="74" t="s">
        <v>2126</v>
      </c>
    </row>
    <row r="89" spans="1:8" ht="15" customHeight="1" x14ac:dyDescent="0.45">
      <c r="A89" s="74">
        <v>2017</v>
      </c>
      <c r="B89" s="74">
        <v>101</v>
      </c>
      <c r="C89" s="74" t="s">
        <v>2124</v>
      </c>
      <c r="D89" s="74">
        <v>1000</v>
      </c>
      <c r="E89" s="74" t="s">
        <v>232</v>
      </c>
      <c r="F89" s="74" t="s">
        <v>145</v>
      </c>
      <c r="G89" s="74">
        <v>46</v>
      </c>
      <c r="H89" s="74" t="s">
        <v>2126</v>
      </c>
    </row>
    <row r="90" spans="1:8" ht="15" customHeight="1" x14ac:dyDescent="0.45">
      <c r="A90" s="74">
        <v>2017</v>
      </c>
      <c r="B90" s="74">
        <v>101</v>
      </c>
      <c r="C90" s="74" t="s">
        <v>2124</v>
      </c>
      <c r="D90" s="74">
        <v>1000</v>
      </c>
      <c r="E90" s="74" t="s">
        <v>232</v>
      </c>
      <c r="F90" s="74" t="s">
        <v>143</v>
      </c>
      <c r="G90" s="74">
        <v>26940</v>
      </c>
      <c r="H90" s="74" t="s">
        <v>2126</v>
      </c>
    </row>
    <row r="91" spans="1:8" ht="15" customHeight="1" x14ac:dyDescent="0.45">
      <c r="A91" s="74">
        <v>2017</v>
      </c>
      <c r="B91" s="74">
        <v>101</v>
      </c>
      <c r="C91" s="74" t="s">
        <v>2124</v>
      </c>
      <c r="D91" s="74">
        <v>1000</v>
      </c>
      <c r="E91" s="74" t="s">
        <v>232</v>
      </c>
      <c r="F91" s="74" t="s">
        <v>135</v>
      </c>
      <c r="G91" s="74">
        <v>30361</v>
      </c>
      <c r="H91" s="74" t="s">
        <v>2126</v>
      </c>
    </row>
    <row r="92" spans="1:8" ht="15" customHeight="1" x14ac:dyDescent="0.45">
      <c r="A92" s="74">
        <v>2017</v>
      </c>
      <c r="B92" s="74">
        <v>101</v>
      </c>
      <c r="C92" s="74" t="s">
        <v>2124</v>
      </c>
      <c r="D92" s="74">
        <v>1000</v>
      </c>
      <c r="E92" s="74" t="s">
        <v>232</v>
      </c>
      <c r="F92" s="74" t="s">
        <v>76</v>
      </c>
      <c r="G92" s="74">
        <v>1881</v>
      </c>
      <c r="H92" s="74" t="s">
        <v>2126</v>
      </c>
    </row>
    <row r="93" spans="1:8" ht="15" hidden="1" customHeight="1" x14ac:dyDescent="0.45">
      <c r="A93" s="74">
        <v>2017</v>
      </c>
      <c r="B93" s="74">
        <v>101</v>
      </c>
      <c r="C93" s="74" t="s">
        <v>2124</v>
      </c>
      <c r="D93" s="74">
        <v>210</v>
      </c>
      <c r="E93" s="74" t="s">
        <v>2127</v>
      </c>
      <c r="F93" s="74" t="s">
        <v>88</v>
      </c>
      <c r="G93" s="74">
        <v>1085</v>
      </c>
      <c r="H93" s="74" t="s">
        <v>2158</v>
      </c>
    </row>
    <row r="94" spans="1:8" ht="15" hidden="1" customHeight="1" x14ac:dyDescent="0.45">
      <c r="A94" s="74">
        <v>2017</v>
      </c>
      <c r="B94" s="74">
        <v>101</v>
      </c>
      <c r="C94" s="74" t="s">
        <v>2124</v>
      </c>
      <c r="D94" s="74">
        <v>210</v>
      </c>
      <c r="E94" s="74" t="s">
        <v>2127</v>
      </c>
      <c r="F94" s="74" t="s">
        <v>122</v>
      </c>
      <c r="G94" s="74">
        <v>740</v>
      </c>
      <c r="H94" s="74" t="s">
        <v>2158</v>
      </c>
    </row>
    <row r="95" spans="1:8" ht="15" hidden="1" customHeight="1" x14ac:dyDescent="0.45">
      <c r="A95" s="74">
        <v>2017</v>
      </c>
      <c r="B95" s="74">
        <v>101</v>
      </c>
      <c r="C95" s="74" t="s">
        <v>2124</v>
      </c>
      <c r="D95" s="74">
        <v>210</v>
      </c>
      <c r="E95" s="74" t="s">
        <v>2127</v>
      </c>
      <c r="F95" s="74" t="s">
        <v>145</v>
      </c>
      <c r="G95" s="74">
        <v>25</v>
      </c>
      <c r="H95" s="74" t="s">
        <v>2158</v>
      </c>
    </row>
    <row r="96" spans="1:8" ht="15" hidden="1" customHeight="1" x14ac:dyDescent="0.45">
      <c r="A96" s="74">
        <v>2017</v>
      </c>
      <c r="B96" s="74">
        <v>101</v>
      </c>
      <c r="C96" s="74" t="s">
        <v>2124</v>
      </c>
      <c r="D96" s="74">
        <v>210</v>
      </c>
      <c r="E96" s="74" t="s">
        <v>2127</v>
      </c>
      <c r="F96" s="74" t="s">
        <v>143</v>
      </c>
      <c r="G96" s="74">
        <v>246</v>
      </c>
      <c r="H96" s="74" t="s">
        <v>2158</v>
      </c>
    </row>
    <row r="97" spans="1:8" ht="15" hidden="1" customHeight="1" x14ac:dyDescent="0.45">
      <c r="A97" s="74">
        <v>2017</v>
      </c>
      <c r="B97" s="74">
        <v>101</v>
      </c>
      <c r="C97" s="74" t="s">
        <v>2124</v>
      </c>
      <c r="D97" s="74">
        <v>220</v>
      </c>
      <c r="E97" s="74" t="s">
        <v>2128</v>
      </c>
      <c r="F97" s="74" t="s">
        <v>143</v>
      </c>
      <c r="G97" s="74">
        <v>9</v>
      </c>
      <c r="H97" s="74" t="s">
        <v>2158</v>
      </c>
    </row>
    <row r="98" spans="1:8" ht="15" hidden="1" customHeight="1" x14ac:dyDescent="0.45">
      <c r="A98" s="74">
        <v>2017</v>
      </c>
      <c r="B98" s="74">
        <v>101</v>
      </c>
      <c r="C98" s="74" t="s">
        <v>2124</v>
      </c>
      <c r="D98" s="74">
        <v>300</v>
      </c>
      <c r="E98" s="74" t="s">
        <v>2129</v>
      </c>
      <c r="F98" s="74" t="s">
        <v>88</v>
      </c>
      <c r="G98" s="74">
        <v>10</v>
      </c>
      <c r="H98" s="74" t="s">
        <v>2158</v>
      </c>
    </row>
    <row r="99" spans="1:8" ht="15" hidden="1" customHeight="1" x14ac:dyDescent="0.45">
      <c r="A99" s="74">
        <v>2017</v>
      </c>
      <c r="B99" s="74">
        <v>101</v>
      </c>
      <c r="C99" s="74" t="s">
        <v>2124</v>
      </c>
      <c r="D99" s="74">
        <v>300</v>
      </c>
      <c r="E99" s="74" t="s">
        <v>2129</v>
      </c>
      <c r="F99" s="74" t="s">
        <v>145</v>
      </c>
      <c r="G99" s="74">
        <v>5881</v>
      </c>
      <c r="H99" s="74" t="s">
        <v>2158</v>
      </c>
    </row>
    <row r="100" spans="1:8" ht="15" hidden="1" customHeight="1" x14ac:dyDescent="0.45">
      <c r="A100" s="74">
        <v>2017</v>
      </c>
      <c r="B100" s="74">
        <v>101</v>
      </c>
      <c r="C100" s="74" t="s">
        <v>2124</v>
      </c>
      <c r="D100" s="74">
        <v>300</v>
      </c>
      <c r="E100" s="74" t="s">
        <v>2129</v>
      </c>
      <c r="F100" s="74" t="s">
        <v>143</v>
      </c>
      <c r="G100" s="74">
        <v>793</v>
      </c>
      <c r="H100" s="74" t="s">
        <v>2158</v>
      </c>
    </row>
    <row r="101" spans="1:8" ht="15" hidden="1" customHeight="1" x14ac:dyDescent="0.45">
      <c r="A101" s="74">
        <v>2017</v>
      </c>
      <c r="B101" s="74">
        <v>101</v>
      </c>
      <c r="C101" s="74" t="s">
        <v>2124</v>
      </c>
      <c r="D101" s="74">
        <v>500</v>
      </c>
      <c r="E101" s="74" t="s">
        <v>2130</v>
      </c>
      <c r="F101" s="74" t="s">
        <v>55</v>
      </c>
      <c r="G101" s="74">
        <v>11766</v>
      </c>
      <c r="H101" s="74" t="s">
        <v>2158</v>
      </c>
    </row>
    <row r="102" spans="1:8" ht="15" hidden="1" customHeight="1" x14ac:dyDescent="0.45">
      <c r="A102" s="74">
        <v>2017</v>
      </c>
      <c r="B102" s="74">
        <v>101</v>
      </c>
      <c r="C102" s="74" t="s">
        <v>2124</v>
      </c>
      <c r="D102" s="74">
        <v>500</v>
      </c>
      <c r="E102" s="74" t="s">
        <v>2130</v>
      </c>
      <c r="F102" s="74" t="s">
        <v>88</v>
      </c>
      <c r="G102" s="74">
        <v>42271</v>
      </c>
      <c r="H102" s="74" t="s">
        <v>2158</v>
      </c>
    </row>
    <row r="103" spans="1:8" ht="15" hidden="1" customHeight="1" x14ac:dyDescent="0.45">
      <c r="A103" s="74">
        <v>2017</v>
      </c>
      <c r="B103" s="74">
        <v>101</v>
      </c>
      <c r="C103" s="74" t="s">
        <v>2124</v>
      </c>
      <c r="D103" s="74">
        <v>500</v>
      </c>
      <c r="E103" s="74" t="s">
        <v>2130</v>
      </c>
      <c r="F103" s="74" t="s">
        <v>122</v>
      </c>
      <c r="G103" s="74">
        <v>54</v>
      </c>
      <c r="H103" s="74" t="s">
        <v>2158</v>
      </c>
    </row>
    <row r="104" spans="1:8" ht="15" hidden="1" customHeight="1" x14ac:dyDescent="0.45">
      <c r="A104" s="74">
        <v>2017</v>
      </c>
      <c r="B104" s="74">
        <v>101</v>
      </c>
      <c r="C104" s="74" t="s">
        <v>2124</v>
      </c>
      <c r="D104" s="74">
        <v>500</v>
      </c>
      <c r="E104" s="74" t="s">
        <v>2130</v>
      </c>
      <c r="F104" s="74" t="s">
        <v>145</v>
      </c>
      <c r="G104" s="74">
        <v>2972</v>
      </c>
      <c r="H104" s="74" t="s">
        <v>2158</v>
      </c>
    </row>
    <row r="105" spans="1:8" ht="15" hidden="1" customHeight="1" x14ac:dyDescent="0.45">
      <c r="A105" s="74">
        <v>2017</v>
      </c>
      <c r="B105" s="74">
        <v>101</v>
      </c>
      <c r="C105" s="74" t="s">
        <v>2124</v>
      </c>
      <c r="D105" s="74">
        <v>500</v>
      </c>
      <c r="E105" s="74" t="s">
        <v>2130</v>
      </c>
      <c r="F105" s="74" t="s">
        <v>143</v>
      </c>
      <c r="G105" s="74">
        <v>2707</v>
      </c>
      <c r="H105" s="74" t="s">
        <v>2158</v>
      </c>
    </row>
    <row r="106" spans="1:8" ht="15" hidden="1" customHeight="1" x14ac:dyDescent="0.45">
      <c r="A106" s="74">
        <v>2017</v>
      </c>
      <c r="B106" s="74">
        <v>101</v>
      </c>
      <c r="C106" s="74" t="s">
        <v>2124</v>
      </c>
      <c r="D106" s="74">
        <v>610</v>
      </c>
      <c r="E106" s="74" t="s">
        <v>2131</v>
      </c>
      <c r="F106" s="74" t="s">
        <v>143</v>
      </c>
      <c r="G106" s="74">
        <v>293</v>
      </c>
      <c r="H106" s="74" t="s">
        <v>2158</v>
      </c>
    </row>
    <row r="107" spans="1:8" ht="15" hidden="1" customHeight="1" x14ac:dyDescent="0.45">
      <c r="A107" s="74">
        <v>2017</v>
      </c>
      <c r="B107" s="74">
        <v>101</v>
      </c>
      <c r="C107" s="74" t="s">
        <v>2124</v>
      </c>
      <c r="D107" s="74">
        <v>700</v>
      </c>
      <c r="E107" s="74" t="s">
        <v>2133</v>
      </c>
      <c r="F107" s="74" t="s">
        <v>143</v>
      </c>
      <c r="G107" s="74">
        <v>24</v>
      </c>
      <c r="H107" s="74" t="s">
        <v>2158</v>
      </c>
    </row>
    <row r="108" spans="1:8" ht="15" hidden="1" customHeight="1" x14ac:dyDescent="0.45">
      <c r="A108" s="74">
        <v>2017</v>
      </c>
      <c r="B108" s="74">
        <v>101</v>
      </c>
      <c r="C108" s="74" t="s">
        <v>2124</v>
      </c>
      <c r="D108" s="74">
        <v>820</v>
      </c>
      <c r="E108" s="74" t="s">
        <v>2134</v>
      </c>
      <c r="F108" s="74" t="s">
        <v>88</v>
      </c>
      <c r="G108" s="74">
        <v>1</v>
      </c>
      <c r="H108" s="74" t="s">
        <v>2158</v>
      </c>
    </row>
    <row r="109" spans="1:8" ht="15" hidden="1" customHeight="1" x14ac:dyDescent="0.45">
      <c r="A109" s="74">
        <v>2017</v>
      </c>
      <c r="B109" s="74">
        <v>101</v>
      </c>
      <c r="C109" s="74" t="s">
        <v>2124</v>
      </c>
      <c r="D109" s="74">
        <v>820</v>
      </c>
      <c r="E109" s="74" t="s">
        <v>2134</v>
      </c>
      <c r="F109" s="74" t="s">
        <v>145</v>
      </c>
      <c r="G109" s="74">
        <v>49</v>
      </c>
      <c r="H109" s="74" t="s">
        <v>2158</v>
      </c>
    </row>
    <row r="110" spans="1:8" ht="15" hidden="1" customHeight="1" x14ac:dyDescent="0.45">
      <c r="A110" s="74">
        <v>2017</v>
      </c>
      <c r="B110" s="74">
        <v>101</v>
      </c>
      <c r="C110" s="74" t="s">
        <v>2124</v>
      </c>
      <c r="D110" s="74">
        <v>820</v>
      </c>
      <c r="E110" s="74" t="s">
        <v>2134</v>
      </c>
      <c r="F110" s="74" t="s">
        <v>143</v>
      </c>
      <c r="G110" s="74">
        <v>2830</v>
      </c>
      <c r="H110" s="74" t="s">
        <v>2158</v>
      </c>
    </row>
    <row r="111" spans="1:8" ht="15" hidden="1" customHeight="1" x14ac:dyDescent="0.45">
      <c r="A111" s="74">
        <v>2017</v>
      </c>
      <c r="B111" s="74">
        <v>101</v>
      </c>
      <c r="C111" s="74" t="s">
        <v>2124</v>
      </c>
      <c r="D111" s="74">
        <v>830</v>
      </c>
      <c r="E111" s="74" t="s">
        <v>2135</v>
      </c>
      <c r="F111" s="74" t="s">
        <v>55</v>
      </c>
      <c r="G111" s="74">
        <v>5839</v>
      </c>
      <c r="H111" s="74" t="s">
        <v>2158</v>
      </c>
    </row>
    <row r="112" spans="1:8" ht="15" hidden="1" customHeight="1" x14ac:dyDescent="0.45">
      <c r="A112" s="74">
        <v>2017</v>
      </c>
      <c r="B112" s="74">
        <v>101</v>
      </c>
      <c r="C112" s="74" t="s">
        <v>2124</v>
      </c>
      <c r="D112" s="74">
        <v>830</v>
      </c>
      <c r="E112" s="74" t="s">
        <v>2135</v>
      </c>
      <c r="F112" s="74" t="s">
        <v>88</v>
      </c>
      <c r="G112" s="74">
        <v>9908</v>
      </c>
      <c r="H112" s="74" t="s">
        <v>2158</v>
      </c>
    </row>
    <row r="113" spans="1:8" ht="15" hidden="1" customHeight="1" x14ac:dyDescent="0.45">
      <c r="A113" s="74">
        <v>2017</v>
      </c>
      <c r="B113" s="74">
        <v>101</v>
      </c>
      <c r="C113" s="74" t="s">
        <v>2124</v>
      </c>
      <c r="D113" s="74">
        <v>830</v>
      </c>
      <c r="E113" s="74" t="s">
        <v>2135</v>
      </c>
      <c r="F113" s="74" t="s">
        <v>122</v>
      </c>
      <c r="G113" s="74">
        <v>89</v>
      </c>
      <c r="H113" s="74" t="s">
        <v>2158</v>
      </c>
    </row>
    <row r="114" spans="1:8" ht="15" hidden="1" customHeight="1" x14ac:dyDescent="0.45">
      <c r="A114" s="74">
        <v>2017</v>
      </c>
      <c r="B114" s="74">
        <v>101</v>
      </c>
      <c r="C114" s="74" t="s">
        <v>2124</v>
      </c>
      <c r="D114" s="74">
        <v>830</v>
      </c>
      <c r="E114" s="74" t="s">
        <v>2135</v>
      </c>
      <c r="F114" s="74" t="s">
        <v>145</v>
      </c>
      <c r="G114" s="74">
        <v>6860</v>
      </c>
      <c r="H114" s="74" t="s">
        <v>2158</v>
      </c>
    </row>
    <row r="115" spans="1:8" ht="15" hidden="1" customHeight="1" x14ac:dyDescent="0.45">
      <c r="A115" s="74">
        <v>2017</v>
      </c>
      <c r="B115" s="74">
        <v>101</v>
      </c>
      <c r="C115" s="74" t="s">
        <v>2124</v>
      </c>
      <c r="D115" s="74">
        <v>830</v>
      </c>
      <c r="E115" s="74" t="s">
        <v>2135</v>
      </c>
      <c r="F115" s="74" t="s">
        <v>143</v>
      </c>
      <c r="G115" s="74">
        <v>104</v>
      </c>
      <c r="H115" s="74" t="s">
        <v>2158</v>
      </c>
    </row>
    <row r="116" spans="1:8" ht="15" hidden="1" customHeight="1" x14ac:dyDescent="0.45">
      <c r="A116" s="74">
        <v>2017</v>
      </c>
      <c r="B116" s="74">
        <v>101</v>
      </c>
      <c r="C116" s="74" t="s">
        <v>2124</v>
      </c>
      <c r="D116" s="74">
        <v>830</v>
      </c>
      <c r="E116" s="74" t="s">
        <v>2135</v>
      </c>
      <c r="F116" s="74" t="s">
        <v>76</v>
      </c>
      <c r="G116" s="74">
        <v>35</v>
      </c>
      <c r="H116" s="74" t="s">
        <v>2158</v>
      </c>
    </row>
    <row r="117" spans="1:8" ht="15" hidden="1" customHeight="1" x14ac:dyDescent="0.45">
      <c r="A117" s="74">
        <v>2017</v>
      </c>
      <c r="B117" s="74">
        <v>101</v>
      </c>
      <c r="C117" s="74" t="s">
        <v>2124</v>
      </c>
      <c r="D117" s="74">
        <v>1007</v>
      </c>
      <c r="E117" s="74" t="s">
        <v>2159</v>
      </c>
      <c r="F117" s="74" t="s">
        <v>143</v>
      </c>
      <c r="G117" s="74">
        <v>118</v>
      </c>
      <c r="H117" s="74" t="s">
        <v>2158</v>
      </c>
    </row>
    <row r="118" spans="1:8" ht="15" hidden="1" customHeight="1" x14ac:dyDescent="0.45">
      <c r="A118" s="74">
        <v>2017</v>
      </c>
      <c r="B118" s="74">
        <v>101</v>
      </c>
      <c r="C118" s="74" t="s">
        <v>2124</v>
      </c>
      <c r="D118" s="74">
        <v>1009</v>
      </c>
      <c r="E118" s="74" t="s">
        <v>2160</v>
      </c>
      <c r="F118" s="74" t="s">
        <v>143</v>
      </c>
      <c r="G118" s="74">
        <v>217</v>
      </c>
      <c r="H118" s="74" t="s">
        <v>2158</v>
      </c>
    </row>
    <row r="119" spans="1:8" ht="15" hidden="1" customHeight="1" x14ac:dyDescent="0.45">
      <c r="A119" s="74">
        <v>2017</v>
      </c>
      <c r="B119" s="74">
        <v>101</v>
      </c>
      <c r="C119" s="74" t="s">
        <v>2124</v>
      </c>
      <c r="D119" s="74">
        <v>1300</v>
      </c>
      <c r="E119" s="74" t="s">
        <v>2142</v>
      </c>
      <c r="F119" s="74" t="s">
        <v>122</v>
      </c>
      <c r="G119" s="74">
        <v>5</v>
      </c>
      <c r="H119" s="74" t="s">
        <v>2158</v>
      </c>
    </row>
    <row r="120" spans="1:8" ht="15" hidden="1" customHeight="1" x14ac:dyDescent="0.45">
      <c r="A120" s="74">
        <v>2017</v>
      </c>
      <c r="B120" s="74">
        <v>101</v>
      </c>
      <c r="C120" s="74" t="s">
        <v>2124</v>
      </c>
      <c r="D120" s="74">
        <v>1300</v>
      </c>
      <c r="E120" s="74" t="s">
        <v>2142</v>
      </c>
      <c r="F120" s="74" t="s">
        <v>145</v>
      </c>
      <c r="G120" s="74">
        <v>976</v>
      </c>
      <c r="H120" s="74" t="s">
        <v>2158</v>
      </c>
    </row>
    <row r="121" spans="1:8" ht="15" hidden="1" customHeight="1" x14ac:dyDescent="0.45">
      <c r="A121" s="74">
        <v>2017</v>
      </c>
      <c r="B121" s="74">
        <v>101</v>
      </c>
      <c r="C121" s="74" t="s">
        <v>2124</v>
      </c>
      <c r="D121" s="74">
        <v>1300</v>
      </c>
      <c r="E121" s="74" t="s">
        <v>2142</v>
      </c>
      <c r="F121" s="74" t="s">
        <v>143</v>
      </c>
      <c r="G121" s="74">
        <v>2932</v>
      </c>
      <c r="H121" s="74" t="s">
        <v>2158</v>
      </c>
    </row>
    <row r="122" spans="1:8" ht="15" hidden="1" customHeight="1" x14ac:dyDescent="0.45">
      <c r="A122" s="74">
        <v>2017</v>
      </c>
      <c r="B122" s="74">
        <v>101</v>
      </c>
      <c r="C122" s="74" t="s">
        <v>2124</v>
      </c>
      <c r="D122" s="74">
        <v>1311</v>
      </c>
      <c r="E122" s="74" t="s">
        <v>2143</v>
      </c>
      <c r="F122" s="74" t="s">
        <v>88</v>
      </c>
      <c r="G122" s="74">
        <v>164</v>
      </c>
      <c r="H122" s="74" t="s">
        <v>2158</v>
      </c>
    </row>
    <row r="123" spans="1:8" ht="15" hidden="1" customHeight="1" x14ac:dyDescent="0.45">
      <c r="A123" s="74">
        <v>2017</v>
      </c>
      <c r="B123" s="74">
        <v>101</v>
      </c>
      <c r="C123" s="74" t="s">
        <v>2124</v>
      </c>
      <c r="D123" s="74">
        <v>1330</v>
      </c>
      <c r="E123" s="74" t="s">
        <v>2161</v>
      </c>
      <c r="F123" s="74" t="s">
        <v>122</v>
      </c>
      <c r="G123" s="74">
        <v>11</v>
      </c>
      <c r="H123" s="74" t="s">
        <v>2158</v>
      </c>
    </row>
    <row r="124" spans="1:8" ht="15" hidden="1" customHeight="1" x14ac:dyDescent="0.45">
      <c r="A124" s="74">
        <v>2017</v>
      </c>
      <c r="B124" s="74">
        <v>101</v>
      </c>
      <c r="C124" s="74" t="s">
        <v>2124</v>
      </c>
      <c r="D124" s="74">
        <v>1330</v>
      </c>
      <c r="E124" s="74" t="s">
        <v>2161</v>
      </c>
      <c r="F124" s="74" t="s">
        <v>143</v>
      </c>
      <c r="G124" s="74">
        <v>21</v>
      </c>
      <c r="H124" s="74" t="s">
        <v>2158</v>
      </c>
    </row>
    <row r="125" spans="1:8" ht="15" hidden="1" customHeight="1" x14ac:dyDescent="0.45">
      <c r="A125" s="74">
        <v>2017</v>
      </c>
      <c r="B125" s="74">
        <v>101</v>
      </c>
      <c r="C125" s="74" t="s">
        <v>2124</v>
      </c>
      <c r="D125" s="74">
        <v>1340</v>
      </c>
      <c r="E125" s="74" t="s">
        <v>2162</v>
      </c>
      <c r="F125" s="74" t="s">
        <v>88</v>
      </c>
      <c r="G125" s="74">
        <v>766</v>
      </c>
      <c r="H125" s="74" t="s">
        <v>2158</v>
      </c>
    </row>
    <row r="126" spans="1:8" ht="15" hidden="1" customHeight="1" x14ac:dyDescent="0.45">
      <c r="A126" s="74">
        <v>2017</v>
      </c>
      <c r="B126" s="74">
        <v>101</v>
      </c>
      <c r="C126" s="74" t="s">
        <v>2124</v>
      </c>
      <c r="D126" s="74">
        <v>1340</v>
      </c>
      <c r="E126" s="74" t="s">
        <v>2162</v>
      </c>
      <c r="F126" s="74" t="s">
        <v>143</v>
      </c>
      <c r="G126" s="74">
        <v>92</v>
      </c>
      <c r="H126" s="74" t="s">
        <v>2158</v>
      </c>
    </row>
    <row r="127" spans="1:8" ht="15" hidden="1" customHeight="1" x14ac:dyDescent="0.45">
      <c r="A127" s="74">
        <v>2017</v>
      </c>
      <c r="B127" s="74">
        <v>101</v>
      </c>
      <c r="C127" s="74" t="s">
        <v>2124</v>
      </c>
      <c r="D127" s="74">
        <v>1410</v>
      </c>
      <c r="E127" s="74" t="s">
        <v>2145</v>
      </c>
      <c r="F127" s="74" t="s">
        <v>88</v>
      </c>
      <c r="G127" s="74">
        <v>7028</v>
      </c>
      <c r="H127" s="74" t="s">
        <v>2158</v>
      </c>
    </row>
    <row r="128" spans="1:8" ht="15" hidden="1" customHeight="1" x14ac:dyDescent="0.45">
      <c r="A128" s="74">
        <v>2017</v>
      </c>
      <c r="B128" s="74">
        <v>101</v>
      </c>
      <c r="C128" s="74" t="s">
        <v>2124</v>
      </c>
      <c r="D128" s="74">
        <v>1410</v>
      </c>
      <c r="E128" s="74" t="s">
        <v>2145</v>
      </c>
      <c r="F128" s="74" t="s">
        <v>145</v>
      </c>
      <c r="G128" s="74">
        <v>38313</v>
      </c>
      <c r="H128" s="74" t="s">
        <v>2158</v>
      </c>
    </row>
    <row r="129" spans="1:8" ht="15" hidden="1" customHeight="1" x14ac:dyDescent="0.45">
      <c r="A129" s="74">
        <v>2017</v>
      </c>
      <c r="B129" s="74">
        <v>101</v>
      </c>
      <c r="C129" s="74" t="s">
        <v>2124</v>
      </c>
      <c r="D129" s="74">
        <v>1410</v>
      </c>
      <c r="E129" s="74" t="s">
        <v>2145</v>
      </c>
      <c r="F129" s="74" t="s">
        <v>143</v>
      </c>
      <c r="G129" s="74">
        <v>101</v>
      </c>
      <c r="H129" s="74" t="s">
        <v>2158</v>
      </c>
    </row>
    <row r="130" spans="1:8" ht="15" hidden="1" customHeight="1" x14ac:dyDescent="0.45">
      <c r="A130" s="74">
        <v>2017</v>
      </c>
      <c r="B130" s="74">
        <v>101</v>
      </c>
      <c r="C130" s="74" t="s">
        <v>2124</v>
      </c>
      <c r="D130" s="74">
        <v>1420</v>
      </c>
      <c r="E130" s="74" t="s">
        <v>2146</v>
      </c>
      <c r="F130" s="74" t="s">
        <v>88</v>
      </c>
      <c r="G130" s="74">
        <v>25</v>
      </c>
      <c r="H130" s="74" t="s">
        <v>2158</v>
      </c>
    </row>
    <row r="131" spans="1:8" ht="15" hidden="1" customHeight="1" x14ac:dyDescent="0.45">
      <c r="A131" s="74">
        <v>2017</v>
      </c>
      <c r="B131" s="74">
        <v>101</v>
      </c>
      <c r="C131" s="74" t="s">
        <v>2124</v>
      </c>
      <c r="D131" s="74">
        <v>1520</v>
      </c>
      <c r="E131" s="74" t="s">
        <v>2147</v>
      </c>
      <c r="F131" s="74" t="s">
        <v>143</v>
      </c>
      <c r="G131" s="74">
        <v>315</v>
      </c>
      <c r="H131" s="74" t="s">
        <v>2158</v>
      </c>
    </row>
    <row r="132" spans="1:8" ht="15" hidden="1" customHeight="1" x14ac:dyDescent="0.45">
      <c r="A132" s="74">
        <v>2017</v>
      </c>
      <c r="B132" s="74">
        <v>101</v>
      </c>
      <c r="C132" s="74" t="s">
        <v>2124</v>
      </c>
      <c r="D132" s="74">
        <v>1532</v>
      </c>
      <c r="E132" s="74" t="s">
        <v>2148</v>
      </c>
      <c r="F132" s="74" t="s">
        <v>88</v>
      </c>
      <c r="G132" s="74">
        <v>140</v>
      </c>
      <c r="H132" s="74" t="s">
        <v>2158</v>
      </c>
    </row>
    <row r="133" spans="1:8" ht="15" hidden="1" customHeight="1" x14ac:dyDescent="0.45">
      <c r="A133" s="74">
        <v>2017</v>
      </c>
      <c r="B133" s="74">
        <v>101</v>
      </c>
      <c r="C133" s="74" t="s">
        <v>2124</v>
      </c>
      <c r="D133" s="74">
        <v>1610</v>
      </c>
      <c r="E133" s="74" t="s">
        <v>2163</v>
      </c>
      <c r="F133" s="74" t="s">
        <v>88</v>
      </c>
      <c r="G133" s="74">
        <v>3</v>
      </c>
      <c r="H133" s="74" t="s">
        <v>2158</v>
      </c>
    </row>
    <row r="134" spans="1:8" ht="15" hidden="1" customHeight="1" x14ac:dyDescent="0.45">
      <c r="A134" s="74">
        <v>2017</v>
      </c>
      <c r="B134" s="74">
        <v>101</v>
      </c>
      <c r="C134" s="74" t="s">
        <v>2124</v>
      </c>
      <c r="D134" s="74">
        <v>1610</v>
      </c>
      <c r="E134" s="74" t="s">
        <v>2163</v>
      </c>
      <c r="F134" s="74" t="s">
        <v>143</v>
      </c>
      <c r="G134" s="74">
        <v>1</v>
      </c>
      <c r="H134" s="74" t="s">
        <v>2158</v>
      </c>
    </row>
    <row r="135" spans="1:8" ht="15" hidden="1" customHeight="1" x14ac:dyDescent="0.45">
      <c r="A135" s="74">
        <v>2017</v>
      </c>
      <c r="B135" s="74">
        <v>101</v>
      </c>
      <c r="C135" s="74" t="s">
        <v>2124</v>
      </c>
      <c r="D135" s="74">
        <v>1630</v>
      </c>
      <c r="E135" s="74" t="s">
        <v>2149</v>
      </c>
      <c r="F135" s="74" t="s">
        <v>143</v>
      </c>
      <c r="G135" s="74">
        <v>10</v>
      </c>
      <c r="H135" s="74" t="s">
        <v>2158</v>
      </c>
    </row>
    <row r="136" spans="1:8" ht="15" hidden="1" customHeight="1" x14ac:dyDescent="0.45">
      <c r="A136" s="74">
        <v>2017</v>
      </c>
      <c r="B136" s="74">
        <v>101</v>
      </c>
      <c r="C136" s="74" t="s">
        <v>2124</v>
      </c>
      <c r="D136" s="74">
        <v>1644</v>
      </c>
      <c r="E136" s="74" t="s">
        <v>2164</v>
      </c>
      <c r="F136" s="74" t="s">
        <v>143</v>
      </c>
      <c r="G136" s="74">
        <v>20</v>
      </c>
      <c r="H136" s="74" t="s">
        <v>2158</v>
      </c>
    </row>
    <row r="137" spans="1:8" ht="15" hidden="1" customHeight="1" x14ac:dyDescent="0.45">
      <c r="A137" s="74">
        <v>2017</v>
      </c>
      <c r="B137" s="74">
        <v>101</v>
      </c>
      <c r="C137" s="74" t="s">
        <v>2124</v>
      </c>
      <c r="D137" s="74">
        <v>1814</v>
      </c>
      <c r="E137" s="74" t="s">
        <v>2152</v>
      </c>
      <c r="F137" s="74" t="s">
        <v>143</v>
      </c>
      <c r="G137" s="74">
        <v>1</v>
      </c>
      <c r="H137" s="74" t="s">
        <v>2158</v>
      </c>
    </row>
    <row r="138" spans="1:8" ht="15" hidden="1" customHeight="1" x14ac:dyDescent="0.45">
      <c r="A138" s="74">
        <v>2017</v>
      </c>
      <c r="B138" s="74">
        <v>101</v>
      </c>
      <c r="C138" s="74" t="s">
        <v>2124</v>
      </c>
      <c r="D138" s="74">
        <v>1840</v>
      </c>
      <c r="E138" s="74" t="s">
        <v>2165</v>
      </c>
      <c r="F138" s="74" t="s">
        <v>143</v>
      </c>
      <c r="G138" s="74">
        <v>24</v>
      </c>
      <c r="H138" s="74" t="s">
        <v>2158</v>
      </c>
    </row>
    <row r="139" spans="1:8" ht="15" hidden="1" customHeight="1" x14ac:dyDescent="0.45">
      <c r="A139" s="74">
        <v>2017</v>
      </c>
      <c r="B139" s="74">
        <v>101</v>
      </c>
      <c r="C139" s="74" t="s">
        <v>2124</v>
      </c>
      <c r="D139" s="74">
        <v>2002</v>
      </c>
      <c r="E139" s="74" t="s">
        <v>2153</v>
      </c>
      <c r="F139" s="74" t="s">
        <v>143</v>
      </c>
      <c r="G139" s="74">
        <v>1335</v>
      </c>
      <c r="H139" s="74" t="s">
        <v>2158</v>
      </c>
    </row>
    <row r="140" spans="1:8" ht="15" hidden="1" customHeight="1" x14ac:dyDescent="0.45">
      <c r="A140" s="74">
        <v>2017</v>
      </c>
      <c r="B140" s="74">
        <v>101</v>
      </c>
      <c r="C140" s="74" t="s">
        <v>2124</v>
      </c>
      <c r="D140" s="74">
        <v>2340</v>
      </c>
      <c r="E140" s="74" t="s">
        <v>2155</v>
      </c>
      <c r="F140" s="74" t="s">
        <v>143</v>
      </c>
      <c r="G140" s="74">
        <v>526</v>
      </c>
      <c r="H140" s="74" t="s">
        <v>2158</v>
      </c>
    </row>
    <row r="141" spans="1:8" ht="15" hidden="1" customHeight="1" x14ac:dyDescent="0.45">
      <c r="A141" s="74">
        <v>2017</v>
      </c>
      <c r="B141" s="74">
        <v>101</v>
      </c>
      <c r="C141" s="74" t="s">
        <v>2124</v>
      </c>
      <c r="D141" s="74">
        <v>2360</v>
      </c>
      <c r="E141" s="74" t="s">
        <v>2156</v>
      </c>
      <c r="F141" s="74" t="s">
        <v>143</v>
      </c>
      <c r="G141" s="74">
        <v>37</v>
      </c>
      <c r="H141" s="74" t="s">
        <v>2158</v>
      </c>
    </row>
    <row r="142" spans="1:8" ht="15" hidden="1" customHeight="1" x14ac:dyDescent="0.45">
      <c r="A142" s="74">
        <v>2017</v>
      </c>
      <c r="B142" s="74">
        <v>101</v>
      </c>
      <c r="C142" s="74" t="s">
        <v>2124</v>
      </c>
      <c r="D142" s="74">
        <v>2540</v>
      </c>
      <c r="E142" s="74" t="s">
        <v>2166</v>
      </c>
      <c r="F142" s="74" t="s">
        <v>143</v>
      </c>
      <c r="G142" s="74">
        <v>28</v>
      </c>
      <c r="H142" s="74" t="s">
        <v>2158</v>
      </c>
    </row>
    <row r="143" spans="1:8" ht="15" customHeight="1" x14ac:dyDescent="0.45">
      <c r="A143" s="74">
        <v>2017</v>
      </c>
      <c r="B143" s="74">
        <v>101</v>
      </c>
      <c r="C143" s="74" t="s">
        <v>2124</v>
      </c>
      <c r="D143" s="74">
        <v>1000</v>
      </c>
      <c r="E143" s="74" t="s">
        <v>232</v>
      </c>
      <c r="F143" s="74" t="s">
        <v>55</v>
      </c>
      <c r="G143" s="74">
        <v>17605</v>
      </c>
      <c r="H143" s="74" t="s">
        <v>2158</v>
      </c>
    </row>
    <row r="144" spans="1:8" ht="15" customHeight="1" x14ac:dyDescent="0.45">
      <c r="A144" s="74">
        <v>2017</v>
      </c>
      <c r="B144" s="74">
        <v>101</v>
      </c>
      <c r="C144" s="74" t="s">
        <v>2124</v>
      </c>
      <c r="D144" s="74">
        <v>1000</v>
      </c>
      <c r="E144" s="74" t="s">
        <v>232</v>
      </c>
      <c r="F144" s="74" t="s">
        <v>88</v>
      </c>
      <c r="G144" s="74">
        <v>61401</v>
      </c>
      <c r="H144" s="74" t="s">
        <v>2158</v>
      </c>
    </row>
    <row r="145" spans="1:8" ht="15" customHeight="1" x14ac:dyDescent="0.45">
      <c r="A145" s="74">
        <v>2017</v>
      </c>
      <c r="B145" s="74">
        <v>101</v>
      </c>
      <c r="C145" s="74" t="s">
        <v>2124</v>
      </c>
      <c r="D145" s="74">
        <v>1000</v>
      </c>
      <c r="E145" s="74" t="s">
        <v>232</v>
      </c>
      <c r="F145" s="74" t="s">
        <v>122</v>
      </c>
      <c r="G145" s="74">
        <v>899</v>
      </c>
      <c r="H145" s="74" t="s">
        <v>2158</v>
      </c>
    </row>
    <row r="146" spans="1:8" ht="15" customHeight="1" x14ac:dyDescent="0.45">
      <c r="A146" s="74">
        <v>2017</v>
      </c>
      <c r="B146" s="74">
        <v>101</v>
      </c>
      <c r="C146" s="74" t="s">
        <v>2124</v>
      </c>
      <c r="D146" s="74">
        <v>1000</v>
      </c>
      <c r="E146" s="74" t="s">
        <v>232</v>
      </c>
      <c r="F146" s="74" t="s">
        <v>145</v>
      </c>
      <c r="G146" s="74">
        <v>55076</v>
      </c>
      <c r="H146" s="74" t="s">
        <v>2158</v>
      </c>
    </row>
    <row r="147" spans="1:8" ht="15" customHeight="1" x14ac:dyDescent="0.45">
      <c r="A147" s="74">
        <v>2017</v>
      </c>
      <c r="B147" s="74">
        <v>101</v>
      </c>
      <c r="C147" s="74" t="s">
        <v>2124</v>
      </c>
      <c r="D147" s="74">
        <v>1000</v>
      </c>
      <c r="E147" s="74" t="s">
        <v>232</v>
      </c>
      <c r="F147" s="74" t="s">
        <v>143</v>
      </c>
      <c r="G147" s="74">
        <v>12784</v>
      </c>
      <c r="H147" s="74" t="s">
        <v>2158</v>
      </c>
    </row>
  </sheetData>
  <autoFilter ref="A1:H147" xr:uid="{00000000-0009-0000-0000-000016000000}">
    <filterColumn colId="4">
      <filters>
        <filter val="International"/>
      </filters>
    </filterColumn>
  </autoFilter>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filterMode="1"/>
  <dimension ref="A1:L210"/>
  <sheetViews>
    <sheetView workbookViewId="0">
      <selection activeCell="G97" sqref="G97"/>
    </sheetView>
  </sheetViews>
  <sheetFormatPr baseColWidth="10" defaultRowHeight="12.4" x14ac:dyDescent="0.3"/>
  <cols>
    <col min="1" max="1" width="10" style="156" bestFit="1" customWidth="1"/>
    <col min="2" max="2" width="20.234375" style="156" bestFit="1" customWidth="1"/>
    <col min="3" max="5" width="42.64453125" style="156" bestFit="1" customWidth="1"/>
    <col min="6" max="6" width="27.87890625" style="156" bestFit="1" customWidth="1"/>
    <col min="7" max="7" width="12.46875" style="156" bestFit="1" customWidth="1"/>
    <col min="8" max="8" width="23" style="156" bestFit="1" customWidth="1"/>
    <col min="9" max="9" width="10.87890625" style="156" bestFit="1" customWidth="1"/>
    <col min="10" max="10" width="8.46875" style="156" bestFit="1" customWidth="1"/>
    <col min="11" max="11" width="20.3515625" style="156" bestFit="1" customWidth="1"/>
    <col min="12" max="12" width="14.76171875" style="156" bestFit="1" customWidth="1"/>
  </cols>
  <sheetData>
    <row r="1" spans="1:12" ht="15" customHeight="1" x14ac:dyDescent="0.3">
      <c r="A1" s="73" t="s">
        <v>2116</v>
      </c>
      <c r="B1" s="73" t="s">
        <v>2167</v>
      </c>
      <c r="C1" s="73" t="s">
        <v>2168</v>
      </c>
      <c r="D1" s="73" t="s">
        <v>2169</v>
      </c>
      <c r="E1" s="73" t="s">
        <v>2170</v>
      </c>
      <c r="F1" s="73" t="s">
        <v>2121</v>
      </c>
      <c r="G1" s="73" t="s">
        <v>2122</v>
      </c>
      <c r="H1" s="73" t="s">
        <v>2171</v>
      </c>
      <c r="I1" s="73" t="s">
        <v>2172</v>
      </c>
      <c r="J1" s="73"/>
      <c r="K1" s="73"/>
      <c r="L1" s="73"/>
    </row>
    <row r="2" spans="1:12" hidden="1" x14ac:dyDescent="0.3">
      <c r="A2">
        <v>2017</v>
      </c>
      <c r="B2">
        <v>11</v>
      </c>
      <c r="C2" t="s">
        <v>2173</v>
      </c>
      <c r="D2">
        <v>101</v>
      </c>
      <c r="E2" t="s">
        <v>2124</v>
      </c>
      <c r="F2" t="s">
        <v>55</v>
      </c>
      <c r="G2">
        <v>1130</v>
      </c>
      <c r="H2">
        <v>1</v>
      </c>
      <c r="I2">
        <v>10</v>
      </c>
    </row>
    <row r="3" spans="1:12" hidden="1" x14ac:dyDescent="0.3">
      <c r="A3">
        <v>2017</v>
      </c>
      <c r="B3">
        <v>11</v>
      </c>
      <c r="C3" t="s">
        <v>2173</v>
      </c>
      <c r="D3">
        <v>101</v>
      </c>
      <c r="E3" t="s">
        <v>2124</v>
      </c>
      <c r="F3" t="s">
        <v>121</v>
      </c>
      <c r="G3">
        <v>13049</v>
      </c>
      <c r="H3">
        <v>2</v>
      </c>
      <c r="I3">
        <v>10</v>
      </c>
    </row>
    <row r="4" spans="1:12" hidden="1" x14ac:dyDescent="0.3">
      <c r="A4">
        <v>2017</v>
      </c>
      <c r="B4">
        <v>24</v>
      </c>
      <c r="C4" t="s">
        <v>2174</v>
      </c>
      <c r="D4">
        <v>101</v>
      </c>
      <c r="E4" t="s">
        <v>2124</v>
      </c>
      <c r="F4" t="s">
        <v>121</v>
      </c>
      <c r="G4">
        <v>2414</v>
      </c>
      <c r="H4">
        <v>1</v>
      </c>
      <c r="I4">
        <v>10</v>
      </c>
    </row>
    <row r="5" spans="1:12" hidden="1" x14ac:dyDescent="0.3">
      <c r="A5">
        <v>2017</v>
      </c>
      <c r="B5">
        <v>27</v>
      </c>
      <c r="C5" t="s">
        <v>2175</v>
      </c>
      <c r="D5">
        <v>101</v>
      </c>
      <c r="E5" t="s">
        <v>2124</v>
      </c>
      <c r="F5" t="s">
        <v>55</v>
      </c>
      <c r="G5">
        <v>50329</v>
      </c>
      <c r="H5">
        <v>13</v>
      </c>
      <c r="I5">
        <v>0.86754812242124035</v>
      </c>
    </row>
    <row r="6" spans="1:12" hidden="1" x14ac:dyDescent="0.3">
      <c r="A6">
        <v>2017</v>
      </c>
      <c r="B6">
        <v>27</v>
      </c>
      <c r="C6" t="s">
        <v>2175</v>
      </c>
      <c r="D6">
        <v>101</v>
      </c>
      <c r="E6" t="s">
        <v>2124</v>
      </c>
      <c r="F6" t="s">
        <v>88</v>
      </c>
      <c r="G6">
        <v>10641</v>
      </c>
      <c r="H6">
        <v>1</v>
      </c>
      <c r="I6">
        <v>10</v>
      </c>
    </row>
    <row r="7" spans="1:12" hidden="1" x14ac:dyDescent="0.3">
      <c r="A7">
        <v>2017</v>
      </c>
      <c r="B7">
        <v>27</v>
      </c>
      <c r="C7" t="s">
        <v>2175</v>
      </c>
      <c r="D7">
        <v>101</v>
      </c>
      <c r="E7" t="s">
        <v>2124</v>
      </c>
      <c r="F7" t="s">
        <v>121</v>
      </c>
      <c r="G7">
        <v>23205</v>
      </c>
      <c r="H7">
        <v>14</v>
      </c>
      <c r="I7">
        <v>0.8490393746515853</v>
      </c>
    </row>
    <row r="8" spans="1:12" hidden="1" x14ac:dyDescent="0.3">
      <c r="A8">
        <v>2017</v>
      </c>
      <c r="B8">
        <v>27</v>
      </c>
      <c r="C8" t="s">
        <v>2175</v>
      </c>
      <c r="D8">
        <v>101</v>
      </c>
      <c r="E8" t="s">
        <v>2124</v>
      </c>
      <c r="F8" t="s">
        <v>122</v>
      </c>
      <c r="G8">
        <v>1980</v>
      </c>
      <c r="H8">
        <v>1</v>
      </c>
      <c r="I8">
        <v>10</v>
      </c>
    </row>
    <row r="9" spans="1:12" hidden="1" x14ac:dyDescent="0.3">
      <c r="A9">
        <v>2017</v>
      </c>
      <c r="B9">
        <v>27</v>
      </c>
      <c r="C9" t="s">
        <v>2175</v>
      </c>
      <c r="D9">
        <v>101</v>
      </c>
      <c r="E9" t="s">
        <v>2124</v>
      </c>
      <c r="F9" t="s">
        <v>143</v>
      </c>
      <c r="G9">
        <v>665</v>
      </c>
      <c r="H9">
        <v>1</v>
      </c>
      <c r="I9">
        <v>10</v>
      </c>
    </row>
    <row r="10" spans="1:12" hidden="1" x14ac:dyDescent="0.3">
      <c r="A10">
        <v>2017</v>
      </c>
      <c r="B10">
        <v>27</v>
      </c>
      <c r="C10" t="s">
        <v>2175</v>
      </c>
      <c r="D10">
        <v>101</v>
      </c>
      <c r="E10" t="s">
        <v>2124</v>
      </c>
      <c r="F10" t="s">
        <v>76</v>
      </c>
      <c r="G10">
        <v>953</v>
      </c>
      <c r="H10">
        <v>1</v>
      </c>
      <c r="I10">
        <v>10</v>
      </c>
    </row>
    <row r="11" spans="1:12" hidden="1" x14ac:dyDescent="0.3">
      <c r="A11">
        <v>2017</v>
      </c>
      <c r="B11">
        <v>28</v>
      </c>
      <c r="C11" t="s">
        <v>2176</v>
      </c>
      <c r="D11">
        <v>101</v>
      </c>
      <c r="E11" t="s">
        <v>2124</v>
      </c>
      <c r="F11" t="s">
        <v>55</v>
      </c>
      <c r="G11">
        <v>12884</v>
      </c>
      <c r="H11">
        <v>4</v>
      </c>
      <c r="I11">
        <v>10</v>
      </c>
    </row>
    <row r="12" spans="1:12" hidden="1" x14ac:dyDescent="0.3">
      <c r="A12">
        <v>2017</v>
      </c>
      <c r="B12">
        <v>28</v>
      </c>
      <c r="C12" t="s">
        <v>2176</v>
      </c>
      <c r="D12">
        <v>101</v>
      </c>
      <c r="E12" t="s">
        <v>2124</v>
      </c>
      <c r="F12" t="s">
        <v>143</v>
      </c>
      <c r="G12">
        <v>2184</v>
      </c>
      <c r="H12">
        <v>2</v>
      </c>
      <c r="I12">
        <v>10</v>
      </c>
    </row>
    <row r="13" spans="1:12" hidden="1" x14ac:dyDescent="0.3">
      <c r="A13">
        <v>2017</v>
      </c>
      <c r="B13">
        <v>32</v>
      </c>
      <c r="C13" t="s">
        <v>2177</v>
      </c>
      <c r="D13">
        <v>101</v>
      </c>
      <c r="E13" t="s">
        <v>2124</v>
      </c>
      <c r="F13" t="s">
        <v>121</v>
      </c>
      <c r="G13">
        <v>198</v>
      </c>
      <c r="H13">
        <v>1</v>
      </c>
      <c r="I13">
        <v>10</v>
      </c>
    </row>
    <row r="14" spans="1:12" hidden="1" x14ac:dyDescent="0.3">
      <c r="A14">
        <v>2017</v>
      </c>
      <c r="B14">
        <v>44</v>
      </c>
      <c r="C14" t="s">
        <v>2178</v>
      </c>
      <c r="D14">
        <v>101</v>
      </c>
      <c r="E14" t="s">
        <v>2124</v>
      </c>
      <c r="F14" t="s">
        <v>55</v>
      </c>
      <c r="G14">
        <v>3073</v>
      </c>
      <c r="H14">
        <v>1</v>
      </c>
      <c r="I14">
        <v>10</v>
      </c>
    </row>
    <row r="15" spans="1:12" hidden="1" x14ac:dyDescent="0.3">
      <c r="A15">
        <v>2017</v>
      </c>
      <c r="B15">
        <v>44</v>
      </c>
      <c r="C15" t="s">
        <v>2178</v>
      </c>
      <c r="D15">
        <v>101</v>
      </c>
      <c r="E15" t="s">
        <v>2124</v>
      </c>
      <c r="F15" t="s">
        <v>121</v>
      </c>
      <c r="G15">
        <v>804</v>
      </c>
      <c r="H15">
        <v>1</v>
      </c>
      <c r="I15">
        <v>10</v>
      </c>
    </row>
    <row r="16" spans="1:12" hidden="1" x14ac:dyDescent="0.3">
      <c r="A16">
        <v>2017</v>
      </c>
      <c r="B16">
        <v>44</v>
      </c>
      <c r="C16" t="s">
        <v>2178</v>
      </c>
      <c r="D16">
        <v>101</v>
      </c>
      <c r="E16" t="s">
        <v>2124</v>
      </c>
      <c r="F16" t="s">
        <v>122</v>
      </c>
      <c r="G16">
        <v>441</v>
      </c>
      <c r="H16">
        <v>1</v>
      </c>
      <c r="I16">
        <v>10</v>
      </c>
    </row>
    <row r="17" spans="1:9" hidden="1" x14ac:dyDescent="0.3">
      <c r="A17">
        <v>2017</v>
      </c>
      <c r="B17">
        <v>44</v>
      </c>
      <c r="C17" t="s">
        <v>2178</v>
      </c>
      <c r="D17">
        <v>101</v>
      </c>
      <c r="E17" t="s">
        <v>2124</v>
      </c>
      <c r="F17" t="s">
        <v>143</v>
      </c>
      <c r="G17">
        <v>480</v>
      </c>
      <c r="H17">
        <v>1</v>
      </c>
      <c r="I17">
        <v>10</v>
      </c>
    </row>
    <row r="18" spans="1:9" hidden="1" x14ac:dyDescent="0.3">
      <c r="A18">
        <v>2017</v>
      </c>
      <c r="B18">
        <v>44</v>
      </c>
      <c r="C18" t="s">
        <v>2178</v>
      </c>
      <c r="D18">
        <v>101</v>
      </c>
      <c r="E18" t="s">
        <v>2124</v>
      </c>
      <c r="F18" t="s">
        <v>76</v>
      </c>
      <c r="G18">
        <v>6849</v>
      </c>
      <c r="H18">
        <v>4</v>
      </c>
      <c r="I18">
        <v>10</v>
      </c>
    </row>
    <row r="19" spans="1:9" hidden="1" x14ac:dyDescent="0.3">
      <c r="A19">
        <v>2017</v>
      </c>
      <c r="B19">
        <v>75</v>
      </c>
      <c r="C19" t="s">
        <v>2179</v>
      </c>
      <c r="D19">
        <v>101</v>
      </c>
      <c r="E19" t="s">
        <v>2124</v>
      </c>
      <c r="F19" t="s">
        <v>55</v>
      </c>
      <c r="G19">
        <v>3668</v>
      </c>
      <c r="H19">
        <v>1</v>
      </c>
      <c r="I19">
        <v>10</v>
      </c>
    </row>
    <row r="20" spans="1:9" hidden="1" x14ac:dyDescent="0.3">
      <c r="A20">
        <v>2017</v>
      </c>
      <c r="B20">
        <v>75</v>
      </c>
      <c r="C20" t="s">
        <v>2179</v>
      </c>
      <c r="D20">
        <v>101</v>
      </c>
      <c r="E20" t="s">
        <v>2124</v>
      </c>
      <c r="F20" t="s">
        <v>121</v>
      </c>
      <c r="G20">
        <v>2680</v>
      </c>
      <c r="H20">
        <v>2</v>
      </c>
      <c r="I20">
        <v>10</v>
      </c>
    </row>
    <row r="21" spans="1:9" hidden="1" x14ac:dyDescent="0.3">
      <c r="A21">
        <v>2017</v>
      </c>
      <c r="B21">
        <v>75</v>
      </c>
      <c r="C21" t="s">
        <v>2179</v>
      </c>
      <c r="D21">
        <v>101</v>
      </c>
      <c r="E21" t="s">
        <v>2124</v>
      </c>
      <c r="F21" t="s">
        <v>143</v>
      </c>
      <c r="G21">
        <v>2320</v>
      </c>
      <c r="H21">
        <v>1</v>
      </c>
      <c r="I21">
        <v>10</v>
      </c>
    </row>
    <row r="22" spans="1:9" hidden="1" x14ac:dyDescent="0.3">
      <c r="A22">
        <v>2017</v>
      </c>
      <c r="B22">
        <v>76</v>
      </c>
      <c r="C22" t="s">
        <v>2180</v>
      </c>
      <c r="D22">
        <v>101</v>
      </c>
      <c r="E22" t="s">
        <v>2124</v>
      </c>
      <c r="F22" t="s">
        <v>55</v>
      </c>
      <c r="G22">
        <v>2525</v>
      </c>
      <c r="H22">
        <v>1</v>
      </c>
      <c r="I22">
        <v>10</v>
      </c>
    </row>
    <row r="23" spans="1:9" hidden="1" x14ac:dyDescent="0.3">
      <c r="A23">
        <v>2017</v>
      </c>
      <c r="B23">
        <v>76</v>
      </c>
      <c r="C23" t="s">
        <v>2180</v>
      </c>
      <c r="D23">
        <v>101</v>
      </c>
      <c r="E23" t="s">
        <v>2124</v>
      </c>
      <c r="F23" t="s">
        <v>121</v>
      </c>
      <c r="G23">
        <v>5080</v>
      </c>
      <c r="H23">
        <v>2</v>
      </c>
      <c r="I23">
        <v>10</v>
      </c>
    </row>
    <row r="24" spans="1:9" hidden="1" x14ac:dyDescent="0.3">
      <c r="A24">
        <v>2017</v>
      </c>
      <c r="B24">
        <v>76</v>
      </c>
      <c r="C24" t="s">
        <v>2180</v>
      </c>
      <c r="D24">
        <v>101</v>
      </c>
      <c r="E24" t="s">
        <v>2124</v>
      </c>
      <c r="F24" t="s">
        <v>122</v>
      </c>
      <c r="G24">
        <v>2352</v>
      </c>
      <c r="H24">
        <v>1</v>
      </c>
      <c r="I24">
        <v>10</v>
      </c>
    </row>
    <row r="25" spans="1:9" hidden="1" x14ac:dyDescent="0.3">
      <c r="A25">
        <v>2017</v>
      </c>
      <c r="B25">
        <v>93</v>
      </c>
      <c r="C25" t="s">
        <v>2181</v>
      </c>
      <c r="D25">
        <v>101</v>
      </c>
      <c r="E25" t="s">
        <v>2124</v>
      </c>
      <c r="F25" t="s">
        <v>121</v>
      </c>
      <c r="G25">
        <v>14754</v>
      </c>
      <c r="H25">
        <v>4</v>
      </c>
      <c r="I25">
        <v>10</v>
      </c>
    </row>
    <row r="26" spans="1:9" hidden="1" x14ac:dyDescent="0.3">
      <c r="A26">
        <v>2017</v>
      </c>
      <c r="B26">
        <v>93</v>
      </c>
      <c r="C26" t="s">
        <v>2181</v>
      </c>
      <c r="D26">
        <v>101</v>
      </c>
      <c r="E26" t="s">
        <v>2124</v>
      </c>
      <c r="F26" t="s">
        <v>143</v>
      </c>
      <c r="G26">
        <v>6213</v>
      </c>
      <c r="H26">
        <v>2</v>
      </c>
      <c r="I26">
        <v>10</v>
      </c>
    </row>
    <row r="27" spans="1:9" hidden="1" x14ac:dyDescent="0.3">
      <c r="A27">
        <v>2017</v>
      </c>
      <c r="B27">
        <v>102</v>
      </c>
      <c r="C27" t="s">
        <v>2182</v>
      </c>
      <c r="D27">
        <v>101</v>
      </c>
      <c r="E27" t="s">
        <v>2124</v>
      </c>
      <c r="F27" t="s">
        <v>55</v>
      </c>
      <c r="G27">
        <v>191368</v>
      </c>
      <c r="H27">
        <v>32</v>
      </c>
      <c r="I27">
        <v>0.66750180748988031</v>
      </c>
    </row>
    <row r="28" spans="1:9" hidden="1" x14ac:dyDescent="0.3">
      <c r="A28">
        <v>2017</v>
      </c>
      <c r="B28">
        <v>102</v>
      </c>
      <c r="C28" t="s">
        <v>2182</v>
      </c>
      <c r="D28">
        <v>101</v>
      </c>
      <c r="E28" t="s">
        <v>2124</v>
      </c>
      <c r="F28" t="s">
        <v>88</v>
      </c>
      <c r="G28">
        <v>16580</v>
      </c>
      <c r="H28">
        <v>3</v>
      </c>
      <c r="I28">
        <v>10</v>
      </c>
    </row>
    <row r="29" spans="1:9" hidden="1" x14ac:dyDescent="0.3">
      <c r="A29">
        <v>2017</v>
      </c>
      <c r="B29">
        <v>102</v>
      </c>
      <c r="C29" t="s">
        <v>2182</v>
      </c>
      <c r="D29">
        <v>101</v>
      </c>
      <c r="E29" t="s">
        <v>2124</v>
      </c>
      <c r="F29" t="s">
        <v>121</v>
      </c>
      <c r="G29">
        <v>31525</v>
      </c>
      <c r="H29">
        <v>19</v>
      </c>
      <c r="I29">
        <v>0.77684395718703581</v>
      </c>
    </row>
    <row r="30" spans="1:9" hidden="1" x14ac:dyDescent="0.3">
      <c r="A30">
        <v>2017</v>
      </c>
      <c r="B30">
        <v>102</v>
      </c>
      <c r="C30" t="s">
        <v>2182</v>
      </c>
      <c r="D30">
        <v>101</v>
      </c>
      <c r="E30" t="s">
        <v>2124</v>
      </c>
      <c r="F30" t="s">
        <v>122</v>
      </c>
      <c r="G30">
        <v>4064</v>
      </c>
      <c r="H30">
        <v>1</v>
      </c>
      <c r="I30">
        <v>10</v>
      </c>
    </row>
    <row r="31" spans="1:9" hidden="1" x14ac:dyDescent="0.3">
      <c r="A31">
        <v>2017</v>
      </c>
      <c r="B31">
        <v>102</v>
      </c>
      <c r="C31" t="s">
        <v>2182</v>
      </c>
      <c r="D31">
        <v>101</v>
      </c>
      <c r="E31" t="s">
        <v>2124</v>
      </c>
      <c r="F31" t="s">
        <v>145</v>
      </c>
      <c r="G31">
        <v>4270</v>
      </c>
      <c r="H31">
        <v>2</v>
      </c>
      <c r="I31">
        <v>10</v>
      </c>
    </row>
    <row r="32" spans="1:9" hidden="1" x14ac:dyDescent="0.3">
      <c r="A32">
        <v>2017</v>
      </c>
      <c r="B32">
        <v>102</v>
      </c>
      <c r="C32" t="s">
        <v>2182</v>
      </c>
      <c r="D32">
        <v>101</v>
      </c>
      <c r="E32" t="s">
        <v>2124</v>
      </c>
      <c r="F32" t="s">
        <v>143</v>
      </c>
      <c r="G32">
        <v>21695</v>
      </c>
      <c r="H32">
        <v>12</v>
      </c>
      <c r="I32">
        <v>0.88799260099725497</v>
      </c>
    </row>
    <row r="33" spans="1:9" hidden="1" x14ac:dyDescent="0.3">
      <c r="A33">
        <v>2017</v>
      </c>
      <c r="B33">
        <v>102</v>
      </c>
      <c r="C33" t="s">
        <v>2182</v>
      </c>
      <c r="D33">
        <v>101</v>
      </c>
      <c r="E33" t="s">
        <v>2124</v>
      </c>
      <c r="F33" t="s">
        <v>76</v>
      </c>
      <c r="G33">
        <v>72</v>
      </c>
      <c r="H33">
        <v>1</v>
      </c>
      <c r="I33">
        <v>10</v>
      </c>
    </row>
    <row r="34" spans="1:9" hidden="1" x14ac:dyDescent="0.3">
      <c r="A34">
        <v>2018</v>
      </c>
      <c r="B34">
        <v>11</v>
      </c>
      <c r="C34" t="s">
        <v>2173</v>
      </c>
      <c r="D34">
        <v>101</v>
      </c>
      <c r="E34" t="s">
        <v>2124</v>
      </c>
      <c r="F34" t="s">
        <v>121</v>
      </c>
      <c r="G34">
        <v>8279</v>
      </c>
      <c r="H34">
        <v>3</v>
      </c>
      <c r="I34">
        <v>10</v>
      </c>
    </row>
    <row r="35" spans="1:9" hidden="1" x14ac:dyDescent="0.3">
      <c r="A35">
        <v>2018</v>
      </c>
      <c r="B35">
        <v>27</v>
      </c>
      <c r="C35" t="s">
        <v>2175</v>
      </c>
      <c r="D35">
        <v>101</v>
      </c>
      <c r="E35" t="s">
        <v>2124</v>
      </c>
      <c r="F35" t="s">
        <v>55</v>
      </c>
      <c r="G35">
        <v>18884</v>
      </c>
      <c r="H35">
        <v>5</v>
      </c>
      <c r="I35">
        <v>10</v>
      </c>
    </row>
    <row r="36" spans="1:9" hidden="1" x14ac:dyDescent="0.3">
      <c r="A36">
        <v>2018</v>
      </c>
      <c r="B36">
        <v>27</v>
      </c>
      <c r="C36" t="s">
        <v>2175</v>
      </c>
      <c r="D36">
        <v>101</v>
      </c>
      <c r="E36" t="s">
        <v>2124</v>
      </c>
      <c r="F36" t="s">
        <v>88</v>
      </c>
      <c r="G36">
        <v>4891</v>
      </c>
      <c r="H36">
        <v>1</v>
      </c>
      <c r="I36">
        <v>10</v>
      </c>
    </row>
    <row r="37" spans="1:9" hidden="1" x14ac:dyDescent="0.3">
      <c r="A37">
        <v>2018</v>
      </c>
      <c r="B37">
        <v>27</v>
      </c>
      <c r="C37" t="s">
        <v>2175</v>
      </c>
      <c r="D37">
        <v>101</v>
      </c>
      <c r="E37" t="s">
        <v>2124</v>
      </c>
      <c r="F37" t="s">
        <v>121</v>
      </c>
      <c r="G37">
        <v>20733</v>
      </c>
      <c r="H37">
        <v>15</v>
      </c>
      <c r="I37">
        <v>0.8321632514967664</v>
      </c>
    </row>
    <row r="38" spans="1:9" hidden="1" x14ac:dyDescent="0.3">
      <c r="A38">
        <v>2018</v>
      </c>
      <c r="B38">
        <v>44</v>
      </c>
      <c r="C38" t="s">
        <v>2178</v>
      </c>
      <c r="D38">
        <v>101</v>
      </c>
      <c r="E38" t="s">
        <v>2124</v>
      </c>
      <c r="F38" t="s">
        <v>55</v>
      </c>
      <c r="G38">
        <v>5860</v>
      </c>
      <c r="H38">
        <v>3</v>
      </c>
      <c r="I38">
        <v>10</v>
      </c>
    </row>
    <row r="39" spans="1:9" hidden="1" x14ac:dyDescent="0.3">
      <c r="A39">
        <v>2018</v>
      </c>
      <c r="B39">
        <v>44</v>
      </c>
      <c r="C39" t="s">
        <v>2178</v>
      </c>
      <c r="D39">
        <v>101</v>
      </c>
      <c r="E39" t="s">
        <v>2124</v>
      </c>
      <c r="F39" t="s">
        <v>121</v>
      </c>
      <c r="G39">
        <v>512</v>
      </c>
      <c r="H39">
        <v>1</v>
      </c>
      <c r="I39">
        <v>10</v>
      </c>
    </row>
    <row r="40" spans="1:9" hidden="1" x14ac:dyDescent="0.3">
      <c r="A40">
        <v>2018</v>
      </c>
      <c r="B40">
        <v>44</v>
      </c>
      <c r="C40" t="s">
        <v>2178</v>
      </c>
      <c r="D40">
        <v>101</v>
      </c>
      <c r="E40" t="s">
        <v>2124</v>
      </c>
      <c r="F40" t="s">
        <v>145</v>
      </c>
      <c r="G40">
        <v>5450</v>
      </c>
      <c r="H40">
        <v>1</v>
      </c>
      <c r="I40">
        <v>10</v>
      </c>
    </row>
    <row r="41" spans="1:9" hidden="1" x14ac:dyDescent="0.3">
      <c r="A41">
        <v>2018</v>
      </c>
      <c r="B41">
        <v>44</v>
      </c>
      <c r="C41" t="s">
        <v>2178</v>
      </c>
      <c r="D41">
        <v>101</v>
      </c>
      <c r="E41" t="s">
        <v>2124</v>
      </c>
      <c r="F41" t="s">
        <v>143</v>
      </c>
      <c r="G41">
        <v>2132</v>
      </c>
      <c r="H41">
        <v>1</v>
      </c>
      <c r="I41">
        <v>10</v>
      </c>
    </row>
    <row r="42" spans="1:9" hidden="1" x14ac:dyDescent="0.3">
      <c r="A42">
        <v>2018</v>
      </c>
      <c r="B42">
        <v>75</v>
      </c>
      <c r="C42" t="s">
        <v>2179</v>
      </c>
      <c r="D42">
        <v>101</v>
      </c>
      <c r="E42" t="s">
        <v>2124</v>
      </c>
      <c r="F42" t="s">
        <v>121</v>
      </c>
      <c r="G42">
        <v>19740</v>
      </c>
      <c r="H42">
        <v>2</v>
      </c>
      <c r="I42">
        <v>10</v>
      </c>
    </row>
    <row r="43" spans="1:9" hidden="1" x14ac:dyDescent="0.3">
      <c r="A43">
        <v>2018</v>
      </c>
      <c r="B43">
        <v>75</v>
      </c>
      <c r="C43" t="s">
        <v>2179</v>
      </c>
      <c r="D43">
        <v>101</v>
      </c>
      <c r="E43" t="s">
        <v>2124</v>
      </c>
      <c r="F43" t="s">
        <v>135</v>
      </c>
      <c r="G43">
        <v>1794</v>
      </c>
      <c r="H43">
        <v>1</v>
      </c>
      <c r="I43">
        <v>10</v>
      </c>
    </row>
    <row r="44" spans="1:9" hidden="1" x14ac:dyDescent="0.3">
      <c r="A44">
        <v>2018</v>
      </c>
      <c r="B44">
        <v>75</v>
      </c>
      <c r="C44" t="s">
        <v>2179</v>
      </c>
      <c r="D44">
        <v>101</v>
      </c>
      <c r="E44" t="s">
        <v>2124</v>
      </c>
      <c r="F44" t="s">
        <v>76</v>
      </c>
      <c r="G44">
        <v>3927</v>
      </c>
      <c r="H44">
        <v>1</v>
      </c>
      <c r="I44">
        <v>10</v>
      </c>
    </row>
    <row r="45" spans="1:9" hidden="1" x14ac:dyDescent="0.3">
      <c r="A45">
        <v>2018</v>
      </c>
      <c r="B45">
        <v>76</v>
      </c>
      <c r="C45" t="s">
        <v>2180</v>
      </c>
      <c r="D45">
        <v>101</v>
      </c>
      <c r="E45" t="s">
        <v>2124</v>
      </c>
      <c r="F45" t="s">
        <v>121</v>
      </c>
      <c r="G45">
        <v>9150</v>
      </c>
      <c r="H45">
        <v>1</v>
      </c>
      <c r="I45">
        <v>10</v>
      </c>
    </row>
    <row r="46" spans="1:9" hidden="1" x14ac:dyDescent="0.3">
      <c r="A46">
        <v>2018</v>
      </c>
      <c r="B46">
        <v>93</v>
      </c>
      <c r="C46" t="s">
        <v>2181</v>
      </c>
      <c r="D46">
        <v>101</v>
      </c>
      <c r="E46" t="s">
        <v>2124</v>
      </c>
      <c r="F46" t="s">
        <v>121</v>
      </c>
      <c r="G46">
        <v>12571</v>
      </c>
      <c r="H46">
        <v>5</v>
      </c>
      <c r="I46">
        <v>10</v>
      </c>
    </row>
    <row r="47" spans="1:9" hidden="1" x14ac:dyDescent="0.3">
      <c r="A47">
        <v>2018</v>
      </c>
      <c r="B47">
        <v>102</v>
      </c>
      <c r="C47" t="s">
        <v>2182</v>
      </c>
      <c r="D47">
        <v>101</v>
      </c>
      <c r="E47" t="s">
        <v>2124</v>
      </c>
      <c r="F47" t="s">
        <v>55</v>
      </c>
      <c r="G47">
        <v>306679</v>
      </c>
      <c r="H47">
        <v>53</v>
      </c>
      <c r="I47">
        <v>0.57635068236697651</v>
      </c>
    </row>
    <row r="48" spans="1:9" hidden="1" x14ac:dyDescent="0.3">
      <c r="A48">
        <v>2018</v>
      </c>
      <c r="B48">
        <v>102</v>
      </c>
      <c r="C48" t="s">
        <v>2182</v>
      </c>
      <c r="D48">
        <v>101</v>
      </c>
      <c r="E48" t="s">
        <v>2124</v>
      </c>
      <c r="F48" t="s">
        <v>88</v>
      </c>
      <c r="G48">
        <v>12407</v>
      </c>
      <c r="H48">
        <v>3</v>
      </c>
      <c r="I48">
        <v>10</v>
      </c>
    </row>
    <row r="49" spans="1:9" hidden="1" x14ac:dyDescent="0.3">
      <c r="A49">
        <v>2018</v>
      </c>
      <c r="B49">
        <v>102</v>
      </c>
      <c r="C49" t="s">
        <v>2182</v>
      </c>
      <c r="D49">
        <v>101</v>
      </c>
      <c r="E49" t="s">
        <v>2124</v>
      </c>
      <c r="F49" t="s">
        <v>121</v>
      </c>
      <c r="G49">
        <v>32089</v>
      </c>
      <c r="H49">
        <v>13</v>
      </c>
      <c r="I49">
        <v>0.86754812242124035</v>
      </c>
    </row>
    <row r="50" spans="1:9" hidden="1" x14ac:dyDescent="0.3">
      <c r="A50">
        <v>2018</v>
      </c>
      <c r="B50">
        <v>102</v>
      </c>
      <c r="C50" t="s">
        <v>2182</v>
      </c>
      <c r="D50">
        <v>101</v>
      </c>
      <c r="E50" t="s">
        <v>2124</v>
      </c>
      <c r="F50" t="s">
        <v>122</v>
      </c>
      <c r="G50">
        <v>4000</v>
      </c>
      <c r="H50">
        <v>1</v>
      </c>
      <c r="I50">
        <v>10</v>
      </c>
    </row>
    <row r="51" spans="1:9" hidden="1" x14ac:dyDescent="0.3">
      <c r="A51">
        <v>2018</v>
      </c>
      <c r="B51">
        <v>102</v>
      </c>
      <c r="C51" t="s">
        <v>2182</v>
      </c>
      <c r="D51">
        <v>101</v>
      </c>
      <c r="E51" t="s">
        <v>2124</v>
      </c>
      <c r="F51" t="s">
        <v>145</v>
      </c>
      <c r="G51">
        <v>54985</v>
      </c>
      <c r="H51">
        <v>5</v>
      </c>
      <c r="I51">
        <v>10</v>
      </c>
    </row>
    <row r="52" spans="1:9" hidden="1" x14ac:dyDescent="0.3">
      <c r="A52">
        <v>2018</v>
      </c>
      <c r="B52">
        <v>102</v>
      </c>
      <c r="C52" t="s">
        <v>2182</v>
      </c>
      <c r="D52">
        <v>101</v>
      </c>
      <c r="E52" t="s">
        <v>2124</v>
      </c>
      <c r="F52" t="s">
        <v>143</v>
      </c>
      <c r="G52">
        <v>13333</v>
      </c>
      <c r="H52">
        <v>5</v>
      </c>
      <c r="I52">
        <v>10</v>
      </c>
    </row>
    <row r="53" spans="1:9" hidden="1" x14ac:dyDescent="0.3">
      <c r="A53">
        <v>2018</v>
      </c>
      <c r="B53">
        <v>102</v>
      </c>
      <c r="C53" t="s">
        <v>2182</v>
      </c>
      <c r="D53">
        <v>101</v>
      </c>
      <c r="E53" t="s">
        <v>2124</v>
      </c>
      <c r="F53" t="s">
        <v>76</v>
      </c>
      <c r="G53">
        <v>4051</v>
      </c>
      <c r="H53">
        <v>2</v>
      </c>
      <c r="I53">
        <v>10</v>
      </c>
    </row>
    <row r="54" spans="1:9" x14ac:dyDescent="0.3">
      <c r="A54">
        <v>2017</v>
      </c>
      <c r="B54">
        <v>100</v>
      </c>
      <c r="C54" t="s">
        <v>234</v>
      </c>
      <c r="D54">
        <v>101</v>
      </c>
      <c r="E54" t="s">
        <v>2124</v>
      </c>
      <c r="F54" t="s">
        <v>55</v>
      </c>
      <c r="G54">
        <v>264977</v>
      </c>
      <c r="H54">
        <v>53</v>
      </c>
      <c r="I54">
        <v>0.57635068236697651</v>
      </c>
    </row>
    <row r="55" spans="1:9" x14ac:dyDescent="0.3">
      <c r="A55">
        <v>2017</v>
      </c>
      <c r="B55">
        <v>100</v>
      </c>
      <c r="C55" t="s">
        <v>234</v>
      </c>
      <c r="D55">
        <v>101</v>
      </c>
      <c r="E55" t="s">
        <v>2124</v>
      </c>
      <c r="F55" t="s">
        <v>88</v>
      </c>
      <c r="G55">
        <v>27221</v>
      </c>
      <c r="H55">
        <v>4</v>
      </c>
      <c r="I55">
        <v>10</v>
      </c>
    </row>
    <row r="56" spans="1:9" x14ac:dyDescent="0.3">
      <c r="A56">
        <v>2017</v>
      </c>
      <c r="B56">
        <v>100</v>
      </c>
      <c r="C56" t="s">
        <v>234</v>
      </c>
      <c r="D56">
        <v>101</v>
      </c>
      <c r="E56" t="s">
        <v>2124</v>
      </c>
      <c r="F56" t="s">
        <v>121</v>
      </c>
      <c r="G56">
        <v>93709</v>
      </c>
      <c r="H56">
        <v>46</v>
      </c>
      <c r="I56">
        <v>0.60060447082773105</v>
      </c>
    </row>
    <row r="57" spans="1:9" x14ac:dyDescent="0.3">
      <c r="A57">
        <v>2017</v>
      </c>
      <c r="B57">
        <v>100</v>
      </c>
      <c r="C57" t="s">
        <v>234</v>
      </c>
      <c r="D57">
        <v>101</v>
      </c>
      <c r="E57" t="s">
        <v>2124</v>
      </c>
      <c r="F57" t="s">
        <v>122</v>
      </c>
      <c r="G57">
        <v>8837</v>
      </c>
      <c r="H57">
        <v>4</v>
      </c>
      <c r="I57">
        <v>10</v>
      </c>
    </row>
    <row r="58" spans="1:9" x14ac:dyDescent="0.3">
      <c r="A58">
        <v>2017</v>
      </c>
      <c r="B58">
        <v>100</v>
      </c>
      <c r="C58" t="s">
        <v>234</v>
      </c>
      <c r="D58">
        <v>101</v>
      </c>
      <c r="E58" t="s">
        <v>2124</v>
      </c>
      <c r="F58" t="s">
        <v>145</v>
      </c>
      <c r="G58">
        <v>4270</v>
      </c>
      <c r="H58">
        <v>2</v>
      </c>
      <c r="I58">
        <v>10</v>
      </c>
    </row>
    <row r="59" spans="1:9" x14ac:dyDescent="0.3">
      <c r="A59">
        <v>2017</v>
      </c>
      <c r="B59">
        <v>100</v>
      </c>
      <c r="C59" t="s">
        <v>234</v>
      </c>
      <c r="D59">
        <v>101</v>
      </c>
      <c r="E59" t="s">
        <v>2124</v>
      </c>
      <c r="F59" t="s">
        <v>143</v>
      </c>
      <c r="G59">
        <v>33557</v>
      </c>
      <c r="H59">
        <v>19</v>
      </c>
      <c r="I59">
        <v>0.77684395718703581</v>
      </c>
    </row>
    <row r="60" spans="1:9" x14ac:dyDescent="0.3">
      <c r="A60">
        <v>2017</v>
      </c>
      <c r="B60">
        <v>100</v>
      </c>
      <c r="C60" t="s">
        <v>234</v>
      </c>
      <c r="D60">
        <v>101</v>
      </c>
      <c r="E60" t="s">
        <v>2124</v>
      </c>
      <c r="F60" t="s">
        <v>76</v>
      </c>
      <c r="G60">
        <v>7874</v>
      </c>
      <c r="H60">
        <v>6</v>
      </c>
      <c r="I60">
        <v>10</v>
      </c>
    </row>
    <row r="61" spans="1:9" x14ac:dyDescent="0.3">
      <c r="A61">
        <v>2018</v>
      </c>
      <c r="B61">
        <v>100</v>
      </c>
      <c r="C61" t="s">
        <v>234</v>
      </c>
      <c r="D61">
        <v>101</v>
      </c>
      <c r="E61" t="s">
        <v>2124</v>
      </c>
      <c r="F61" t="s">
        <v>55</v>
      </c>
      <c r="G61">
        <v>331423</v>
      </c>
      <c r="H61">
        <v>61</v>
      </c>
      <c r="I61">
        <v>0.55324832499936338</v>
      </c>
    </row>
    <row r="62" spans="1:9" x14ac:dyDescent="0.3">
      <c r="A62">
        <v>2018</v>
      </c>
      <c r="B62">
        <v>100</v>
      </c>
      <c r="C62" t="s">
        <v>234</v>
      </c>
      <c r="D62">
        <v>101</v>
      </c>
      <c r="E62" t="s">
        <v>2124</v>
      </c>
      <c r="F62" t="s">
        <v>88</v>
      </c>
      <c r="G62">
        <v>17298</v>
      </c>
      <c r="H62">
        <v>4</v>
      </c>
      <c r="I62">
        <v>10</v>
      </c>
    </row>
    <row r="63" spans="1:9" x14ac:dyDescent="0.3">
      <c r="A63">
        <v>2018</v>
      </c>
      <c r="B63">
        <v>100</v>
      </c>
      <c r="C63" t="s">
        <v>234</v>
      </c>
      <c r="D63">
        <v>101</v>
      </c>
      <c r="E63" t="s">
        <v>2124</v>
      </c>
      <c r="F63" t="s">
        <v>121</v>
      </c>
      <c r="G63">
        <v>103074</v>
      </c>
      <c r="H63">
        <v>40</v>
      </c>
      <c r="I63">
        <v>0.62553502571635111</v>
      </c>
    </row>
    <row r="64" spans="1:9" x14ac:dyDescent="0.3">
      <c r="A64">
        <v>2018</v>
      </c>
      <c r="B64">
        <v>100</v>
      </c>
      <c r="C64" t="s">
        <v>234</v>
      </c>
      <c r="D64">
        <v>101</v>
      </c>
      <c r="E64" t="s">
        <v>2124</v>
      </c>
      <c r="F64" t="s">
        <v>122</v>
      </c>
      <c r="G64">
        <v>4000</v>
      </c>
      <c r="H64">
        <v>1</v>
      </c>
      <c r="I64">
        <v>10</v>
      </c>
    </row>
    <row r="65" spans="1:9" x14ac:dyDescent="0.3">
      <c r="A65">
        <v>2018</v>
      </c>
      <c r="B65">
        <v>100</v>
      </c>
      <c r="C65" t="s">
        <v>234</v>
      </c>
      <c r="D65">
        <v>101</v>
      </c>
      <c r="E65" t="s">
        <v>2124</v>
      </c>
      <c r="F65" t="s">
        <v>145</v>
      </c>
      <c r="G65">
        <v>60435</v>
      </c>
      <c r="H65">
        <v>6</v>
      </c>
      <c r="I65">
        <v>10</v>
      </c>
    </row>
    <row r="66" spans="1:9" x14ac:dyDescent="0.3">
      <c r="A66">
        <v>2018</v>
      </c>
      <c r="B66">
        <v>100</v>
      </c>
      <c r="C66" t="s">
        <v>234</v>
      </c>
      <c r="D66">
        <v>101</v>
      </c>
      <c r="E66" t="s">
        <v>2124</v>
      </c>
      <c r="F66" t="s">
        <v>143</v>
      </c>
      <c r="G66">
        <v>15465</v>
      </c>
      <c r="H66">
        <v>6</v>
      </c>
      <c r="I66">
        <v>10</v>
      </c>
    </row>
    <row r="67" spans="1:9" x14ac:dyDescent="0.3">
      <c r="A67">
        <v>2018</v>
      </c>
      <c r="B67">
        <v>100</v>
      </c>
      <c r="C67" t="s">
        <v>234</v>
      </c>
      <c r="D67">
        <v>101</v>
      </c>
      <c r="E67" t="s">
        <v>2124</v>
      </c>
      <c r="F67" t="s">
        <v>135</v>
      </c>
      <c r="G67">
        <v>1794</v>
      </c>
      <c r="H67">
        <v>1</v>
      </c>
      <c r="I67">
        <v>10</v>
      </c>
    </row>
    <row r="68" spans="1:9" x14ac:dyDescent="0.3">
      <c r="A68">
        <v>2018</v>
      </c>
      <c r="B68">
        <v>100</v>
      </c>
      <c r="C68" t="s">
        <v>234</v>
      </c>
      <c r="D68">
        <v>101</v>
      </c>
      <c r="E68" t="s">
        <v>2124</v>
      </c>
      <c r="F68" t="s">
        <v>76</v>
      </c>
      <c r="G68">
        <v>7978</v>
      </c>
      <c r="H68">
        <v>3</v>
      </c>
      <c r="I68">
        <v>10</v>
      </c>
    </row>
    <row r="69" spans="1:9" hidden="1" x14ac:dyDescent="0.3">
      <c r="A69" t="s">
        <v>2183</v>
      </c>
      <c r="B69">
        <v>11</v>
      </c>
      <c r="C69" t="s">
        <v>2173</v>
      </c>
      <c r="D69">
        <v>101</v>
      </c>
      <c r="E69" t="s">
        <v>2124</v>
      </c>
      <c r="F69" t="s">
        <v>55</v>
      </c>
      <c r="G69">
        <v>565</v>
      </c>
      <c r="H69">
        <v>1</v>
      </c>
      <c r="I69">
        <v>10</v>
      </c>
    </row>
    <row r="70" spans="1:9" hidden="1" x14ac:dyDescent="0.3">
      <c r="A70" t="s">
        <v>2183</v>
      </c>
      <c r="B70">
        <v>11</v>
      </c>
      <c r="C70" t="s">
        <v>2173</v>
      </c>
      <c r="D70">
        <v>101</v>
      </c>
      <c r="E70" t="s">
        <v>2124</v>
      </c>
      <c r="F70" t="s">
        <v>121</v>
      </c>
      <c r="G70">
        <v>10664</v>
      </c>
      <c r="H70">
        <v>5</v>
      </c>
      <c r="I70">
        <v>10</v>
      </c>
    </row>
    <row r="71" spans="1:9" hidden="1" x14ac:dyDescent="0.3">
      <c r="A71" t="s">
        <v>2183</v>
      </c>
      <c r="B71">
        <v>24</v>
      </c>
      <c r="C71" t="s">
        <v>2174</v>
      </c>
      <c r="D71">
        <v>101</v>
      </c>
      <c r="E71" t="s">
        <v>2124</v>
      </c>
      <c r="F71" t="s">
        <v>121</v>
      </c>
      <c r="G71">
        <v>1207</v>
      </c>
      <c r="H71">
        <v>1</v>
      </c>
      <c r="I71">
        <v>10</v>
      </c>
    </row>
    <row r="72" spans="1:9" hidden="1" x14ac:dyDescent="0.3">
      <c r="A72" t="s">
        <v>2183</v>
      </c>
      <c r="B72">
        <v>27</v>
      </c>
      <c r="C72" t="s">
        <v>2175</v>
      </c>
      <c r="D72">
        <v>101</v>
      </c>
      <c r="E72" t="s">
        <v>2124</v>
      </c>
      <c r="F72" t="s">
        <v>55</v>
      </c>
      <c r="G72">
        <v>34606.5</v>
      </c>
      <c r="H72">
        <v>18</v>
      </c>
      <c r="I72">
        <v>0.78916313743880362</v>
      </c>
    </row>
    <row r="73" spans="1:9" hidden="1" x14ac:dyDescent="0.3">
      <c r="A73" t="s">
        <v>2183</v>
      </c>
      <c r="B73">
        <v>27</v>
      </c>
      <c r="C73" t="s">
        <v>2175</v>
      </c>
      <c r="D73">
        <v>101</v>
      </c>
      <c r="E73" t="s">
        <v>2124</v>
      </c>
      <c r="F73" t="s">
        <v>88</v>
      </c>
      <c r="G73">
        <v>7766</v>
      </c>
      <c r="H73">
        <v>2</v>
      </c>
      <c r="I73">
        <v>10</v>
      </c>
    </row>
    <row r="74" spans="1:9" hidden="1" x14ac:dyDescent="0.3">
      <c r="A74" t="s">
        <v>2183</v>
      </c>
      <c r="B74">
        <v>27</v>
      </c>
      <c r="C74" t="s">
        <v>2175</v>
      </c>
      <c r="D74">
        <v>101</v>
      </c>
      <c r="E74" t="s">
        <v>2124</v>
      </c>
      <c r="F74" t="s">
        <v>121</v>
      </c>
      <c r="G74">
        <v>21969</v>
      </c>
      <c r="H74">
        <v>29</v>
      </c>
      <c r="I74">
        <v>0.68689961402383193</v>
      </c>
    </row>
    <row r="75" spans="1:9" hidden="1" x14ac:dyDescent="0.3">
      <c r="A75" t="s">
        <v>2183</v>
      </c>
      <c r="B75">
        <v>27</v>
      </c>
      <c r="C75" t="s">
        <v>2175</v>
      </c>
      <c r="D75">
        <v>101</v>
      </c>
      <c r="E75" t="s">
        <v>2124</v>
      </c>
      <c r="F75" t="s">
        <v>122</v>
      </c>
      <c r="G75">
        <v>990</v>
      </c>
      <c r="H75">
        <v>1</v>
      </c>
      <c r="I75">
        <v>10</v>
      </c>
    </row>
    <row r="76" spans="1:9" hidden="1" x14ac:dyDescent="0.3">
      <c r="A76" t="s">
        <v>2183</v>
      </c>
      <c r="B76">
        <v>27</v>
      </c>
      <c r="C76" t="s">
        <v>2175</v>
      </c>
      <c r="D76">
        <v>101</v>
      </c>
      <c r="E76" t="s">
        <v>2124</v>
      </c>
      <c r="F76" t="s">
        <v>143</v>
      </c>
      <c r="G76">
        <v>332.5</v>
      </c>
      <c r="H76">
        <v>1</v>
      </c>
      <c r="I76">
        <v>10</v>
      </c>
    </row>
    <row r="77" spans="1:9" hidden="1" x14ac:dyDescent="0.3">
      <c r="A77" t="s">
        <v>2183</v>
      </c>
      <c r="B77">
        <v>27</v>
      </c>
      <c r="C77" t="s">
        <v>2175</v>
      </c>
      <c r="D77">
        <v>101</v>
      </c>
      <c r="E77" t="s">
        <v>2124</v>
      </c>
      <c r="F77" t="s">
        <v>76</v>
      </c>
      <c r="G77">
        <v>476.5</v>
      </c>
      <c r="H77">
        <v>1</v>
      </c>
      <c r="I77">
        <v>10</v>
      </c>
    </row>
    <row r="78" spans="1:9" hidden="1" x14ac:dyDescent="0.3">
      <c r="A78" t="s">
        <v>2183</v>
      </c>
      <c r="B78">
        <v>28</v>
      </c>
      <c r="C78" t="s">
        <v>2176</v>
      </c>
      <c r="D78">
        <v>101</v>
      </c>
      <c r="E78" t="s">
        <v>2124</v>
      </c>
      <c r="F78" t="s">
        <v>55</v>
      </c>
      <c r="G78">
        <v>6442</v>
      </c>
      <c r="H78">
        <v>4</v>
      </c>
      <c r="I78">
        <v>10</v>
      </c>
    </row>
    <row r="79" spans="1:9" hidden="1" x14ac:dyDescent="0.3">
      <c r="A79" t="s">
        <v>2183</v>
      </c>
      <c r="B79">
        <v>28</v>
      </c>
      <c r="C79" t="s">
        <v>2176</v>
      </c>
      <c r="D79">
        <v>101</v>
      </c>
      <c r="E79" t="s">
        <v>2124</v>
      </c>
      <c r="F79" t="s">
        <v>143</v>
      </c>
      <c r="G79">
        <v>1092</v>
      </c>
      <c r="H79">
        <v>2</v>
      </c>
      <c r="I79">
        <v>10</v>
      </c>
    </row>
    <row r="80" spans="1:9" hidden="1" x14ac:dyDescent="0.3">
      <c r="A80" t="s">
        <v>2183</v>
      </c>
      <c r="B80">
        <v>32</v>
      </c>
      <c r="C80" t="s">
        <v>2177</v>
      </c>
      <c r="D80">
        <v>101</v>
      </c>
      <c r="E80" t="s">
        <v>2124</v>
      </c>
      <c r="F80" t="s">
        <v>121</v>
      </c>
      <c r="G80">
        <v>99</v>
      </c>
      <c r="H80">
        <v>1</v>
      </c>
      <c r="I80">
        <v>10</v>
      </c>
    </row>
    <row r="81" spans="1:9" hidden="1" x14ac:dyDescent="0.3">
      <c r="A81" t="s">
        <v>2183</v>
      </c>
      <c r="B81">
        <v>44</v>
      </c>
      <c r="C81" t="s">
        <v>2178</v>
      </c>
      <c r="D81">
        <v>101</v>
      </c>
      <c r="E81" t="s">
        <v>2124</v>
      </c>
      <c r="F81" t="s">
        <v>55</v>
      </c>
      <c r="G81">
        <v>4466.5</v>
      </c>
      <c r="H81">
        <v>4</v>
      </c>
      <c r="I81">
        <v>10</v>
      </c>
    </row>
    <row r="82" spans="1:9" hidden="1" x14ac:dyDescent="0.3">
      <c r="A82" t="s">
        <v>2183</v>
      </c>
      <c r="B82">
        <v>44</v>
      </c>
      <c r="C82" t="s">
        <v>2178</v>
      </c>
      <c r="D82">
        <v>101</v>
      </c>
      <c r="E82" t="s">
        <v>2124</v>
      </c>
      <c r="F82" t="s">
        <v>121</v>
      </c>
      <c r="G82">
        <v>658</v>
      </c>
      <c r="H82">
        <v>2</v>
      </c>
      <c r="I82">
        <v>10</v>
      </c>
    </row>
    <row r="83" spans="1:9" hidden="1" x14ac:dyDescent="0.3">
      <c r="A83" t="s">
        <v>2183</v>
      </c>
      <c r="B83">
        <v>44</v>
      </c>
      <c r="C83" t="s">
        <v>2178</v>
      </c>
      <c r="D83">
        <v>101</v>
      </c>
      <c r="E83" t="s">
        <v>2124</v>
      </c>
      <c r="F83" t="s">
        <v>122</v>
      </c>
      <c r="G83">
        <v>220.5</v>
      </c>
      <c r="H83">
        <v>1</v>
      </c>
      <c r="I83">
        <v>10</v>
      </c>
    </row>
    <row r="84" spans="1:9" hidden="1" x14ac:dyDescent="0.3">
      <c r="A84" t="s">
        <v>2183</v>
      </c>
      <c r="B84">
        <v>44</v>
      </c>
      <c r="C84" t="s">
        <v>2178</v>
      </c>
      <c r="D84">
        <v>101</v>
      </c>
      <c r="E84" t="s">
        <v>2124</v>
      </c>
      <c r="F84" t="s">
        <v>145</v>
      </c>
      <c r="G84">
        <v>2725</v>
      </c>
      <c r="H84">
        <v>1</v>
      </c>
      <c r="I84">
        <v>10</v>
      </c>
    </row>
    <row r="85" spans="1:9" hidden="1" x14ac:dyDescent="0.3">
      <c r="A85" t="s">
        <v>2183</v>
      </c>
      <c r="B85">
        <v>44</v>
      </c>
      <c r="C85" t="s">
        <v>2178</v>
      </c>
      <c r="D85">
        <v>101</v>
      </c>
      <c r="E85" t="s">
        <v>2124</v>
      </c>
      <c r="F85" t="s">
        <v>143</v>
      </c>
      <c r="G85">
        <v>1306</v>
      </c>
      <c r="H85">
        <v>2</v>
      </c>
      <c r="I85">
        <v>10</v>
      </c>
    </row>
    <row r="86" spans="1:9" hidden="1" x14ac:dyDescent="0.3">
      <c r="A86" t="s">
        <v>2183</v>
      </c>
      <c r="B86">
        <v>44</v>
      </c>
      <c r="C86" t="s">
        <v>2178</v>
      </c>
      <c r="D86">
        <v>101</v>
      </c>
      <c r="E86" t="s">
        <v>2124</v>
      </c>
      <c r="F86" t="s">
        <v>76</v>
      </c>
      <c r="G86">
        <v>3424.5</v>
      </c>
      <c r="H86">
        <v>4</v>
      </c>
      <c r="I86">
        <v>10</v>
      </c>
    </row>
    <row r="87" spans="1:9" hidden="1" x14ac:dyDescent="0.3">
      <c r="A87" t="s">
        <v>2183</v>
      </c>
      <c r="B87">
        <v>75</v>
      </c>
      <c r="C87" t="s">
        <v>2179</v>
      </c>
      <c r="D87">
        <v>101</v>
      </c>
      <c r="E87" t="s">
        <v>2124</v>
      </c>
      <c r="F87" t="s">
        <v>55</v>
      </c>
      <c r="G87">
        <v>1834</v>
      </c>
      <c r="H87">
        <v>1</v>
      </c>
      <c r="I87">
        <v>10</v>
      </c>
    </row>
    <row r="88" spans="1:9" hidden="1" x14ac:dyDescent="0.3">
      <c r="A88" t="s">
        <v>2183</v>
      </c>
      <c r="B88">
        <v>75</v>
      </c>
      <c r="C88" t="s">
        <v>2179</v>
      </c>
      <c r="D88">
        <v>101</v>
      </c>
      <c r="E88" t="s">
        <v>2124</v>
      </c>
      <c r="F88" t="s">
        <v>121</v>
      </c>
      <c r="G88">
        <v>11210</v>
      </c>
      <c r="H88">
        <v>4</v>
      </c>
      <c r="I88">
        <v>10</v>
      </c>
    </row>
    <row r="89" spans="1:9" hidden="1" x14ac:dyDescent="0.3">
      <c r="A89" t="s">
        <v>2183</v>
      </c>
      <c r="B89">
        <v>75</v>
      </c>
      <c r="C89" t="s">
        <v>2179</v>
      </c>
      <c r="D89">
        <v>101</v>
      </c>
      <c r="E89" t="s">
        <v>2124</v>
      </c>
      <c r="F89" t="s">
        <v>143</v>
      </c>
      <c r="G89">
        <v>1160</v>
      </c>
      <c r="H89">
        <v>1</v>
      </c>
      <c r="I89">
        <v>10</v>
      </c>
    </row>
    <row r="90" spans="1:9" hidden="1" x14ac:dyDescent="0.3">
      <c r="A90" t="s">
        <v>2183</v>
      </c>
      <c r="B90">
        <v>75</v>
      </c>
      <c r="C90" t="s">
        <v>2179</v>
      </c>
      <c r="D90">
        <v>101</v>
      </c>
      <c r="E90" t="s">
        <v>2124</v>
      </c>
      <c r="F90" t="s">
        <v>135</v>
      </c>
      <c r="G90">
        <v>897</v>
      </c>
      <c r="H90">
        <v>1</v>
      </c>
      <c r="I90">
        <v>10</v>
      </c>
    </row>
    <row r="91" spans="1:9" hidden="1" x14ac:dyDescent="0.3">
      <c r="A91" t="s">
        <v>2183</v>
      </c>
      <c r="B91">
        <v>75</v>
      </c>
      <c r="C91" t="s">
        <v>2179</v>
      </c>
      <c r="D91">
        <v>101</v>
      </c>
      <c r="E91" t="s">
        <v>2124</v>
      </c>
      <c r="F91" t="s">
        <v>76</v>
      </c>
      <c r="G91">
        <v>1963.5</v>
      </c>
      <c r="H91">
        <v>1</v>
      </c>
      <c r="I91">
        <v>10</v>
      </c>
    </row>
    <row r="92" spans="1:9" hidden="1" x14ac:dyDescent="0.3">
      <c r="A92" t="s">
        <v>2183</v>
      </c>
      <c r="B92">
        <v>76</v>
      </c>
      <c r="C92" t="s">
        <v>2180</v>
      </c>
      <c r="D92">
        <v>101</v>
      </c>
      <c r="E92" t="s">
        <v>2124</v>
      </c>
      <c r="F92" t="s">
        <v>55</v>
      </c>
      <c r="G92">
        <v>1262.5</v>
      </c>
      <c r="H92">
        <v>1</v>
      </c>
      <c r="I92">
        <v>10</v>
      </c>
    </row>
    <row r="93" spans="1:9" hidden="1" x14ac:dyDescent="0.3">
      <c r="A93" t="s">
        <v>2183</v>
      </c>
      <c r="B93">
        <v>76</v>
      </c>
      <c r="C93" t="s">
        <v>2180</v>
      </c>
      <c r="D93">
        <v>101</v>
      </c>
      <c r="E93" t="s">
        <v>2124</v>
      </c>
      <c r="F93" t="s">
        <v>121</v>
      </c>
      <c r="G93">
        <v>7115</v>
      </c>
      <c r="H93">
        <v>3</v>
      </c>
      <c r="I93">
        <v>10</v>
      </c>
    </row>
    <row r="94" spans="1:9" hidden="1" x14ac:dyDescent="0.3">
      <c r="A94" t="s">
        <v>2183</v>
      </c>
      <c r="B94">
        <v>76</v>
      </c>
      <c r="C94" t="s">
        <v>2180</v>
      </c>
      <c r="D94">
        <v>101</v>
      </c>
      <c r="E94" t="s">
        <v>2124</v>
      </c>
      <c r="F94" t="s">
        <v>122</v>
      </c>
      <c r="G94">
        <v>1176</v>
      </c>
      <c r="H94">
        <v>1</v>
      </c>
      <c r="I94">
        <v>10</v>
      </c>
    </row>
    <row r="95" spans="1:9" hidden="1" x14ac:dyDescent="0.3">
      <c r="A95" t="s">
        <v>2183</v>
      </c>
      <c r="B95">
        <v>93</v>
      </c>
      <c r="C95" t="s">
        <v>2181</v>
      </c>
      <c r="D95">
        <v>101</v>
      </c>
      <c r="E95" t="s">
        <v>2124</v>
      </c>
      <c r="F95" t="s">
        <v>121</v>
      </c>
      <c r="G95">
        <v>13662.5</v>
      </c>
      <c r="H95">
        <v>9</v>
      </c>
      <c r="I95">
        <v>10</v>
      </c>
    </row>
    <row r="96" spans="1:9" hidden="1" x14ac:dyDescent="0.3">
      <c r="A96" t="s">
        <v>2183</v>
      </c>
      <c r="B96">
        <v>93</v>
      </c>
      <c r="C96" t="s">
        <v>2181</v>
      </c>
      <c r="D96">
        <v>101</v>
      </c>
      <c r="E96" t="s">
        <v>2124</v>
      </c>
      <c r="F96" t="s">
        <v>143</v>
      </c>
      <c r="G96">
        <v>3106.5</v>
      </c>
      <c r="H96">
        <v>2</v>
      </c>
      <c r="I96">
        <v>10</v>
      </c>
    </row>
    <row r="97" spans="1:9" x14ac:dyDescent="0.3">
      <c r="A97" t="s">
        <v>2183</v>
      </c>
      <c r="B97">
        <v>100</v>
      </c>
      <c r="C97" t="s">
        <v>234</v>
      </c>
      <c r="D97">
        <v>101</v>
      </c>
      <c r="E97" t="s">
        <v>2124</v>
      </c>
      <c r="F97" t="s">
        <v>55</v>
      </c>
      <c r="G97">
        <v>298200</v>
      </c>
      <c r="H97">
        <v>114</v>
      </c>
      <c r="I97">
        <v>0.46120263297883679</v>
      </c>
    </row>
    <row r="98" spans="1:9" x14ac:dyDescent="0.3">
      <c r="A98" t="s">
        <v>2183</v>
      </c>
      <c r="B98">
        <v>100</v>
      </c>
      <c r="C98" t="s">
        <v>234</v>
      </c>
      <c r="D98">
        <v>101</v>
      </c>
      <c r="E98" t="s">
        <v>2124</v>
      </c>
      <c r="F98" t="s">
        <v>88</v>
      </c>
      <c r="G98">
        <v>22259.5</v>
      </c>
      <c r="H98">
        <v>8</v>
      </c>
      <c r="I98">
        <v>10</v>
      </c>
    </row>
    <row r="99" spans="1:9" x14ac:dyDescent="0.3">
      <c r="A99" t="s">
        <v>2183</v>
      </c>
      <c r="B99">
        <v>100</v>
      </c>
      <c r="C99" t="s">
        <v>234</v>
      </c>
      <c r="D99">
        <v>101</v>
      </c>
      <c r="E99" t="s">
        <v>2124</v>
      </c>
      <c r="F99" t="s">
        <v>121</v>
      </c>
      <c r="G99">
        <v>98391.5</v>
      </c>
      <c r="H99">
        <v>86</v>
      </c>
      <c r="I99">
        <v>0.50062443169236059</v>
      </c>
    </row>
    <row r="100" spans="1:9" x14ac:dyDescent="0.3">
      <c r="A100" t="s">
        <v>2183</v>
      </c>
      <c r="B100">
        <v>100</v>
      </c>
      <c r="C100" t="s">
        <v>234</v>
      </c>
      <c r="D100">
        <v>101</v>
      </c>
      <c r="E100" t="s">
        <v>2124</v>
      </c>
      <c r="F100" t="s">
        <v>122</v>
      </c>
      <c r="G100">
        <v>6418.5</v>
      </c>
      <c r="H100">
        <v>5</v>
      </c>
      <c r="I100">
        <v>10</v>
      </c>
    </row>
    <row r="101" spans="1:9" x14ac:dyDescent="0.3">
      <c r="A101" t="s">
        <v>2183</v>
      </c>
      <c r="B101">
        <v>100</v>
      </c>
      <c r="C101" t="s">
        <v>234</v>
      </c>
      <c r="D101">
        <v>101</v>
      </c>
      <c r="E101" t="s">
        <v>2124</v>
      </c>
      <c r="F101" t="s">
        <v>145</v>
      </c>
      <c r="G101">
        <v>32352.5</v>
      </c>
      <c r="H101">
        <v>8</v>
      </c>
      <c r="I101">
        <v>10</v>
      </c>
    </row>
    <row r="102" spans="1:9" x14ac:dyDescent="0.3">
      <c r="A102" t="s">
        <v>2183</v>
      </c>
      <c r="B102">
        <v>100</v>
      </c>
      <c r="C102" t="s">
        <v>234</v>
      </c>
      <c r="D102">
        <v>101</v>
      </c>
      <c r="E102" t="s">
        <v>2124</v>
      </c>
      <c r="F102" t="s">
        <v>143</v>
      </c>
      <c r="G102">
        <v>24511</v>
      </c>
      <c r="H102">
        <v>25</v>
      </c>
      <c r="I102">
        <v>0.71721695413984587</v>
      </c>
    </row>
    <row r="103" spans="1:9" x14ac:dyDescent="0.3">
      <c r="A103" t="s">
        <v>2183</v>
      </c>
      <c r="B103">
        <v>100</v>
      </c>
      <c r="C103" t="s">
        <v>234</v>
      </c>
      <c r="D103">
        <v>101</v>
      </c>
      <c r="E103" t="s">
        <v>2124</v>
      </c>
      <c r="F103" t="s">
        <v>135</v>
      </c>
      <c r="G103">
        <v>897</v>
      </c>
      <c r="H103">
        <v>1</v>
      </c>
      <c r="I103">
        <v>10</v>
      </c>
    </row>
    <row r="104" spans="1:9" x14ac:dyDescent="0.3">
      <c r="A104" t="s">
        <v>2183</v>
      </c>
      <c r="B104">
        <v>100</v>
      </c>
      <c r="C104" t="s">
        <v>234</v>
      </c>
      <c r="D104">
        <v>101</v>
      </c>
      <c r="E104" t="s">
        <v>2124</v>
      </c>
      <c r="F104" t="s">
        <v>76</v>
      </c>
      <c r="G104">
        <v>7926</v>
      </c>
      <c r="H104">
        <v>9</v>
      </c>
      <c r="I104">
        <v>10</v>
      </c>
    </row>
    <row r="105" spans="1:9" hidden="1" x14ac:dyDescent="0.3">
      <c r="A105" t="s">
        <v>2183</v>
      </c>
      <c r="B105">
        <v>102</v>
      </c>
      <c r="C105" t="s">
        <v>2182</v>
      </c>
      <c r="D105">
        <v>101</v>
      </c>
      <c r="E105" t="s">
        <v>2124</v>
      </c>
      <c r="F105" t="s">
        <v>55</v>
      </c>
      <c r="G105">
        <v>249023.5</v>
      </c>
      <c r="H105">
        <v>85</v>
      </c>
      <c r="I105">
        <v>0.50233123370414368</v>
      </c>
    </row>
    <row r="106" spans="1:9" hidden="1" x14ac:dyDescent="0.3">
      <c r="A106" t="s">
        <v>2183</v>
      </c>
      <c r="B106">
        <v>102</v>
      </c>
      <c r="C106" t="s">
        <v>2182</v>
      </c>
      <c r="D106">
        <v>101</v>
      </c>
      <c r="E106" t="s">
        <v>2124</v>
      </c>
      <c r="F106" t="s">
        <v>88</v>
      </c>
      <c r="G106">
        <v>14493.5</v>
      </c>
      <c r="H106">
        <v>6</v>
      </c>
      <c r="I106">
        <v>10</v>
      </c>
    </row>
    <row r="107" spans="1:9" hidden="1" x14ac:dyDescent="0.3">
      <c r="A107" t="s">
        <v>2183</v>
      </c>
      <c r="B107">
        <v>102</v>
      </c>
      <c r="C107" t="s">
        <v>2182</v>
      </c>
      <c r="D107">
        <v>101</v>
      </c>
      <c r="E107" t="s">
        <v>2124</v>
      </c>
      <c r="F107" t="s">
        <v>121</v>
      </c>
      <c r="G107">
        <v>31807</v>
      </c>
      <c r="H107">
        <v>32</v>
      </c>
      <c r="I107">
        <v>0.66750180748988031</v>
      </c>
    </row>
    <row r="108" spans="1:9" hidden="1" x14ac:dyDescent="0.3">
      <c r="A108" t="s">
        <v>2183</v>
      </c>
      <c r="B108">
        <v>102</v>
      </c>
      <c r="C108" t="s">
        <v>2182</v>
      </c>
      <c r="D108">
        <v>101</v>
      </c>
      <c r="E108" t="s">
        <v>2124</v>
      </c>
      <c r="F108" t="s">
        <v>122</v>
      </c>
      <c r="G108">
        <v>4032</v>
      </c>
      <c r="H108">
        <v>2</v>
      </c>
      <c r="I108">
        <v>10</v>
      </c>
    </row>
    <row r="109" spans="1:9" hidden="1" x14ac:dyDescent="0.3">
      <c r="A109" t="s">
        <v>2183</v>
      </c>
      <c r="B109">
        <v>102</v>
      </c>
      <c r="C109" t="s">
        <v>2182</v>
      </c>
      <c r="D109">
        <v>101</v>
      </c>
      <c r="E109" t="s">
        <v>2124</v>
      </c>
      <c r="F109" t="s">
        <v>145</v>
      </c>
      <c r="G109">
        <v>29627.5</v>
      </c>
      <c r="H109">
        <v>7</v>
      </c>
      <c r="I109">
        <v>10</v>
      </c>
    </row>
    <row r="110" spans="1:9" hidden="1" x14ac:dyDescent="0.3">
      <c r="A110" t="s">
        <v>2183</v>
      </c>
      <c r="B110">
        <v>102</v>
      </c>
      <c r="C110" t="s">
        <v>2182</v>
      </c>
      <c r="D110">
        <v>101</v>
      </c>
      <c r="E110" t="s">
        <v>2124</v>
      </c>
      <c r="F110" t="s">
        <v>143</v>
      </c>
      <c r="G110">
        <v>17514</v>
      </c>
      <c r="H110">
        <v>17</v>
      </c>
      <c r="I110">
        <v>0.80239913827692999</v>
      </c>
    </row>
    <row r="111" spans="1:9" hidden="1" x14ac:dyDescent="0.3">
      <c r="A111" t="s">
        <v>2183</v>
      </c>
      <c r="B111">
        <v>102</v>
      </c>
      <c r="C111" t="s">
        <v>2182</v>
      </c>
      <c r="D111">
        <v>101</v>
      </c>
      <c r="E111" t="s">
        <v>2124</v>
      </c>
      <c r="F111" t="s">
        <v>76</v>
      </c>
      <c r="G111">
        <v>2061.5</v>
      </c>
      <c r="H111">
        <v>3</v>
      </c>
      <c r="I111">
        <v>10</v>
      </c>
    </row>
    <row r="112" spans="1:9" hidden="1" x14ac:dyDescent="0.3">
      <c r="A112">
        <v>2017</v>
      </c>
      <c r="B112">
        <v>101</v>
      </c>
      <c r="C112" t="s">
        <v>2124</v>
      </c>
      <c r="D112">
        <v>11</v>
      </c>
      <c r="E112" t="s">
        <v>2173</v>
      </c>
      <c r="F112" t="s">
        <v>121</v>
      </c>
      <c r="G112">
        <v>1880</v>
      </c>
      <c r="H112">
        <v>1</v>
      </c>
      <c r="I112">
        <v>10</v>
      </c>
    </row>
    <row r="113" spans="1:9" hidden="1" x14ac:dyDescent="0.3">
      <c r="A113">
        <v>2017</v>
      </c>
      <c r="B113">
        <v>101</v>
      </c>
      <c r="C113" t="s">
        <v>2124</v>
      </c>
      <c r="D113">
        <v>24</v>
      </c>
      <c r="E113" t="s">
        <v>2174</v>
      </c>
      <c r="F113" t="s">
        <v>55</v>
      </c>
      <c r="G113">
        <v>4800</v>
      </c>
      <c r="H113">
        <v>1</v>
      </c>
      <c r="I113">
        <v>10</v>
      </c>
    </row>
    <row r="114" spans="1:9" hidden="1" x14ac:dyDescent="0.3">
      <c r="A114">
        <v>2017</v>
      </c>
      <c r="B114">
        <v>101</v>
      </c>
      <c r="C114" t="s">
        <v>2124</v>
      </c>
      <c r="D114">
        <v>27</v>
      </c>
      <c r="E114" t="s">
        <v>2175</v>
      </c>
      <c r="F114" t="s">
        <v>55</v>
      </c>
      <c r="G114">
        <v>9027</v>
      </c>
      <c r="H114">
        <v>8</v>
      </c>
      <c r="I114">
        <v>10</v>
      </c>
    </row>
    <row r="115" spans="1:9" hidden="1" x14ac:dyDescent="0.3">
      <c r="A115">
        <v>2017</v>
      </c>
      <c r="B115">
        <v>101</v>
      </c>
      <c r="C115" t="s">
        <v>2124</v>
      </c>
      <c r="D115">
        <v>27</v>
      </c>
      <c r="E115" t="s">
        <v>2175</v>
      </c>
      <c r="F115" t="s">
        <v>88</v>
      </c>
      <c r="G115">
        <v>2508</v>
      </c>
      <c r="H115">
        <v>1</v>
      </c>
      <c r="I115">
        <v>10</v>
      </c>
    </row>
    <row r="116" spans="1:9" hidden="1" x14ac:dyDescent="0.3">
      <c r="A116">
        <v>2017</v>
      </c>
      <c r="B116">
        <v>101</v>
      </c>
      <c r="C116" t="s">
        <v>2124</v>
      </c>
      <c r="D116">
        <v>27</v>
      </c>
      <c r="E116" t="s">
        <v>2175</v>
      </c>
      <c r="F116" t="s">
        <v>121</v>
      </c>
      <c r="G116">
        <v>570</v>
      </c>
      <c r="H116">
        <v>1</v>
      </c>
      <c r="I116">
        <v>10</v>
      </c>
    </row>
    <row r="117" spans="1:9" hidden="1" x14ac:dyDescent="0.3">
      <c r="A117">
        <v>2017</v>
      </c>
      <c r="B117">
        <v>101</v>
      </c>
      <c r="C117" t="s">
        <v>2124</v>
      </c>
      <c r="D117">
        <v>28</v>
      </c>
      <c r="E117" t="s">
        <v>2176</v>
      </c>
      <c r="F117" t="s">
        <v>55</v>
      </c>
      <c r="G117">
        <v>2750</v>
      </c>
      <c r="H117">
        <v>1</v>
      </c>
      <c r="I117">
        <v>10</v>
      </c>
    </row>
    <row r="118" spans="1:9" hidden="1" x14ac:dyDescent="0.3">
      <c r="A118">
        <v>2017</v>
      </c>
      <c r="B118">
        <v>101</v>
      </c>
      <c r="C118" t="s">
        <v>2124</v>
      </c>
      <c r="D118">
        <v>44</v>
      </c>
      <c r="E118" t="s">
        <v>2178</v>
      </c>
      <c r="F118" t="s">
        <v>55</v>
      </c>
      <c r="G118">
        <v>13146</v>
      </c>
      <c r="H118">
        <v>4</v>
      </c>
      <c r="I118">
        <v>10</v>
      </c>
    </row>
    <row r="119" spans="1:9" hidden="1" x14ac:dyDescent="0.3">
      <c r="A119">
        <v>2017</v>
      </c>
      <c r="B119">
        <v>101</v>
      </c>
      <c r="C119" t="s">
        <v>2124</v>
      </c>
      <c r="D119">
        <v>44</v>
      </c>
      <c r="E119" t="s">
        <v>2178</v>
      </c>
      <c r="F119" t="s">
        <v>88</v>
      </c>
      <c r="G119">
        <v>7927</v>
      </c>
      <c r="H119">
        <v>2</v>
      </c>
      <c r="I119">
        <v>10</v>
      </c>
    </row>
    <row r="120" spans="1:9" hidden="1" x14ac:dyDescent="0.3">
      <c r="A120">
        <v>2017</v>
      </c>
      <c r="B120">
        <v>101</v>
      </c>
      <c r="C120" t="s">
        <v>2124</v>
      </c>
      <c r="D120">
        <v>44</v>
      </c>
      <c r="E120" t="s">
        <v>2178</v>
      </c>
      <c r="F120" t="s">
        <v>121</v>
      </c>
      <c r="G120">
        <v>1965</v>
      </c>
      <c r="H120">
        <v>1</v>
      </c>
      <c r="I120">
        <v>10</v>
      </c>
    </row>
    <row r="121" spans="1:9" hidden="1" x14ac:dyDescent="0.3">
      <c r="A121">
        <v>2017</v>
      </c>
      <c r="B121">
        <v>101</v>
      </c>
      <c r="C121" t="s">
        <v>2124</v>
      </c>
      <c r="D121">
        <v>44</v>
      </c>
      <c r="E121" t="s">
        <v>2178</v>
      </c>
      <c r="F121" t="s">
        <v>122</v>
      </c>
      <c r="G121">
        <v>1120</v>
      </c>
      <c r="H121">
        <v>1</v>
      </c>
      <c r="I121">
        <v>10</v>
      </c>
    </row>
    <row r="122" spans="1:9" hidden="1" x14ac:dyDescent="0.3">
      <c r="A122">
        <v>2017</v>
      </c>
      <c r="B122">
        <v>101</v>
      </c>
      <c r="C122" t="s">
        <v>2124</v>
      </c>
      <c r="D122">
        <v>44</v>
      </c>
      <c r="E122" t="s">
        <v>2178</v>
      </c>
      <c r="F122" t="s">
        <v>145</v>
      </c>
      <c r="G122">
        <v>3075</v>
      </c>
      <c r="H122">
        <v>1</v>
      </c>
      <c r="I122">
        <v>10</v>
      </c>
    </row>
    <row r="123" spans="1:9" hidden="1" x14ac:dyDescent="0.3">
      <c r="A123">
        <v>2017</v>
      </c>
      <c r="B123">
        <v>101</v>
      </c>
      <c r="C123" t="s">
        <v>2124</v>
      </c>
      <c r="D123">
        <v>44</v>
      </c>
      <c r="E123" t="s">
        <v>2178</v>
      </c>
      <c r="F123" t="s">
        <v>143</v>
      </c>
      <c r="G123">
        <v>1898</v>
      </c>
      <c r="H123">
        <v>2</v>
      </c>
      <c r="I123">
        <v>10</v>
      </c>
    </row>
    <row r="124" spans="1:9" hidden="1" x14ac:dyDescent="0.3">
      <c r="A124">
        <v>2017</v>
      </c>
      <c r="B124">
        <v>101</v>
      </c>
      <c r="C124" t="s">
        <v>2124</v>
      </c>
      <c r="D124">
        <v>52</v>
      </c>
      <c r="E124" t="s">
        <v>2184</v>
      </c>
      <c r="F124" t="s">
        <v>55</v>
      </c>
      <c r="G124">
        <v>4380</v>
      </c>
      <c r="H124">
        <v>1</v>
      </c>
      <c r="I124">
        <v>10</v>
      </c>
    </row>
    <row r="125" spans="1:9" hidden="1" x14ac:dyDescent="0.3">
      <c r="A125">
        <v>2017</v>
      </c>
      <c r="B125">
        <v>101</v>
      </c>
      <c r="C125" t="s">
        <v>2124</v>
      </c>
      <c r="D125">
        <v>52</v>
      </c>
      <c r="E125" t="s">
        <v>2184</v>
      </c>
      <c r="F125" t="s">
        <v>88</v>
      </c>
      <c r="G125">
        <v>3027</v>
      </c>
      <c r="H125">
        <v>2</v>
      </c>
      <c r="I125">
        <v>10</v>
      </c>
    </row>
    <row r="126" spans="1:9" hidden="1" x14ac:dyDescent="0.3">
      <c r="A126">
        <v>2017</v>
      </c>
      <c r="B126">
        <v>101</v>
      </c>
      <c r="C126" t="s">
        <v>2124</v>
      </c>
      <c r="D126">
        <v>52</v>
      </c>
      <c r="E126" t="s">
        <v>2184</v>
      </c>
      <c r="F126" t="s">
        <v>121</v>
      </c>
      <c r="G126">
        <v>815</v>
      </c>
      <c r="H126">
        <v>1</v>
      </c>
      <c r="I126">
        <v>10</v>
      </c>
    </row>
    <row r="127" spans="1:9" hidden="1" x14ac:dyDescent="0.3">
      <c r="A127">
        <v>2017</v>
      </c>
      <c r="B127">
        <v>101</v>
      </c>
      <c r="C127" t="s">
        <v>2124</v>
      </c>
      <c r="D127">
        <v>53</v>
      </c>
      <c r="E127" t="s">
        <v>2185</v>
      </c>
      <c r="F127" t="s">
        <v>55</v>
      </c>
      <c r="G127">
        <v>1326</v>
      </c>
      <c r="H127">
        <v>1</v>
      </c>
      <c r="I127">
        <v>10</v>
      </c>
    </row>
    <row r="128" spans="1:9" hidden="1" x14ac:dyDescent="0.3">
      <c r="A128">
        <v>2017</v>
      </c>
      <c r="B128">
        <v>101</v>
      </c>
      <c r="C128" t="s">
        <v>2124</v>
      </c>
      <c r="D128">
        <v>75</v>
      </c>
      <c r="E128" t="s">
        <v>2179</v>
      </c>
      <c r="F128" t="s">
        <v>121</v>
      </c>
      <c r="G128">
        <v>4750</v>
      </c>
      <c r="H128">
        <v>2</v>
      </c>
      <c r="I128">
        <v>10</v>
      </c>
    </row>
    <row r="129" spans="1:9" hidden="1" x14ac:dyDescent="0.3">
      <c r="A129">
        <v>2017</v>
      </c>
      <c r="B129">
        <v>101</v>
      </c>
      <c r="C129" t="s">
        <v>2124</v>
      </c>
      <c r="D129">
        <v>75</v>
      </c>
      <c r="E129" t="s">
        <v>2179</v>
      </c>
      <c r="F129" t="s">
        <v>143</v>
      </c>
      <c r="G129">
        <v>1344</v>
      </c>
      <c r="H129">
        <v>1</v>
      </c>
      <c r="I129">
        <v>10</v>
      </c>
    </row>
    <row r="130" spans="1:9" hidden="1" x14ac:dyDescent="0.3">
      <c r="A130">
        <v>2017</v>
      </c>
      <c r="B130">
        <v>101</v>
      </c>
      <c r="C130" t="s">
        <v>2124</v>
      </c>
      <c r="D130">
        <v>75</v>
      </c>
      <c r="E130" t="s">
        <v>2179</v>
      </c>
      <c r="F130" t="s">
        <v>76</v>
      </c>
      <c r="G130">
        <v>2350</v>
      </c>
      <c r="H130">
        <v>1</v>
      </c>
      <c r="I130">
        <v>10</v>
      </c>
    </row>
    <row r="131" spans="1:9" hidden="1" x14ac:dyDescent="0.3">
      <c r="A131">
        <v>2017</v>
      </c>
      <c r="B131">
        <v>101</v>
      </c>
      <c r="C131" t="s">
        <v>2124</v>
      </c>
      <c r="D131">
        <v>76</v>
      </c>
      <c r="E131" t="s">
        <v>2180</v>
      </c>
      <c r="F131" t="s">
        <v>55</v>
      </c>
      <c r="G131">
        <v>4961</v>
      </c>
      <c r="H131">
        <v>2</v>
      </c>
      <c r="I131">
        <v>10</v>
      </c>
    </row>
    <row r="132" spans="1:9" hidden="1" x14ac:dyDescent="0.3">
      <c r="A132">
        <v>2017</v>
      </c>
      <c r="B132">
        <v>101</v>
      </c>
      <c r="C132" t="s">
        <v>2124</v>
      </c>
      <c r="D132">
        <v>76</v>
      </c>
      <c r="E132" t="s">
        <v>2180</v>
      </c>
      <c r="F132" t="s">
        <v>143</v>
      </c>
      <c r="G132">
        <v>1595</v>
      </c>
      <c r="H132">
        <v>1</v>
      </c>
      <c r="I132">
        <v>10</v>
      </c>
    </row>
    <row r="133" spans="1:9" hidden="1" x14ac:dyDescent="0.3">
      <c r="A133">
        <v>2017</v>
      </c>
      <c r="B133">
        <v>101</v>
      </c>
      <c r="C133" t="s">
        <v>2124</v>
      </c>
      <c r="D133">
        <v>93</v>
      </c>
      <c r="E133" t="s">
        <v>2181</v>
      </c>
      <c r="F133" t="s">
        <v>55</v>
      </c>
      <c r="G133">
        <v>2500</v>
      </c>
      <c r="H133">
        <v>1</v>
      </c>
      <c r="I133">
        <v>10</v>
      </c>
    </row>
    <row r="134" spans="1:9" hidden="1" x14ac:dyDescent="0.3">
      <c r="A134">
        <v>2017</v>
      </c>
      <c r="B134">
        <v>101</v>
      </c>
      <c r="C134" t="s">
        <v>2124</v>
      </c>
      <c r="D134">
        <v>93</v>
      </c>
      <c r="E134" t="s">
        <v>2181</v>
      </c>
      <c r="F134" t="s">
        <v>143</v>
      </c>
      <c r="G134">
        <v>1605</v>
      </c>
      <c r="H134">
        <v>1</v>
      </c>
      <c r="I134">
        <v>10</v>
      </c>
    </row>
    <row r="135" spans="1:9" hidden="1" x14ac:dyDescent="0.3">
      <c r="A135">
        <v>2017</v>
      </c>
      <c r="B135">
        <v>101</v>
      </c>
      <c r="C135" t="s">
        <v>2124</v>
      </c>
      <c r="D135">
        <v>93</v>
      </c>
      <c r="E135" t="s">
        <v>2181</v>
      </c>
      <c r="F135" t="s">
        <v>76</v>
      </c>
      <c r="G135">
        <v>4756</v>
      </c>
      <c r="H135">
        <v>2</v>
      </c>
      <c r="I135">
        <v>10</v>
      </c>
    </row>
    <row r="136" spans="1:9" hidden="1" x14ac:dyDescent="0.3">
      <c r="A136">
        <v>2017</v>
      </c>
      <c r="B136">
        <v>101</v>
      </c>
      <c r="C136" t="s">
        <v>2124</v>
      </c>
      <c r="D136">
        <v>102</v>
      </c>
      <c r="E136" t="s">
        <v>2182</v>
      </c>
      <c r="F136" t="s">
        <v>55</v>
      </c>
      <c r="G136">
        <v>153606</v>
      </c>
      <c r="H136">
        <v>31</v>
      </c>
      <c r="I136">
        <v>0.67369734654593327</v>
      </c>
    </row>
    <row r="137" spans="1:9" hidden="1" x14ac:dyDescent="0.3">
      <c r="A137">
        <v>2017</v>
      </c>
      <c r="B137">
        <v>101</v>
      </c>
      <c r="C137" t="s">
        <v>2124</v>
      </c>
      <c r="D137">
        <v>102</v>
      </c>
      <c r="E137" t="s">
        <v>2182</v>
      </c>
      <c r="F137" t="s">
        <v>121</v>
      </c>
      <c r="G137">
        <v>18649</v>
      </c>
      <c r="H137">
        <v>28</v>
      </c>
      <c r="I137">
        <v>0.6939498761803401</v>
      </c>
    </row>
    <row r="138" spans="1:9" hidden="1" x14ac:dyDescent="0.3">
      <c r="A138">
        <v>2017</v>
      </c>
      <c r="B138">
        <v>101</v>
      </c>
      <c r="C138" t="s">
        <v>2124</v>
      </c>
      <c r="D138">
        <v>102</v>
      </c>
      <c r="E138" t="s">
        <v>2182</v>
      </c>
      <c r="F138" t="s">
        <v>145</v>
      </c>
      <c r="G138">
        <v>27608</v>
      </c>
      <c r="H138">
        <v>8</v>
      </c>
      <c r="I138">
        <v>10</v>
      </c>
    </row>
    <row r="139" spans="1:9" hidden="1" x14ac:dyDescent="0.3">
      <c r="A139">
        <v>2017</v>
      </c>
      <c r="B139">
        <v>101</v>
      </c>
      <c r="C139" t="s">
        <v>2124</v>
      </c>
      <c r="D139">
        <v>102</v>
      </c>
      <c r="E139" t="s">
        <v>2182</v>
      </c>
      <c r="F139" t="s">
        <v>143</v>
      </c>
      <c r="G139">
        <v>17969</v>
      </c>
      <c r="H139">
        <v>9</v>
      </c>
      <c r="I139">
        <v>10</v>
      </c>
    </row>
    <row r="140" spans="1:9" hidden="1" x14ac:dyDescent="0.3">
      <c r="A140">
        <v>2017</v>
      </c>
      <c r="B140">
        <v>101</v>
      </c>
      <c r="C140" t="s">
        <v>2124</v>
      </c>
      <c r="D140">
        <v>102</v>
      </c>
      <c r="E140" t="s">
        <v>2182</v>
      </c>
      <c r="F140" t="s">
        <v>76</v>
      </c>
      <c r="G140">
        <v>716</v>
      </c>
      <c r="H140">
        <v>1</v>
      </c>
      <c r="I140">
        <v>10</v>
      </c>
    </row>
    <row r="141" spans="1:9" hidden="1" x14ac:dyDescent="0.3">
      <c r="A141">
        <v>2018</v>
      </c>
      <c r="B141">
        <v>101</v>
      </c>
      <c r="C141" t="s">
        <v>2124</v>
      </c>
      <c r="D141">
        <v>11</v>
      </c>
      <c r="E141" t="s">
        <v>2173</v>
      </c>
      <c r="F141" t="s">
        <v>55</v>
      </c>
      <c r="G141">
        <v>1400</v>
      </c>
      <c r="H141">
        <v>2</v>
      </c>
      <c r="I141">
        <v>10</v>
      </c>
    </row>
    <row r="142" spans="1:9" hidden="1" x14ac:dyDescent="0.3">
      <c r="A142">
        <v>2018</v>
      </c>
      <c r="B142">
        <v>101</v>
      </c>
      <c r="C142" t="s">
        <v>2124</v>
      </c>
      <c r="D142">
        <v>24</v>
      </c>
      <c r="E142" t="s">
        <v>2174</v>
      </c>
      <c r="F142" t="s">
        <v>121</v>
      </c>
      <c r="G142">
        <v>1088</v>
      </c>
      <c r="H142">
        <v>1</v>
      </c>
      <c r="I142">
        <v>10</v>
      </c>
    </row>
    <row r="143" spans="1:9" hidden="1" x14ac:dyDescent="0.3">
      <c r="A143">
        <v>2018</v>
      </c>
      <c r="B143">
        <v>101</v>
      </c>
      <c r="C143" t="s">
        <v>2124</v>
      </c>
      <c r="D143">
        <v>27</v>
      </c>
      <c r="E143" t="s">
        <v>2175</v>
      </c>
      <c r="F143" t="s">
        <v>55</v>
      </c>
      <c r="G143">
        <v>26742</v>
      </c>
      <c r="H143">
        <v>6</v>
      </c>
      <c r="I143">
        <v>10</v>
      </c>
    </row>
    <row r="144" spans="1:9" hidden="1" x14ac:dyDescent="0.3">
      <c r="A144">
        <v>2018</v>
      </c>
      <c r="B144">
        <v>101</v>
      </c>
      <c r="C144" t="s">
        <v>2124</v>
      </c>
      <c r="D144">
        <v>27</v>
      </c>
      <c r="E144" t="s">
        <v>2175</v>
      </c>
      <c r="F144" t="s">
        <v>121</v>
      </c>
      <c r="G144">
        <v>3654</v>
      </c>
      <c r="H144">
        <v>5</v>
      </c>
      <c r="I144">
        <v>10</v>
      </c>
    </row>
    <row r="145" spans="1:9" hidden="1" x14ac:dyDescent="0.3">
      <c r="A145">
        <v>2018</v>
      </c>
      <c r="B145">
        <v>101</v>
      </c>
      <c r="C145" t="s">
        <v>2124</v>
      </c>
      <c r="D145">
        <v>27</v>
      </c>
      <c r="E145" t="s">
        <v>2175</v>
      </c>
      <c r="F145" t="s">
        <v>143</v>
      </c>
      <c r="G145">
        <v>2016</v>
      </c>
      <c r="H145">
        <v>1</v>
      </c>
      <c r="I145">
        <v>10</v>
      </c>
    </row>
    <row r="146" spans="1:9" hidden="1" x14ac:dyDescent="0.3">
      <c r="A146">
        <v>2018</v>
      </c>
      <c r="B146">
        <v>101</v>
      </c>
      <c r="C146" t="s">
        <v>2124</v>
      </c>
      <c r="D146">
        <v>28</v>
      </c>
      <c r="E146" t="s">
        <v>2176</v>
      </c>
      <c r="F146" t="s">
        <v>55</v>
      </c>
      <c r="G146">
        <v>6021</v>
      </c>
      <c r="H146">
        <v>3</v>
      </c>
      <c r="I146">
        <v>10</v>
      </c>
    </row>
    <row r="147" spans="1:9" hidden="1" x14ac:dyDescent="0.3">
      <c r="A147">
        <v>2018</v>
      </c>
      <c r="B147">
        <v>101</v>
      </c>
      <c r="C147" t="s">
        <v>2124</v>
      </c>
      <c r="D147">
        <v>44</v>
      </c>
      <c r="E147" t="s">
        <v>2178</v>
      </c>
      <c r="F147" t="s">
        <v>88</v>
      </c>
      <c r="G147">
        <v>5350</v>
      </c>
      <c r="H147">
        <v>1</v>
      </c>
      <c r="I147">
        <v>10</v>
      </c>
    </row>
    <row r="148" spans="1:9" hidden="1" x14ac:dyDescent="0.3">
      <c r="A148">
        <v>2018</v>
      </c>
      <c r="B148">
        <v>101</v>
      </c>
      <c r="C148" t="s">
        <v>2124</v>
      </c>
      <c r="D148">
        <v>44</v>
      </c>
      <c r="E148" t="s">
        <v>2178</v>
      </c>
      <c r="F148" t="s">
        <v>145</v>
      </c>
      <c r="G148">
        <v>5352</v>
      </c>
      <c r="H148">
        <v>1</v>
      </c>
      <c r="I148">
        <v>10</v>
      </c>
    </row>
    <row r="149" spans="1:9" hidden="1" x14ac:dyDescent="0.3">
      <c r="A149">
        <v>2018</v>
      </c>
      <c r="B149">
        <v>101</v>
      </c>
      <c r="C149" t="s">
        <v>2124</v>
      </c>
      <c r="D149">
        <v>52</v>
      </c>
      <c r="E149" t="s">
        <v>2184</v>
      </c>
      <c r="F149" t="s">
        <v>55</v>
      </c>
      <c r="G149">
        <v>25472</v>
      </c>
      <c r="H149">
        <v>2</v>
      </c>
      <c r="I149">
        <v>10</v>
      </c>
    </row>
    <row r="150" spans="1:9" hidden="1" x14ac:dyDescent="0.3">
      <c r="A150">
        <v>2018</v>
      </c>
      <c r="B150">
        <v>101</v>
      </c>
      <c r="C150" t="s">
        <v>2124</v>
      </c>
      <c r="D150">
        <v>75</v>
      </c>
      <c r="E150" t="s">
        <v>2179</v>
      </c>
      <c r="F150" t="s">
        <v>55</v>
      </c>
      <c r="G150">
        <v>6663</v>
      </c>
      <c r="H150">
        <v>4</v>
      </c>
      <c r="I150">
        <v>10</v>
      </c>
    </row>
    <row r="151" spans="1:9" hidden="1" x14ac:dyDescent="0.3">
      <c r="A151">
        <v>2018</v>
      </c>
      <c r="B151">
        <v>101</v>
      </c>
      <c r="C151" t="s">
        <v>2124</v>
      </c>
      <c r="D151">
        <v>76</v>
      </c>
      <c r="E151" t="s">
        <v>2180</v>
      </c>
      <c r="F151" t="s">
        <v>55</v>
      </c>
      <c r="G151">
        <v>2990</v>
      </c>
      <c r="H151">
        <v>1</v>
      </c>
      <c r="I151">
        <v>10</v>
      </c>
    </row>
    <row r="152" spans="1:9" hidden="1" x14ac:dyDescent="0.3">
      <c r="A152">
        <v>2018</v>
      </c>
      <c r="B152">
        <v>101</v>
      </c>
      <c r="C152" t="s">
        <v>2124</v>
      </c>
      <c r="D152">
        <v>93</v>
      </c>
      <c r="E152" t="s">
        <v>2181</v>
      </c>
      <c r="F152" t="s">
        <v>55</v>
      </c>
      <c r="G152">
        <v>2553</v>
      </c>
      <c r="H152">
        <v>1</v>
      </c>
      <c r="I152">
        <v>10</v>
      </c>
    </row>
    <row r="153" spans="1:9" hidden="1" x14ac:dyDescent="0.3">
      <c r="A153">
        <v>2018</v>
      </c>
      <c r="B153">
        <v>101</v>
      </c>
      <c r="C153" t="s">
        <v>2124</v>
      </c>
      <c r="D153">
        <v>102</v>
      </c>
      <c r="E153" t="s">
        <v>2182</v>
      </c>
      <c r="F153" t="s">
        <v>55</v>
      </c>
      <c r="G153">
        <v>135813</v>
      </c>
      <c r="H153">
        <v>31</v>
      </c>
      <c r="I153">
        <v>0.67369734654593327</v>
      </c>
    </row>
    <row r="154" spans="1:9" hidden="1" x14ac:dyDescent="0.3">
      <c r="A154">
        <v>2018</v>
      </c>
      <c r="B154">
        <v>101</v>
      </c>
      <c r="C154" t="s">
        <v>2124</v>
      </c>
      <c r="D154">
        <v>102</v>
      </c>
      <c r="E154" t="s">
        <v>2182</v>
      </c>
      <c r="F154" t="s">
        <v>121</v>
      </c>
      <c r="G154">
        <v>34693</v>
      </c>
      <c r="H154">
        <v>28</v>
      </c>
      <c r="I154">
        <v>0.6939498761803401</v>
      </c>
    </row>
    <row r="155" spans="1:9" hidden="1" x14ac:dyDescent="0.3">
      <c r="A155">
        <v>2018</v>
      </c>
      <c r="B155">
        <v>101</v>
      </c>
      <c r="C155" t="s">
        <v>2124</v>
      </c>
      <c r="D155">
        <v>102</v>
      </c>
      <c r="E155" t="s">
        <v>2182</v>
      </c>
      <c r="F155" t="s">
        <v>145</v>
      </c>
      <c r="G155">
        <v>1724</v>
      </c>
      <c r="H155">
        <v>1</v>
      </c>
      <c r="I155">
        <v>10</v>
      </c>
    </row>
    <row r="156" spans="1:9" hidden="1" x14ac:dyDescent="0.3">
      <c r="A156">
        <v>2018</v>
      </c>
      <c r="B156">
        <v>101</v>
      </c>
      <c r="C156" t="s">
        <v>2124</v>
      </c>
      <c r="D156">
        <v>102</v>
      </c>
      <c r="E156" t="s">
        <v>2182</v>
      </c>
      <c r="F156" t="s">
        <v>143</v>
      </c>
      <c r="G156">
        <v>21414</v>
      </c>
      <c r="H156">
        <v>10</v>
      </c>
      <c r="I156">
        <v>0.93637775903876319</v>
      </c>
    </row>
    <row r="157" spans="1:9" hidden="1" x14ac:dyDescent="0.3">
      <c r="A157">
        <v>2018</v>
      </c>
      <c r="B157">
        <v>101</v>
      </c>
      <c r="C157" t="s">
        <v>2124</v>
      </c>
      <c r="D157">
        <v>102</v>
      </c>
      <c r="E157" t="s">
        <v>2182</v>
      </c>
      <c r="F157" t="s">
        <v>76</v>
      </c>
      <c r="G157">
        <v>2788</v>
      </c>
      <c r="H157">
        <v>1</v>
      </c>
      <c r="I157">
        <v>10</v>
      </c>
    </row>
    <row r="158" spans="1:9" hidden="1" x14ac:dyDescent="0.3">
      <c r="A158">
        <v>2017</v>
      </c>
      <c r="B158">
        <v>101</v>
      </c>
      <c r="C158" t="s">
        <v>2124</v>
      </c>
      <c r="D158">
        <v>100</v>
      </c>
      <c r="E158" t="s">
        <v>234</v>
      </c>
      <c r="F158" t="s">
        <v>55</v>
      </c>
      <c r="G158">
        <v>196496</v>
      </c>
      <c r="H158">
        <v>50</v>
      </c>
      <c r="I158">
        <v>0.58620675480925688</v>
      </c>
    </row>
    <row r="159" spans="1:9" hidden="1" x14ac:dyDescent="0.3">
      <c r="A159">
        <v>2017</v>
      </c>
      <c r="B159">
        <v>101</v>
      </c>
      <c r="C159" t="s">
        <v>2124</v>
      </c>
      <c r="D159">
        <v>100</v>
      </c>
      <c r="E159" t="s">
        <v>234</v>
      </c>
      <c r="F159" t="s">
        <v>88</v>
      </c>
      <c r="G159">
        <v>13462</v>
      </c>
      <c r="H159">
        <v>5</v>
      </c>
      <c r="I159">
        <v>10</v>
      </c>
    </row>
    <row r="160" spans="1:9" hidden="1" x14ac:dyDescent="0.3">
      <c r="A160">
        <v>2017</v>
      </c>
      <c r="B160">
        <v>101</v>
      </c>
      <c r="C160" t="s">
        <v>2124</v>
      </c>
      <c r="D160">
        <v>100</v>
      </c>
      <c r="E160" t="s">
        <v>234</v>
      </c>
      <c r="F160" t="s">
        <v>121</v>
      </c>
      <c r="G160">
        <v>28629</v>
      </c>
      <c r="H160">
        <v>34</v>
      </c>
      <c r="I160">
        <v>0.65582916326229002</v>
      </c>
    </row>
    <row r="161" spans="1:9" hidden="1" x14ac:dyDescent="0.3">
      <c r="A161">
        <v>2017</v>
      </c>
      <c r="B161">
        <v>101</v>
      </c>
      <c r="C161" t="s">
        <v>2124</v>
      </c>
      <c r="D161">
        <v>100</v>
      </c>
      <c r="E161" t="s">
        <v>234</v>
      </c>
      <c r="F161" t="s">
        <v>122</v>
      </c>
      <c r="G161">
        <v>1120</v>
      </c>
      <c r="H161">
        <v>1</v>
      </c>
      <c r="I161">
        <v>10</v>
      </c>
    </row>
    <row r="162" spans="1:9" hidden="1" x14ac:dyDescent="0.3">
      <c r="A162">
        <v>2017</v>
      </c>
      <c r="B162">
        <v>101</v>
      </c>
      <c r="C162" t="s">
        <v>2124</v>
      </c>
      <c r="D162">
        <v>100</v>
      </c>
      <c r="E162" t="s">
        <v>234</v>
      </c>
      <c r="F162" t="s">
        <v>145</v>
      </c>
      <c r="G162">
        <v>30683</v>
      </c>
      <c r="H162">
        <v>9</v>
      </c>
      <c r="I162">
        <v>10</v>
      </c>
    </row>
    <row r="163" spans="1:9" hidden="1" x14ac:dyDescent="0.3">
      <c r="A163">
        <v>2017</v>
      </c>
      <c r="B163">
        <v>101</v>
      </c>
      <c r="C163" t="s">
        <v>2124</v>
      </c>
      <c r="D163">
        <v>100</v>
      </c>
      <c r="E163" t="s">
        <v>234</v>
      </c>
      <c r="F163" t="s">
        <v>143</v>
      </c>
      <c r="G163">
        <v>24411</v>
      </c>
      <c r="H163">
        <v>14</v>
      </c>
      <c r="I163">
        <v>0.8490393746515853</v>
      </c>
    </row>
    <row r="164" spans="1:9" hidden="1" x14ac:dyDescent="0.3">
      <c r="A164">
        <v>2017</v>
      </c>
      <c r="B164">
        <v>101</v>
      </c>
      <c r="C164" t="s">
        <v>2124</v>
      </c>
      <c r="D164">
        <v>100</v>
      </c>
      <c r="E164" t="s">
        <v>234</v>
      </c>
      <c r="F164" t="s">
        <v>76</v>
      </c>
      <c r="G164">
        <v>7822</v>
      </c>
      <c r="H164">
        <v>4</v>
      </c>
      <c r="I164">
        <v>10</v>
      </c>
    </row>
    <row r="165" spans="1:9" hidden="1" x14ac:dyDescent="0.3">
      <c r="A165">
        <v>2018</v>
      </c>
      <c r="B165">
        <v>101</v>
      </c>
      <c r="C165" t="s">
        <v>2124</v>
      </c>
      <c r="D165">
        <v>100</v>
      </c>
      <c r="E165" t="s">
        <v>234</v>
      </c>
      <c r="F165" t="s">
        <v>55</v>
      </c>
      <c r="G165">
        <v>207654</v>
      </c>
      <c r="H165">
        <v>50</v>
      </c>
      <c r="I165">
        <v>0.58620675480925688</v>
      </c>
    </row>
    <row r="166" spans="1:9" hidden="1" x14ac:dyDescent="0.3">
      <c r="A166">
        <v>2018</v>
      </c>
      <c r="B166">
        <v>101</v>
      </c>
      <c r="C166" t="s">
        <v>2124</v>
      </c>
      <c r="D166">
        <v>100</v>
      </c>
      <c r="E166" t="s">
        <v>234</v>
      </c>
      <c r="F166" t="s">
        <v>88</v>
      </c>
      <c r="G166">
        <v>5350</v>
      </c>
      <c r="H166">
        <v>1</v>
      </c>
      <c r="I166">
        <v>10</v>
      </c>
    </row>
    <row r="167" spans="1:9" hidden="1" x14ac:dyDescent="0.3">
      <c r="A167">
        <v>2018</v>
      </c>
      <c r="B167">
        <v>101</v>
      </c>
      <c r="C167" t="s">
        <v>2124</v>
      </c>
      <c r="D167">
        <v>100</v>
      </c>
      <c r="E167" t="s">
        <v>234</v>
      </c>
      <c r="F167" t="s">
        <v>121</v>
      </c>
      <c r="G167">
        <v>39435</v>
      </c>
      <c r="H167">
        <v>34</v>
      </c>
      <c r="I167">
        <v>0.65582916326229002</v>
      </c>
    </row>
    <row r="168" spans="1:9" hidden="1" x14ac:dyDescent="0.3">
      <c r="A168">
        <v>2018</v>
      </c>
      <c r="B168">
        <v>101</v>
      </c>
      <c r="C168" t="s">
        <v>2124</v>
      </c>
      <c r="D168">
        <v>100</v>
      </c>
      <c r="E168" t="s">
        <v>234</v>
      </c>
      <c r="F168" t="s">
        <v>145</v>
      </c>
      <c r="G168">
        <v>7076</v>
      </c>
      <c r="H168">
        <v>2</v>
      </c>
      <c r="I168">
        <v>10</v>
      </c>
    </row>
    <row r="169" spans="1:9" hidden="1" x14ac:dyDescent="0.3">
      <c r="A169">
        <v>2018</v>
      </c>
      <c r="B169">
        <v>101</v>
      </c>
      <c r="C169" t="s">
        <v>2124</v>
      </c>
      <c r="D169">
        <v>100</v>
      </c>
      <c r="E169" t="s">
        <v>234</v>
      </c>
      <c r="F169" t="s">
        <v>143</v>
      </c>
      <c r="G169">
        <v>23430</v>
      </c>
      <c r="H169">
        <v>11</v>
      </c>
      <c r="I169">
        <v>0.9107639214324158</v>
      </c>
    </row>
    <row r="170" spans="1:9" hidden="1" x14ac:dyDescent="0.3">
      <c r="A170">
        <v>2018</v>
      </c>
      <c r="B170">
        <v>101</v>
      </c>
      <c r="C170" t="s">
        <v>2124</v>
      </c>
      <c r="D170">
        <v>100</v>
      </c>
      <c r="E170" t="s">
        <v>234</v>
      </c>
      <c r="F170" t="s">
        <v>76</v>
      </c>
      <c r="G170">
        <v>2788</v>
      </c>
      <c r="H170">
        <v>1</v>
      </c>
      <c r="I170">
        <v>10</v>
      </c>
    </row>
    <row r="171" spans="1:9" hidden="1" x14ac:dyDescent="0.3">
      <c r="A171" t="s">
        <v>2183</v>
      </c>
      <c r="B171">
        <v>101</v>
      </c>
      <c r="C171" t="s">
        <v>2124</v>
      </c>
      <c r="D171">
        <v>11</v>
      </c>
      <c r="E171" t="s">
        <v>2173</v>
      </c>
      <c r="F171" t="s">
        <v>55</v>
      </c>
      <c r="G171">
        <v>700</v>
      </c>
      <c r="H171">
        <v>2</v>
      </c>
      <c r="I171">
        <v>10</v>
      </c>
    </row>
    <row r="172" spans="1:9" hidden="1" x14ac:dyDescent="0.3">
      <c r="A172" t="s">
        <v>2183</v>
      </c>
      <c r="B172">
        <v>101</v>
      </c>
      <c r="C172" t="s">
        <v>2124</v>
      </c>
      <c r="D172">
        <v>11</v>
      </c>
      <c r="E172" t="s">
        <v>2173</v>
      </c>
      <c r="F172" t="s">
        <v>121</v>
      </c>
      <c r="G172">
        <v>940</v>
      </c>
      <c r="H172">
        <v>1</v>
      </c>
      <c r="I172">
        <v>10</v>
      </c>
    </row>
    <row r="173" spans="1:9" hidden="1" x14ac:dyDescent="0.3">
      <c r="A173" t="s">
        <v>2183</v>
      </c>
      <c r="B173">
        <v>101</v>
      </c>
      <c r="C173" t="s">
        <v>2124</v>
      </c>
      <c r="D173">
        <v>24</v>
      </c>
      <c r="E173" t="s">
        <v>2174</v>
      </c>
      <c r="F173" t="s">
        <v>55</v>
      </c>
      <c r="G173">
        <v>2400</v>
      </c>
      <c r="H173">
        <v>1</v>
      </c>
      <c r="I173">
        <v>10</v>
      </c>
    </row>
    <row r="174" spans="1:9" hidden="1" x14ac:dyDescent="0.3">
      <c r="A174" t="s">
        <v>2183</v>
      </c>
      <c r="B174">
        <v>101</v>
      </c>
      <c r="C174" t="s">
        <v>2124</v>
      </c>
      <c r="D174">
        <v>24</v>
      </c>
      <c r="E174" t="s">
        <v>2174</v>
      </c>
      <c r="F174" t="s">
        <v>121</v>
      </c>
      <c r="G174">
        <v>544</v>
      </c>
      <c r="H174">
        <v>1</v>
      </c>
      <c r="I174">
        <v>10</v>
      </c>
    </row>
    <row r="175" spans="1:9" hidden="1" x14ac:dyDescent="0.3">
      <c r="A175" t="s">
        <v>2183</v>
      </c>
      <c r="B175">
        <v>101</v>
      </c>
      <c r="C175" t="s">
        <v>2124</v>
      </c>
      <c r="D175">
        <v>27</v>
      </c>
      <c r="E175" t="s">
        <v>2175</v>
      </c>
      <c r="F175" t="s">
        <v>55</v>
      </c>
      <c r="G175">
        <v>17884.5</v>
      </c>
      <c r="H175">
        <v>14</v>
      </c>
      <c r="I175">
        <v>0.8490393746515853</v>
      </c>
    </row>
    <row r="176" spans="1:9" hidden="1" x14ac:dyDescent="0.3">
      <c r="A176" t="s">
        <v>2183</v>
      </c>
      <c r="B176">
        <v>101</v>
      </c>
      <c r="C176" t="s">
        <v>2124</v>
      </c>
      <c r="D176">
        <v>27</v>
      </c>
      <c r="E176" t="s">
        <v>2175</v>
      </c>
      <c r="F176" t="s">
        <v>88</v>
      </c>
      <c r="G176">
        <v>1254</v>
      </c>
      <c r="H176">
        <v>1</v>
      </c>
      <c r="I176">
        <v>10</v>
      </c>
    </row>
    <row r="177" spans="1:9" hidden="1" x14ac:dyDescent="0.3">
      <c r="A177" t="s">
        <v>2183</v>
      </c>
      <c r="B177">
        <v>101</v>
      </c>
      <c r="C177" t="s">
        <v>2124</v>
      </c>
      <c r="D177">
        <v>27</v>
      </c>
      <c r="E177" t="s">
        <v>2175</v>
      </c>
      <c r="F177" t="s">
        <v>121</v>
      </c>
      <c r="G177">
        <v>2112</v>
      </c>
      <c r="H177">
        <v>6</v>
      </c>
      <c r="I177">
        <v>10</v>
      </c>
    </row>
    <row r="178" spans="1:9" hidden="1" x14ac:dyDescent="0.3">
      <c r="A178" t="s">
        <v>2183</v>
      </c>
      <c r="B178">
        <v>101</v>
      </c>
      <c r="C178" t="s">
        <v>2124</v>
      </c>
      <c r="D178">
        <v>27</v>
      </c>
      <c r="E178" t="s">
        <v>2175</v>
      </c>
      <c r="F178" t="s">
        <v>143</v>
      </c>
      <c r="G178">
        <v>1008</v>
      </c>
      <c r="H178">
        <v>1</v>
      </c>
      <c r="I178">
        <v>10</v>
      </c>
    </row>
    <row r="179" spans="1:9" hidden="1" x14ac:dyDescent="0.3">
      <c r="A179" t="s">
        <v>2183</v>
      </c>
      <c r="B179">
        <v>101</v>
      </c>
      <c r="C179" t="s">
        <v>2124</v>
      </c>
      <c r="D179">
        <v>28</v>
      </c>
      <c r="E179" t="s">
        <v>2176</v>
      </c>
      <c r="F179" t="s">
        <v>55</v>
      </c>
      <c r="G179">
        <v>4385.5</v>
      </c>
      <c r="H179">
        <v>4</v>
      </c>
      <c r="I179">
        <v>10</v>
      </c>
    </row>
    <row r="180" spans="1:9" hidden="1" x14ac:dyDescent="0.3">
      <c r="A180" t="s">
        <v>2183</v>
      </c>
      <c r="B180">
        <v>101</v>
      </c>
      <c r="C180" t="s">
        <v>2124</v>
      </c>
      <c r="D180">
        <v>44</v>
      </c>
      <c r="E180" t="s">
        <v>2178</v>
      </c>
      <c r="F180" t="s">
        <v>55</v>
      </c>
      <c r="G180">
        <v>6573</v>
      </c>
      <c r="H180">
        <v>4</v>
      </c>
      <c r="I180">
        <v>10</v>
      </c>
    </row>
    <row r="181" spans="1:9" hidden="1" x14ac:dyDescent="0.3">
      <c r="A181" t="s">
        <v>2183</v>
      </c>
      <c r="B181">
        <v>101</v>
      </c>
      <c r="C181" t="s">
        <v>2124</v>
      </c>
      <c r="D181">
        <v>44</v>
      </c>
      <c r="E181" t="s">
        <v>2178</v>
      </c>
      <c r="F181" t="s">
        <v>88</v>
      </c>
      <c r="G181">
        <v>6638.5</v>
      </c>
      <c r="H181">
        <v>3</v>
      </c>
      <c r="I181">
        <v>10</v>
      </c>
    </row>
    <row r="182" spans="1:9" hidden="1" x14ac:dyDescent="0.3">
      <c r="A182" t="s">
        <v>2183</v>
      </c>
      <c r="B182">
        <v>101</v>
      </c>
      <c r="C182" t="s">
        <v>2124</v>
      </c>
      <c r="D182">
        <v>44</v>
      </c>
      <c r="E182" t="s">
        <v>2178</v>
      </c>
      <c r="F182" t="s">
        <v>121</v>
      </c>
      <c r="G182">
        <v>982.5</v>
      </c>
      <c r="H182">
        <v>1</v>
      </c>
      <c r="I182">
        <v>10</v>
      </c>
    </row>
    <row r="183" spans="1:9" hidden="1" x14ac:dyDescent="0.3">
      <c r="A183" t="s">
        <v>2183</v>
      </c>
      <c r="B183">
        <v>101</v>
      </c>
      <c r="C183" t="s">
        <v>2124</v>
      </c>
      <c r="D183">
        <v>44</v>
      </c>
      <c r="E183" t="s">
        <v>2178</v>
      </c>
      <c r="F183" t="s">
        <v>122</v>
      </c>
      <c r="G183">
        <v>560</v>
      </c>
      <c r="H183">
        <v>1</v>
      </c>
      <c r="I183">
        <v>10</v>
      </c>
    </row>
    <row r="184" spans="1:9" hidden="1" x14ac:dyDescent="0.3">
      <c r="A184" t="s">
        <v>2183</v>
      </c>
      <c r="B184">
        <v>101</v>
      </c>
      <c r="C184" t="s">
        <v>2124</v>
      </c>
      <c r="D184">
        <v>44</v>
      </c>
      <c r="E184" t="s">
        <v>2178</v>
      </c>
      <c r="F184" t="s">
        <v>145</v>
      </c>
      <c r="G184">
        <v>4213.5</v>
      </c>
      <c r="H184">
        <v>2</v>
      </c>
      <c r="I184">
        <v>10</v>
      </c>
    </row>
    <row r="185" spans="1:9" hidden="1" x14ac:dyDescent="0.3">
      <c r="A185" t="s">
        <v>2183</v>
      </c>
      <c r="B185">
        <v>101</v>
      </c>
      <c r="C185" t="s">
        <v>2124</v>
      </c>
      <c r="D185">
        <v>44</v>
      </c>
      <c r="E185" t="s">
        <v>2178</v>
      </c>
      <c r="F185" t="s">
        <v>143</v>
      </c>
      <c r="G185">
        <v>949</v>
      </c>
      <c r="H185">
        <v>2</v>
      </c>
      <c r="I185">
        <v>10</v>
      </c>
    </row>
    <row r="186" spans="1:9" hidden="1" x14ac:dyDescent="0.3">
      <c r="A186" t="s">
        <v>2183</v>
      </c>
      <c r="B186">
        <v>101</v>
      </c>
      <c r="C186" t="s">
        <v>2124</v>
      </c>
      <c r="D186">
        <v>52</v>
      </c>
      <c r="E186" t="s">
        <v>2184</v>
      </c>
      <c r="F186" t="s">
        <v>55</v>
      </c>
      <c r="G186">
        <v>14926</v>
      </c>
      <c r="H186">
        <v>3</v>
      </c>
      <c r="I186">
        <v>10</v>
      </c>
    </row>
    <row r="187" spans="1:9" hidden="1" x14ac:dyDescent="0.3">
      <c r="A187" t="s">
        <v>2183</v>
      </c>
      <c r="B187">
        <v>101</v>
      </c>
      <c r="C187" t="s">
        <v>2124</v>
      </c>
      <c r="D187">
        <v>52</v>
      </c>
      <c r="E187" t="s">
        <v>2184</v>
      </c>
      <c r="F187" t="s">
        <v>88</v>
      </c>
      <c r="G187">
        <v>1513.5</v>
      </c>
      <c r="H187">
        <v>2</v>
      </c>
      <c r="I187">
        <v>10</v>
      </c>
    </row>
    <row r="188" spans="1:9" hidden="1" x14ac:dyDescent="0.3">
      <c r="A188" t="s">
        <v>2183</v>
      </c>
      <c r="B188">
        <v>101</v>
      </c>
      <c r="C188" t="s">
        <v>2124</v>
      </c>
      <c r="D188">
        <v>52</v>
      </c>
      <c r="E188" t="s">
        <v>2184</v>
      </c>
      <c r="F188" t="s">
        <v>121</v>
      </c>
      <c r="G188">
        <v>407.5</v>
      </c>
      <c r="H188">
        <v>1</v>
      </c>
      <c r="I188">
        <v>10</v>
      </c>
    </row>
    <row r="189" spans="1:9" hidden="1" x14ac:dyDescent="0.3">
      <c r="A189" t="s">
        <v>2183</v>
      </c>
      <c r="B189">
        <v>101</v>
      </c>
      <c r="C189" t="s">
        <v>2124</v>
      </c>
      <c r="D189">
        <v>53</v>
      </c>
      <c r="E189" t="s">
        <v>2185</v>
      </c>
      <c r="F189" t="s">
        <v>55</v>
      </c>
      <c r="G189">
        <v>663</v>
      </c>
      <c r="H189">
        <v>1</v>
      </c>
      <c r="I189">
        <v>10</v>
      </c>
    </row>
    <row r="190" spans="1:9" hidden="1" x14ac:dyDescent="0.3">
      <c r="A190" t="s">
        <v>2183</v>
      </c>
      <c r="B190">
        <v>101</v>
      </c>
      <c r="C190" t="s">
        <v>2124</v>
      </c>
      <c r="D190">
        <v>75</v>
      </c>
      <c r="E190" t="s">
        <v>2179</v>
      </c>
      <c r="F190" t="s">
        <v>55</v>
      </c>
      <c r="G190">
        <v>3331.5</v>
      </c>
      <c r="H190">
        <v>4</v>
      </c>
      <c r="I190">
        <v>10</v>
      </c>
    </row>
    <row r="191" spans="1:9" hidden="1" x14ac:dyDescent="0.3">
      <c r="A191" t="s">
        <v>2183</v>
      </c>
      <c r="B191">
        <v>101</v>
      </c>
      <c r="C191" t="s">
        <v>2124</v>
      </c>
      <c r="D191">
        <v>75</v>
      </c>
      <c r="E191" t="s">
        <v>2179</v>
      </c>
      <c r="F191" t="s">
        <v>121</v>
      </c>
      <c r="G191">
        <v>2375</v>
      </c>
      <c r="H191">
        <v>2</v>
      </c>
      <c r="I191">
        <v>10</v>
      </c>
    </row>
    <row r="192" spans="1:9" hidden="1" x14ac:dyDescent="0.3">
      <c r="A192" t="s">
        <v>2183</v>
      </c>
      <c r="B192">
        <v>101</v>
      </c>
      <c r="C192" t="s">
        <v>2124</v>
      </c>
      <c r="D192">
        <v>75</v>
      </c>
      <c r="E192" t="s">
        <v>2179</v>
      </c>
      <c r="F192" t="s">
        <v>143</v>
      </c>
      <c r="G192">
        <v>672</v>
      </c>
      <c r="H192">
        <v>1</v>
      </c>
      <c r="I192">
        <v>10</v>
      </c>
    </row>
    <row r="193" spans="1:9" hidden="1" x14ac:dyDescent="0.3">
      <c r="A193" t="s">
        <v>2183</v>
      </c>
      <c r="B193">
        <v>101</v>
      </c>
      <c r="C193" t="s">
        <v>2124</v>
      </c>
      <c r="D193">
        <v>75</v>
      </c>
      <c r="E193" t="s">
        <v>2179</v>
      </c>
      <c r="F193" t="s">
        <v>76</v>
      </c>
      <c r="G193">
        <v>1175</v>
      </c>
      <c r="H193">
        <v>1</v>
      </c>
      <c r="I193">
        <v>10</v>
      </c>
    </row>
    <row r="194" spans="1:9" hidden="1" x14ac:dyDescent="0.3">
      <c r="A194" t="s">
        <v>2183</v>
      </c>
      <c r="B194">
        <v>101</v>
      </c>
      <c r="C194" t="s">
        <v>2124</v>
      </c>
      <c r="D194">
        <v>76</v>
      </c>
      <c r="E194" t="s">
        <v>2180</v>
      </c>
      <c r="F194" t="s">
        <v>55</v>
      </c>
      <c r="G194">
        <v>3975.5</v>
      </c>
      <c r="H194">
        <v>3</v>
      </c>
      <c r="I194">
        <v>10</v>
      </c>
    </row>
    <row r="195" spans="1:9" hidden="1" x14ac:dyDescent="0.3">
      <c r="A195" t="s">
        <v>2183</v>
      </c>
      <c r="B195">
        <v>101</v>
      </c>
      <c r="C195" t="s">
        <v>2124</v>
      </c>
      <c r="D195">
        <v>76</v>
      </c>
      <c r="E195" t="s">
        <v>2180</v>
      </c>
      <c r="F195" t="s">
        <v>143</v>
      </c>
      <c r="G195">
        <v>797.5</v>
      </c>
      <c r="H195">
        <v>1</v>
      </c>
      <c r="I195">
        <v>10</v>
      </c>
    </row>
    <row r="196" spans="1:9" hidden="1" x14ac:dyDescent="0.3">
      <c r="A196" t="s">
        <v>2183</v>
      </c>
      <c r="B196">
        <v>101</v>
      </c>
      <c r="C196" t="s">
        <v>2124</v>
      </c>
      <c r="D196">
        <v>93</v>
      </c>
      <c r="E196" t="s">
        <v>2181</v>
      </c>
      <c r="F196" t="s">
        <v>55</v>
      </c>
      <c r="G196">
        <v>2526.5</v>
      </c>
      <c r="H196">
        <v>2</v>
      </c>
      <c r="I196">
        <v>10</v>
      </c>
    </row>
    <row r="197" spans="1:9" hidden="1" x14ac:dyDescent="0.3">
      <c r="A197" t="s">
        <v>2183</v>
      </c>
      <c r="B197">
        <v>101</v>
      </c>
      <c r="C197" t="s">
        <v>2124</v>
      </c>
      <c r="D197">
        <v>93</v>
      </c>
      <c r="E197" t="s">
        <v>2181</v>
      </c>
      <c r="F197" t="s">
        <v>143</v>
      </c>
      <c r="G197">
        <v>802.5</v>
      </c>
      <c r="H197">
        <v>1</v>
      </c>
      <c r="I197">
        <v>10</v>
      </c>
    </row>
    <row r="198" spans="1:9" hidden="1" x14ac:dyDescent="0.3">
      <c r="A198" t="s">
        <v>2183</v>
      </c>
      <c r="B198">
        <v>101</v>
      </c>
      <c r="C198" t="s">
        <v>2124</v>
      </c>
      <c r="D198">
        <v>93</v>
      </c>
      <c r="E198" t="s">
        <v>2181</v>
      </c>
      <c r="F198" t="s">
        <v>76</v>
      </c>
      <c r="G198">
        <v>2378</v>
      </c>
      <c r="H198">
        <v>2</v>
      </c>
      <c r="I198">
        <v>10</v>
      </c>
    </row>
    <row r="199" spans="1:9" hidden="1" x14ac:dyDescent="0.3">
      <c r="A199" t="s">
        <v>2183</v>
      </c>
      <c r="B199">
        <v>101</v>
      </c>
      <c r="C199" t="s">
        <v>2124</v>
      </c>
      <c r="D199">
        <v>100</v>
      </c>
      <c r="E199" t="s">
        <v>234</v>
      </c>
      <c r="F199" t="s">
        <v>55</v>
      </c>
      <c r="G199">
        <v>202075</v>
      </c>
      <c r="H199">
        <v>100</v>
      </c>
      <c r="I199">
        <v>0.47912749050407433</v>
      </c>
    </row>
    <row r="200" spans="1:9" hidden="1" x14ac:dyDescent="0.3">
      <c r="A200" t="s">
        <v>2183</v>
      </c>
      <c r="B200">
        <v>101</v>
      </c>
      <c r="C200" t="s">
        <v>2124</v>
      </c>
      <c r="D200">
        <v>100</v>
      </c>
      <c r="E200" t="s">
        <v>234</v>
      </c>
      <c r="F200" t="s">
        <v>88</v>
      </c>
      <c r="G200">
        <v>9406</v>
      </c>
      <c r="H200">
        <v>6</v>
      </c>
      <c r="I200">
        <v>10</v>
      </c>
    </row>
    <row r="201" spans="1:9" hidden="1" x14ac:dyDescent="0.3">
      <c r="A201" t="s">
        <v>2183</v>
      </c>
      <c r="B201">
        <v>101</v>
      </c>
      <c r="C201" t="s">
        <v>2124</v>
      </c>
      <c r="D201">
        <v>100</v>
      </c>
      <c r="E201" t="s">
        <v>234</v>
      </c>
      <c r="F201" t="s">
        <v>121</v>
      </c>
      <c r="G201">
        <v>34032</v>
      </c>
      <c r="H201">
        <v>68</v>
      </c>
      <c r="I201">
        <v>0.53603234458717963</v>
      </c>
    </row>
    <row r="202" spans="1:9" hidden="1" x14ac:dyDescent="0.3">
      <c r="A202" t="s">
        <v>2183</v>
      </c>
      <c r="B202">
        <v>101</v>
      </c>
      <c r="C202" t="s">
        <v>2124</v>
      </c>
      <c r="D202">
        <v>100</v>
      </c>
      <c r="E202" t="s">
        <v>234</v>
      </c>
      <c r="F202" t="s">
        <v>122</v>
      </c>
      <c r="G202">
        <v>560</v>
      </c>
      <c r="H202">
        <v>1</v>
      </c>
      <c r="I202">
        <v>10</v>
      </c>
    </row>
    <row r="203" spans="1:9" hidden="1" x14ac:dyDescent="0.3">
      <c r="A203" t="s">
        <v>2183</v>
      </c>
      <c r="B203">
        <v>101</v>
      </c>
      <c r="C203" t="s">
        <v>2124</v>
      </c>
      <c r="D203">
        <v>100</v>
      </c>
      <c r="E203" t="s">
        <v>234</v>
      </c>
      <c r="F203" t="s">
        <v>145</v>
      </c>
      <c r="G203">
        <v>18879.5</v>
      </c>
      <c r="H203">
        <v>11</v>
      </c>
      <c r="I203">
        <v>0.9107639214324158</v>
      </c>
    </row>
    <row r="204" spans="1:9" hidden="1" x14ac:dyDescent="0.3">
      <c r="A204" t="s">
        <v>2183</v>
      </c>
      <c r="B204">
        <v>101</v>
      </c>
      <c r="C204" t="s">
        <v>2124</v>
      </c>
      <c r="D204">
        <v>100</v>
      </c>
      <c r="E204" t="s">
        <v>234</v>
      </c>
      <c r="F204" t="s">
        <v>143</v>
      </c>
      <c r="G204">
        <v>23920.5</v>
      </c>
      <c r="H204">
        <v>25</v>
      </c>
      <c r="I204">
        <v>0.71721695413984587</v>
      </c>
    </row>
    <row r="205" spans="1:9" hidden="1" x14ac:dyDescent="0.3">
      <c r="A205" t="s">
        <v>2183</v>
      </c>
      <c r="B205">
        <v>101</v>
      </c>
      <c r="C205" t="s">
        <v>2124</v>
      </c>
      <c r="D205">
        <v>100</v>
      </c>
      <c r="E205" t="s">
        <v>234</v>
      </c>
      <c r="F205" t="s">
        <v>76</v>
      </c>
      <c r="G205">
        <v>5305</v>
      </c>
      <c r="H205">
        <v>5</v>
      </c>
      <c r="I205">
        <v>10</v>
      </c>
    </row>
    <row r="206" spans="1:9" hidden="1" x14ac:dyDescent="0.3">
      <c r="A206" t="s">
        <v>2183</v>
      </c>
      <c r="B206">
        <v>101</v>
      </c>
      <c r="C206" t="s">
        <v>2124</v>
      </c>
      <c r="D206">
        <v>102</v>
      </c>
      <c r="E206" t="s">
        <v>2182</v>
      </c>
      <c r="F206" t="s">
        <v>55</v>
      </c>
      <c r="G206">
        <v>144709.5</v>
      </c>
      <c r="H206">
        <v>62</v>
      </c>
      <c r="I206">
        <v>0.5506366420408052</v>
      </c>
    </row>
    <row r="207" spans="1:9" hidden="1" x14ac:dyDescent="0.3">
      <c r="A207" t="s">
        <v>2183</v>
      </c>
      <c r="B207">
        <v>101</v>
      </c>
      <c r="C207" t="s">
        <v>2124</v>
      </c>
      <c r="D207">
        <v>102</v>
      </c>
      <c r="E207" t="s">
        <v>2182</v>
      </c>
      <c r="F207" t="s">
        <v>121</v>
      </c>
      <c r="G207">
        <v>26671</v>
      </c>
      <c r="H207">
        <v>56</v>
      </c>
      <c r="I207">
        <v>0.56718975000226168</v>
      </c>
    </row>
    <row r="208" spans="1:9" hidden="1" x14ac:dyDescent="0.3">
      <c r="A208" t="s">
        <v>2183</v>
      </c>
      <c r="B208">
        <v>101</v>
      </c>
      <c r="C208" t="s">
        <v>2124</v>
      </c>
      <c r="D208">
        <v>102</v>
      </c>
      <c r="E208" t="s">
        <v>2182</v>
      </c>
      <c r="F208" t="s">
        <v>145</v>
      </c>
      <c r="G208">
        <v>14666</v>
      </c>
      <c r="H208">
        <v>9</v>
      </c>
      <c r="I208">
        <v>10</v>
      </c>
    </row>
    <row r="209" spans="1:9" hidden="1" x14ac:dyDescent="0.3">
      <c r="A209" t="s">
        <v>2183</v>
      </c>
      <c r="B209">
        <v>101</v>
      </c>
      <c r="C209" t="s">
        <v>2124</v>
      </c>
      <c r="D209">
        <v>102</v>
      </c>
      <c r="E209" t="s">
        <v>2182</v>
      </c>
      <c r="F209" t="s">
        <v>143</v>
      </c>
      <c r="G209">
        <v>19691.5</v>
      </c>
      <c r="H209">
        <v>19</v>
      </c>
      <c r="I209">
        <v>0.77684395718703581</v>
      </c>
    </row>
    <row r="210" spans="1:9" hidden="1" x14ac:dyDescent="0.3">
      <c r="A210" t="s">
        <v>2183</v>
      </c>
      <c r="B210">
        <v>101</v>
      </c>
      <c r="C210" t="s">
        <v>2124</v>
      </c>
      <c r="D210">
        <v>102</v>
      </c>
      <c r="E210" t="s">
        <v>2182</v>
      </c>
      <c r="F210" t="s">
        <v>76</v>
      </c>
      <c r="G210">
        <v>1752</v>
      </c>
      <c r="H210">
        <v>2</v>
      </c>
      <c r="I210">
        <v>10</v>
      </c>
    </row>
  </sheetData>
  <autoFilter ref="A1:M210" xr:uid="{00000000-0009-0000-0000-000017000000}">
    <filterColumn colId="2">
      <filters>
        <filter val="Autres régions françaises"/>
      </filters>
    </filterColumn>
  </autoFilter>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7"/>
  </sheetPr>
  <dimension ref="A1:O24"/>
  <sheetViews>
    <sheetView workbookViewId="0">
      <pane xSplit="1" ySplit="1" topLeftCell="B2" activePane="bottomRight" state="frozen"/>
      <selection activeCell="H24" sqref="H24"/>
      <selection pane="topRight" activeCell="H24" sqref="H24"/>
      <selection pane="bottomLeft" activeCell="H24" sqref="H24"/>
      <selection pane="bottomRight" activeCell="H40" sqref="H40"/>
    </sheetView>
  </sheetViews>
  <sheetFormatPr baseColWidth="10" defaultColWidth="38.1171875" defaultRowHeight="12.4" x14ac:dyDescent="0.3"/>
  <cols>
    <col min="1" max="1" width="11.76171875" style="36" bestFit="1" customWidth="1"/>
    <col min="2" max="2" width="15.76171875" style="36" bestFit="1" customWidth="1"/>
    <col min="3" max="3" width="37.3515625" style="36" bestFit="1" customWidth="1"/>
    <col min="4" max="4" width="30.87890625" style="36" bestFit="1" customWidth="1"/>
    <col min="5" max="5" width="34.46875" style="30" bestFit="1" customWidth="1"/>
    <col min="6" max="6" width="33.76171875" style="30" bestFit="1" customWidth="1"/>
    <col min="7" max="7" width="34.1171875" style="36" bestFit="1" customWidth="1"/>
    <col min="8" max="8" width="36.76171875" style="36" bestFit="1" customWidth="1"/>
    <col min="9" max="9" width="37.76171875" style="36" bestFit="1" customWidth="1"/>
    <col min="10" max="10" width="36.64453125" style="36" bestFit="1" customWidth="1"/>
    <col min="11" max="12" width="4.87890625" style="36" bestFit="1" customWidth="1"/>
    <col min="13" max="15" width="4.87890625" style="19" bestFit="1" customWidth="1"/>
    <col min="16" max="24" width="4.87890625" style="36" bestFit="1" customWidth="1"/>
    <col min="25" max="30" width="5.46875" style="36" bestFit="1" customWidth="1"/>
    <col min="31" max="31" width="11.3515625" style="36" bestFit="1" customWidth="1"/>
    <col min="32" max="32" width="38.1171875" style="36" customWidth="1"/>
    <col min="33" max="33" width="11.1171875" style="36" bestFit="1" customWidth="1"/>
    <col min="34" max="36" width="38.1171875" style="36" customWidth="1"/>
    <col min="37" max="16384" width="38.1171875" style="36"/>
  </cols>
  <sheetData>
    <row r="1" spans="1:15" s="158" customFormat="1" ht="33" customHeight="1" x14ac:dyDescent="0.3">
      <c r="A1" s="26"/>
      <c r="C1" s="158" t="s">
        <v>2186</v>
      </c>
      <c r="E1" s="175" t="s">
        <v>2187</v>
      </c>
      <c r="F1" s="176"/>
      <c r="G1" s="176"/>
    </row>
    <row r="2" spans="1:15" s="158" customFormat="1" ht="32.25" customHeight="1" x14ac:dyDescent="0.3">
      <c r="A2" s="8" t="s">
        <v>2039</v>
      </c>
      <c r="B2" s="11" t="s">
        <v>2188</v>
      </c>
      <c r="C2" s="10" t="s">
        <v>2189</v>
      </c>
    </row>
    <row r="3" spans="1:15" x14ac:dyDescent="0.3">
      <c r="A3" s="12" t="s">
        <v>2042</v>
      </c>
      <c r="B3" s="49">
        <v>705</v>
      </c>
      <c r="C3" s="56">
        <f t="shared" ref="C3:C21" si="0">0.828*B3</f>
        <v>583.74</v>
      </c>
      <c r="M3" s="36"/>
      <c r="N3" s="36"/>
      <c r="O3" s="36"/>
    </row>
    <row r="4" spans="1:15" x14ac:dyDescent="0.3">
      <c r="A4" s="12" t="s">
        <v>2043</v>
      </c>
      <c r="B4" s="52">
        <v>685</v>
      </c>
      <c r="C4" s="57">
        <f t="shared" si="0"/>
        <v>567.17999999999995</v>
      </c>
      <c r="E4" s="36"/>
      <c r="F4" s="36"/>
      <c r="M4" s="36"/>
      <c r="N4" s="36"/>
      <c r="O4" s="36"/>
    </row>
    <row r="5" spans="1:15" x14ac:dyDescent="0.3">
      <c r="A5" s="12" t="s">
        <v>2044</v>
      </c>
      <c r="B5" s="52">
        <v>690</v>
      </c>
      <c r="C5" s="57">
        <f t="shared" si="0"/>
        <v>571.31999999999994</v>
      </c>
      <c r="E5" s="36"/>
      <c r="F5" s="36"/>
      <c r="M5" s="36"/>
      <c r="N5" s="36"/>
      <c r="O5" s="36"/>
    </row>
    <row r="6" spans="1:15" x14ac:dyDescent="0.3">
      <c r="A6" s="12" t="s">
        <v>2045</v>
      </c>
      <c r="B6" s="52">
        <v>715</v>
      </c>
      <c r="C6" s="57">
        <f t="shared" si="0"/>
        <v>592.02</v>
      </c>
      <c r="E6" s="36"/>
      <c r="F6" s="36"/>
      <c r="M6" s="36"/>
      <c r="N6" s="36"/>
      <c r="O6" s="36"/>
    </row>
    <row r="7" spans="1:15" x14ac:dyDescent="0.3">
      <c r="A7" s="12" t="s">
        <v>2046</v>
      </c>
      <c r="B7" s="52">
        <v>635</v>
      </c>
      <c r="C7" s="57">
        <f t="shared" si="0"/>
        <v>525.78</v>
      </c>
      <c r="E7" s="36"/>
      <c r="F7" s="36"/>
      <c r="M7" s="36"/>
      <c r="N7" s="36"/>
      <c r="O7" s="36"/>
    </row>
    <row r="8" spans="1:15" x14ac:dyDescent="0.3">
      <c r="A8" s="12" t="s">
        <v>2047</v>
      </c>
      <c r="B8" s="52">
        <v>825</v>
      </c>
      <c r="C8" s="57">
        <f t="shared" si="0"/>
        <v>683.09999999999991</v>
      </c>
      <c r="E8" s="36"/>
      <c r="F8" s="36"/>
      <c r="M8" s="36"/>
      <c r="N8" s="36"/>
      <c r="O8" s="36"/>
    </row>
    <row r="9" spans="1:15" x14ac:dyDescent="0.3">
      <c r="A9" s="12" t="s">
        <v>2048</v>
      </c>
      <c r="B9" s="52">
        <v>645</v>
      </c>
      <c r="C9" s="57">
        <f t="shared" si="0"/>
        <v>534.05999999999995</v>
      </c>
      <c r="E9" s="36"/>
      <c r="F9" s="36"/>
      <c r="M9" s="36"/>
      <c r="N9" s="36"/>
      <c r="O9" s="36"/>
    </row>
    <row r="10" spans="1:15" x14ac:dyDescent="0.3">
      <c r="A10" s="12" t="s">
        <v>2049</v>
      </c>
      <c r="B10" s="52">
        <v>685</v>
      </c>
      <c r="C10" s="57">
        <f t="shared" si="0"/>
        <v>567.17999999999995</v>
      </c>
      <c r="E10" s="36"/>
      <c r="F10" s="36"/>
      <c r="M10" s="36"/>
      <c r="N10" s="36"/>
      <c r="O10" s="36"/>
    </row>
    <row r="11" spans="1:15" x14ac:dyDescent="0.3">
      <c r="A11" s="12" t="s">
        <v>2050</v>
      </c>
      <c r="B11" s="52">
        <v>665</v>
      </c>
      <c r="C11" s="57">
        <f t="shared" si="0"/>
        <v>550.62</v>
      </c>
      <c r="E11" s="36"/>
      <c r="F11" s="36"/>
      <c r="M11" s="36"/>
      <c r="N11" s="36"/>
      <c r="O11" s="36"/>
    </row>
    <row r="12" spans="1:15" x14ac:dyDescent="0.3">
      <c r="A12" s="12" t="s">
        <v>2051</v>
      </c>
      <c r="B12" s="52">
        <v>425</v>
      </c>
      <c r="C12" s="57">
        <f t="shared" si="0"/>
        <v>351.9</v>
      </c>
      <c r="E12" s="36"/>
      <c r="F12" s="36"/>
      <c r="M12" s="36"/>
      <c r="N12" s="36"/>
      <c r="O12" s="36"/>
    </row>
    <row r="13" spans="1:15" x14ac:dyDescent="0.3">
      <c r="A13" s="12" t="s">
        <v>2052</v>
      </c>
      <c r="B13" s="52">
        <v>540</v>
      </c>
      <c r="C13" s="57">
        <f t="shared" si="0"/>
        <v>447.12</v>
      </c>
      <c r="E13" s="36"/>
      <c r="F13" s="36"/>
      <c r="M13" s="36"/>
      <c r="N13" s="36"/>
      <c r="O13" s="36"/>
    </row>
    <row r="14" spans="1:15" x14ac:dyDescent="0.3">
      <c r="A14" s="12" t="s">
        <v>2053</v>
      </c>
      <c r="B14" s="52">
        <v>565</v>
      </c>
      <c r="C14" s="57">
        <f t="shared" si="0"/>
        <v>467.82</v>
      </c>
      <c r="E14" s="36"/>
      <c r="F14" s="36"/>
      <c r="M14" s="36"/>
      <c r="N14" s="36"/>
      <c r="O14" s="36"/>
    </row>
    <row r="15" spans="1:15" x14ac:dyDescent="0.3">
      <c r="A15" s="12" t="s">
        <v>2054</v>
      </c>
      <c r="B15" s="52">
        <v>520</v>
      </c>
      <c r="C15" s="57">
        <f t="shared" si="0"/>
        <v>430.56</v>
      </c>
      <c r="E15" s="36"/>
      <c r="F15" s="36"/>
      <c r="M15" s="36"/>
      <c r="N15" s="36"/>
      <c r="O15" s="36"/>
    </row>
    <row r="16" spans="1:15" x14ac:dyDescent="0.3">
      <c r="A16" s="12" t="s">
        <v>2055</v>
      </c>
      <c r="B16" s="52">
        <v>465</v>
      </c>
      <c r="C16" s="57">
        <f t="shared" si="0"/>
        <v>385.02</v>
      </c>
      <c r="E16" s="36"/>
      <c r="F16" s="36"/>
      <c r="M16" s="36"/>
      <c r="N16" s="36"/>
      <c r="O16" s="36"/>
    </row>
    <row r="17" spans="1:15" x14ac:dyDescent="0.3">
      <c r="A17" s="12" t="s">
        <v>2056</v>
      </c>
      <c r="B17" s="52">
        <v>435</v>
      </c>
      <c r="C17" s="57">
        <f t="shared" si="0"/>
        <v>360.18</v>
      </c>
      <c r="E17" s="36"/>
      <c r="F17" s="36"/>
      <c r="M17" s="36"/>
      <c r="N17" s="36"/>
      <c r="O17" s="36"/>
    </row>
    <row r="18" spans="1:15" x14ac:dyDescent="0.3">
      <c r="A18" s="12" t="s">
        <v>2057</v>
      </c>
      <c r="B18" s="52">
        <v>590</v>
      </c>
      <c r="C18" s="57">
        <f t="shared" si="0"/>
        <v>488.52</v>
      </c>
      <c r="E18" s="36"/>
      <c r="F18" s="36"/>
      <c r="M18" s="36"/>
      <c r="N18" s="36"/>
      <c r="O18" s="36"/>
    </row>
    <row r="19" spans="1:15" x14ac:dyDescent="0.3">
      <c r="A19" s="12" t="s">
        <v>2058</v>
      </c>
      <c r="B19" s="52">
        <v>595</v>
      </c>
      <c r="C19" s="57">
        <f t="shared" si="0"/>
        <v>492.65999999999997</v>
      </c>
      <c r="E19" s="36"/>
      <c r="F19" s="36"/>
      <c r="M19" s="36"/>
      <c r="N19" s="36"/>
      <c r="O19" s="36"/>
    </row>
    <row r="20" spans="1:15" x14ac:dyDescent="0.3">
      <c r="A20" s="12" t="s">
        <v>2059</v>
      </c>
      <c r="B20" s="52">
        <v>485</v>
      </c>
      <c r="C20" s="57">
        <f t="shared" si="0"/>
        <v>401.58</v>
      </c>
      <c r="E20" s="36"/>
      <c r="F20" s="36"/>
      <c r="M20" s="36"/>
      <c r="N20" s="36"/>
      <c r="O20" s="36"/>
    </row>
    <row r="21" spans="1:15" x14ac:dyDescent="0.3">
      <c r="A21" s="27" t="s">
        <v>2060</v>
      </c>
      <c r="B21" s="55">
        <v>625</v>
      </c>
      <c r="C21" s="58">
        <f t="shared" si="0"/>
        <v>517.5</v>
      </c>
      <c r="E21" s="36"/>
      <c r="F21" s="36"/>
      <c r="M21" s="36"/>
      <c r="N21" s="36"/>
      <c r="O21" s="36"/>
    </row>
    <row r="22" spans="1:15" x14ac:dyDescent="0.3">
      <c r="E22" s="19"/>
      <c r="F22" s="19"/>
    </row>
    <row r="23" spans="1:15" x14ac:dyDescent="0.3">
      <c r="A23" s="20" t="s">
        <v>2190</v>
      </c>
      <c r="B23" s="21" t="s">
        <v>2191</v>
      </c>
      <c r="C23" s="59">
        <f>SUMPRODUCT(Pilotage!B4:B22,C3:C21)/1000</f>
        <v>0.51120719999999997</v>
      </c>
      <c r="E23" s="3"/>
      <c r="J23" s="19"/>
      <c r="K23" s="19"/>
    </row>
    <row r="24" spans="1:15" x14ac:dyDescent="0.3">
      <c r="A24" s="23" t="s">
        <v>2192</v>
      </c>
      <c r="B24" s="24" t="s">
        <v>2193</v>
      </c>
      <c r="C24" s="60">
        <f>SUMPRODUCT(Pilotage!C4:C22,C3:C21)/1000</f>
        <v>0.37466999999999995</v>
      </c>
      <c r="E24" s="3"/>
    </row>
  </sheetData>
  <mergeCells count="1">
    <mergeCell ref="E1:G1"/>
  </mergeCells>
  <pageMargins left="0.75" right="0.75" top="1" bottom="1" header="0.5" footer="0.5"/>
  <pageSetup paperSize="9" orientation="portrait"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7"/>
  </sheetPr>
  <dimension ref="A1:H24"/>
  <sheetViews>
    <sheetView workbookViewId="0">
      <pane xSplit="1" ySplit="1" topLeftCell="B2" activePane="bottomRight" state="frozen"/>
      <selection activeCell="H40" sqref="H40"/>
      <selection pane="topRight" activeCell="H40" sqref="H40"/>
      <selection pane="bottomLeft" activeCell="H40" sqref="H40"/>
      <selection pane="bottomRight" activeCell="H40" sqref="H40"/>
    </sheetView>
  </sheetViews>
  <sheetFormatPr baseColWidth="10" defaultColWidth="21.234375" defaultRowHeight="12.4" x14ac:dyDescent="0.3"/>
  <cols>
    <col min="1" max="2" width="21.234375" style="36" customWidth="1"/>
    <col min="3" max="4" width="21.234375" style="30" customWidth="1"/>
    <col min="5" max="6" width="21.234375" style="36" customWidth="1"/>
    <col min="7" max="16384" width="21.234375" style="36"/>
  </cols>
  <sheetData>
    <row r="1" spans="1:7" s="158" customFormat="1" ht="27.75" customHeight="1" x14ac:dyDescent="0.3">
      <c r="A1" s="26"/>
      <c r="B1" s="179" t="s">
        <v>2194</v>
      </c>
      <c r="C1" s="171"/>
      <c r="D1" s="171"/>
      <c r="E1" s="177" t="s">
        <v>2195</v>
      </c>
    </row>
    <row r="2" spans="1:7" s="158" customFormat="1" ht="38.25" customHeight="1" x14ac:dyDescent="0.3">
      <c r="A2" s="8" t="s">
        <v>2039</v>
      </c>
      <c r="B2" s="9" t="s">
        <v>2196</v>
      </c>
      <c r="C2" s="71" t="s">
        <v>2197</v>
      </c>
      <c r="D2" s="69" t="s">
        <v>2198</v>
      </c>
      <c r="E2" s="178"/>
    </row>
    <row r="3" spans="1:7" x14ac:dyDescent="0.3">
      <c r="A3" s="12" t="s">
        <v>2042</v>
      </c>
      <c r="B3" s="61">
        <v>0.12</v>
      </c>
      <c r="C3" s="62">
        <v>0.06</v>
      </c>
      <c r="D3" s="62">
        <f t="shared" ref="D3:D21" si="0">B3+C3</f>
        <v>0.18</v>
      </c>
      <c r="E3" s="14">
        <f t="shared" ref="E3:E21" si="1">D3/0.3</f>
        <v>0.6</v>
      </c>
      <c r="G3" s="157" t="s">
        <v>2187</v>
      </c>
    </row>
    <row r="4" spans="1:7" x14ac:dyDescent="0.3">
      <c r="A4" s="12" t="s">
        <v>2043</v>
      </c>
      <c r="B4" s="63">
        <v>0.1</v>
      </c>
      <c r="C4" s="70">
        <v>0.05</v>
      </c>
      <c r="D4" s="70">
        <f t="shared" si="0"/>
        <v>0.15000000000000002</v>
      </c>
      <c r="E4" s="16">
        <f t="shared" si="1"/>
        <v>0.50000000000000011</v>
      </c>
    </row>
    <row r="5" spans="1:7" x14ac:dyDescent="0.3">
      <c r="A5" s="12" t="s">
        <v>2044</v>
      </c>
      <c r="B5" s="63">
        <v>0.09</v>
      </c>
      <c r="C5" s="70">
        <v>0.05</v>
      </c>
      <c r="D5" s="70">
        <f t="shared" si="0"/>
        <v>0.14000000000000001</v>
      </c>
      <c r="E5" s="16">
        <f t="shared" si="1"/>
        <v>0.46666666666666673</v>
      </c>
    </row>
    <row r="6" spans="1:7" x14ac:dyDescent="0.3">
      <c r="A6" s="12" t="s">
        <v>2045</v>
      </c>
      <c r="B6" s="63">
        <v>0.08</v>
      </c>
      <c r="C6" s="70">
        <v>0.06</v>
      </c>
      <c r="D6" s="70">
        <f t="shared" si="0"/>
        <v>0.14000000000000001</v>
      </c>
      <c r="E6" s="16">
        <f t="shared" si="1"/>
        <v>0.46666666666666673</v>
      </c>
    </row>
    <row r="7" spans="1:7" x14ac:dyDescent="0.3">
      <c r="A7" s="12" t="s">
        <v>2046</v>
      </c>
      <c r="B7" s="63">
        <v>0.08</v>
      </c>
      <c r="C7" s="70">
        <v>0.04</v>
      </c>
      <c r="D7" s="70">
        <f t="shared" si="0"/>
        <v>0.12</v>
      </c>
      <c r="E7" s="16">
        <f t="shared" si="1"/>
        <v>0.4</v>
      </c>
    </row>
    <row r="8" spans="1:7" x14ac:dyDescent="0.3">
      <c r="A8" s="12" t="s">
        <v>2047</v>
      </c>
      <c r="B8" s="63">
        <v>0.115</v>
      </c>
      <c r="C8" s="70">
        <v>7.0000000000000007E-2</v>
      </c>
      <c r="D8" s="70">
        <f t="shared" si="0"/>
        <v>0.185</v>
      </c>
      <c r="E8" s="16">
        <f t="shared" si="1"/>
        <v>0.6166666666666667</v>
      </c>
    </row>
    <row r="9" spans="1:7" x14ac:dyDescent="0.3">
      <c r="A9" s="12" t="s">
        <v>2048</v>
      </c>
      <c r="B9" s="63">
        <v>0.09</v>
      </c>
      <c r="C9" s="70">
        <v>0.06</v>
      </c>
      <c r="D9" s="70">
        <f t="shared" si="0"/>
        <v>0.15</v>
      </c>
      <c r="E9" s="16">
        <f t="shared" si="1"/>
        <v>0.5</v>
      </c>
    </row>
    <row r="10" spans="1:7" x14ac:dyDescent="0.3">
      <c r="A10" s="12" t="s">
        <v>2049</v>
      </c>
      <c r="B10" s="63">
        <v>7.4999999999999997E-2</v>
      </c>
      <c r="C10" s="70">
        <v>5.5E-2</v>
      </c>
      <c r="D10" s="70">
        <f t="shared" si="0"/>
        <v>0.13</v>
      </c>
      <c r="E10" s="16">
        <f t="shared" si="1"/>
        <v>0.43333333333333335</v>
      </c>
    </row>
    <row r="11" spans="1:7" x14ac:dyDescent="0.3">
      <c r="A11" s="12" t="s">
        <v>2050</v>
      </c>
      <c r="B11" s="63">
        <v>0.1</v>
      </c>
      <c r="C11" s="70">
        <v>0.05</v>
      </c>
      <c r="D11" s="70">
        <f t="shared" si="0"/>
        <v>0.15000000000000002</v>
      </c>
      <c r="E11" s="16">
        <f t="shared" si="1"/>
        <v>0.50000000000000011</v>
      </c>
    </row>
    <row r="12" spans="1:7" x14ac:dyDescent="0.3">
      <c r="A12" s="12" t="s">
        <v>2051</v>
      </c>
      <c r="B12" s="63">
        <v>0.09</v>
      </c>
      <c r="C12" s="70">
        <v>0.05</v>
      </c>
      <c r="D12" s="70">
        <f t="shared" si="0"/>
        <v>0.14000000000000001</v>
      </c>
      <c r="E12" s="16">
        <f t="shared" si="1"/>
        <v>0.46666666666666673</v>
      </c>
    </row>
    <row r="13" spans="1:7" x14ac:dyDescent="0.3">
      <c r="A13" s="12" t="s">
        <v>2052</v>
      </c>
      <c r="B13" s="63">
        <v>7.0000000000000007E-2</v>
      </c>
      <c r="C13" s="70">
        <v>0.05</v>
      </c>
      <c r="D13" s="70">
        <f t="shared" si="0"/>
        <v>0.12000000000000001</v>
      </c>
      <c r="E13" s="16">
        <f t="shared" si="1"/>
        <v>0.4</v>
      </c>
    </row>
    <row r="14" spans="1:7" x14ac:dyDescent="0.3">
      <c r="A14" s="12" t="s">
        <v>2053</v>
      </c>
      <c r="B14" s="63">
        <v>0.08</v>
      </c>
      <c r="C14" s="70">
        <v>0.04</v>
      </c>
      <c r="D14" s="70">
        <f t="shared" si="0"/>
        <v>0.12</v>
      </c>
      <c r="E14" s="16">
        <f t="shared" si="1"/>
        <v>0.4</v>
      </c>
    </row>
    <row r="15" spans="1:7" x14ac:dyDescent="0.3">
      <c r="A15" s="12" t="s">
        <v>2054</v>
      </c>
      <c r="B15" s="63">
        <v>0.09</v>
      </c>
      <c r="C15" s="70">
        <v>5.5E-2</v>
      </c>
      <c r="D15" s="70">
        <f t="shared" si="0"/>
        <v>0.14499999999999999</v>
      </c>
      <c r="E15" s="16">
        <f t="shared" si="1"/>
        <v>0.48333333333333334</v>
      </c>
    </row>
    <row r="16" spans="1:7" x14ac:dyDescent="0.3">
      <c r="A16" s="12" t="s">
        <v>2055</v>
      </c>
      <c r="B16" s="63">
        <v>0.08</v>
      </c>
      <c r="C16" s="70">
        <v>0.04</v>
      </c>
      <c r="D16" s="70">
        <f t="shared" si="0"/>
        <v>0.12</v>
      </c>
      <c r="E16" s="16">
        <f t="shared" si="1"/>
        <v>0.4</v>
      </c>
    </row>
    <row r="17" spans="1:8" x14ac:dyDescent="0.3">
      <c r="A17" s="12" t="s">
        <v>2056</v>
      </c>
      <c r="B17" s="63">
        <v>0.09</v>
      </c>
      <c r="C17" s="70">
        <v>0.04</v>
      </c>
      <c r="D17" s="70">
        <f t="shared" si="0"/>
        <v>0.13</v>
      </c>
      <c r="E17" s="16">
        <f t="shared" si="1"/>
        <v>0.43333333333333335</v>
      </c>
    </row>
    <row r="18" spans="1:8" x14ac:dyDescent="0.3">
      <c r="A18" s="12" t="s">
        <v>2057</v>
      </c>
      <c r="B18" s="63">
        <v>0.08</v>
      </c>
      <c r="C18" s="70">
        <v>0.05</v>
      </c>
      <c r="D18" s="70">
        <f t="shared" si="0"/>
        <v>0.13</v>
      </c>
      <c r="E18" s="16">
        <f t="shared" si="1"/>
        <v>0.43333333333333335</v>
      </c>
    </row>
    <row r="19" spans="1:8" x14ac:dyDescent="0.3">
      <c r="A19" s="12" t="s">
        <v>2058</v>
      </c>
      <c r="B19" s="63">
        <v>0.08</v>
      </c>
      <c r="C19" s="70">
        <v>0.05</v>
      </c>
      <c r="D19" s="70">
        <f t="shared" si="0"/>
        <v>0.13</v>
      </c>
      <c r="E19" s="16">
        <f t="shared" si="1"/>
        <v>0.43333333333333335</v>
      </c>
    </row>
    <row r="20" spans="1:8" x14ac:dyDescent="0.3">
      <c r="A20" s="12" t="s">
        <v>2059</v>
      </c>
      <c r="B20" s="63">
        <v>7.0000000000000007E-2</v>
      </c>
      <c r="C20" s="70">
        <v>0.04</v>
      </c>
      <c r="D20" s="70">
        <f t="shared" si="0"/>
        <v>0.11000000000000001</v>
      </c>
      <c r="E20" s="16">
        <f t="shared" si="1"/>
        <v>0.36666666666666675</v>
      </c>
    </row>
    <row r="21" spans="1:8" x14ac:dyDescent="0.3">
      <c r="A21" s="27" t="s">
        <v>2060</v>
      </c>
      <c r="B21" s="64">
        <v>0.09</v>
      </c>
      <c r="C21" s="65">
        <v>0.05</v>
      </c>
      <c r="D21" s="65">
        <f t="shared" si="0"/>
        <v>0.14000000000000001</v>
      </c>
      <c r="E21" s="18">
        <f t="shared" si="1"/>
        <v>0.46666666666666673</v>
      </c>
    </row>
    <row r="22" spans="1:8" x14ac:dyDescent="0.3">
      <c r="C22" s="19"/>
      <c r="D22" s="19"/>
    </row>
    <row r="23" spans="1:8" x14ac:dyDescent="0.3">
      <c r="C23" s="20" t="s">
        <v>2190</v>
      </c>
      <c r="D23" s="21" t="s">
        <v>2199</v>
      </c>
      <c r="E23" s="22">
        <f>SUMPRODUCT(Pilotage!B4:B22,E3:E21)</f>
        <v>0.49550000000000005</v>
      </c>
      <c r="H23" s="19"/>
    </row>
    <row r="24" spans="1:8" x14ac:dyDescent="0.3">
      <c r="C24" s="23" t="s">
        <v>2192</v>
      </c>
      <c r="D24" s="24" t="s">
        <v>2200</v>
      </c>
      <c r="E24" s="25">
        <f>SUMPRODUCT(Pilotage!C4:C22,E3:E21)</f>
        <v>0.41599999999999998</v>
      </c>
    </row>
  </sheetData>
  <mergeCells count="2">
    <mergeCell ref="E1:E2"/>
    <mergeCell ref="B1:D1"/>
  </mergeCells>
  <pageMargins left="0.75" right="0.75" top="1" bottom="1" header="0.5" footer="0.5"/>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F81BD"/>
  </sheetPr>
  <dimension ref="A1:H88"/>
  <sheetViews>
    <sheetView workbookViewId="0"/>
  </sheetViews>
  <sheetFormatPr baseColWidth="10" defaultColWidth="8.9375" defaultRowHeight="12.4" x14ac:dyDescent="0.3"/>
  <cols>
    <col min="1" max="8" width="20" style="156" customWidth="1"/>
  </cols>
  <sheetData>
    <row r="1" spans="1:8" ht="37.15" x14ac:dyDescent="0.3">
      <c r="A1" s="160" t="s">
        <v>37</v>
      </c>
      <c r="B1" s="160" t="s">
        <v>38</v>
      </c>
      <c r="C1" s="160" t="s">
        <v>39</v>
      </c>
      <c r="D1" s="160" t="s">
        <v>40</v>
      </c>
      <c r="E1" s="160" t="s">
        <v>41</v>
      </c>
      <c r="F1" s="160" t="s">
        <v>32</v>
      </c>
      <c r="G1" s="160" t="s">
        <v>30</v>
      </c>
      <c r="H1" s="160" t="s">
        <v>42</v>
      </c>
    </row>
    <row r="2" spans="1:8" x14ac:dyDescent="0.3">
      <c r="A2">
        <v>1</v>
      </c>
      <c r="B2" t="s">
        <v>43</v>
      </c>
      <c r="C2">
        <v>0</v>
      </c>
      <c r="D2">
        <v>1</v>
      </c>
      <c r="E2" t="s">
        <v>44</v>
      </c>
      <c r="F2" t="s">
        <v>45</v>
      </c>
      <c r="G2" t="s">
        <v>46</v>
      </c>
      <c r="H2" t="s">
        <v>47</v>
      </c>
    </row>
    <row r="3" spans="1:8" x14ac:dyDescent="0.3">
      <c r="A3">
        <v>1</v>
      </c>
      <c r="B3" t="s">
        <v>48</v>
      </c>
      <c r="C3">
        <v>1</v>
      </c>
      <c r="D3">
        <v>1</v>
      </c>
      <c r="E3" t="s">
        <v>44</v>
      </c>
      <c r="F3" t="s">
        <v>45</v>
      </c>
      <c r="G3" t="s">
        <v>46</v>
      </c>
      <c r="H3" t="s">
        <v>49</v>
      </c>
    </row>
    <row r="4" spans="1:8" x14ac:dyDescent="0.3">
      <c r="A4">
        <v>2</v>
      </c>
      <c r="B4" t="s">
        <v>50</v>
      </c>
      <c r="C4">
        <v>1</v>
      </c>
      <c r="D4"/>
      <c r="E4" t="s">
        <v>44</v>
      </c>
      <c r="F4" t="s">
        <v>51</v>
      </c>
      <c r="G4" t="s">
        <v>46</v>
      </c>
      <c r="H4" t="s">
        <v>52</v>
      </c>
    </row>
    <row r="5" spans="1:8" x14ac:dyDescent="0.3">
      <c r="A5">
        <v>2</v>
      </c>
      <c r="B5" t="s">
        <v>53</v>
      </c>
      <c r="C5">
        <v>1</v>
      </c>
      <c r="D5"/>
      <c r="E5" t="s">
        <v>44</v>
      </c>
      <c r="F5" t="s">
        <v>51</v>
      </c>
      <c r="G5" t="s">
        <v>46</v>
      </c>
      <c r="H5" t="s">
        <v>54</v>
      </c>
    </row>
    <row r="6" spans="1:8" x14ac:dyDescent="0.3">
      <c r="A6">
        <v>1</v>
      </c>
      <c r="B6" t="s">
        <v>55</v>
      </c>
      <c r="C6">
        <v>1</v>
      </c>
      <c r="D6"/>
      <c r="E6" t="s">
        <v>44</v>
      </c>
      <c r="F6" t="s">
        <v>45</v>
      </c>
      <c r="G6" t="s">
        <v>56</v>
      </c>
      <c r="H6" t="s">
        <v>57</v>
      </c>
    </row>
    <row r="7" spans="1:8" x14ac:dyDescent="0.3">
      <c r="A7">
        <v>2</v>
      </c>
      <c r="B7" t="s">
        <v>58</v>
      </c>
      <c r="C7">
        <v>1</v>
      </c>
      <c r="D7">
        <v>1</v>
      </c>
      <c r="E7" t="s">
        <v>59</v>
      </c>
      <c r="F7" t="s">
        <v>45</v>
      </c>
      <c r="G7" t="s">
        <v>58</v>
      </c>
      <c r="H7" t="s">
        <v>60</v>
      </c>
    </row>
    <row r="8" spans="1:8" x14ac:dyDescent="0.3">
      <c r="A8">
        <v>3</v>
      </c>
      <c r="B8" t="s">
        <v>61</v>
      </c>
      <c r="C8">
        <v>1</v>
      </c>
      <c r="D8"/>
      <c r="E8" t="s">
        <v>59</v>
      </c>
      <c r="F8" t="s">
        <v>51</v>
      </c>
      <c r="G8" t="s">
        <v>58</v>
      </c>
      <c r="H8" t="s">
        <v>62</v>
      </c>
    </row>
    <row r="9" spans="1:8" x14ac:dyDescent="0.3">
      <c r="A9">
        <v>3</v>
      </c>
      <c r="B9" t="s">
        <v>63</v>
      </c>
      <c r="C9">
        <v>1</v>
      </c>
      <c r="D9"/>
      <c r="E9" t="s">
        <v>59</v>
      </c>
      <c r="F9" t="s">
        <v>51</v>
      </c>
      <c r="G9" t="s">
        <v>58</v>
      </c>
      <c r="H9" t="s">
        <v>64</v>
      </c>
    </row>
    <row r="10" spans="1:8" x14ac:dyDescent="0.3">
      <c r="A10">
        <v>2</v>
      </c>
      <c r="B10" t="s">
        <v>65</v>
      </c>
      <c r="C10">
        <v>1</v>
      </c>
      <c r="D10">
        <v>1</v>
      </c>
      <c r="E10" t="s">
        <v>66</v>
      </c>
      <c r="F10" t="s">
        <v>45</v>
      </c>
      <c r="G10" t="s">
        <v>65</v>
      </c>
      <c r="H10" t="s">
        <v>67</v>
      </c>
    </row>
    <row r="11" spans="1:8" x14ac:dyDescent="0.3">
      <c r="A11">
        <v>3</v>
      </c>
      <c r="B11" t="s">
        <v>68</v>
      </c>
      <c r="C11">
        <v>1</v>
      </c>
      <c r="D11"/>
      <c r="E11" t="s">
        <v>66</v>
      </c>
      <c r="F11" t="s">
        <v>51</v>
      </c>
      <c r="G11" t="s">
        <v>65</v>
      </c>
      <c r="H11" t="s">
        <v>69</v>
      </c>
    </row>
    <row r="12" spans="1:8" x14ac:dyDescent="0.3">
      <c r="A12">
        <v>3</v>
      </c>
      <c r="B12" t="s">
        <v>70</v>
      </c>
      <c r="C12">
        <v>1</v>
      </c>
      <c r="D12"/>
      <c r="E12" t="s">
        <v>66</v>
      </c>
      <c r="F12" t="s">
        <v>51</v>
      </c>
      <c r="G12" t="s">
        <v>65</v>
      </c>
      <c r="H12" t="s">
        <v>71</v>
      </c>
    </row>
    <row r="13" spans="1:8" x14ac:dyDescent="0.3">
      <c r="A13">
        <v>2</v>
      </c>
      <c r="B13" t="s">
        <v>72</v>
      </c>
      <c r="C13">
        <v>1</v>
      </c>
      <c r="D13">
        <v>1</v>
      </c>
      <c r="E13" t="s">
        <v>73</v>
      </c>
      <c r="F13" t="s">
        <v>45</v>
      </c>
      <c r="G13" t="s">
        <v>74</v>
      </c>
      <c r="H13" t="s">
        <v>75</v>
      </c>
    </row>
    <row r="14" spans="1:8" x14ac:dyDescent="0.3">
      <c r="A14">
        <v>1</v>
      </c>
      <c r="B14" t="s">
        <v>76</v>
      </c>
      <c r="C14">
        <v>1</v>
      </c>
      <c r="D14"/>
      <c r="E14" t="s">
        <v>59</v>
      </c>
      <c r="F14" t="s">
        <v>45</v>
      </c>
      <c r="G14" t="s">
        <v>58</v>
      </c>
      <c r="H14" t="s">
        <v>77</v>
      </c>
    </row>
    <row r="15" spans="1:8" x14ac:dyDescent="0.3">
      <c r="A15">
        <v>2</v>
      </c>
      <c r="B15" t="s">
        <v>78</v>
      </c>
      <c r="C15">
        <v>1</v>
      </c>
      <c r="D15">
        <v>1</v>
      </c>
      <c r="E15" t="s">
        <v>59</v>
      </c>
      <c r="F15" t="s">
        <v>45</v>
      </c>
      <c r="G15" t="s">
        <v>58</v>
      </c>
      <c r="H15" t="s">
        <v>79</v>
      </c>
    </row>
    <row r="16" spans="1:8" x14ac:dyDescent="0.3">
      <c r="A16">
        <v>3</v>
      </c>
      <c r="B16" t="s">
        <v>80</v>
      </c>
      <c r="C16">
        <v>1</v>
      </c>
      <c r="D16"/>
      <c r="E16" t="s">
        <v>59</v>
      </c>
      <c r="F16" t="s">
        <v>45</v>
      </c>
      <c r="G16" t="s">
        <v>58</v>
      </c>
      <c r="H16" t="s">
        <v>81</v>
      </c>
    </row>
    <row r="17" spans="1:8" x14ac:dyDescent="0.3">
      <c r="A17">
        <v>3</v>
      </c>
      <c r="B17" t="s">
        <v>82</v>
      </c>
      <c r="C17">
        <v>1</v>
      </c>
      <c r="D17"/>
      <c r="E17" t="s">
        <v>59</v>
      </c>
      <c r="F17" t="s">
        <v>45</v>
      </c>
      <c r="G17" t="s">
        <v>58</v>
      </c>
      <c r="H17" t="s">
        <v>83</v>
      </c>
    </row>
    <row r="18" spans="1:8" x14ac:dyDescent="0.3">
      <c r="A18">
        <v>2</v>
      </c>
      <c r="B18" t="s">
        <v>84</v>
      </c>
      <c r="C18">
        <v>1</v>
      </c>
      <c r="D18">
        <v>1</v>
      </c>
      <c r="E18" t="s">
        <v>59</v>
      </c>
      <c r="F18" t="s">
        <v>45</v>
      </c>
      <c r="G18" t="s">
        <v>58</v>
      </c>
      <c r="H18" t="s">
        <v>85</v>
      </c>
    </row>
    <row r="19" spans="1:8" x14ac:dyDescent="0.3">
      <c r="A19">
        <v>2</v>
      </c>
      <c r="B19" t="s">
        <v>86</v>
      </c>
      <c r="C19">
        <v>1</v>
      </c>
      <c r="D19">
        <v>1</v>
      </c>
      <c r="E19" t="s">
        <v>59</v>
      </c>
      <c r="F19" t="s">
        <v>45</v>
      </c>
      <c r="G19" t="s">
        <v>58</v>
      </c>
      <c r="H19" t="s">
        <v>87</v>
      </c>
    </row>
    <row r="20" spans="1:8" x14ac:dyDescent="0.3">
      <c r="A20">
        <v>1</v>
      </c>
      <c r="B20" t="s">
        <v>88</v>
      </c>
      <c r="C20">
        <v>1</v>
      </c>
      <c r="D20"/>
      <c r="E20" t="s">
        <v>89</v>
      </c>
      <c r="F20" t="s">
        <v>45</v>
      </c>
      <c r="G20" t="s">
        <v>90</v>
      </c>
      <c r="H20" t="s">
        <v>91</v>
      </c>
    </row>
    <row r="21" spans="1:8" x14ac:dyDescent="0.3">
      <c r="A21">
        <v>2</v>
      </c>
      <c r="B21" t="s">
        <v>92</v>
      </c>
      <c r="C21">
        <v>1</v>
      </c>
      <c r="D21">
        <v>1</v>
      </c>
      <c r="E21" t="s">
        <v>89</v>
      </c>
      <c r="F21" t="s">
        <v>45</v>
      </c>
      <c r="G21" t="s">
        <v>93</v>
      </c>
      <c r="H21" t="s">
        <v>94</v>
      </c>
    </row>
    <row r="22" spans="1:8" x14ac:dyDescent="0.3">
      <c r="A22">
        <v>3</v>
      </c>
      <c r="B22" t="s">
        <v>95</v>
      </c>
      <c r="C22">
        <v>1</v>
      </c>
      <c r="D22"/>
      <c r="E22" t="s">
        <v>89</v>
      </c>
      <c r="F22" t="s">
        <v>45</v>
      </c>
      <c r="G22" t="s">
        <v>93</v>
      </c>
      <c r="H22" t="s">
        <v>96</v>
      </c>
    </row>
    <row r="23" spans="1:8" x14ac:dyDescent="0.3">
      <c r="A23">
        <v>4</v>
      </c>
      <c r="B23" t="s">
        <v>97</v>
      </c>
      <c r="C23">
        <v>1</v>
      </c>
      <c r="D23"/>
      <c r="E23" t="s">
        <v>89</v>
      </c>
      <c r="F23" t="s">
        <v>51</v>
      </c>
      <c r="G23" t="s">
        <v>93</v>
      </c>
      <c r="H23" t="s">
        <v>98</v>
      </c>
    </row>
    <row r="24" spans="1:8" x14ac:dyDescent="0.3">
      <c r="A24">
        <v>4</v>
      </c>
      <c r="B24" t="s">
        <v>99</v>
      </c>
      <c r="C24">
        <v>1</v>
      </c>
      <c r="D24"/>
      <c r="E24" t="s">
        <v>89</v>
      </c>
      <c r="F24" t="s">
        <v>51</v>
      </c>
      <c r="G24" t="s">
        <v>93</v>
      </c>
      <c r="H24" t="s">
        <v>100</v>
      </c>
    </row>
    <row r="25" spans="1:8" x14ac:dyDescent="0.3">
      <c r="A25">
        <v>3</v>
      </c>
      <c r="B25" t="s">
        <v>101</v>
      </c>
      <c r="C25">
        <v>1</v>
      </c>
      <c r="D25"/>
      <c r="E25" t="s">
        <v>89</v>
      </c>
      <c r="F25" t="s">
        <v>45</v>
      </c>
      <c r="G25" t="s">
        <v>93</v>
      </c>
      <c r="H25" t="s">
        <v>102</v>
      </c>
    </row>
    <row r="26" spans="1:8" x14ac:dyDescent="0.3">
      <c r="A26">
        <v>4</v>
      </c>
      <c r="B26" t="s">
        <v>103</v>
      </c>
      <c r="C26">
        <v>1</v>
      </c>
      <c r="D26"/>
      <c r="E26" t="s">
        <v>89</v>
      </c>
      <c r="F26" t="s">
        <v>45</v>
      </c>
      <c r="G26" t="s">
        <v>93</v>
      </c>
      <c r="H26" t="s">
        <v>104</v>
      </c>
    </row>
    <row r="27" spans="1:8" x14ac:dyDescent="0.3">
      <c r="A27">
        <v>5</v>
      </c>
      <c r="B27" t="s">
        <v>105</v>
      </c>
      <c r="C27">
        <v>1</v>
      </c>
      <c r="D27"/>
      <c r="E27" t="s">
        <v>89</v>
      </c>
      <c r="F27" t="s">
        <v>51</v>
      </c>
      <c r="G27" t="s">
        <v>93</v>
      </c>
      <c r="H27" t="s">
        <v>106</v>
      </c>
    </row>
    <row r="28" spans="1:8" x14ac:dyDescent="0.3">
      <c r="A28">
        <v>5</v>
      </c>
      <c r="B28" t="s">
        <v>107</v>
      </c>
      <c r="C28">
        <v>1</v>
      </c>
      <c r="D28"/>
      <c r="E28" t="s">
        <v>89</v>
      </c>
      <c r="F28" t="s">
        <v>51</v>
      </c>
      <c r="G28" t="s">
        <v>93</v>
      </c>
      <c r="H28" t="s">
        <v>108</v>
      </c>
    </row>
    <row r="29" spans="1:8" x14ac:dyDescent="0.3">
      <c r="A29">
        <v>4</v>
      </c>
      <c r="B29" t="s">
        <v>109</v>
      </c>
      <c r="C29">
        <v>1</v>
      </c>
      <c r="D29"/>
      <c r="E29" t="s">
        <v>89</v>
      </c>
      <c r="F29" t="s">
        <v>45</v>
      </c>
      <c r="G29" t="s">
        <v>93</v>
      </c>
      <c r="H29" t="s">
        <v>110</v>
      </c>
    </row>
    <row r="30" spans="1:8" x14ac:dyDescent="0.3">
      <c r="A30">
        <v>5</v>
      </c>
      <c r="B30" t="s">
        <v>111</v>
      </c>
      <c r="C30">
        <v>1</v>
      </c>
      <c r="D30"/>
      <c r="E30" t="s">
        <v>89</v>
      </c>
      <c r="F30" t="s">
        <v>51</v>
      </c>
      <c r="G30" t="s">
        <v>93</v>
      </c>
      <c r="H30" t="s">
        <v>112</v>
      </c>
    </row>
    <row r="31" spans="1:8" x14ac:dyDescent="0.3">
      <c r="A31">
        <v>5</v>
      </c>
      <c r="B31" t="s">
        <v>113</v>
      </c>
      <c r="C31">
        <v>1</v>
      </c>
      <c r="D31"/>
      <c r="E31" t="s">
        <v>89</v>
      </c>
      <c r="F31" t="s">
        <v>51</v>
      </c>
      <c r="G31" t="s">
        <v>93</v>
      </c>
      <c r="H31" t="s">
        <v>114</v>
      </c>
    </row>
    <row r="32" spans="1:8" x14ac:dyDescent="0.3">
      <c r="A32">
        <v>2</v>
      </c>
      <c r="B32" t="s">
        <v>115</v>
      </c>
      <c r="C32">
        <v>1</v>
      </c>
      <c r="D32">
        <v>1</v>
      </c>
      <c r="E32" t="s">
        <v>89</v>
      </c>
      <c r="F32" t="s">
        <v>45</v>
      </c>
      <c r="G32" t="s">
        <v>93</v>
      </c>
      <c r="H32" t="s">
        <v>45</v>
      </c>
    </row>
    <row r="33" spans="1:8" x14ac:dyDescent="0.3">
      <c r="A33">
        <v>2</v>
      </c>
      <c r="B33" t="s">
        <v>116</v>
      </c>
      <c r="C33">
        <v>1</v>
      </c>
      <c r="D33">
        <v>1</v>
      </c>
      <c r="E33" t="s">
        <v>117</v>
      </c>
      <c r="F33" t="s">
        <v>45</v>
      </c>
      <c r="G33" t="s">
        <v>118</v>
      </c>
      <c r="H33" t="s">
        <v>119</v>
      </c>
    </row>
    <row r="34" spans="1:8" x14ac:dyDescent="0.3">
      <c r="A34">
        <v>1</v>
      </c>
      <c r="B34" t="s">
        <v>120</v>
      </c>
      <c r="C34">
        <v>1</v>
      </c>
      <c r="D34">
        <v>1</v>
      </c>
      <c r="E34" t="s">
        <v>89</v>
      </c>
      <c r="F34" t="s">
        <v>45</v>
      </c>
      <c r="G34" t="s">
        <v>93</v>
      </c>
      <c r="H34" t="s">
        <v>45</v>
      </c>
    </row>
    <row r="35" spans="1:8" x14ac:dyDescent="0.3">
      <c r="A35">
        <v>1</v>
      </c>
      <c r="B35" t="s">
        <v>121</v>
      </c>
      <c r="C35">
        <v>1</v>
      </c>
      <c r="D35">
        <v>1</v>
      </c>
      <c r="E35" t="s">
        <v>59</v>
      </c>
      <c r="F35" t="s">
        <v>45</v>
      </c>
      <c r="G35" t="s">
        <v>58</v>
      </c>
      <c r="H35" t="s">
        <v>45</v>
      </c>
    </row>
    <row r="36" spans="1:8" x14ac:dyDescent="0.3">
      <c r="A36">
        <v>1</v>
      </c>
      <c r="B36" t="s">
        <v>122</v>
      </c>
      <c r="C36">
        <v>1</v>
      </c>
      <c r="D36"/>
      <c r="E36" t="s">
        <v>66</v>
      </c>
      <c r="F36" t="s">
        <v>45</v>
      </c>
      <c r="G36" t="s">
        <v>123</v>
      </c>
      <c r="H36" t="s">
        <v>124</v>
      </c>
    </row>
    <row r="37" spans="1:8" x14ac:dyDescent="0.3">
      <c r="A37">
        <v>2</v>
      </c>
      <c r="B37" t="s">
        <v>125</v>
      </c>
      <c r="C37">
        <v>1</v>
      </c>
      <c r="D37">
        <v>1</v>
      </c>
      <c r="E37" t="s">
        <v>59</v>
      </c>
      <c r="F37" t="s">
        <v>45</v>
      </c>
      <c r="G37" t="s">
        <v>58</v>
      </c>
      <c r="H37" t="s">
        <v>126</v>
      </c>
    </row>
    <row r="38" spans="1:8" x14ac:dyDescent="0.3">
      <c r="A38">
        <v>2</v>
      </c>
      <c r="B38" t="s">
        <v>127</v>
      </c>
      <c r="C38">
        <v>1</v>
      </c>
      <c r="D38">
        <v>1</v>
      </c>
      <c r="E38" t="s">
        <v>59</v>
      </c>
      <c r="F38" t="s">
        <v>45</v>
      </c>
      <c r="G38" t="s">
        <v>58</v>
      </c>
      <c r="H38" t="s">
        <v>128</v>
      </c>
    </row>
    <row r="39" spans="1:8" x14ac:dyDescent="0.3">
      <c r="A39">
        <v>2</v>
      </c>
      <c r="B39" t="s">
        <v>129</v>
      </c>
      <c r="C39">
        <v>1</v>
      </c>
      <c r="D39">
        <v>1</v>
      </c>
      <c r="E39" t="s">
        <v>66</v>
      </c>
      <c r="F39" t="s">
        <v>45</v>
      </c>
      <c r="G39" t="s">
        <v>65</v>
      </c>
      <c r="H39" t="s">
        <v>130</v>
      </c>
    </row>
    <row r="40" spans="1:8" x14ac:dyDescent="0.3">
      <c r="A40">
        <v>3</v>
      </c>
      <c r="B40" t="s">
        <v>131</v>
      </c>
      <c r="C40">
        <v>1</v>
      </c>
      <c r="D40"/>
      <c r="E40" t="s">
        <v>66</v>
      </c>
      <c r="F40" t="s">
        <v>45</v>
      </c>
      <c r="G40" t="s">
        <v>65</v>
      </c>
      <c r="H40" t="s">
        <v>45</v>
      </c>
    </row>
    <row r="41" spans="1:8" x14ac:dyDescent="0.3">
      <c r="A41">
        <v>3</v>
      </c>
      <c r="B41" t="s">
        <v>132</v>
      </c>
      <c r="C41">
        <v>1</v>
      </c>
      <c r="D41"/>
      <c r="E41" t="s">
        <v>66</v>
      </c>
      <c r="F41" t="s">
        <v>45</v>
      </c>
      <c r="G41" t="s">
        <v>65</v>
      </c>
      <c r="H41" t="s">
        <v>45</v>
      </c>
    </row>
    <row r="42" spans="1:8" x14ac:dyDescent="0.3">
      <c r="A42">
        <v>3</v>
      </c>
      <c r="B42" t="s">
        <v>133</v>
      </c>
      <c r="C42">
        <v>1</v>
      </c>
      <c r="D42"/>
      <c r="E42" t="s">
        <v>66</v>
      </c>
      <c r="F42" t="s">
        <v>45</v>
      </c>
      <c r="G42" t="s">
        <v>65</v>
      </c>
      <c r="H42" t="s">
        <v>45</v>
      </c>
    </row>
    <row r="43" spans="1:8" x14ac:dyDescent="0.3">
      <c r="A43">
        <v>3</v>
      </c>
      <c r="B43" t="s">
        <v>134</v>
      </c>
      <c r="C43">
        <v>1</v>
      </c>
      <c r="D43"/>
      <c r="E43" t="s">
        <v>66</v>
      </c>
      <c r="F43" t="s">
        <v>45</v>
      </c>
      <c r="G43" t="s">
        <v>65</v>
      </c>
      <c r="H43" t="s">
        <v>45</v>
      </c>
    </row>
    <row r="44" spans="1:8" x14ac:dyDescent="0.3">
      <c r="A44">
        <v>1</v>
      </c>
      <c r="B44" t="s">
        <v>135</v>
      </c>
      <c r="C44">
        <v>1</v>
      </c>
      <c r="D44">
        <v>1</v>
      </c>
      <c r="E44" t="s">
        <v>66</v>
      </c>
      <c r="F44" t="s">
        <v>45</v>
      </c>
      <c r="G44" t="s">
        <v>65</v>
      </c>
      <c r="H44" t="s">
        <v>136</v>
      </c>
    </row>
    <row r="45" spans="1:8" x14ac:dyDescent="0.3">
      <c r="A45">
        <v>2</v>
      </c>
      <c r="B45" t="s">
        <v>137</v>
      </c>
      <c r="C45">
        <v>1</v>
      </c>
      <c r="D45"/>
      <c r="E45" t="s">
        <v>66</v>
      </c>
      <c r="F45" t="s">
        <v>45</v>
      </c>
      <c r="G45" t="s">
        <v>65</v>
      </c>
      <c r="H45" t="s">
        <v>138</v>
      </c>
    </row>
    <row r="46" spans="1:8" x14ac:dyDescent="0.3">
      <c r="A46">
        <v>2</v>
      </c>
      <c r="B46" t="s">
        <v>139</v>
      </c>
      <c r="C46">
        <v>1</v>
      </c>
      <c r="D46"/>
      <c r="E46" t="s">
        <v>66</v>
      </c>
      <c r="F46" t="s">
        <v>45</v>
      </c>
      <c r="G46" t="s">
        <v>65</v>
      </c>
      <c r="H46" t="s">
        <v>140</v>
      </c>
    </row>
    <row r="47" spans="1:8" x14ac:dyDescent="0.3">
      <c r="A47">
        <v>1</v>
      </c>
      <c r="B47" t="s">
        <v>141</v>
      </c>
      <c r="C47">
        <v>0</v>
      </c>
      <c r="D47">
        <v>1</v>
      </c>
      <c r="E47" t="s">
        <v>66</v>
      </c>
      <c r="F47" t="s">
        <v>45</v>
      </c>
      <c r="G47" t="s">
        <v>65</v>
      </c>
      <c r="H47" t="s">
        <v>142</v>
      </c>
    </row>
    <row r="48" spans="1:8" x14ac:dyDescent="0.3">
      <c r="A48">
        <v>1</v>
      </c>
      <c r="B48" t="s">
        <v>143</v>
      </c>
      <c r="C48">
        <v>1</v>
      </c>
      <c r="D48">
        <v>1</v>
      </c>
      <c r="E48" t="s">
        <v>66</v>
      </c>
      <c r="F48" t="s">
        <v>45</v>
      </c>
      <c r="G48" t="s">
        <v>65</v>
      </c>
      <c r="H48" t="s">
        <v>144</v>
      </c>
    </row>
    <row r="49" spans="1:8" x14ac:dyDescent="0.3">
      <c r="A49">
        <v>1</v>
      </c>
      <c r="B49" t="s">
        <v>145</v>
      </c>
      <c r="C49">
        <v>1</v>
      </c>
      <c r="D49">
        <v>1</v>
      </c>
      <c r="E49" t="s">
        <v>66</v>
      </c>
      <c r="F49" t="s">
        <v>45</v>
      </c>
      <c r="G49" t="s">
        <v>65</v>
      </c>
      <c r="H49" t="s">
        <v>146</v>
      </c>
    </row>
    <row r="50" spans="1:8" x14ac:dyDescent="0.3">
      <c r="A50">
        <v>1</v>
      </c>
      <c r="B50" t="s">
        <v>147</v>
      </c>
      <c r="C50">
        <v>1</v>
      </c>
      <c r="D50">
        <v>0</v>
      </c>
      <c r="E50" t="s">
        <v>59</v>
      </c>
      <c r="F50"/>
      <c r="G50" t="s">
        <v>123</v>
      </c>
      <c r="H50" t="s">
        <v>148</v>
      </c>
    </row>
    <row r="51" spans="1:8" x14ac:dyDescent="0.3">
      <c r="A51">
        <v>2</v>
      </c>
      <c r="B51" t="s">
        <v>61</v>
      </c>
      <c r="C51">
        <v>1</v>
      </c>
      <c r="D51"/>
      <c r="E51" t="s">
        <v>59</v>
      </c>
      <c r="F51"/>
      <c r="G51" t="s">
        <v>123</v>
      </c>
      <c r="H51" t="s">
        <v>149</v>
      </c>
    </row>
    <row r="52" spans="1:8" x14ac:dyDescent="0.3">
      <c r="A52">
        <v>2</v>
      </c>
      <c r="B52" t="s">
        <v>68</v>
      </c>
      <c r="C52">
        <v>1</v>
      </c>
      <c r="D52"/>
      <c r="E52" t="s">
        <v>66</v>
      </c>
      <c r="F52"/>
      <c r="G52" t="s">
        <v>123</v>
      </c>
      <c r="H52" t="s">
        <v>149</v>
      </c>
    </row>
    <row r="53" spans="1:8" x14ac:dyDescent="0.3">
      <c r="A53">
        <v>1</v>
      </c>
      <c r="B53" t="s">
        <v>150</v>
      </c>
      <c r="C53">
        <v>1</v>
      </c>
      <c r="D53">
        <v>0</v>
      </c>
      <c r="E53" t="s">
        <v>59</v>
      </c>
      <c r="F53"/>
      <c r="G53" t="s">
        <v>123</v>
      </c>
      <c r="H53" t="s">
        <v>151</v>
      </c>
    </row>
    <row r="54" spans="1:8" x14ac:dyDescent="0.3">
      <c r="A54">
        <v>2</v>
      </c>
      <c r="B54" t="s">
        <v>63</v>
      </c>
      <c r="C54">
        <v>1</v>
      </c>
      <c r="D54"/>
      <c r="E54" t="s">
        <v>59</v>
      </c>
      <c r="F54"/>
      <c r="G54" t="s">
        <v>123</v>
      </c>
      <c r="H54" t="s">
        <v>149</v>
      </c>
    </row>
    <row r="55" spans="1:8" x14ac:dyDescent="0.3">
      <c r="A55">
        <v>2</v>
      </c>
      <c r="B55" t="s">
        <v>70</v>
      </c>
      <c r="C55">
        <v>1</v>
      </c>
      <c r="D55"/>
      <c r="E55" t="s">
        <v>66</v>
      </c>
      <c r="F55"/>
      <c r="G55" t="s">
        <v>123</v>
      </c>
      <c r="H55" t="s">
        <v>149</v>
      </c>
    </row>
    <row r="56" spans="1:8" x14ac:dyDescent="0.3">
      <c r="A56">
        <v>1</v>
      </c>
      <c r="B56" t="s">
        <v>152</v>
      </c>
      <c r="C56">
        <v>1</v>
      </c>
      <c r="D56">
        <v>0</v>
      </c>
      <c r="E56" t="s">
        <v>89</v>
      </c>
      <c r="F56" t="s">
        <v>153</v>
      </c>
      <c r="G56" t="s">
        <v>90</v>
      </c>
      <c r="H56" t="s">
        <v>154</v>
      </c>
    </row>
    <row r="57" spans="1:8" x14ac:dyDescent="0.3">
      <c r="A57">
        <v>2</v>
      </c>
      <c r="B57" t="s">
        <v>115</v>
      </c>
      <c r="C57">
        <v>1</v>
      </c>
      <c r="D57"/>
      <c r="E57" t="s">
        <v>89</v>
      </c>
      <c r="F57" t="s">
        <v>153</v>
      </c>
      <c r="G57" t="s">
        <v>93</v>
      </c>
      <c r="H57" t="s">
        <v>149</v>
      </c>
    </row>
    <row r="58" spans="1:8" x14ac:dyDescent="0.3">
      <c r="A58">
        <v>2</v>
      </c>
      <c r="B58" t="s">
        <v>109</v>
      </c>
      <c r="C58">
        <v>1</v>
      </c>
      <c r="D58"/>
      <c r="E58" t="s">
        <v>89</v>
      </c>
      <c r="F58" t="s">
        <v>153</v>
      </c>
      <c r="G58" t="s">
        <v>93</v>
      </c>
      <c r="H58" t="s">
        <v>149</v>
      </c>
    </row>
    <row r="59" spans="1:8" x14ac:dyDescent="0.3">
      <c r="A59">
        <v>2</v>
      </c>
      <c r="B59" t="s">
        <v>116</v>
      </c>
      <c r="C59">
        <v>1</v>
      </c>
      <c r="D59"/>
      <c r="E59" t="s">
        <v>117</v>
      </c>
      <c r="F59" t="s">
        <v>153</v>
      </c>
      <c r="G59" t="s">
        <v>118</v>
      </c>
      <c r="H59" t="s">
        <v>149</v>
      </c>
    </row>
    <row r="60" spans="1:8" x14ac:dyDescent="0.3">
      <c r="A60">
        <v>2</v>
      </c>
      <c r="B60" t="s">
        <v>120</v>
      </c>
      <c r="C60">
        <v>1</v>
      </c>
      <c r="D60">
        <v>1</v>
      </c>
      <c r="E60" t="s">
        <v>89</v>
      </c>
      <c r="F60" t="s">
        <v>153</v>
      </c>
      <c r="G60" t="s">
        <v>93</v>
      </c>
      <c r="H60" t="s">
        <v>45</v>
      </c>
    </row>
    <row r="61" spans="1:8" x14ac:dyDescent="0.3">
      <c r="A61">
        <v>1</v>
      </c>
      <c r="B61" t="s">
        <v>155</v>
      </c>
      <c r="C61">
        <v>1</v>
      </c>
      <c r="D61"/>
      <c r="E61" t="s">
        <v>73</v>
      </c>
      <c r="F61" t="s">
        <v>45</v>
      </c>
      <c r="G61" t="s">
        <v>74</v>
      </c>
      <c r="H61" t="s">
        <v>156</v>
      </c>
    </row>
    <row r="62" spans="1:8" x14ac:dyDescent="0.3">
      <c r="A62">
        <v>2</v>
      </c>
      <c r="B62" t="s">
        <v>157</v>
      </c>
      <c r="C62">
        <v>1</v>
      </c>
      <c r="D62">
        <v>1</v>
      </c>
      <c r="E62" t="s">
        <v>73</v>
      </c>
      <c r="F62" t="s">
        <v>45</v>
      </c>
      <c r="G62" t="s">
        <v>74</v>
      </c>
      <c r="H62" t="s">
        <v>149</v>
      </c>
    </row>
    <row r="63" spans="1:8" x14ac:dyDescent="0.3">
      <c r="A63">
        <v>2</v>
      </c>
      <c r="B63" t="s">
        <v>158</v>
      </c>
      <c r="C63">
        <v>1</v>
      </c>
      <c r="D63">
        <v>1</v>
      </c>
      <c r="E63" t="s">
        <v>73</v>
      </c>
      <c r="F63" t="s">
        <v>45</v>
      </c>
      <c r="G63" t="s">
        <v>74</v>
      </c>
      <c r="H63" t="s">
        <v>149</v>
      </c>
    </row>
    <row r="64" spans="1:8" x14ac:dyDescent="0.3">
      <c r="A64">
        <v>2</v>
      </c>
      <c r="B64" t="s">
        <v>72</v>
      </c>
      <c r="C64">
        <v>1</v>
      </c>
      <c r="D64">
        <v>1</v>
      </c>
      <c r="E64" t="s">
        <v>73</v>
      </c>
      <c r="F64" t="s">
        <v>153</v>
      </c>
      <c r="G64" t="s">
        <v>74</v>
      </c>
      <c r="H64" t="s">
        <v>149</v>
      </c>
    </row>
    <row r="65" spans="1:8" x14ac:dyDescent="0.3">
      <c r="A65">
        <v>1</v>
      </c>
      <c r="B65" t="s">
        <v>159</v>
      </c>
      <c r="C65">
        <v>1</v>
      </c>
      <c r="D65">
        <v>0</v>
      </c>
      <c r="E65" t="s">
        <v>89</v>
      </c>
      <c r="F65" t="s">
        <v>51</v>
      </c>
      <c r="G65" t="s">
        <v>93</v>
      </c>
      <c r="H65" t="s">
        <v>160</v>
      </c>
    </row>
    <row r="66" spans="1:8" x14ac:dyDescent="0.3">
      <c r="A66">
        <v>2</v>
      </c>
      <c r="B66" t="s">
        <v>161</v>
      </c>
      <c r="C66">
        <v>1</v>
      </c>
      <c r="D66">
        <v>0</v>
      </c>
      <c r="E66" t="s">
        <v>89</v>
      </c>
      <c r="F66" t="s">
        <v>45</v>
      </c>
      <c r="G66" t="s">
        <v>93</v>
      </c>
      <c r="H66" t="s">
        <v>162</v>
      </c>
    </row>
    <row r="67" spans="1:8" x14ac:dyDescent="0.3">
      <c r="A67">
        <v>3</v>
      </c>
      <c r="B67" t="s">
        <v>105</v>
      </c>
      <c r="C67">
        <v>1</v>
      </c>
      <c r="D67">
        <v>0</v>
      </c>
      <c r="E67" t="s">
        <v>89</v>
      </c>
      <c r="F67" t="s">
        <v>45</v>
      </c>
      <c r="G67" t="s">
        <v>93</v>
      </c>
      <c r="H67" t="s">
        <v>163</v>
      </c>
    </row>
    <row r="68" spans="1:8" x14ac:dyDescent="0.3">
      <c r="A68">
        <v>3</v>
      </c>
      <c r="B68" t="s">
        <v>111</v>
      </c>
      <c r="C68">
        <v>1</v>
      </c>
      <c r="D68">
        <v>0</v>
      </c>
      <c r="E68" t="s">
        <v>89</v>
      </c>
      <c r="F68" t="s">
        <v>45</v>
      </c>
      <c r="G68" t="s">
        <v>93</v>
      </c>
      <c r="H68" t="s">
        <v>112</v>
      </c>
    </row>
    <row r="69" spans="1:8" x14ac:dyDescent="0.3">
      <c r="A69">
        <v>2</v>
      </c>
      <c r="B69" t="s">
        <v>97</v>
      </c>
      <c r="C69">
        <v>1</v>
      </c>
      <c r="D69">
        <v>0</v>
      </c>
      <c r="E69" t="s">
        <v>89</v>
      </c>
      <c r="F69" t="s">
        <v>45</v>
      </c>
      <c r="G69" t="s">
        <v>93</v>
      </c>
      <c r="H69" t="s">
        <v>98</v>
      </c>
    </row>
    <row r="70" spans="1:8" x14ac:dyDescent="0.3">
      <c r="A70">
        <v>1</v>
      </c>
      <c r="B70" t="s">
        <v>164</v>
      </c>
      <c r="C70">
        <v>1</v>
      </c>
      <c r="D70">
        <v>0</v>
      </c>
      <c r="E70" t="s">
        <v>89</v>
      </c>
      <c r="F70" t="s">
        <v>51</v>
      </c>
      <c r="G70" t="s">
        <v>93</v>
      </c>
      <c r="H70" t="s">
        <v>165</v>
      </c>
    </row>
    <row r="71" spans="1:8" x14ac:dyDescent="0.3">
      <c r="A71">
        <v>2</v>
      </c>
      <c r="B71" t="s">
        <v>166</v>
      </c>
      <c r="C71">
        <v>1</v>
      </c>
      <c r="D71">
        <v>0</v>
      </c>
      <c r="E71" t="s">
        <v>89</v>
      </c>
      <c r="F71" t="s">
        <v>45</v>
      </c>
      <c r="G71" t="s">
        <v>93</v>
      </c>
      <c r="H71" t="s">
        <v>167</v>
      </c>
    </row>
    <row r="72" spans="1:8" x14ac:dyDescent="0.3">
      <c r="A72">
        <v>3</v>
      </c>
      <c r="B72" t="s">
        <v>107</v>
      </c>
      <c r="C72">
        <v>1</v>
      </c>
      <c r="D72">
        <v>0</v>
      </c>
      <c r="E72" t="s">
        <v>89</v>
      </c>
      <c r="F72" t="s">
        <v>45</v>
      </c>
      <c r="G72" t="s">
        <v>93</v>
      </c>
      <c r="H72" t="s">
        <v>168</v>
      </c>
    </row>
    <row r="73" spans="1:8" x14ac:dyDescent="0.3">
      <c r="A73">
        <v>3</v>
      </c>
      <c r="B73" t="s">
        <v>113</v>
      </c>
      <c r="C73">
        <v>1</v>
      </c>
      <c r="D73">
        <v>0</v>
      </c>
      <c r="E73" t="s">
        <v>89</v>
      </c>
      <c r="F73" t="s">
        <v>45</v>
      </c>
      <c r="G73" t="s">
        <v>93</v>
      </c>
      <c r="H73" t="s">
        <v>114</v>
      </c>
    </row>
    <row r="74" spans="1:8" x14ac:dyDescent="0.3">
      <c r="A74">
        <v>2</v>
      </c>
      <c r="B74" t="s">
        <v>99</v>
      </c>
      <c r="C74">
        <v>1</v>
      </c>
      <c r="D74">
        <v>0</v>
      </c>
      <c r="E74" t="s">
        <v>89</v>
      </c>
      <c r="F74" t="s">
        <v>45</v>
      </c>
      <c r="G74" t="s">
        <v>93</v>
      </c>
      <c r="H74" t="s">
        <v>100</v>
      </c>
    </row>
    <row r="75" spans="1:8" x14ac:dyDescent="0.3">
      <c r="A75">
        <v>1</v>
      </c>
      <c r="B75" t="s">
        <v>169</v>
      </c>
      <c r="C75">
        <v>1</v>
      </c>
      <c r="D75">
        <v>0</v>
      </c>
      <c r="E75" t="s">
        <v>89</v>
      </c>
      <c r="F75" t="s">
        <v>45</v>
      </c>
      <c r="G75" t="s">
        <v>90</v>
      </c>
      <c r="H75" t="s">
        <v>45</v>
      </c>
    </row>
    <row r="76" spans="1:8" x14ac:dyDescent="0.3">
      <c r="A76">
        <v>2</v>
      </c>
      <c r="B76" t="s">
        <v>101</v>
      </c>
      <c r="C76">
        <v>1</v>
      </c>
      <c r="D76">
        <v>0</v>
      </c>
      <c r="E76" t="s">
        <v>89</v>
      </c>
      <c r="F76" t="s">
        <v>153</v>
      </c>
      <c r="G76" t="s">
        <v>93</v>
      </c>
      <c r="H76" t="s">
        <v>45</v>
      </c>
    </row>
    <row r="77" spans="1:8" x14ac:dyDescent="0.3">
      <c r="A77">
        <v>3</v>
      </c>
      <c r="B77" t="s">
        <v>103</v>
      </c>
      <c r="C77">
        <v>1</v>
      </c>
      <c r="D77"/>
      <c r="E77" t="s">
        <v>89</v>
      </c>
      <c r="F77" t="s">
        <v>45</v>
      </c>
      <c r="G77" t="s">
        <v>93</v>
      </c>
      <c r="H77" t="s">
        <v>104</v>
      </c>
    </row>
    <row r="78" spans="1:8" x14ac:dyDescent="0.3">
      <c r="A78">
        <v>4</v>
      </c>
      <c r="B78" t="s">
        <v>105</v>
      </c>
      <c r="C78">
        <v>1</v>
      </c>
      <c r="D78"/>
      <c r="E78" t="s">
        <v>89</v>
      </c>
      <c r="F78" t="s">
        <v>51</v>
      </c>
      <c r="G78" t="s">
        <v>93</v>
      </c>
      <c r="H78" t="s">
        <v>106</v>
      </c>
    </row>
    <row r="79" spans="1:8" x14ac:dyDescent="0.3">
      <c r="A79">
        <v>4</v>
      </c>
      <c r="B79" t="s">
        <v>107</v>
      </c>
      <c r="C79">
        <v>1</v>
      </c>
      <c r="D79"/>
      <c r="E79" t="s">
        <v>89</v>
      </c>
      <c r="F79" t="s">
        <v>51</v>
      </c>
      <c r="G79" t="s">
        <v>93</v>
      </c>
      <c r="H79" t="s">
        <v>108</v>
      </c>
    </row>
    <row r="80" spans="1:8" x14ac:dyDescent="0.3">
      <c r="A80">
        <v>3</v>
      </c>
      <c r="B80" t="s">
        <v>109</v>
      </c>
      <c r="C80">
        <v>1</v>
      </c>
      <c r="D80"/>
      <c r="E80" t="s">
        <v>89</v>
      </c>
      <c r="F80" t="s">
        <v>45</v>
      </c>
      <c r="G80" t="s">
        <v>93</v>
      </c>
      <c r="H80" t="s">
        <v>110</v>
      </c>
    </row>
    <row r="81" spans="1:8" x14ac:dyDescent="0.3">
      <c r="A81">
        <v>4</v>
      </c>
      <c r="B81" t="s">
        <v>111</v>
      </c>
      <c r="C81">
        <v>1</v>
      </c>
      <c r="D81"/>
      <c r="E81" t="s">
        <v>89</v>
      </c>
      <c r="F81" t="s">
        <v>51</v>
      </c>
      <c r="G81" t="s">
        <v>93</v>
      </c>
      <c r="H81" t="s">
        <v>112</v>
      </c>
    </row>
    <row r="82" spans="1:8" x14ac:dyDescent="0.3">
      <c r="A82">
        <v>4</v>
      </c>
      <c r="B82" t="s">
        <v>113</v>
      </c>
      <c r="C82">
        <v>1</v>
      </c>
      <c r="D82"/>
      <c r="E82" t="s">
        <v>89</v>
      </c>
      <c r="F82" t="s">
        <v>51</v>
      </c>
      <c r="G82" t="s">
        <v>93</v>
      </c>
      <c r="H82" t="s">
        <v>114</v>
      </c>
    </row>
    <row r="83" spans="1:8" x14ac:dyDescent="0.3">
      <c r="A83">
        <v>2</v>
      </c>
      <c r="B83" t="s">
        <v>116</v>
      </c>
      <c r="C83">
        <v>1</v>
      </c>
      <c r="D83">
        <v>0</v>
      </c>
      <c r="E83" t="s">
        <v>89</v>
      </c>
      <c r="F83" t="s">
        <v>153</v>
      </c>
      <c r="G83" t="s">
        <v>93</v>
      </c>
      <c r="H83" t="s">
        <v>45</v>
      </c>
    </row>
    <row r="84" spans="1:8" x14ac:dyDescent="0.3">
      <c r="A84">
        <v>1</v>
      </c>
      <c r="B84" t="s">
        <v>170</v>
      </c>
      <c r="C84">
        <v>1</v>
      </c>
      <c r="D84">
        <v>0</v>
      </c>
      <c r="E84" t="s">
        <v>89</v>
      </c>
      <c r="F84" t="s">
        <v>45</v>
      </c>
      <c r="G84" t="s">
        <v>93</v>
      </c>
      <c r="H84" t="s">
        <v>45</v>
      </c>
    </row>
    <row r="85" spans="1:8" x14ac:dyDescent="0.3">
      <c r="A85">
        <v>2</v>
      </c>
      <c r="B85" t="s">
        <v>115</v>
      </c>
      <c r="C85">
        <v>1</v>
      </c>
      <c r="D85">
        <v>0</v>
      </c>
      <c r="E85" t="s">
        <v>89</v>
      </c>
      <c r="F85" t="s">
        <v>153</v>
      </c>
      <c r="G85" t="s">
        <v>93</v>
      </c>
      <c r="H85" t="s">
        <v>45</v>
      </c>
    </row>
    <row r="86" spans="1:8" x14ac:dyDescent="0.3">
      <c r="A86">
        <v>2</v>
      </c>
      <c r="B86" t="s">
        <v>109</v>
      </c>
      <c r="C86">
        <v>1</v>
      </c>
      <c r="D86">
        <v>0</v>
      </c>
      <c r="E86" t="s">
        <v>89</v>
      </c>
      <c r="F86" t="s">
        <v>153</v>
      </c>
      <c r="G86" t="s">
        <v>93</v>
      </c>
      <c r="H86" t="s">
        <v>45</v>
      </c>
    </row>
    <row r="87" spans="1:8" x14ac:dyDescent="0.3">
      <c r="A87">
        <v>3</v>
      </c>
      <c r="B87" t="s">
        <v>111</v>
      </c>
      <c r="C87">
        <v>1</v>
      </c>
      <c r="D87"/>
      <c r="E87" t="s">
        <v>89</v>
      </c>
      <c r="F87" t="s">
        <v>51</v>
      </c>
      <c r="G87" t="s">
        <v>93</v>
      </c>
      <c r="H87" t="s">
        <v>112</v>
      </c>
    </row>
    <row r="88" spans="1:8" x14ac:dyDescent="0.3">
      <c r="A88">
        <v>3</v>
      </c>
      <c r="B88" t="s">
        <v>113</v>
      </c>
      <c r="C88">
        <v>1</v>
      </c>
      <c r="D88"/>
      <c r="E88" t="s">
        <v>89</v>
      </c>
      <c r="F88" t="s">
        <v>51</v>
      </c>
      <c r="G88" t="s">
        <v>93</v>
      </c>
      <c r="H88" t="s">
        <v>114</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F81BD"/>
  </sheetPr>
  <dimension ref="A1:H28"/>
  <sheetViews>
    <sheetView workbookViewId="0"/>
  </sheetViews>
  <sheetFormatPr baseColWidth="10" defaultColWidth="8.9375" defaultRowHeight="12.4" x14ac:dyDescent="0.3"/>
  <cols>
    <col min="1" max="8" width="20" style="156" customWidth="1"/>
  </cols>
  <sheetData>
    <row r="1" spans="1:8" ht="37.15" x14ac:dyDescent="0.3">
      <c r="A1" s="160" t="s">
        <v>37</v>
      </c>
      <c r="B1" s="160" t="s">
        <v>171</v>
      </c>
      <c r="C1" s="160" t="s">
        <v>39</v>
      </c>
      <c r="D1" s="160" t="s">
        <v>40</v>
      </c>
      <c r="E1" s="160" t="s">
        <v>41</v>
      </c>
      <c r="F1" s="160" t="s">
        <v>32</v>
      </c>
      <c r="G1" s="160" t="s">
        <v>30</v>
      </c>
      <c r="H1" s="160" t="s">
        <v>42</v>
      </c>
    </row>
    <row r="2" spans="1:8" x14ac:dyDescent="0.3">
      <c r="A2">
        <v>1</v>
      </c>
      <c r="B2" t="s">
        <v>172</v>
      </c>
      <c r="C2">
        <v>0</v>
      </c>
      <c r="D2">
        <v>1</v>
      </c>
      <c r="E2" t="s">
        <v>173</v>
      </c>
      <c r="F2" t="s">
        <v>45</v>
      </c>
      <c r="G2" t="s">
        <v>46</v>
      </c>
      <c r="H2" t="s">
        <v>174</v>
      </c>
    </row>
    <row r="3" spans="1:8" x14ac:dyDescent="0.3">
      <c r="A3">
        <v>1</v>
      </c>
      <c r="B3" t="s">
        <v>175</v>
      </c>
      <c r="C3">
        <v>0</v>
      </c>
      <c r="D3">
        <v>1</v>
      </c>
      <c r="E3" t="s">
        <v>173</v>
      </c>
      <c r="F3" t="s">
        <v>45</v>
      </c>
      <c r="G3" t="s">
        <v>46</v>
      </c>
      <c r="H3" t="s">
        <v>176</v>
      </c>
    </row>
    <row r="4" spans="1:8" x14ac:dyDescent="0.3">
      <c r="A4">
        <v>1</v>
      </c>
      <c r="B4" t="s">
        <v>177</v>
      </c>
      <c r="C4">
        <v>0</v>
      </c>
      <c r="D4">
        <v>1</v>
      </c>
      <c r="E4" t="s">
        <v>173</v>
      </c>
      <c r="F4" t="s">
        <v>45</v>
      </c>
      <c r="G4" t="s">
        <v>46</v>
      </c>
      <c r="H4" t="s">
        <v>178</v>
      </c>
    </row>
    <row r="5" spans="1:8" x14ac:dyDescent="0.3">
      <c r="A5">
        <v>1</v>
      </c>
      <c r="B5" t="s">
        <v>179</v>
      </c>
      <c r="C5">
        <v>0</v>
      </c>
      <c r="D5">
        <v>1</v>
      </c>
      <c r="E5" t="s">
        <v>173</v>
      </c>
      <c r="F5" t="s">
        <v>45</v>
      </c>
      <c r="G5" t="s">
        <v>46</v>
      </c>
      <c r="H5" t="s">
        <v>180</v>
      </c>
    </row>
    <row r="6" spans="1:8" x14ac:dyDescent="0.3">
      <c r="A6">
        <v>1</v>
      </c>
      <c r="B6" t="s">
        <v>181</v>
      </c>
      <c r="C6">
        <v>1</v>
      </c>
      <c r="D6">
        <v>1</v>
      </c>
      <c r="E6" t="s">
        <v>173</v>
      </c>
      <c r="F6" t="s">
        <v>45</v>
      </c>
      <c r="G6" t="s">
        <v>182</v>
      </c>
      <c r="H6" t="s">
        <v>183</v>
      </c>
    </row>
    <row r="7" spans="1:8" x14ac:dyDescent="0.3">
      <c r="A7">
        <v>1</v>
      </c>
      <c r="B7" t="s">
        <v>184</v>
      </c>
      <c r="C7">
        <v>0</v>
      </c>
      <c r="D7"/>
      <c r="E7" t="s">
        <v>173</v>
      </c>
      <c r="F7" t="s">
        <v>45</v>
      </c>
      <c r="G7" t="s">
        <v>185</v>
      </c>
      <c r="H7" t="s">
        <v>186</v>
      </c>
    </row>
    <row r="8" spans="1:8" x14ac:dyDescent="0.3">
      <c r="A8">
        <v>2</v>
      </c>
      <c r="B8" t="s">
        <v>181</v>
      </c>
      <c r="C8">
        <v>1</v>
      </c>
      <c r="D8"/>
      <c r="E8" t="s">
        <v>173</v>
      </c>
      <c r="F8" t="s">
        <v>45</v>
      </c>
      <c r="G8" t="s">
        <v>187</v>
      </c>
      <c r="H8" t="s">
        <v>188</v>
      </c>
    </row>
    <row r="9" spans="1:8" x14ac:dyDescent="0.3">
      <c r="A9">
        <v>2</v>
      </c>
      <c r="B9" t="s">
        <v>189</v>
      </c>
      <c r="C9">
        <v>1</v>
      </c>
      <c r="D9">
        <v>1</v>
      </c>
      <c r="E9" t="s">
        <v>173</v>
      </c>
      <c r="F9" t="s">
        <v>45</v>
      </c>
      <c r="G9" t="s">
        <v>190</v>
      </c>
      <c r="H9" t="s">
        <v>191</v>
      </c>
    </row>
    <row r="10" spans="1:8" x14ac:dyDescent="0.3">
      <c r="A10">
        <v>2</v>
      </c>
      <c r="B10" t="s">
        <v>192</v>
      </c>
      <c r="C10">
        <v>0</v>
      </c>
      <c r="D10">
        <v>1</v>
      </c>
      <c r="E10" t="s">
        <v>173</v>
      </c>
      <c r="F10" t="s">
        <v>45</v>
      </c>
      <c r="G10" t="s">
        <v>46</v>
      </c>
      <c r="H10" t="s">
        <v>193</v>
      </c>
    </row>
    <row r="11" spans="1:8" x14ac:dyDescent="0.3">
      <c r="A11">
        <v>1</v>
      </c>
      <c r="B11" t="s">
        <v>194</v>
      </c>
      <c r="C11">
        <v>1</v>
      </c>
      <c r="D11">
        <v>1</v>
      </c>
      <c r="E11" t="s">
        <v>173</v>
      </c>
      <c r="F11" t="s">
        <v>45</v>
      </c>
      <c r="G11" t="s">
        <v>58</v>
      </c>
      <c r="H11" t="s">
        <v>195</v>
      </c>
    </row>
    <row r="12" spans="1:8" x14ac:dyDescent="0.3">
      <c r="A12">
        <v>2</v>
      </c>
      <c r="B12" t="s">
        <v>196</v>
      </c>
      <c r="C12">
        <v>1</v>
      </c>
      <c r="D12"/>
      <c r="E12" t="s">
        <v>173</v>
      </c>
      <c r="F12" t="s">
        <v>45</v>
      </c>
      <c r="G12" t="s">
        <v>58</v>
      </c>
      <c r="H12" t="s">
        <v>197</v>
      </c>
    </row>
    <row r="13" spans="1:8" x14ac:dyDescent="0.3">
      <c r="A13">
        <v>2</v>
      </c>
      <c r="B13" t="s">
        <v>198</v>
      </c>
      <c r="C13">
        <v>1</v>
      </c>
      <c r="D13"/>
      <c r="E13" t="s">
        <v>173</v>
      </c>
      <c r="F13" t="s">
        <v>45</v>
      </c>
      <c r="G13" t="s">
        <v>58</v>
      </c>
      <c r="H13" t="s">
        <v>199</v>
      </c>
    </row>
    <row r="14" spans="1:8" x14ac:dyDescent="0.3">
      <c r="A14">
        <v>1</v>
      </c>
      <c r="B14" t="s">
        <v>200</v>
      </c>
      <c r="C14">
        <v>1</v>
      </c>
      <c r="D14">
        <v>1</v>
      </c>
      <c r="E14" t="s">
        <v>173</v>
      </c>
      <c r="F14" t="s">
        <v>45</v>
      </c>
      <c r="G14" t="s">
        <v>93</v>
      </c>
      <c r="H14" t="s">
        <v>201</v>
      </c>
    </row>
    <row r="15" spans="1:8" x14ac:dyDescent="0.3">
      <c r="A15">
        <v>1</v>
      </c>
      <c r="B15" t="s">
        <v>202</v>
      </c>
      <c r="C15">
        <v>1</v>
      </c>
      <c r="D15">
        <v>1</v>
      </c>
      <c r="E15" t="s">
        <v>173</v>
      </c>
      <c r="F15" t="s">
        <v>45</v>
      </c>
      <c r="G15" t="s">
        <v>58</v>
      </c>
      <c r="H15" t="s">
        <v>203</v>
      </c>
    </row>
    <row r="16" spans="1:8" x14ac:dyDescent="0.3">
      <c r="A16">
        <v>1</v>
      </c>
      <c r="B16" t="s">
        <v>204</v>
      </c>
      <c r="C16">
        <v>1</v>
      </c>
      <c r="D16">
        <v>1</v>
      </c>
      <c r="E16" t="s">
        <v>173</v>
      </c>
      <c r="F16" t="s">
        <v>45</v>
      </c>
      <c r="G16" t="s">
        <v>58</v>
      </c>
      <c r="H16" t="s">
        <v>205</v>
      </c>
    </row>
    <row r="17" spans="1:8" x14ac:dyDescent="0.3">
      <c r="A17">
        <v>1</v>
      </c>
      <c r="B17" t="s">
        <v>206</v>
      </c>
      <c r="C17">
        <v>1</v>
      </c>
      <c r="D17">
        <v>1</v>
      </c>
      <c r="E17" t="s">
        <v>173</v>
      </c>
      <c r="F17" t="s">
        <v>45</v>
      </c>
      <c r="G17" t="s">
        <v>65</v>
      </c>
      <c r="H17" t="s">
        <v>207</v>
      </c>
    </row>
    <row r="18" spans="1:8" x14ac:dyDescent="0.3">
      <c r="A18">
        <v>1</v>
      </c>
      <c r="B18" t="s">
        <v>208</v>
      </c>
      <c r="C18">
        <v>1</v>
      </c>
      <c r="D18">
        <v>1</v>
      </c>
      <c r="E18" t="s">
        <v>173</v>
      </c>
      <c r="F18" t="s">
        <v>45</v>
      </c>
      <c r="G18" t="s">
        <v>65</v>
      </c>
      <c r="H18" t="s">
        <v>209</v>
      </c>
    </row>
    <row r="19" spans="1:8" x14ac:dyDescent="0.3">
      <c r="A19">
        <v>1</v>
      </c>
      <c r="B19" t="s">
        <v>210</v>
      </c>
      <c r="C19">
        <v>1</v>
      </c>
      <c r="D19">
        <v>1</v>
      </c>
      <c r="E19" t="s">
        <v>173</v>
      </c>
      <c r="F19" t="s">
        <v>45</v>
      </c>
      <c r="G19" t="s">
        <v>58</v>
      </c>
      <c r="H19" t="s">
        <v>211</v>
      </c>
    </row>
    <row r="20" spans="1:8" x14ac:dyDescent="0.3">
      <c r="A20">
        <v>1</v>
      </c>
      <c r="B20" t="s">
        <v>212</v>
      </c>
      <c r="C20">
        <v>0</v>
      </c>
      <c r="D20"/>
      <c r="E20" t="s">
        <v>173</v>
      </c>
      <c r="F20" t="s">
        <v>45</v>
      </c>
      <c r="G20" t="s">
        <v>213</v>
      </c>
      <c r="H20" t="s">
        <v>214</v>
      </c>
    </row>
    <row r="21" spans="1:8" x14ac:dyDescent="0.3">
      <c r="A21">
        <v>2</v>
      </c>
      <c r="B21" t="s">
        <v>215</v>
      </c>
      <c r="C21">
        <v>0</v>
      </c>
      <c r="D21">
        <v>1</v>
      </c>
      <c r="E21" t="s">
        <v>173</v>
      </c>
      <c r="F21" t="s">
        <v>45</v>
      </c>
      <c r="G21" t="s">
        <v>216</v>
      </c>
      <c r="H21" t="s">
        <v>217</v>
      </c>
    </row>
    <row r="22" spans="1:8" x14ac:dyDescent="0.3">
      <c r="A22">
        <v>2</v>
      </c>
      <c r="B22" t="s">
        <v>218</v>
      </c>
      <c r="C22">
        <v>0</v>
      </c>
      <c r="D22">
        <v>1</v>
      </c>
      <c r="E22" t="s">
        <v>173</v>
      </c>
      <c r="F22" t="s">
        <v>45</v>
      </c>
      <c r="G22" t="s">
        <v>90</v>
      </c>
      <c r="H22" t="s">
        <v>219</v>
      </c>
    </row>
    <row r="23" spans="1:8" x14ac:dyDescent="0.3">
      <c r="A23">
        <v>3</v>
      </c>
      <c r="B23" t="s">
        <v>220</v>
      </c>
      <c r="C23">
        <v>0</v>
      </c>
      <c r="D23"/>
      <c r="E23" t="s">
        <v>173</v>
      </c>
      <c r="F23" t="s">
        <v>45</v>
      </c>
      <c r="G23" t="s">
        <v>90</v>
      </c>
      <c r="H23" t="s">
        <v>45</v>
      </c>
    </row>
    <row r="24" spans="1:8" x14ac:dyDescent="0.3">
      <c r="A24">
        <v>3</v>
      </c>
      <c r="B24" t="s">
        <v>221</v>
      </c>
      <c r="C24">
        <v>0</v>
      </c>
      <c r="D24"/>
      <c r="E24" t="s">
        <v>173</v>
      </c>
      <c r="F24" t="s">
        <v>45</v>
      </c>
      <c r="G24" t="s">
        <v>90</v>
      </c>
      <c r="H24" t="s">
        <v>45</v>
      </c>
    </row>
    <row r="25" spans="1:8" x14ac:dyDescent="0.3">
      <c r="A25">
        <v>1</v>
      </c>
      <c r="B25" t="s">
        <v>222</v>
      </c>
      <c r="C25">
        <v>0</v>
      </c>
      <c r="D25">
        <v>1</v>
      </c>
      <c r="E25" t="s">
        <v>173</v>
      </c>
      <c r="F25" t="s">
        <v>45</v>
      </c>
      <c r="G25" t="s">
        <v>223</v>
      </c>
      <c r="H25" t="s">
        <v>224</v>
      </c>
    </row>
    <row r="26" spans="1:8" x14ac:dyDescent="0.3">
      <c r="A26">
        <v>1</v>
      </c>
      <c r="B26" t="s">
        <v>225</v>
      </c>
      <c r="C26">
        <v>0</v>
      </c>
      <c r="D26"/>
      <c r="E26" t="s">
        <v>173</v>
      </c>
      <c r="F26" t="s">
        <v>226</v>
      </c>
      <c r="G26" t="s">
        <v>46</v>
      </c>
      <c r="H26" t="s">
        <v>227</v>
      </c>
    </row>
    <row r="27" spans="1:8" x14ac:dyDescent="0.3">
      <c r="A27">
        <v>2</v>
      </c>
      <c r="B27" t="s">
        <v>175</v>
      </c>
      <c r="C27">
        <v>0</v>
      </c>
      <c r="D27"/>
      <c r="E27" t="s">
        <v>173</v>
      </c>
      <c r="F27" t="s">
        <v>226</v>
      </c>
      <c r="G27" t="s">
        <v>46</v>
      </c>
      <c r="H27" t="s">
        <v>45</v>
      </c>
    </row>
    <row r="28" spans="1:8" x14ac:dyDescent="0.3">
      <c r="A28">
        <v>2</v>
      </c>
      <c r="B28" t="s">
        <v>177</v>
      </c>
      <c r="C28">
        <v>0</v>
      </c>
      <c r="D28"/>
      <c r="E28" t="s">
        <v>173</v>
      </c>
      <c r="F28" t="s">
        <v>226</v>
      </c>
      <c r="G28" t="s">
        <v>46</v>
      </c>
      <c r="H28" t="s">
        <v>45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workbookViewId="0"/>
  </sheetViews>
  <sheetFormatPr baseColWidth="10" defaultColWidth="8.9375" defaultRowHeight="12.4" x14ac:dyDescent="0.3"/>
  <cols>
    <col min="1" max="7" width="20" style="156" customWidth="1"/>
  </cols>
  <sheetData>
    <row r="1" spans="1:7" ht="37.15" x14ac:dyDescent="0.3">
      <c r="A1" s="160" t="s">
        <v>37</v>
      </c>
      <c r="B1" s="160" t="s">
        <v>228</v>
      </c>
      <c r="C1" s="160" t="s">
        <v>40</v>
      </c>
      <c r="D1" s="160" t="s">
        <v>41</v>
      </c>
      <c r="E1" s="160" t="s">
        <v>32</v>
      </c>
      <c r="F1" s="160" t="s">
        <v>30</v>
      </c>
      <c r="G1" s="160" t="s">
        <v>42</v>
      </c>
    </row>
    <row r="2" spans="1:7" x14ac:dyDescent="0.3">
      <c r="A2">
        <v>1</v>
      </c>
      <c r="B2" t="s">
        <v>229</v>
      </c>
      <c r="C2"/>
      <c r="D2" t="s">
        <v>173</v>
      </c>
      <c r="E2" t="s">
        <v>230</v>
      </c>
      <c r="F2" t="s">
        <v>182</v>
      </c>
      <c r="G2" t="s">
        <v>231</v>
      </c>
    </row>
    <row r="3" spans="1:7" x14ac:dyDescent="0.3">
      <c r="A3">
        <v>2</v>
      </c>
      <c r="B3" t="s">
        <v>232</v>
      </c>
      <c r="C3"/>
      <c r="D3" t="s">
        <v>173</v>
      </c>
      <c r="E3" t="s">
        <v>226</v>
      </c>
      <c r="F3" t="s">
        <v>182</v>
      </c>
      <c r="G3" t="s">
        <v>233</v>
      </c>
    </row>
    <row r="4" spans="1:7" x14ac:dyDescent="0.3">
      <c r="A4">
        <v>2</v>
      </c>
      <c r="B4" t="s">
        <v>234</v>
      </c>
      <c r="C4"/>
      <c r="D4" t="s">
        <v>173</v>
      </c>
      <c r="E4" t="s">
        <v>226</v>
      </c>
      <c r="F4" t="s">
        <v>182</v>
      </c>
      <c r="G4" t="s">
        <v>235</v>
      </c>
    </row>
    <row r="5" spans="1:7" x14ac:dyDescent="0.3">
      <c r="A5">
        <v>1</v>
      </c>
      <c r="B5" t="s">
        <v>236</v>
      </c>
      <c r="C5">
        <v>0</v>
      </c>
      <c r="D5" t="s">
        <v>173</v>
      </c>
      <c r="E5" t="s">
        <v>226</v>
      </c>
      <c r="F5" t="s">
        <v>182</v>
      </c>
      <c r="G5" t="s">
        <v>237</v>
      </c>
    </row>
    <row r="6" spans="1:7" x14ac:dyDescent="0.3">
      <c r="A6">
        <v>1</v>
      </c>
      <c r="B6" t="s">
        <v>238</v>
      </c>
      <c r="C6">
        <v>0</v>
      </c>
      <c r="D6" t="s">
        <v>173</v>
      </c>
      <c r="E6" t="s">
        <v>226</v>
      </c>
      <c r="F6" t="s">
        <v>182</v>
      </c>
      <c r="G6" t="s">
        <v>239</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F81BD"/>
  </sheetPr>
  <dimension ref="A1:AF125"/>
  <sheetViews>
    <sheetView tabSelected="1" topLeftCell="A65" workbookViewId="0">
      <selection activeCell="A64" sqref="A64:AF125"/>
    </sheetView>
  </sheetViews>
  <sheetFormatPr baseColWidth="10" defaultColWidth="8.9375" defaultRowHeight="12.4" x14ac:dyDescent="0.3"/>
  <sheetData>
    <row r="1" spans="1:31" ht="12.75" thickBot="1" x14ac:dyDescent="0.35">
      <c r="A1" s="156"/>
      <c r="B1" s="156"/>
      <c r="C1" s="162" t="s">
        <v>2201</v>
      </c>
      <c r="D1" s="163"/>
      <c r="E1" s="163"/>
      <c r="F1" s="163"/>
      <c r="G1" s="163"/>
      <c r="H1" s="163"/>
      <c r="I1" s="164"/>
      <c r="J1" s="80" t="s">
        <v>181</v>
      </c>
      <c r="K1" s="165" t="s">
        <v>2202</v>
      </c>
      <c r="L1" s="163"/>
      <c r="M1" s="163"/>
      <c r="N1" s="163"/>
      <c r="O1" s="164"/>
      <c r="P1" s="155"/>
      <c r="Q1" s="155"/>
      <c r="R1" s="166" t="s">
        <v>2203</v>
      </c>
      <c r="S1" s="167"/>
      <c r="T1" s="168" t="s">
        <v>2204</v>
      </c>
      <c r="U1" s="163"/>
      <c r="V1" s="163"/>
      <c r="W1" s="163"/>
      <c r="X1" s="163"/>
      <c r="Y1" s="163"/>
      <c r="Z1" s="81" t="s">
        <v>2205</v>
      </c>
      <c r="AA1" s="169" t="s">
        <v>2206</v>
      </c>
      <c r="AB1" s="163"/>
      <c r="AC1" s="163"/>
      <c r="AD1" s="163"/>
      <c r="AE1" s="167"/>
    </row>
    <row r="2" spans="1:31" ht="346.9" thickBot="1" x14ac:dyDescent="0.35">
      <c r="A2" s="156"/>
      <c r="B2" s="82" t="s">
        <v>2207</v>
      </c>
      <c r="C2" s="83" t="s">
        <v>175</v>
      </c>
      <c r="D2" s="84" t="s">
        <v>172</v>
      </c>
      <c r="E2" s="84" t="s">
        <v>179</v>
      </c>
      <c r="F2" s="84" t="s">
        <v>192</v>
      </c>
      <c r="G2" s="84" t="s">
        <v>184</v>
      </c>
      <c r="H2" s="84" t="s">
        <v>225</v>
      </c>
      <c r="I2" s="85" t="s">
        <v>177</v>
      </c>
      <c r="J2" s="86" t="s">
        <v>181</v>
      </c>
      <c r="K2" s="87" t="s">
        <v>194</v>
      </c>
      <c r="L2" s="84" t="s">
        <v>196</v>
      </c>
      <c r="M2" s="84" t="s">
        <v>198</v>
      </c>
      <c r="N2" s="84" t="s">
        <v>210</v>
      </c>
      <c r="O2" s="84" t="s">
        <v>200</v>
      </c>
      <c r="P2" s="84" t="s">
        <v>204</v>
      </c>
      <c r="Q2" s="32" t="s">
        <v>202</v>
      </c>
      <c r="R2" s="88" t="s">
        <v>206</v>
      </c>
      <c r="S2" s="84" t="s">
        <v>208</v>
      </c>
      <c r="T2" s="83" t="s">
        <v>212</v>
      </c>
      <c r="U2" s="84" t="s">
        <v>215</v>
      </c>
      <c r="V2" s="89" t="s">
        <v>189</v>
      </c>
      <c r="W2" s="84" t="s">
        <v>218</v>
      </c>
      <c r="X2" s="84" t="s">
        <v>220</v>
      </c>
      <c r="Y2" s="85" t="s">
        <v>221</v>
      </c>
      <c r="Z2" s="90" t="s">
        <v>222</v>
      </c>
      <c r="AA2" s="91" t="s">
        <v>232</v>
      </c>
      <c r="AB2" s="92" t="s">
        <v>234</v>
      </c>
      <c r="AC2" s="92" t="s">
        <v>229</v>
      </c>
      <c r="AD2" s="92" t="s">
        <v>236</v>
      </c>
      <c r="AE2" s="93" t="s">
        <v>238</v>
      </c>
    </row>
    <row r="3" spans="1:31" x14ac:dyDescent="0.3">
      <c r="A3" s="156"/>
      <c r="B3" s="94" t="s">
        <v>43</v>
      </c>
      <c r="C3" s="95"/>
      <c r="D3" s="96"/>
      <c r="E3" s="96"/>
      <c r="F3" s="96"/>
      <c r="G3" s="96"/>
      <c r="H3" s="96"/>
      <c r="I3" s="97"/>
      <c r="J3" s="98"/>
      <c r="K3" s="96"/>
      <c r="L3" s="96"/>
      <c r="M3" s="96"/>
      <c r="N3" s="96"/>
      <c r="O3" s="96"/>
      <c r="P3" s="96"/>
      <c r="Q3" s="96"/>
      <c r="R3" s="95"/>
      <c r="S3" s="96"/>
      <c r="T3" s="95"/>
      <c r="U3" s="96"/>
      <c r="V3" s="96"/>
      <c r="W3" s="96"/>
      <c r="X3" s="96"/>
      <c r="Y3" s="97"/>
      <c r="Z3" s="96"/>
      <c r="AA3" s="99"/>
      <c r="AB3" s="100"/>
      <c r="AC3" s="100"/>
      <c r="AD3" s="100"/>
      <c r="AE3" s="101"/>
    </row>
    <row r="4" spans="1:31" x14ac:dyDescent="0.3">
      <c r="A4" s="156"/>
      <c r="B4" s="102" t="s">
        <v>48</v>
      </c>
      <c r="C4" s="103">
        <v>1</v>
      </c>
      <c r="D4" s="104">
        <v>1</v>
      </c>
      <c r="E4" s="104"/>
      <c r="F4" s="104"/>
      <c r="G4" s="104"/>
      <c r="H4" s="104"/>
      <c r="I4" s="105"/>
      <c r="J4" s="106"/>
      <c r="K4" s="104"/>
      <c r="L4" s="104"/>
      <c r="M4" s="104"/>
      <c r="N4" s="104"/>
      <c r="O4" s="104"/>
      <c r="P4" s="104"/>
      <c r="Q4" s="104"/>
      <c r="R4" s="103"/>
      <c r="S4" s="104"/>
      <c r="T4" s="103"/>
      <c r="U4" s="104"/>
      <c r="V4" s="104"/>
      <c r="W4" s="104"/>
      <c r="X4" s="104"/>
      <c r="Y4" s="105"/>
      <c r="Z4" s="104"/>
      <c r="AA4" s="107"/>
      <c r="AB4" s="108"/>
      <c r="AC4" s="108"/>
      <c r="AD4" s="108"/>
      <c r="AE4" s="109"/>
    </row>
    <row r="5" spans="1:31" x14ac:dyDescent="0.3">
      <c r="A5" s="156"/>
      <c r="B5" s="110" t="s">
        <v>50</v>
      </c>
      <c r="C5" s="111">
        <v>1</v>
      </c>
      <c r="D5" s="112">
        <v>1</v>
      </c>
      <c r="E5" s="104"/>
      <c r="F5" s="104"/>
      <c r="G5" s="104"/>
      <c r="H5" s="104"/>
      <c r="I5" s="105"/>
      <c r="J5" s="106"/>
      <c r="K5" s="104"/>
      <c r="L5" s="104"/>
      <c r="M5" s="104"/>
      <c r="N5" s="104"/>
      <c r="O5" s="104"/>
      <c r="P5" s="104"/>
      <c r="Q5" s="104"/>
      <c r="R5" s="103"/>
      <c r="S5" s="104"/>
      <c r="T5" s="103"/>
      <c r="U5" s="104"/>
      <c r="V5" s="104"/>
      <c r="W5" s="104"/>
      <c r="X5" s="104"/>
      <c r="Y5" s="105"/>
      <c r="Z5" s="104"/>
      <c r="AA5" s="107"/>
      <c r="AB5" s="108"/>
      <c r="AC5" s="108"/>
      <c r="AD5" s="108"/>
      <c r="AE5" s="109"/>
    </row>
    <row r="6" spans="1:31" ht="12.75" thickBot="1" x14ac:dyDescent="0.35">
      <c r="A6" s="156"/>
      <c r="B6" s="113" t="s">
        <v>53</v>
      </c>
      <c r="C6" s="114">
        <v>1</v>
      </c>
      <c r="D6" s="115">
        <v>1</v>
      </c>
      <c r="E6" s="116"/>
      <c r="F6" s="116"/>
      <c r="G6" s="116"/>
      <c r="H6" s="116"/>
      <c r="I6" s="117"/>
      <c r="J6" s="118"/>
      <c r="K6" s="116"/>
      <c r="L6" s="116"/>
      <c r="M6" s="116"/>
      <c r="N6" s="116"/>
      <c r="O6" s="116"/>
      <c r="P6" s="116"/>
      <c r="Q6" s="116"/>
      <c r="R6" s="119"/>
      <c r="S6" s="116"/>
      <c r="T6" s="119"/>
      <c r="U6" s="116"/>
      <c r="V6" s="116"/>
      <c r="W6" s="116"/>
      <c r="X6" s="116"/>
      <c r="Y6" s="117"/>
      <c r="Z6" s="116"/>
      <c r="AA6" s="120"/>
      <c r="AB6" s="121"/>
      <c r="AC6" s="121"/>
      <c r="AD6" s="121"/>
      <c r="AE6" s="122"/>
    </row>
    <row r="7" spans="1:31" x14ac:dyDescent="0.3">
      <c r="A7" s="156"/>
      <c r="B7" s="94" t="s">
        <v>55</v>
      </c>
      <c r="C7" s="95"/>
      <c r="D7" s="96"/>
      <c r="E7" s="96"/>
      <c r="F7" s="96"/>
      <c r="G7" s="96">
        <v>1</v>
      </c>
      <c r="H7" s="96"/>
      <c r="I7" s="97"/>
      <c r="J7" s="98">
        <v>1</v>
      </c>
      <c r="K7" s="96"/>
      <c r="L7" s="96"/>
      <c r="M7" s="96"/>
      <c r="N7" s="96"/>
      <c r="O7" s="96"/>
      <c r="P7" s="96"/>
      <c r="Q7" s="96"/>
      <c r="R7" s="95"/>
      <c r="S7" s="96"/>
      <c r="T7" s="95"/>
      <c r="U7" s="96"/>
      <c r="V7" s="96"/>
      <c r="W7" s="96"/>
      <c r="X7" s="96"/>
      <c r="Y7" s="97"/>
      <c r="Z7" s="96"/>
      <c r="AA7" s="123">
        <v>1</v>
      </c>
      <c r="AB7" s="124">
        <v>1</v>
      </c>
      <c r="AC7" s="100">
        <v>1</v>
      </c>
      <c r="AD7" s="100"/>
      <c r="AE7" s="101">
        <v>1</v>
      </c>
    </row>
    <row r="8" spans="1:31" x14ac:dyDescent="0.3">
      <c r="A8" s="156"/>
      <c r="B8" s="125" t="s">
        <v>147</v>
      </c>
      <c r="C8" s="103"/>
      <c r="D8" s="104"/>
      <c r="E8" s="104"/>
      <c r="F8" s="104"/>
      <c r="G8" s="104">
        <v>1</v>
      </c>
      <c r="H8" s="104"/>
      <c r="I8" s="105"/>
      <c r="J8" s="106">
        <v>1</v>
      </c>
      <c r="K8" s="104"/>
      <c r="L8" s="104"/>
      <c r="M8" s="104"/>
      <c r="N8" s="104"/>
      <c r="O8" s="104"/>
      <c r="P8" s="104"/>
      <c r="Q8" s="104"/>
      <c r="R8" s="103"/>
      <c r="S8" s="104"/>
      <c r="T8" s="103"/>
      <c r="U8" s="104"/>
      <c r="V8" s="104"/>
      <c r="W8" s="104"/>
      <c r="X8" s="104"/>
      <c r="Y8" s="105"/>
      <c r="Z8" s="104"/>
      <c r="AA8" s="107">
        <v>1</v>
      </c>
      <c r="AB8" s="108">
        <v>1</v>
      </c>
      <c r="AC8" s="108">
        <v>1</v>
      </c>
      <c r="AD8" s="108"/>
      <c r="AE8" s="109">
        <v>1</v>
      </c>
    </row>
    <row r="9" spans="1:31" ht="12.75" thickBot="1" x14ac:dyDescent="0.35">
      <c r="A9" s="156"/>
      <c r="B9" s="126" t="s">
        <v>150</v>
      </c>
      <c r="C9" s="119"/>
      <c r="D9" s="116"/>
      <c r="E9" s="116"/>
      <c r="F9" s="116"/>
      <c r="G9" s="116">
        <v>1</v>
      </c>
      <c r="H9" s="116"/>
      <c r="I9" s="117"/>
      <c r="J9" s="118">
        <v>1</v>
      </c>
      <c r="K9" s="116"/>
      <c r="L9" s="116"/>
      <c r="M9" s="116"/>
      <c r="N9" s="116"/>
      <c r="O9" s="116"/>
      <c r="P9" s="116"/>
      <c r="Q9" s="116"/>
      <c r="R9" s="119"/>
      <c r="S9" s="116"/>
      <c r="T9" s="119"/>
      <c r="U9" s="116"/>
      <c r="V9" s="116"/>
      <c r="W9" s="116"/>
      <c r="X9" s="116"/>
      <c r="Y9" s="117"/>
      <c r="Z9" s="116"/>
      <c r="AA9" s="120">
        <v>1</v>
      </c>
      <c r="AB9" s="121">
        <v>1</v>
      </c>
      <c r="AC9" s="121">
        <v>1</v>
      </c>
      <c r="AD9" s="121"/>
      <c r="AE9" s="122">
        <v>1</v>
      </c>
    </row>
    <row r="10" spans="1:31" x14ac:dyDescent="0.3">
      <c r="A10" s="156"/>
      <c r="B10" s="94" t="s">
        <v>58</v>
      </c>
      <c r="C10" s="95"/>
      <c r="D10" s="96"/>
      <c r="E10" s="96"/>
      <c r="F10" s="96"/>
      <c r="G10" s="96">
        <v>1</v>
      </c>
      <c r="H10" s="96"/>
      <c r="I10" s="97"/>
      <c r="J10" s="98">
        <v>1</v>
      </c>
      <c r="K10" s="96"/>
      <c r="L10" s="96"/>
      <c r="M10" s="96"/>
      <c r="N10" s="96"/>
      <c r="O10" s="96"/>
      <c r="P10" s="96"/>
      <c r="Q10" s="96"/>
      <c r="R10" s="95"/>
      <c r="S10" s="96"/>
      <c r="T10" s="95"/>
      <c r="U10" s="96"/>
      <c r="V10" s="96"/>
      <c r="W10" s="96"/>
      <c r="X10" s="96"/>
      <c r="Y10" s="97"/>
      <c r="Z10" s="96"/>
      <c r="AA10" s="99">
        <v>1</v>
      </c>
      <c r="AB10" s="100">
        <v>1</v>
      </c>
      <c r="AC10" s="100">
        <v>1</v>
      </c>
      <c r="AD10" s="100"/>
      <c r="AE10" s="101">
        <v>1</v>
      </c>
    </row>
    <row r="11" spans="1:31" x14ac:dyDescent="0.3">
      <c r="A11" s="156"/>
      <c r="B11" s="127" t="s">
        <v>61</v>
      </c>
      <c r="C11" s="103"/>
      <c r="D11" s="104"/>
      <c r="E11" s="104"/>
      <c r="F11" s="104"/>
      <c r="G11" s="104">
        <v>1</v>
      </c>
      <c r="H11" s="104"/>
      <c r="I11" s="105"/>
      <c r="J11" s="128">
        <v>1</v>
      </c>
      <c r="K11" s="104"/>
      <c r="L11" s="104"/>
      <c r="M11" s="104"/>
      <c r="N11" s="104"/>
      <c r="O11" s="104"/>
      <c r="P11" s="104"/>
      <c r="Q11" s="104"/>
      <c r="R11" s="103"/>
      <c r="S11" s="104"/>
      <c r="T11" s="103"/>
      <c r="U11" s="104"/>
      <c r="V11" s="104"/>
      <c r="W11" s="104"/>
      <c r="X11" s="104"/>
      <c r="Y11" s="105"/>
      <c r="Z11" s="104"/>
      <c r="AA11" s="107">
        <v>1</v>
      </c>
      <c r="AB11" s="108">
        <v>1</v>
      </c>
      <c r="AC11" s="108">
        <v>1</v>
      </c>
      <c r="AD11" s="108"/>
      <c r="AE11" s="109">
        <v>1</v>
      </c>
    </row>
    <row r="12" spans="1:31" ht="12.75" thickBot="1" x14ac:dyDescent="0.35">
      <c r="A12" s="156"/>
      <c r="B12" s="113" t="s">
        <v>63</v>
      </c>
      <c r="C12" s="119"/>
      <c r="D12" s="116"/>
      <c r="E12" s="116"/>
      <c r="F12" s="116"/>
      <c r="G12" s="116">
        <v>1</v>
      </c>
      <c r="H12" s="116"/>
      <c r="I12" s="117"/>
      <c r="J12" s="129">
        <v>1</v>
      </c>
      <c r="K12" s="116"/>
      <c r="L12" s="116"/>
      <c r="M12" s="116"/>
      <c r="N12" s="116"/>
      <c r="O12" s="116"/>
      <c r="P12" s="116"/>
      <c r="Q12" s="116"/>
      <c r="R12" s="119"/>
      <c r="S12" s="116"/>
      <c r="T12" s="119"/>
      <c r="U12" s="116"/>
      <c r="V12" s="116"/>
      <c r="W12" s="116"/>
      <c r="X12" s="116"/>
      <c r="Y12" s="117"/>
      <c r="Z12" s="116"/>
      <c r="AA12" s="120">
        <v>1</v>
      </c>
      <c r="AB12" s="121">
        <v>1</v>
      </c>
      <c r="AC12" s="121">
        <v>1</v>
      </c>
      <c r="AD12" s="121"/>
      <c r="AE12" s="122">
        <v>1</v>
      </c>
    </row>
    <row r="13" spans="1:31" x14ac:dyDescent="0.3">
      <c r="A13" s="156"/>
      <c r="B13" s="94" t="s">
        <v>65</v>
      </c>
      <c r="C13" s="95"/>
      <c r="D13" s="96"/>
      <c r="E13" s="96"/>
      <c r="F13" s="96"/>
      <c r="G13" s="96">
        <v>1</v>
      </c>
      <c r="H13" s="96"/>
      <c r="I13" s="97"/>
      <c r="J13" s="98">
        <v>1</v>
      </c>
      <c r="K13" s="96"/>
      <c r="L13" s="96"/>
      <c r="M13" s="96"/>
      <c r="N13" s="96"/>
      <c r="O13" s="96"/>
      <c r="P13" s="96"/>
      <c r="Q13" s="96"/>
      <c r="R13" s="95"/>
      <c r="S13" s="96"/>
      <c r="T13" s="95"/>
      <c r="U13" s="96"/>
      <c r="V13" s="96"/>
      <c r="W13" s="96"/>
      <c r="X13" s="96"/>
      <c r="Y13" s="97"/>
      <c r="Z13" s="96"/>
      <c r="AA13" s="99">
        <v>1</v>
      </c>
      <c r="AB13" s="100">
        <v>1</v>
      </c>
      <c r="AC13" s="100">
        <v>1</v>
      </c>
      <c r="AD13" s="100"/>
      <c r="AE13" s="101">
        <v>1</v>
      </c>
    </row>
    <row r="14" spans="1:31" x14ac:dyDescent="0.3">
      <c r="A14" s="156"/>
      <c r="B14" s="127" t="s">
        <v>68</v>
      </c>
      <c r="C14" s="103"/>
      <c r="D14" s="104"/>
      <c r="E14" s="104"/>
      <c r="F14" s="104"/>
      <c r="G14" s="104">
        <v>1</v>
      </c>
      <c r="H14" s="104"/>
      <c r="I14" s="105"/>
      <c r="J14" s="128">
        <v>1</v>
      </c>
      <c r="K14" s="104"/>
      <c r="L14" s="104"/>
      <c r="M14" s="104"/>
      <c r="N14" s="104"/>
      <c r="O14" s="104"/>
      <c r="P14" s="104"/>
      <c r="Q14" s="104"/>
      <c r="R14" s="103"/>
      <c r="S14" s="104"/>
      <c r="T14" s="103"/>
      <c r="U14" s="104"/>
      <c r="V14" s="104"/>
      <c r="W14" s="104"/>
      <c r="X14" s="104"/>
      <c r="Y14" s="105"/>
      <c r="Z14" s="104"/>
      <c r="AA14" s="107">
        <v>1</v>
      </c>
      <c r="AB14" s="108">
        <v>1</v>
      </c>
      <c r="AC14" s="108">
        <v>1</v>
      </c>
      <c r="AD14" s="108"/>
      <c r="AE14" s="109">
        <v>1</v>
      </c>
    </row>
    <row r="15" spans="1:31" ht="12.75" thickBot="1" x14ac:dyDescent="0.35">
      <c r="A15" s="156"/>
      <c r="B15" s="113" t="s">
        <v>70</v>
      </c>
      <c r="C15" s="119"/>
      <c r="D15" s="116"/>
      <c r="E15" s="116"/>
      <c r="F15" s="116"/>
      <c r="G15" s="116">
        <v>1</v>
      </c>
      <c r="H15" s="116"/>
      <c r="I15" s="117"/>
      <c r="J15" s="129">
        <v>1</v>
      </c>
      <c r="K15" s="116"/>
      <c r="L15" s="116"/>
      <c r="M15" s="116"/>
      <c r="N15" s="116"/>
      <c r="O15" s="116"/>
      <c r="P15" s="116"/>
      <c r="Q15" s="116"/>
      <c r="R15" s="119"/>
      <c r="S15" s="116"/>
      <c r="T15" s="119"/>
      <c r="U15" s="116"/>
      <c r="V15" s="116"/>
      <c r="W15" s="116"/>
      <c r="X15" s="116"/>
      <c r="Y15" s="117"/>
      <c r="Z15" s="116"/>
      <c r="AA15" s="120">
        <v>1</v>
      </c>
      <c r="AB15" s="121">
        <v>1</v>
      </c>
      <c r="AC15" s="121">
        <v>1</v>
      </c>
      <c r="AD15" s="121"/>
      <c r="AE15" s="122">
        <v>1</v>
      </c>
    </row>
    <row r="16" spans="1:31" x14ac:dyDescent="0.3">
      <c r="A16" s="156"/>
      <c r="B16" s="130" t="s">
        <v>155</v>
      </c>
      <c r="C16" s="95"/>
      <c r="D16" s="96"/>
      <c r="E16" s="96"/>
      <c r="F16" s="96"/>
      <c r="G16" s="96">
        <v>1</v>
      </c>
      <c r="H16" s="96"/>
      <c r="I16" s="97"/>
      <c r="J16" s="98">
        <v>1</v>
      </c>
      <c r="K16" s="96"/>
      <c r="L16" s="96"/>
      <c r="M16" s="96"/>
      <c r="N16" s="96"/>
      <c r="O16" s="96"/>
      <c r="P16" s="96"/>
      <c r="Q16" s="96"/>
      <c r="R16" s="95"/>
      <c r="S16" s="96"/>
      <c r="T16" s="95"/>
      <c r="U16" s="96"/>
      <c r="V16" s="96">
        <v>1</v>
      </c>
      <c r="W16" s="96"/>
      <c r="X16" s="96"/>
      <c r="Y16" s="97"/>
      <c r="Z16" s="96"/>
      <c r="AA16" s="99">
        <v>1</v>
      </c>
      <c r="AB16" s="100">
        <v>1</v>
      </c>
      <c r="AC16" s="100">
        <v>1</v>
      </c>
      <c r="AD16" s="100"/>
      <c r="AE16" s="101">
        <v>1</v>
      </c>
    </row>
    <row r="17" spans="1:31" x14ac:dyDescent="0.3">
      <c r="A17" s="156"/>
      <c r="B17" s="110" t="s">
        <v>72</v>
      </c>
      <c r="C17" s="103"/>
      <c r="D17" s="104"/>
      <c r="E17" s="104"/>
      <c r="F17" s="104"/>
      <c r="G17" s="104">
        <v>1</v>
      </c>
      <c r="H17" s="104"/>
      <c r="I17" s="105"/>
      <c r="J17" s="128">
        <v>1</v>
      </c>
      <c r="K17" s="104"/>
      <c r="L17" s="104"/>
      <c r="M17" s="104"/>
      <c r="N17" s="104"/>
      <c r="O17" s="104"/>
      <c r="P17" s="104"/>
      <c r="Q17" s="104"/>
      <c r="R17" s="103"/>
      <c r="S17" s="104"/>
      <c r="T17" s="103"/>
      <c r="U17" s="104"/>
      <c r="V17" s="104"/>
      <c r="W17" s="104"/>
      <c r="X17" s="104"/>
      <c r="Y17" s="105"/>
      <c r="Z17" s="104"/>
      <c r="AA17" s="107">
        <v>1</v>
      </c>
      <c r="AB17" s="108">
        <v>1</v>
      </c>
      <c r="AC17" s="108">
        <v>1</v>
      </c>
      <c r="AD17" s="108"/>
      <c r="AE17" s="109">
        <v>1</v>
      </c>
    </row>
    <row r="18" spans="1:31" ht="49.5" x14ac:dyDescent="0.3">
      <c r="A18" s="156"/>
      <c r="B18" s="131" t="s">
        <v>157</v>
      </c>
      <c r="C18" s="103"/>
      <c r="D18" s="104"/>
      <c r="E18" s="104"/>
      <c r="F18" s="104"/>
      <c r="G18" s="104"/>
      <c r="H18" s="104"/>
      <c r="I18" s="105"/>
      <c r="J18" s="106"/>
      <c r="K18" s="104"/>
      <c r="L18" s="104"/>
      <c r="M18" s="104"/>
      <c r="N18" s="104"/>
      <c r="O18" s="104"/>
      <c r="P18" s="104"/>
      <c r="Q18" s="104"/>
      <c r="R18" s="103"/>
      <c r="S18" s="104"/>
      <c r="T18" s="103"/>
      <c r="U18" s="104"/>
      <c r="V18" s="104">
        <v>1</v>
      </c>
      <c r="W18" s="104"/>
      <c r="X18" s="104"/>
      <c r="Y18" s="105"/>
      <c r="Z18" s="104"/>
      <c r="AA18" s="107"/>
      <c r="AB18" s="108"/>
      <c r="AC18" s="108"/>
      <c r="AD18" s="108"/>
      <c r="AE18" s="109"/>
    </row>
    <row r="19" spans="1:31" ht="62.25" thickBot="1" x14ac:dyDescent="0.35">
      <c r="A19" s="156"/>
      <c r="B19" s="132" t="s">
        <v>158</v>
      </c>
      <c r="C19" s="119"/>
      <c r="D19" s="116"/>
      <c r="E19" s="116"/>
      <c r="F19" s="116"/>
      <c r="G19" s="116"/>
      <c r="H19" s="116"/>
      <c r="I19" s="117"/>
      <c r="J19" s="118"/>
      <c r="K19" s="116"/>
      <c r="L19" s="116"/>
      <c r="M19" s="116"/>
      <c r="N19" s="116"/>
      <c r="O19" s="116"/>
      <c r="P19" s="116"/>
      <c r="Q19" s="116"/>
      <c r="R19" s="119"/>
      <c r="S19" s="116"/>
      <c r="T19" s="119"/>
      <c r="U19" s="116"/>
      <c r="V19" s="116">
        <v>1</v>
      </c>
      <c r="W19" s="116"/>
      <c r="X19" s="116"/>
      <c r="Y19" s="117"/>
      <c r="Z19" s="116"/>
      <c r="AA19" s="120"/>
      <c r="AB19" s="121"/>
      <c r="AC19" s="121"/>
      <c r="AD19" s="121"/>
      <c r="AE19" s="122"/>
    </row>
    <row r="20" spans="1:31" ht="12.75" thickBot="1" x14ac:dyDescent="0.35">
      <c r="A20" s="156"/>
      <c r="B20" s="133" t="s">
        <v>152</v>
      </c>
      <c r="C20" s="134"/>
      <c r="D20" s="135"/>
      <c r="E20" s="135"/>
      <c r="F20" s="135"/>
      <c r="G20" s="135">
        <v>1</v>
      </c>
      <c r="H20" s="135"/>
      <c r="I20" s="136"/>
      <c r="J20" s="137">
        <v>1</v>
      </c>
      <c r="K20" s="135">
        <v>1</v>
      </c>
      <c r="L20" s="135">
        <v>1</v>
      </c>
      <c r="M20" s="135">
        <v>1</v>
      </c>
      <c r="N20" s="135"/>
      <c r="O20" s="135"/>
      <c r="P20" s="135">
        <v>1</v>
      </c>
      <c r="Q20" s="135"/>
      <c r="R20" s="134"/>
      <c r="S20" s="135"/>
      <c r="T20" s="134"/>
      <c r="U20" s="135"/>
      <c r="V20" s="135"/>
      <c r="W20" s="135"/>
      <c r="X20" s="135"/>
      <c r="Y20" s="136"/>
      <c r="Z20" s="135">
        <v>1</v>
      </c>
      <c r="AA20" s="138">
        <v>1</v>
      </c>
      <c r="AB20" s="139">
        <v>1</v>
      </c>
      <c r="AC20" s="139">
        <v>1</v>
      </c>
      <c r="AD20" s="139"/>
      <c r="AE20" s="140">
        <v>1</v>
      </c>
    </row>
    <row r="21" spans="1:31" ht="12.75" thickBot="1" x14ac:dyDescent="0.35">
      <c r="A21" s="156"/>
      <c r="B21" s="141" t="s">
        <v>169</v>
      </c>
      <c r="C21" s="95"/>
      <c r="D21" s="96"/>
      <c r="E21" s="96"/>
      <c r="F21" s="96"/>
      <c r="G21" s="96"/>
      <c r="H21" s="96"/>
      <c r="I21" s="97"/>
      <c r="J21" s="98"/>
      <c r="K21" s="96">
        <v>1</v>
      </c>
      <c r="L21" s="96">
        <v>1</v>
      </c>
      <c r="M21" s="96">
        <v>1</v>
      </c>
      <c r="N21" s="96"/>
      <c r="O21" s="96"/>
      <c r="P21" s="96">
        <v>1</v>
      </c>
      <c r="Q21" s="96"/>
      <c r="R21" s="95"/>
      <c r="S21" s="96"/>
      <c r="T21" s="95"/>
      <c r="U21" s="96"/>
      <c r="V21" s="96"/>
      <c r="W21" s="96"/>
      <c r="X21" s="96"/>
      <c r="Y21" s="97"/>
      <c r="Z21" s="96">
        <v>1</v>
      </c>
      <c r="AA21" s="99">
        <v>1</v>
      </c>
      <c r="AB21" s="100">
        <v>1</v>
      </c>
      <c r="AC21" s="100">
        <v>1</v>
      </c>
      <c r="AD21" s="100"/>
      <c r="AE21" s="101">
        <v>1</v>
      </c>
    </row>
    <row r="22" spans="1:31" x14ac:dyDescent="0.3">
      <c r="A22" s="156"/>
      <c r="B22" s="94" t="s">
        <v>88</v>
      </c>
      <c r="C22" s="95"/>
      <c r="D22" s="96"/>
      <c r="E22" s="96"/>
      <c r="F22" s="96"/>
      <c r="G22" s="96">
        <v>1</v>
      </c>
      <c r="H22" s="96"/>
      <c r="I22" s="97"/>
      <c r="J22" s="98">
        <v>1</v>
      </c>
      <c r="K22" s="96">
        <v>1</v>
      </c>
      <c r="L22" s="96">
        <v>1</v>
      </c>
      <c r="M22" s="96">
        <v>1</v>
      </c>
      <c r="N22" s="96"/>
      <c r="O22" s="96"/>
      <c r="P22" s="96">
        <v>1</v>
      </c>
      <c r="Q22" s="104">
        <v>1</v>
      </c>
      <c r="R22" s="95">
        <v>1</v>
      </c>
      <c r="S22" s="96"/>
      <c r="T22" s="95"/>
      <c r="U22" s="96"/>
      <c r="V22" s="96"/>
      <c r="W22" s="96"/>
      <c r="X22" s="96"/>
      <c r="Y22" s="97"/>
      <c r="Z22" s="96">
        <v>1</v>
      </c>
      <c r="AA22" s="123">
        <v>1</v>
      </c>
      <c r="AB22" s="124">
        <v>1</v>
      </c>
      <c r="AC22" s="100">
        <v>1</v>
      </c>
      <c r="AD22" s="100"/>
      <c r="AE22" s="101">
        <v>1</v>
      </c>
    </row>
    <row r="23" spans="1:31" x14ac:dyDescent="0.3">
      <c r="A23" s="156"/>
      <c r="B23" s="127" t="s">
        <v>92</v>
      </c>
      <c r="C23" s="103"/>
      <c r="D23" s="104"/>
      <c r="E23" s="104"/>
      <c r="F23" s="104"/>
      <c r="G23" s="104"/>
      <c r="H23" s="104"/>
      <c r="I23" s="105"/>
      <c r="J23" s="106"/>
      <c r="K23" s="104">
        <v>1</v>
      </c>
      <c r="L23" s="104">
        <v>1</v>
      </c>
      <c r="M23" s="104">
        <v>1</v>
      </c>
      <c r="N23" s="104"/>
      <c r="O23" s="104"/>
      <c r="P23" s="104">
        <v>1</v>
      </c>
      <c r="Q23" s="104">
        <v>1</v>
      </c>
      <c r="R23" s="103">
        <v>1</v>
      </c>
      <c r="S23" s="104"/>
      <c r="T23" s="103"/>
      <c r="U23" s="104"/>
      <c r="V23" s="104"/>
      <c r="W23" s="104"/>
      <c r="X23" s="104"/>
      <c r="Y23" s="105"/>
      <c r="Z23" s="104"/>
      <c r="AA23" s="107">
        <v>1</v>
      </c>
      <c r="AB23" s="108">
        <v>1</v>
      </c>
      <c r="AC23" s="108">
        <v>1</v>
      </c>
      <c r="AD23" s="108"/>
      <c r="AE23" s="109">
        <v>1</v>
      </c>
    </row>
    <row r="24" spans="1:31" x14ac:dyDescent="0.3">
      <c r="A24" s="156"/>
      <c r="B24" s="142" t="s">
        <v>159</v>
      </c>
      <c r="C24" s="103"/>
      <c r="D24" s="104"/>
      <c r="E24" s="104"/>
      <c r="F24" s="104"/>
      <c r="G24" s="104"/>
      <c r="H24" s="104"/>
      <c r="I24" s="105"/>
      <c r="J24" s="106"/>
      <c r="K24" s="104">
        <v>1</v>
      </c>
      <c r="L24" s="104">
        <v>1</v>
      </c>
      <c r="M24" s="104"/>
      <c r="N24" s="104"/>
      <c r="O24" s="104"/>
      <c r="P24" s="104">
        <v>1</v>
      </c>
      <c r="Q24" s="104">
        <v>1</v>
      </c>
      <c r="R24" s="103">
        <v>1</v>
      </c>
      <c r="S24" s="104"/>
      <c r="T24" s="103"/>
      <c r="U24" s="104"/>
      <c r="V24" s="104"/>
      <c r="W24" s="104"/>
      <c r="X24" s="104"/>
      <c r="Y24" s="105"/>
      <c r="Z24" s="104"/>
      <c r="AA24" s="107">
        <v>1</v>
      </c>
      <c r="AB24" s="108">
        <v>1</v>
      </c>
      <c r="AC24" s="108">
        <v>1</v>
      </c>
      <c r="AD24" s="108"/>
      <c r="AE24" s="109">
        <v>1</v>
      </c>
    </row>
    <row r="25" spans="1:31" x14ac:dyDescent="0.3">
      <c r="A25" s="156"/>
      <c r="B25" s="142" t="s">
        <v>164</v>
      </c>
      <c r="C25" s="103"/>
      <c r="D25" s="104"/>
      <c r="E25" s="104"/>
      <c r="F25" s="104"/>
      <c r="G25" s="104"/>
      <c r="H25" s="104"/>
      <c r="I25" s="105"/>
      <c r="J25" s="106"/>
      <c r="K25" s="104">
        <v>1</v>
      </c>
      <c r="L25" s="104"/>
      <c r="M25" s="104">
        <v>1</v>
      </c>
      <c r="N25" s="104"/>
      <c r="O25" s="104"/>
      <c r="P25" s="104">
        <v>1</v>
      </c>
      <c r="Q25" s="104">
        <v>1</v>
      </c>
      <c r="R25" s="103">
        <v>1</v>
      </c>
      <c r="S25" s="104"/>
      <c r="T25" s="103"/>
      <c r="U25" s="104"/>
      <c r="V25" s="104"/>
      <c r="W25" s="104"/>
      <c r="X25" s="104"/>
      <c r="Y25" s="105"/>
      <c r="Z25" s="104"/>
      <c r="AA25" s="107">
        <v>1</v>
      </c>
      <c r="AB25" s="108">
        <v>1</v>
      </c>
      <c r="AC25" s="108">
        <v>1</v>
      </c>
      <c r="AD25" s="108"/>
      <c r="AE25" s="109">
        <v>1</v>
      </c>
    </row>
    <row r="26" spans="1:31" x14ac:dyDescent="0.3">
      <c r="A26" s="156"/>
      <c r="B26" s="143" t="s">
        <v>95</v>
      </c>
      <c r="C26" s="103"/>
      <c r="D26" s="104"/>
      <c r="E26" s="104"/>
      <c r="F26" s="104"/>
      <c r="G26" s="104"/>
      <c r="H26" s="104"/>
      <c r="I26" s="105"/>
      <c r="J26" s="106"/>
      <c r="K26" s="104">
        <v>1</v>
      </c>
      <c r="L26" s="104">
        <v>1</v>
      </c>
      <c r="M26" s="104">
        <v>1</v>
      </c>
      <c r="N26" s="104"/>
      <c r="O26" s="104"/>
      <c r="P26" s="104">
        <v>1</v>
      </c>
      <c r="Q26" s="104">
        <v>1</v>
      </c>
      <c r="R26" s="103">
        <v>1</v>
      </c>
      <c r="S26" s="104"/>
      <c r="T26" s="103"/>
      <c r="U26" s="104"/>
      <c r="V26" s="104"/>
      <c r="W26" s="104"/>
      <c r="X26" s="104"/>
      <c r="Y26" s="105"/>
      <c r="Z26" s="104"/>
      <c r="AA26" s="107">
        <v>1</v>
      </c>
      <c r="AB26" s="108">
        <v>1</v>
      </c>
      <c r="AC26" s="108">
        <v>1</v>
      </c>
      <c r="AD26" s="108"/>
      <c r="AE26" s="109">
        <v>1</v>
      </c>
    </row>
    <row r="27" spans="1:31" x14ac:dyDescent="0.3">
      <c r="A27" s="156"/>
      <c r="B27" s="144" t="s">
        <v>97</v>
      </c>
      <c r="C27" s="103"/>
      <c r="D27" s="104"/>
      <c r="E27" s="104"/>
      <c r="F27" s="104"/>
      <c r="G27" s="104"/>
      <c r="H27" s="104"/>
      <c r="I27" s="105"/>
      <c r="J27" s="106"/>
      <c r="K27" s="104">
        <v>1</v>
      </c>
      <c r="L27" s="104">
        <v>1</v>
      </c>
      <c r="M27" s="104"/>
      <c r="N27" s="104"/>
      <c r="O27" s="104"/>
      <c r="P27" s="104">
        <v>1</v>
      </c>
      <c r="Q27" s="104">
        <v>1</v>
      </c>
      <c r="R27" s="103">
        <v>1</v>
      </c>
      <c r="S27" s="104"/>
      <c r="T27" s="103"/>
      <c r="U27" s="104"/>
      <c r="V27" s="104"/>
      <c r="W27" s="104"/>
      <c r="X27" s="104"/>
      <c r="Y27" s="105"/>
      <c r="Z27" s="104"/>
      <c r="AA27" s="107">
        <v>1</v>
      </c>
      <c r="AB27" s="108">
        <v>1</v>
      </c>
      <c r="AC27" s="108">
        <v>1</v>
      </c>
      <c r="AD27" s="108"/>
      <c r="AE27" s="109">
        <v>1</v>
      </c>
    </row>
    <row r="28" spans="1:31" x14ac:dyDescent="0.3">
      <c r="A28" s="156"/>
      <c r="B28" s="144" t="s">
        <v>99</v>
      </c>
      <c r="C28" s="103"/>
      <c r="D28" s="104"/>
      <c r="E28" s="104"/>
      <c r="F28" s="104"/>
      <c r="G28" s="104"/>
      <c r="H28" s="104"/>
      <c r="I28" s="105"/>
      <c r="J28" s="106"/>
      <c r="K28" s="104">
        <v>1</v>
      </c>
      <c r="L28" s="104"/>
      <c r="M28" s="104">
        <v>1</v>
      </c>
      <c r="N28" s="104"/>
      <c r="O28" s="104"/>
      <c r="P28" s="104">
        <v>1</v>
      </c>
      <c r="Q28" s="104">
        <v>1</v>
      </c>
      <c r="R28" s="103">
        <v>1</v>
      </c>
      <c r="S28" s="104"/>
      <c r="T28" s="103"/>
      <c r="U28" s="104"/>
      <c r="V28" s="104"/>
      <c r="W28" s="104"/>
      <c r="X28" s="104"/>
      <c r="Y28" s="105"/>
      <c r="Z28" s="104"/>
      <c r="AA28" s="107">
        <v>1</v>
      </c>
      <c r="AB28" s="108">
        <v>1</v>
      </c>
      <c r="AC28" s="108">
        <v>1</v>
      </c>
      <c r="AD28" s="108"/>
      <c r="AE28" s="109">
        <v>1</v>
      </c>
    </row>
    <row r="29" spans="1:31" x14ac:dyDescent="0.3">
      <c r="A29" s="156"/>
      <c r="B29" s="143" t="s">
        <v>101</v>
      </c>
      <c r="C29" s="103"/>
      <c r="D29" s="104"/>
      <c r="E29" s="104"/>
      <c r="F29" s="104"/>
      <c r="G29" s="104"/>
      <c r="H29" s="104"/>
      <c r="I29" s="105"/>
      <c r="J29" s="106"/>
      <c r="K29" s="104">
        <v>1</v>
      </c>
      <c r="L29" s="104">
        <v>1</v>
      </c>
      <c r="M29" s="104">
        <v>1</v>
      </c>
      <c r="N29" s="104"/>
      <c r="O29" s="104"/>
      <c r="P29" s="104">
        <v>1</v>
      </c>
      <c r="Q29" s="104"/>
      <c r="R29" s="103"/>
      <c r="S29" s="104"/>
      <c r="T29" s="103"/>
      <c r="U29" s="104"/>
      <c r="V29" s="104"/>
      <c r="W29" s="104"/>
      <c r="X29" s="104"/>
      <c r="Y29" s="105"/>
      <c r="Z29" s="104"/>
      <c r="AA29" s="107">
        <v>1</v>
      </c>
      <c r="AB29" s="108">
        <v>1</v>
      </c>
      <c r="AC29" s="108">
        <v>1</v>
      </c>
      <c r="AD29" s="108"/>
      <c r="AE29" s="109">
        <v>1</v>
      </c>
    </row>
    <row r="30" spans="1:31" x14ac:dyDescent="0.3">
      <c r="A30" s="156"/>
      <c r="B30" s="144" t="s">
        <v>161</v>
      </c>
      <c r="C30" s="103"/>
      <c r="D30" s="104"/>
      <c r="E30" s="104"/>
      <c r="F30" s="104"/>
      <c r="G30" s="104"/>
      <c r="H30" s="104"/>
      <c r="I30" s="105"/>
      <c r="J30" s="106"/>
      <c r="K30" s="104">
        <v>1</v>
      </c>
      <c r="L30" s="104">
        <v>1</v>
      </c>
      <c r="M30" s="104"/>
      <c r="N30" s="104"/>
      <c r="O30" s="104"/>
      <c r="P30" s="104">
        <v>1</v>
      </c>
      <c r="Q30" s="104"/>
      <c r="R30" s="103"/>
      <c r="S30" s="104"/>
      <c r="T30" s="103"/>
      <c r="U30" s="104"/>
      <c r="V30" s="104"/>
      <c r="W30" s="104"/>
      <c r="X30" s="104"/>
      <c r="Y30" s="105"/>
      <c r="Z30" s="104"/>
      <c r="AA30" s="107">
        <v>1</v>
      </c>
      <c r="AB30" s="108">
        <v>1</v>
      </c>
      <c r="AC30" s="108">
        <v>1</v>
      </c>
      <c r="AD30" s="108"/>
      <c r="AE30" s="109">
        <v>1</v>
      </c>
    </row>
    <row r="31" spans="1:31" x14ac:dyDescent="0.3">
      <c r="A31" s="156"/>
      <c r="B31" s="144" t="s">
        <v>166</v>
      </c>
      <c r="C31" s="103"/>
      <c r="D31" s="104"/>
      <c r="E31" s="104"/>
      <c r="F31" s="104"/>
      <c r="G31" s="104"/>
      <c r="H31" s="104"/>
      <c r="I31" s="105"/>
      <c r="J31" s="106"/>
      <c r="K31" s="104">
        <v>1</v>
      </c>
      <c r="L31" s="104"/>
      <c r="M31" s="104">
        <v>1</v>
      </c>
      <c r="N31" s="104"/>
      <c r="O31" s="104"/>
      <c r="P31" s="104">
        <v>1</v>
      </c>
      <c r="Q31" s="104"/>
      <c r="R31" s="103"/>
      <c r="S31" s="104"/>
      <c r="T31" s="103"/>
      <c r="U31" s="104"/>
      <c r="V31" s="104"/>
      <c r="W31" s="104"/>
      <c r="X31" s="104"/>
      <c r="Y31" s="105"/>
      <c r="Z31" s="104"/>
      <c r="AA31" s="107">
        <v>1</v>
      </c>
      <c r="AB31" s="108">
        <v>1</v>
      </c>
      <c r="AC31" s="108">
        <v>1</v>
      </c>
      <c r="AD31" s="108"/>
      <c r="AE31" s="109">
        <v>1</v>
      </c>
    </row>
    <row r="32" spans="1:31" x14ac:dyDescent="0.3">
      <c r="A32" s="156"/>
      <c r="B32" s="143" t="s">
        <v>103</v>
      </c>
      <c r="C32" s="103"/>
      <c r="D32" s="104"/>
      <c r="E32" s="104"/>
      <c r="F32" s="104"/>
      <c r="G32" s="104"/>
      <c r="H32" s="104"/>
      <c r="I32" s="105"/>
      <c r="J32" s="106"/>
      <c r="K32" s="104">
        <v>1</v>
      </c>
      <c r="L32" s="104">
        <v>1</v>
      </c>
      <c r="M32" s="104">
        <v>1</v>
      </c>
      <c r="N32" s="104"/>
      <c r="O32" s="104"/>
      <c r="P32" s="104">
        <v>1</v>
      </c>
      <c r="Q32" s="104"/>
      <c r="R32" s="103"/>
      <c r="S32" s="104"/>
      <c r="T32" s="103"/>
      <c r="U32" s="104"/>
      <c r="V32" s="104"/>
      <c r="W32" s="104"/>
      <c r="X32" s="104"/>
      <c r="Y32" s="105"/>
      <c r="Z32" s="104"/>
      <c r="AA32" s="107">
        <v>1</v>
      </c>
      <c r="AB32" s="108">
        <v>1</v>
      </c>
      <c r="AC32" s="108">
        <v>1</v>
      </c>
      <c r="AD32" s="108"/>
      <c r="AE32" s="109">
        <v>1</v>
      </c>
    </row>
    <row r="33" spans="1:31" x14ac:dyDescent="0.3">
      <c r="A33" s="156"/>
      <c r="B33" s="144" t="s">
        <v>105</v>
      </c>
      <c r="C33" s="103"/>
      <c r="D33" s="104"/>
      <c r="E33" s="104"/>
      <c r="F33" s="104"/>
      <c r="G33" s="104"/>
      <c r="H33" s="104"/>
      <c r="I33" s="105"/>
      <c r="J33" s="106"/>
      <c r="K33" s="104">
        <v>1</v>
      </c>
      <c r="L33" s="104">
        <v>1</v>
      </c>
      <c r="M33" s="104"/>
      <c r="N33" s="104"/>
      <c r="O33" s="104"/>
      <c r="P33" s="104">
        <v>1</v>
      </c>
      <c r="Q33" s="104"/>
      <c r="R33" s="103"/>
      <c r="S33" s="104"/>
      <c r="T33" s="103"/>
      <c r="U33" s="104"/>
      <c r="V33" s="104"/>
      <c r="W33" s="104"/>
      <c r="X33" s="104"/>
      <c r="Y33" s="105"/>
      <c r="Z33" s="104"/>
      <c r="AA33" s="107">
        <v>1</v>
      </c>
      <c r="AB33" s="108">
        <v>1</v>
      </c>
      <c r="AC33" s="108">
        <v>1</v>
      </c>
      <c r="AD33" s="108"/>
      <c r="AE33" s="109">
        <v>1</v>
      </c>
    </row>
    <row r="34" spans="1:31" x14ac:dyDescent="0.3">
      <c r="A34" s="156"/>
      <c r="B34" s="144" t="s">
        <v>107</v>
      </c>
      <c r="C34" s="103"/>
      <c r="D34" s="104"/>
      <c r="E34" s="104"/>
      <c r="F34" s="104"/>
      <c r="G34" s="104"/>
      <c r="H34" s="104"/>
      <c r="I34" s="105"/>
      <c r="J34" s="106"/>
      <c r="K34" s="104">
        <v>1</v>
      </c>
      <c r="L34" s="104"/>
      <c r="M34" s="104">
        <v>1</v>
      </c>
      <c r="N34" s="104"/>
      <c r="O34" s="104"/>
      <c r="P34" s="104">
        <v>1</v>
      </c>
      <c r="Q34" s="104"/>
      <c r="R34" s="103"/>
      <c r="S34" s="104"/>
      <c r="T34" s="103"/>
      <c r="U34" s="104"/>
      <c r="V34" s="104"/>
      <c r="W34" s="104"/>
      <c r="X34" s="104"/>
      <c r="Y34" s="105"/>
      <c r="Z34" s="104"/>
      <c r="AA34" s="107">
        <v>1</v>
      </c>
      <c r="AB34" s="108">
        <v>1</v>
      </c>
      <c r="AC34" s="108">
        <v>1</v>
      </c>
      <c r="AD34" s="108"/>
      <c r="AE34" s="109">
        <v>1</v>
      </c>
    </row>
    <row r="35" spans="1:31" x14ac:dyDescent="0.3">
      <c r="A35" s="156"/>
      <c r="B35" s="110" t="s">
        <v>170</v>
      </c>
      <c r="C35" s="103"/>
      <c r="D35" s="104"/>
      <c r="E35" s="104"/>
      <c r="F35" s="104"/>
      <c r="G35" s="104">
        <v>1</v>
      </c>
      <c r="H35" s="104"/>
      <c r="I35" s="105"/>
      <c r="J35" s="106">
        <v>1</v>
      </c>
      <c r="K35" s="104">
        <v>1</v>
      </c>
      <c r="L35" s="104">
        <v>1</v>
      </c>
      <c r="M35" s="104">
        <v>1</v>
      </c>
      <c r="N35" s="104"/>
      <c r="O35" s="104"/>
      <c r="P35" s="104">
        <v>1</v>
      </c>
      <c r="Q35" s="104"/>
      <c r="R35" s="103"/>
      <c r="S35" s="104"/>
      <c r="T35" s="103"/>
      <c r="U35" s="104"/>
      <c r="V35" s="104"/>
      <c r="W35" s="104"/>
      <c r="X35" s="104"/>
      <c r="Y35" s="105"/>
      <c r="Z35" s="104"/>
      <c r="AA35" s="107">
        <v>1</v>
      </c>
      <c r="AB35" s="108">
        <v>1</v>
      </c>
      <c r="AC35" s="108">
        <v>1</v>
      </c>
      <c r="AD35" s="108"/>
      <c r="AE35" s="109">
        <v>1</v>
      </c>
    </row>
    <row r="36" spans="1:31" x14ac:dyDescent="0.3">
      <c r="A36" s="156"/>
      <c r="B36" s="143" t="s">
        <v>109</v>
      </c>
      <c r="C36" s="103"/>
      <c r="D36" s="104"/>
      <c r="E36" s="104"/>
      <c r="F36" s="104"/>
      <c r="G36" s="104"/>
      <c r="H36" s="104"/>
      <c r="I36" s="105"/>
      <c r="J36" s="106"/>
      <c r="K36" s="104">
        <v>1</v>
      </c>
      <c r="L36" s="104">
        <v>1</v>
      </c>
      <c r="M36" s="104">
        <v>1</v>
      </c>
      <c r="N36" s="104"/>
      <c r="O36" s="104"/>
      <c r="P36" s="104">
        <v>1</v>
      </c>
      <c r="Q36" s="104"/>
      <c r="R36" s="103"/>
      <c r="S36" s="104"/>
      <c r="T36" s="103"/>
      <c r="U36" s="104"/>
      <c r="V36" s="104"/>
      <c r="W36" s="104"/>
      <c r="X36" s="104"/>
      <c r="Y36" s="105"/>
      <c r="Z36" s="104"/>
      <c r="AA36" s="107">
        <v>1</v>
      </c>
      <c r="AB36" s="108">
        <v>1</v>
      </c>
      <c r="AC36" s="108">
        <v>1</v>
      </c>
      <c r="AD36" s="108"/>
      <c r="AE36" s="109">
        <v>1</v>
      </c>
    </row>
    <row r="37" spans="1:31" x14ac:dyDescent="0.3">
      <c r="A37" s="156"/>
      <c r="B37" s="144" t="s">
        <v>111</v>
      </c>
      <c r="C37" s="103"/>
      <c r="D37" s="104"/>
      <c r="E37" s="104"/>
      <c r="F37" s="104"/>
      <c r="G37" s="104"/>
      <c r="H37" s="104"/>
      <c r="I37" s="105"/>
      <c r="J37" s="106"/>
      <c r="K37" s="104">
        <v>1</v>
      </c>
      <c r="L37" s="104">
        <v>1</v>
      </c>
      <c r="M37" s="104"/>
      <c r="N37" s="104"/>
      <c r="O37" s="104"/>
      <c r="P37" s="104">
        <v>1</v>
      </c>
      <c r="Q37" s="104"/>
      <c r="R37" s="103"/>
      <c r="S37" s="104"/>
      <c r="T37" s="103"/>
      <c r="U37" s="104"/>
      <c r="V37" s="104"/>
      <c r="W37" s="104"/>
      <c r="X37" s="104"/>
      <c r="Y37" s="105"/>
      <c r="Z37" s="104"/>
      <c r="AA37" s="107">
        <v>1</v>
      </c>
      <c r="AB37" s="108">
        <v>1</v>
      </c>
      <c r="AC37" s="108">
        <v>1</v>
      </c>
      <c r="AD37" s="108"/>
      <c r="AE37" s="109">
        <v>1</v>
      </c>
    </row>
    <row r="38" spans="1:31" x14ac:dyDescent="0.3">
      <c r="A38" s="156"/>
      <c r="B38" s="144" t="s">
        <v>113</v>
      </c>
      <c r="C38" s="103"/>
      <c r="D38" s="104"/>
      <c r="E38" s="104"/>
      <c r="F38" s="104"/>
      <c r="G38" s="104"/>
      <c r="H38" s="104"/>
      <c r="I38" s="105"/>
      <c r="J38" s="106"/>
      <c r="K38" s="104">
        <v>1</v>
      </c>
      <c r="L38" s="104"/>
      <c r="M38" s="104">
        <v>1</v>
      </c>
      <c r="N38" s="104"/>
      <c r="O38" s="104"/>
      <c r="P38" s="104">
        <v>1</v>
      </c>
      <c r="Q38" s="104"/>
      <c r="R38" s="103"/>
      <c r="S38" s="104"/>
      <c r="T38" s="103"/>
      <c r="U38" s="104"/>
      <c r="V38" s="104"/>
      <c r="W38" s="104"/>
      <c r="X38" s="104"/>
      <c r="Y38" s="105"/>
      <c r="Z38" s="104"/>
      <c r="AA38" s="107">
        <v>1</v>
      </c>
      <c r="AB38" s="108">
        <v>1</v>
      </c>
      <c r="AC38" s="108">
        <v>1</v>
      </c>
      <c r="AD38" s="108"/>
      <c r="AE38" s="109">
        <v>1</v>
      </c>
    </row>
    <row r="39" spans="1:31" x14ac:dyDescent="0.3">
      <c r="A39" s="156"/>
      <c r="B39" s="143" t="s">
        <v>115</v>
      </c>
      <c r="C39" s="103"/>
      <c r="D39" s="104"/>
      <c r="E39" s="104"/>
      <c r="F39" s="104"/>
      <c r="G39" s="104">
        <v>1</v>
      </c>
      <c r="H39" s="104"/>
      <c r="I39" s="105"/>
      <c r="J39" s="128">
        <v>1</v>
      </c>
      <c r="K39" s="104"/>
      <c r="L39" s="104"/>
      <c r="M39" s="104"/>
      <c r="N39" s="104"/>
      <c r="O39" s="104"/>
      <c r="P39" s="104"/>
      <c r="Q39" s="104"/>
      <c r="R39" s="103"/>
      <c r="S39" s="104"/>
      <c r="T39" s="103"/>
      <c r="U39" s="104"/>
      <c r="V39" s="104"/>
      <c r="W39" s="104"/>
      <c r="X39" s="104"/>
      <c r="Y39" s="105"/>
      <c r="Z39" s="104"/>
      <c r="AA39" s="107">
        <v>1</v>
      </c>
      <c r="AB39" s="108">
        <v>1</v>
      </c>
      <c r="AC39" s="108">
        <v>1</v>
      </c>
      <c r="AD39" s="108"/>
      <c r="AE39" s="109">
        <v>1</v>
      </c>
    </row>
    <row r="40" spans="1:31" ht="12.75" thickBot="1" x14ac:dyDescent="0.35">
      <c r="A40" s="156"/>
      <c r="B40" s="113" t="s">
        <v>116</v>
      </c>
      <c r="C40" s="119"/>
      <c r="D40" s="116"/>
      <c r="E40" s="116"/>
      <c r="F40" s="116"/>
      <c r="G40" s="116"/>
      <c r="H40" s="116"/>
      <c r="I40" s="117"/>
      <c r="J40" s="118"/>
      <c r="K40" s="116"/>
      <c r="L40" s="116"/>
      <c r="M40" s="116"/>
      <c r="N40" s="116"/>
      <c r="O40" s="116"/>
      <c r="P40" s="116"/>
      <c r="Q40" s="116"/>
      <c r="R40" s="119"/>
      <c r="S40" s="116"/>
      <c r="T40" s="119"/>
      <c r="U40" s="116"/>
      <c r="V40" s="116"/>
      <c r="W40" s="116"/>
      <c r="X40" s="116"/>
      <c r="Y40" s="117"/>
      <c r="Z40" s="116">
        <v>1</v>
      </c>
      <c r="AA40" s="120">
        <v>1</v>
      </c>
      <c r="AB40" s="121">
        <v>1</v>
      </c>
      <c r="AC40" s="121">
        <v>1</v>
      </c>
      <c r="AD40" s="121"/>
      <c r="AE40" s="122">
        <v>1</v>
      </c>
    </row>
    <row r="41" spans="1:31" x14ac:dyDescent="0.3">
      <c r="A41" s="156"/>
      <c r="B41" s="94" t="s">
        <v>76</v>
      </c>
      <c r="C41" s="95"/>
      <c r="D41" s="96"/>
      <c r="E41" s="96"/>
      <c r="F41" s="96"/>
      <c r="G41" s="96"/>
      <c r="H41" s="96"/>
      <c r="I41" s="97"/>
      <c r="J41" s="98"/>
      <c r="K41" s="96">
        <v>1</v>
      </c>
      <c r="L41" s="96">
        <v>1</v>
      </c>
      <c r="M41" s="96">
        <v>1</v>
      </c>
      <c r="N41" s="96"/>
      <c r="O41" s="96"/>
      <c r="P41" s="96"/>
      <c r="Q41" s="96"/>
      <c r="R41" s="95"/>
      <c r="S41" s="96"/>
      <c r="T41" s="95"/>
      <c r="U41" s="96"/>
      <c r="V41" s="96"/>
      <c r="W41" s="96"/>
      <c r="X41" s="96"/>
      <c r="Y41" s="97"/>
      <c r="Z41" s="96"/>
      <c r="AA41" s="123">
        <v>1</v>
      </c>
      <c r="AB41" s="124">
        <v>1</v>
      </c>
      <c r="AC41" s="100">
        <v>1</v>
      </c>
      <c r="AD41" s="100"/>
      <c r="AE41" s="101">
        <v>1</v>
      </c>
    </row>
    <row r="42" spans="1:31" x14ac:dyDescent="0.3">
      <c r="A42" s="156"/>
      <c r="B42" s="127" t="s">
        <v>78</v>
      </c>
      <c r="C42" s="103"/>
      <c r="D42" s="104"/>
      <c r="E42" s="104"/>
      <c r="F42" s="104"/>
      <c r="G42" s="104"/>
      <c r="H42" s="104"/>
      <c r="I42" s="105"/>
      <c r="J42" s="106"/>
      <c r="K42" s="104">
        <v>1</v>
      </c>
      <c r="L42" s="104">
        <v>1</v>
      </c>
      <c r="M42" s="104">
        <v>1</v>
      </c>
      <c r="N42" s="104"/>
      <c r="O42" s="104"/>
      <c r="P42" s="104"/>
      <c r="Q42" s="104"/>
      <c r="R42" s="103"/>
      <c r="S42" s="104"/>
      <c r="T42" s="103"/>
      <c r="U42" s="104"/>
      <c r="V42" s="104"/>
      <c r="W42" s="104"/>
      <c r="X42" s="104"/>
      <c r="Y42" s="105"/>
      <c r="Z42" s="104"/>
      <c r="AA42" s="107">
        <v>1</v>
      </c>
      <c r="AB42" s="108">
        <v>1</v>
      </c>
      <c r="AC42" s="108">
        <v>1</v>
      </c>
      <c r="AD42" s="108"/>
      <c r="AE42" s="109">
        <v>1</v>
      </c>
    </row>
    <row r="43" spans="1:31" x14ac:dyDescent="0.3">
      <c r="A43" s="156"/>
      <c r="B43" s="142" t="s">
        <v>80</v>
      </c>
      <c r="C43" s="103"/>
      <c r="D43" s="104"/>
      <c r="E43" s="104"/>
      <c r="F43" s="104"/>
      <c r="G43" s="104"/>
      <c r="H43" s="104"/>
      <c r="I43" s="105"/>
      <c r="J43" s="106"/>
      <c r="K43" s="104">
        <v>1</v>
      </c>
      <c r="L43" s="112">
        <v>1</v>
      </c>
      <c r="M43" s="104"/>
      <c r="N43" s="104"/>
      <c r="O43" s="104"/>
      <c r="P43" s="104"/>
      <c r="Q43" s="104"/>
      <c r="R43" s="103"/>
      <c r="S43" s="104"/>
      <c r="T43" s="103"/>
      <c r="U43" s="104"/>
      <c r="V43" s="104"/>
      <c r="W43" s="104"/>
      <c r="X43" s="104"/>
      <c r="Y43" s="105"/>
      <c r="Z43" s="104"/>
      <c r="AA43" s="107">
        <v>1</v>
      </c>
      <c r="AB43" s="108">
        <v>1</v>
      </c>
      <c r="AC43" s="108">
        <v>1</v>
      </c>
      <c r="AD43" s="108"/>
      <c r="AE43" s="109">
        <v>1</v>
      </c>
    </row>
    <row r="44" spans="1:31" x14ac:dyDescent="0.3">
      <c r="A44" s="156"/>
      <c r="B44" s="142" t="s">
        <v>82</v>
      </c>
      <c r="C44" s="103"/>
      <c r="D44" s="104"/>
      <c r="E44" s="104"/>
      <c r="F44" s="104"/>
      <c r="G44" s="104"/>
      <c r="H44" s="104"/>
      <c r="I44" s="105"/>
      <c r="J44" s="106"/>
      <c r="K44" s="104">
        <v>1</v>
      </c>
      <c r="L44" s="104"/>
      <c r="M44" s="112">
        <v>1</v>
      </c>
      <c r="N44" s="104"/>
      <c r="O44" s="104"/>
      <c r="P44" s="104"/>
      <c r="Q44" s="104"/>
      <c r="R44" s="103"/>
      <c r="S44" s="104"/>
      <c r="T44" s="103"/>
      <c r="U44" s="104"/>
      <c r="V44" s="104"/>
      <c r="W44" s="104"/>
      <c r="X44" s="104"/>
      <c r="Y44" s="105"/>
      <c r="Z44" s="104"/>
      <c r="AA44" s="107">
        <v>1</v>
      </c>
      <c r="AB44" s="108">
        <v>1</v>
      </c>
      <c r="AC44" s="108">
        <v>1</v>
      </c>
      <c r="AD44" s="108"/>
      <c r="AE44" s="109">
        <v>1</v>
      </c>
    </row>
    <row r="45" spans="1:31" x14ac:dyDescent="0.3">
      <c r="A45" s="156"/>
      <c r="B45" s="127" t="s">
        <v>84</v>
      </c>
      <c r="C45" s="103"/>
      <c r="D45" s="104"/>
      <c r="E45" s="104"/>
      <c r="F45" s="104"/>
      <c r="G45" s="104"/>
      <c r="H45" s="104"/>
      <c r="I45" s="105"/>
      <c r="J45" s="106"/>
      <c r="K45" s="104">
        <v>1</v>
      </c>
      <c r="L45" s="112">
        <v>1</v>
      </c>
      <c r="M45" s="104"/>
      <c r="N45" s="104"/>
      <c r="O45" s="104"/>
      <c r="P45" s="104"/>
      <c r="Q45" s="104"/>
      <c r="R45" s="103"/>
      <c r="S45" s="104"/>
      <c r="T45" s="103"/>
      <c r="U45" s="104"/>
      <c r="V45" s="104"/>
      <c r="W45" s="104"/>
      <c r="X45" s="104"/>
      <c r="Y45" s="105"/>
      <c r="Z45" s="104"/>
      <c r="AA45" s="107">
        <v>1</v>
      </c>
      <c r="AB45" s="108">
        <v>1</v>
      </c>
      <c r="AC45" s="108">
        <v>1</v>
      </c>
      <c r="AD45" s="108"/>
      <c r="AE45" s="109">
        <v>1</v>
      </c>
    </row>
    <row r="46" spans="1:31" ht="12.75" thickBot="1" x14ac:dyDescent="0.35">
      <c r="A46" s="156"/>
      <c r="B46" s="113" t="s">
        <v>86</v>
      </c>
      <c r="C46" s="119"/>
      <c r="D46" s="116"/>
      <c r="E46" s="116"/>
      <c r="F46" s="116"/>
      <c r="G46" s="116"/>
      <c r="H46" s="116"/>
      <c r="I46" s="117"/>
      <c r="J46" s="118"/>
      <c r="K46" s="116">
        <v>1</v>
      </c>
      <c r="L46" s="115">
        <v>1</v>
      </c>
      <c r="M46" s="116"/>
      <c r="N46" s="116"/>
      <c r="O46" s="116"/>
      <c r="P46" s="116"/>
      <c r="Q46" s="116"/>
      <c r="R46" s="119"/>
      <c r="S46" s="116"/>
      <c r="T46" s="119"/>
      <c r="U46" s="116"/>
      <c r="V46" s="116"/>
      <c r="W46" s="116"/>
      <c r="X46" s="116"/>
      <c r="Y46" s="117"/>
      <c r="Z46" s="116"/>
      <c r="AA46" s="120"/>
      <c r="AB46" s="121">
        <v>1</v>
      </c>
      <c r="AC46" s="121">
        <v>1</v>
      </c>
      <c r="AD46" s="121"/>
      <c r="AE46" s="122">
        <v>1</v>
      </c>
    </row>
    <row r="47" spans="1:31" ht="12.75" thickBot="1" x14ac:dyDescent="0.35">
      <c r="A47" s="156"/>
      <c r="B47" s="133" t="s">
        <v>120</v>
      </c>
      <c r="C47" s="134"/>
      <c r="D47" s="135"/>
      <c r="E47" s="135"/>
      <c r="F47" s="135"/>
      <c r="G47" s="135"/>
      <c r="H47" s="135"/>
      <c r="I47" s="136"/>
      <c r="J47" s="137"/>
      <c r="K47" s="135"/>
      <c r="L47" s="135"/>
      <c r="M47" s="135"/>
      <c r="N47" s="135"/>
      <c r="O47" s="145">
        <v>1</v>
      </c>
      <c r="P47" s="135"/>
      <c r="Q47" s="145"/>
      <c r="R47" s="134"/>
      <c r="S47" s="135"/>
      <c r="T47" s="134"/>
      <c r="U47" s="135"/>
      <c r="V47" s="135"/>
      <c r="W47" s="135"/>
      <c r="X47" s="135"/>
      <c r="Y47" s="136"/>
      <c r="Z47" s="135"/>
      <c r="AA47" s="138">
        <v>1</v>
      </c>
      <c r="AB47" s="139">
        <v>1</v>
      </c>
      <c r="AC47" s="139">
        <v>1</v>
      </c>
      <c r="AD47" s="139"/>
      <c r="AE47" s="140">
        <v>1</v>
      </c>
    </row>
    <row r="48" spans="1:31" ht="12.75" thickBot="1" x14ac:dyDescent="0.35">
      <c r="A48" s="156"/>
      <c r="B48" s="133" t="s">
        <v>121</v>
      </c>
      <c r="C48" s="134"/>
      <c r="D48" s="135"/>
      <c r="E48" s="135"/>
      <c r="F48" s="135"/>
      <c r="G48" s="135"/>
      <c r="H48" s="135"/>
      <c r="I48" s="136"/>
      <c r="J48" s="137"/>
      <c r="K48" s="135"/>
      <c r="L48" s="135"/>
      <c r="M48" s="135"/>
      <c r="N48" s="145">
        <v>1</v>
      </c>
      <c r="O48" s="135"/>
      <c r="P48" s="135"/>
      <c r="Q48" s="135"/>
      <c r="R48" s="134"/>
      <c r="S48" s="135"/>
      <c r="T48" s="134"/>
      <c r="U48" s="135"/>
      <c r="V48" s="135"/>
      <c r="W48" s="135"/>
      <c r="X48" s="135"/>
      <c r="Y48" s="136"/>
      <c r="Z48" s="135"/>
      <c r="AA48" s="146">
        <v>1</v>
      </c>
      <c r="AB48" s="147">
        <v>1</v>
      </c>
      <c r="AC48" s="139">
        <v>1</v>
      </c>
      <c r="AD48" s="139"/>
      <c r="AE48" s="140">
        <v>1</v>
      </c>
    </row>
    <row r="49" spans="1:32" x14ac:dyDescent="0.3">
      <c r="A49" s="156"/>
      <c r="B49" s="94" t="s">
        <v>122</v>
      </c>
      <c r="C49" s="95"/>
      <c r="D49" s="96"/>
      <c r="E49" s="96"/>
      <c r="F49" s="96"/>
      <c r="G49" s="96"/>
      <c r="H49" s="96"/>
      <c r="I49" s="97"/>
      <c r="J49" s="98"/>
      <c r="K49" s="96"/>
      <c r="L49" s="96"/>
      <c r="M49" s="96"/>
      <c r="N49" s="96"/>
      <c r="O49" s="96"/>
      <c r="P49" s="96">
        <v>1</v>
      </c>
      <c r="Q49" s="96">
        <v>1</v>
      </c>
      <c r="R49" s="95"/>
      <c r="S49" s="96"/>
      <c r="T49" s="95"/>
      <c r="U49" s="96"/>
      <c r="V49" s="96"/>
      <c r="W49" s="96"/>
      <c r="X49" s="96"/>
      <c r="Y49" s="97"/>
      <c r="Z49" s="96"/>
      <c r="AA49" s="123">
        <v>1</v>
      </c>
      <c r="AB49" s="124">
        <v>1</v>
      </c>
      <c r="AC49" s="100">
        <v>1</v>
      </c>
      <c r="AD49" s="100"/>
      <c r="AE49" s="101">
        <v>1</v>
      </c>
    </row>
    <row r="50" spans="1:32" x14ac:dyDescent="0.3">
      <c r="A50" s="156"/>
      <c r="B50" s="127" t="s">
        <v>125</v>
      </c>
      <c r="C50" s="103"/>
      <c r="D50" s="104"/>
      <c r="E50" s="104"/>
      <c r="F50" s="104"/>
      <c r="G50" s="104"/>
      <c r="H50" s="104"/>
      <c r="I50" s="105"/>
      <c r="J50" s="106"/>
      <c r="K50" s="104"/>
      <c r="L50" s="104"/>
      <c r="M50" s="104"/>
      <c r="N50" s="104"/>
      <c r="O50" s="104"/>
      <c r="P50" s="112">
        <v>1</v>
      </c>
      <c r="Q50" s="104"/>
      <c r="R50" s="103"/>
      <c r="S50" s="104"/>
      <c r="T50" s="103"/>
      <c r="U50" s="104"/>
      <c r="V50" s="104"/>
      <c r="W50" s="104"/>
      <c r="X50" s="104"/>
      <c r="Y50" s="105"/>
      <c r="Z50" s="104"/>
      <c r="AA50" s="107">
        <v>1</v>
      </c>
      <c r="AB50" s="108">
        <v>1</v>
      </c>
      <c r="AC50" s="108">
        <v>1</v>
      </c>
      <c r="AD50" s="108"/>
      <c r="AE50" s="109">
        <v>1</v>
      </c>
    </row>
    <row r="51" spans="1:32" ht="12.75" thickBot="1" x14ac:dyDescent="0.35">
      <c r="A51" s="156"/>
      <c r="B51" s="127" t="s">
        <v>127</v>
      </c>
      <c r="C51" s="103"/>
      <c r="D51" s="104"/>
      <c r="E51" s="104"/>
      <c r="F51" s="104"/>
      <c r="G51" s="104"/>
      <c r="H51" s="104"/>
      <c r="I51" s="105"/>
      <c r="J51" s="106"/>
      <c r="K51" s="104"/>
      <c r="L51" s="104"/>
      <c r="M51" s="104"/>
      <c r="N51" s="104"/>
      <c r="O51" s="104"/>
      <c r="P51" s="104"/>
      <c r="Q51" s="104">
        <v>1</v>
      </c>
      <c r="R51" s="103"/>
      <c r="S51" s="104"/>
      <c r="T51" s="103"/>
      <c r="U51" s="104"/>
      <c r="V51" s="104"/>
      <c r="W51" s="104"/>
      <c r="X51" s="104"/>
      <c r="Y51" s="105"/>
      <c r="Z51" s="104"/>
      <c r="AA51" s="107">
        <v>1</v>
      </c>
      <c r="AB51" s="108">
        <v>1</v>
      </c>
      <c r="AC51" s="108">
        <v>1</v>
      </c>
      <c r="AD51" s="108"/>
      <c r="AE51" s="109">
        <v>1</v>
      </c>
    </row>
    <row r="52" spans="1:32" x14ac:dyDescent="0.3">
      <c r="A52" s="156"/>
      <c r="B52" s="127" t="s">
        <v>129</v>
      </c>
      <c r="C52" s="103"/>
      <c r="D52" s="104"/>
      <c r="E52" s="104"/>
      <c r="F52" s="104"/>
      <c r="G52" s="104"/>
      <c r="H52" s="104"/>
      <c r="I52" s="105"/>
      <c r="J52" s="106"/>
      <c r="K52" s="104"/>
      <c r="L52" s="104"/>
      <c r="M52" s="104"/>
      <c r="N52" s="104"/>
      <c r="O52" s="104"/>
      <c r="P52" s="104"/>
      <c r="Q52" s="104"/>
      <c r="R52" s="95"/>
      <c r="S52" s="104"/>
      <c r="T52" s="103"/>
      <c r="U52" s="104"/>
      <c r="V52" s="104"/>
      <c r="W52" s="104"/>
      <c r="X52" s="104"/>
      <c r="Y52" s="105"/>
      <c r="Z52" s="104"/>
      <c r="AA52" s="107">
        <v>1</v>
      </c>
      <c r="AB52" s="108">
        <v>1</v>
      </c>
      <c r="AC52" s="108">
        <v>1</v>
      </c>
      <c r="AD52" s="108"/>
      <c r="AE52" s="109">
        <v>1</v>
      </c>
    </row>
    <row r="53" spans="1:32" x14ac:dyDescent="0.3">
      <c r="A53" s="156"/>
      <c r="B53" s="142" t="s">
        <v>131</v>
      </c>
      <c r="C53" s="103"/>
      <c r="D53" s="104"/>
      <c r="E53" s="104"/>
      <c r="F53" s="104"/>
      <c r="G53" s="104"/>
      <c r="H53" s="104"/>
      <c r="I53" s="105"/>
      <c r="J53" s="106"/>
      <c r="K53" s="104"/>
      <c r="L53" s="104"/>
      <c r="M53" s="104"/>
      <c r="N53" s="104"/>
      <c r="O53" s="104"/>
      <c r="P53" s="104"/>
      <c r="Q53" s="104"/>
      <c r="R53" s="103"/>
      <c r="S53" s="104"/>
      <c r="T53" s="103"/>
      <c r="U53" s="104"/>
      <c r="V53" s="104"/>
      <c r="W53" s="104"/>
      <c r="X53" s="104"/>
      <c r="Y53" s="105"/>
      <c r="Z53" s="104"/>
      <c r="AA53" s="107">
        <v>1</v>
      </c>
      <c r="AB53" s="108">
        <v>1</v>
      </c>
      <c r="AC53" s="108">
        <v>1</v>
      </c>
      <c r="AD53" s="108"/>
      <c r="AE53" s="109">
        <v>1</v>
      </c>
    </row>
    <row r="54" spans="1:32" x14ac:dyDescent="0.3">
      <c r="A54" s="156"/>
      <c r="B54" s="142" t="s">
        <v>132</v>
      </c>
      <c r="C54" s="103"/>
      <c r="D54" s="104"/>
      <c r="E54" s="104"/>
      <c r="F54" s="104"/>
      <c r="G54" s="104"/>
      <c r="H54" s="104"/>
      <c r="I54" s="105"/>
      <c r="J54" s="106"/>
      <c r="K54" s="104"/>
      <c r="L54" s="104"/>
      <c r="M54" s="104"/>
      <c r="N54" s="104"/>
      <c r="O54" s="104"/>
      <c r="P54" s="104"/>
      <c r="Q54" s="104"/>
      <c r="R54" s="103"/>
      <c r="S54" s="104"/>
      <c r="T54" s="103"/>
      <c r="U54" s="104"/>
      <c r="V54" s="104"/>
      <c r="W54" s="104"/>
      <c r="X54" s="104"/>
      <c r="Y54" s="105"/>
      <c r="Z54" s="104"/>
      <c r="AA54" s="107">
        <v>1</v>
      </c>
      <c r="AB54" s="108">
        <v>1</v>
      </c>
      <c r="AC54" s="108">
        <v>1</v>
      </c>
      <c r="AD54" s="108"/>
      <c r="AE54" s="109">
        <v>1</v>
      </c>
    </row>
    <row r="55" spans="1:32" x14ac:dyDescent="0.3">
      <c r="A55" s="156"/>
      <c r="B55" s="142" t="s">
        <v>133</v>
      </c>
      <c r="C55" s="103"/>
      <c r="D55" s="104"/>
      <c r="E55" s="104"/>
      <c r="F55" s="104"/>
      <c r="G55" s="104"/>
      <c r="H55" s="104"/>
      <c r="I55" s="105"/>
      <c r="J55" s="106"/>
      <c r="K55" s="104"/>
      <c r="L55" s="104"/>
      <c r="M55" s="104"/>
      <c r="N55" s="104"/>
      <c r="O55" s="104"/>
      <c r="P55" s="104"/>
      <c r="Q55" s="104"/>
      <c r="R55" s="103"/>
      <c r="S55" s="104"/>
      <c r="T55" s="103"/>
      <c r="U55" s="104"/>
      <c r="V55" s="104"/>
      <c r="W55" s="104"/>
      <c r="X55" s="104"/>
      <c r="Y55" s="105"/>
      <c r="Z55" s="104"/>
      <c r="AA55" s="107">
        <v>1</v>
      </c>
      <c r="AB55" s="108">
        <v>1</v>
      </c>
      <c r="AC55" s="108">
        <v>1</v>
      </c>
      <c r="AD55" s="108"/>
      <c r="AE55" s="109">
        <v>1</v>
      </c>
    </row>
    <row r="56" spans="1:32" ht="12.75" thickBot="1" x14ac:dyDescent="0.35">
      <c r="A56" s="156"/>
      <c r="B56" s="148" t="s">
        <v>134</v>
      </c>
      <c r="C56" s="119"/>
      <c r="D56" s="116"/>
      <c r="E56" s="116"/>
      <c r="F56" s="116"/>
      <c r="G56" s="116"/>
      <c r="H56" s="116"/>
      <c r="I56" s="117"/>
      <c r="J56" s="118"/>
      <c r="K56" s="116"/>
      <c r="L56" s="116"/>
      <c r="M56" s="116"/>
      <c r="N56" s="116"/>
      <c r="O56" s="116"/>
      <c r="P56" s="116"/>
      <c r="Q56" s="104"/>
      <c r="R56" s="103"/>
      <c r="S56" s="116"/>
      <c r="T56" s="119"/>
      <c r="U56" s="116"/>
      <c r="V56" s="116"/>
      <c r="W56" s="116"/>
      <c r="X56" s="116"/>
      <c r="Y56" s="117"/>
      <c r="Z56" s="116"/>
      <c r="AA56" s="120">
        <v>1</v>
      </c>
      <c r="AB56" s="121">
        <v>1</v>
      </c>
      <c r="AC56" s="121">
        <v>1</v>
      </c>
      <c r="AD56" s="121"/>
      <c r="AE56" s="122">
        <v>1</v>
      </c>
    </row>
    <row r="57" spans="1:32" x14ac:dyDescent="0.3">
      <c r="A57" s="156"/>
      <c r="B57" s="102" t="s">
        <v>135</v>
      </c>
      <c r="C57" s="103"/>
      <c r="D57" s="104"/>
      <c r="E57" s="104"/>
      <c r="F57" s="104"/>
      <c r="G57" s="104"/>
      <c r="H57" s="104"/>
      <c r="I57" s="105"/>
      <c r="J57" s="106"/>
      <c r="K57" s="104"/>
      <c r="L57" s="104"/>
      <c r="M57" s="104"/>
      <c r="N57" s="104"/>
      <c r="O57" s="104"/>
      <c r="P57" s="104"/>
      <c r="Q57" s="104"/>
      <c r="R57" s="103">
        <v>1</v>
      </c>
      <c r="S57" s="104"/>
      <c r="T57" s="103"/>
      <c r="U57" s="104"/>
      <c r="V57" s="104"/>
      <c r="W57" s="104"/>
      <c r="X57" s="104"/>
      <c r="Y57" s="105"/>
      <c r="Z57" s="104"/>
      <c r="AA57" s="149">
        <v>1</v>
      </c>
      <c r="AB57" s="150">
        <v>1</v>
      </c>
      <c r="AC57" s="108">
        <v>1</v>
      </c>
      <c r="AD57" s="108"/>
      <c r="AE57" s="109">
        <v>1</v>
      </c>
    </row>
    <row r="58" spans="1:32" x14ac:dyDescent="0.3">
      <c r="A58" s="156"/>
      <c r="B58" s="127" t="s">
        <v>137</v>
      </c>
      <c r="C58" s="103"/>
      <c r="D58" s="104"/>
      <c r="E58" s="104"/>
      <c r="F58" s="104"/>
      <c r="G58" s="104"/>
      <c r="H58" s="104"/>
      <c r="I58" s="105"/>
      <c r="J58" s="106"/>
      <c r="K58" s="104"/>
      <c r="L58" s="104"/>
      <c r="M58" s="104"/>
      <c r="N58" s="104"/>
      <c r="O58" s="104"/>
      <c r="P58" s="104"/>
      <c r="Q58" s="104"/>
      <c r="R58" s="103">
        <v>1</v>
      </c>
      <c r="S58" s="104"/>
      <c r="T58" s="103"/>
      <c r="U58" s="104"/>
      <c r="V58" s="104"/>
      <c r="W58" s="104"/>
      <c r="X58" s="104"/>
      <c r="Y58" s="105"/>
      <c r="Z58" s="104"/>
      <c r="AA58" s="107">
        <v>1</v>
      </c>
      <c r="AB58" s="108">
        <v>1</v>
      </c>
      <c r="AC58" s="108">
        <v>1</v>
      </c>
      <c r="AD58" s="108"/>
      <c r="AE58" s="109">
        <v>1</v>
      </c>
    </row>
    <row r="59" spans="1:32" x14ac:dyDescent="0.3">
      <c r="A59" s="156"/>
      <c r="B59" s="127" t="s">
        <v>139</v>
      </c>
      <c r="C59" s="103"/>
      <c r="D59" s="104"/>
      <c r="E59" s="104"/>
      <c r="F59" s="104"/>
      <c r="G59" s="104"/>
      <c r="H59" s="104"/>
      <c r="I59" s="105"/>
      <c r="J59" s="106"/>
      <c r="K59" s="104"/>
      <c r="L59" s="104"/>
      <c r="M59" s="104"/>
      <c r="N59" s="104"/>
      <c r="O59" s="104"/>
      <c r="P59" s="104"/>
      <c r="Q59" s="104"/>
      <c r="R59" s="103">
        <v>1</v>
      </c>
      <c r="S59" s="104"/>
      <c r="T59" s="103"/>
      <c r="U59" s="104"/>
      <c r="V59" s="104"/>
      <c r="W59" s="104"/>
      <c r="X59" s="104"/>
      <c r="Y59" s="105"/>
      <c r="Z59" s="104"/>
      <c r="AA59" s="107">
        <v>1</v>
      </c>
      <c r="AB59" s="108">
        <v>1</v>
      </c>
      <c r="AC59" s="108">
        <v>1</v>
      </c>
      <c r="AD59" s="108"/>
      <c r="AE59" s="109">
        <v>1</v>
      </c>
    </row>
    <row r="60" spans="1:32" x14ac:dyDescent="0.3">
      <c r="A60" s="156"/>
      <c r="B60" s="102" t="s">
        <v>141</v>
      </c>
      <c r="C60" s="103"/>
      <c r="D60" s="104"/>
      <c r="E60" s="104"/>
      <c r="F60" s="104"/>
      <c r="G60" s="104"/>
      <c r="H60" s="104"/>
      <c r="I60" s="105"/>
      <c r="J60" s="106"/>
      <c r="K60" s="104"/>
      <c r="L60" s="104"/>
      <c r="M60" s="104"/>
      <c r="N60" s="104"/>
      <c r="O60" s="104"/>
      <c r="P60" s="104"/>
      <c r="Q60" s="104"/>
      <c r="R60" s="103">
        <v>1</v>
      </c>
      <c r="S60" s="104"/>
      <c r="T60" s="103"/>
      <c r="U60" s="104"/>
      <c r="V60" s="104"/>
      <c r="W60" s="104"/>
      <c r="X60" s="104"/>
      <c r="Y60" s="105"/>
      <c r="Z60" s="104"/>
      <c r="AA60" s="107"/>
      <c r="AB60" s="108"/>
      <c r="AC60" s="108"/>
      <c r="AD60" s="108"/>
      <c r="AE60" s="109"/>
    </row>
    <row r="61" spans="1:32" x14ac:dyDescent="0.3">
      <c r="A61" s="156"/>
      <c r="B61" s="102" t="s">
        <v>143</v>
      </c>
      <c r="C61" s="103"/>
      <c r="D61" s="104"/>
      <c r="E61" s="104"/>
      <c r="F61" s="104"/>
      <c r="G61" s="104"/>
      <c r="H61" s="104"/>
      <c r="I61" s="105"/>
      <c r="J61" s="106"/>
      <c r="K61" s="104"/>
      <c r="L61" s="104"/>
      <c r="M61" s="104"/>
      <c r="N61" s="104"/>
      <c r="O61" s="104"/>
      <c r="P61" s="104"/>
      <c r="Q61" s="104"/>
      <c r="R61" s="103"/>
      <c r="S61" s="112">
        <v>1</v>
      </c>
      <c r="T61" s="103"/>
      <c r="U61" s="104"/>
      <c r="V61" s="104"/>
      <c r="W61" s="104"/>
      <c r="X61" s="104"/>
      <c r="Y61" s="105"/>
      <c r="Z61" s="104"/>
      <c r="AA61" s="149">
        <v>1</v>
      </c>
      <c r="AB61" s="150">
        <v>1</v>
      </c>
      <c r="AC61" s="108">
        <v>1</v>
      </c>
      <c r="AD61" s="108"/>
      <c r="AE61" s="109">
        <v>1</v>
      </c>
    </row>
    <row r="62" spans="1:32" ht="12.75" thickBot="1" x14ac:dyDescent="0.35">
      <c r="A62" s="156"/>
      <c r="B62" s="151" t="s">
        <v>145</v>
      </c>
      <c r="C62" s="119"/>
      <c r="D62" s="116"/>
      <c r="E62" s="116"/>
      <c r="F62" s="116"/>
      <c r="G62" s="116"/>
      <c r="H62" s="116"/>
      <c r="I62" s="117"/>
      <c r="J62" s="118"/>
      <c r="K62" s="152"/>
      <c r="L62" s="152"/>
      <c r="M62" s="152"/>
      <c r="N62" s="152"/>
      <c r="O62" s="152"/>
      <c r="P62" s="152"/>
      <c r="Q62" s="104"/>
      <c r="R62" s="119"/>
      <c r="S62" s="116"/>
      <c r="T62" s="119"/>
      <c r="U62" s="116"/>
      <c r="V62" s="116"/>
      <c r="W62" s="116"/>
      <c r="X62" s="116"/>
      <c r="Y62" s="117"/>
      <c r="Z62" s="152">
        <v>1</v>
      </c>
      <c r="AA62" s="153">
        <v>1</v>
      </c>
      <c r="AB62" s="154">
        <v>1</v>
      </c>
      <c r="AC62" s="121">
        <v>1</v>
      </c>
      <c r="AD62" s="121"/>
      <c r="AE62" s="122">
        <v>1</v>
      </c>
    </row>
    <row r="63" spans="1:32" ht="12.75" thickBot="1" x14ac:dyDescent="0.35"/>
    <row r="64" spans="1:32" ht="12.75" thickBot="1" x14ac:dyDescent="0.35">
      <c r="A64" s="161"/>
      <c r="B64" s="161"/>
      <c r="C64" s="161"/>
      <c r="D64" s="180" t="s">
        <v>2201</v>
      </c>
      <c r="E64" s="181"/>
      <c r="F64" s="181"/>
      <c r="G64" s="181"/>
      <c r="H64" s="181"/>
      <c r="I64" s="181"/>
      <c r="J64" s="182"/>
      <c r="K64" s="183" t="s">
        <v>181</v>
      </c>
      <c r="L64" s="180" t="s">
        <v>2202</v>
      </c>
      <c r="M64" s="181"/>
      <c r="N64" s="181"/>
      <c r="O64" s="181"/>
      <c r="P64" s="182"/>
      <c r="Q64" s="184"/>
      <c r="R64" s="184"/>
      <c r="S64" s="185" t="s">
        <v>2203</v>
      </c>
      <c r="T64" s="186"/>
      <c r="U64" s="180" t="s">
        <v>2204</v>
      </c>
      <c r="V64" s="181"/>
      <c r="W64" s="181"/>
      <c r="X64" s="181"/>
      <c r="Y64" s="181"/>
      <c r="Z64" s="182"/>
      <c r="AA64" s="187" t="s">
        <v>2205</v>
      </c>
      <c r="AB64" s="188" t="s">
        <v>2206</v>
      </c>
      <c r="AC64" s="181"/>
      <c r="AD64" s="181"/>
      <c r="AE64" s="181"/>
      <c r="AF64" s="182"/>
    </row>
    <row r="65" spans="1:32" ht="346.9" thickBot="1" x14ac:dyDescent="0.35">
      <c r="A65" s="161"/>
      <c r="B65" s="189" t="s">
        <v>2208</v>
      </c>
      <c r="C65" s="190" t="s">
        <v>175</v>
      </c>
      <c r="D65" s="191" t="s">
        <v>172</v>
      </c>
      <c r="E65" s="191" t="s">
        <v>179</v>
      </c>
      <c r="F65" s="191" t="s">
        <v>192</v>
      </c>
      <c r="G65" s="191" t="s">
        <v>184</v>
      </c>
      <c r="H65" s="191" t="s">
        <v>225</v>
      </c>
      <c r="I65" s="192" t="s">
        <v>177</v>
      </c>
      <c r="J65" s="193" t="s">
        <v>181</v>
      </c>
      <c r="K65" s="194" t="s">
        <v>194</v>
      </c>
      <c r="L65" s="191" t="s">
        <v>196</v>
      </c>
      <c r="M65" s="191" t="s">
        <v>198</v>
      </c>
      <c r="N65" s="191" t="s">
        <v>210</v>
      </c>
      <c r="O65" s="191" t="s">
        <v>200</v>
      </c>
      <c r="P65" s="191" t="s">
        <v>2209</v>
      </c>
      <c r="Q65" s="32" t="s">
        <v>202</v>
      </c>
      <c r="R65" s="195" t="s">
        <v>206</v>
      </c>
      <c r="S65" s="196" t="s">
        <v>208</v>
      </c>
      <c r="T65" s="194" t="s">
        <v>212</v>
      </c>
      <c r="U65" s="191" t="s">
        <v>215</v>
      </c>
      <c r="V65" s="191" t="s">
        <v>189</v>
      </c>
      <c r="W65" s="191" t="s">
        <v>218</v>
      </c>
      <c r="X65" s="191" t="s">
        <v>220</v>
      </c>
      <c r="Y65" s="192" t="s">
        <v>221</v>
      </c>
      <c r="Z65" s="197" t="s">
        <v>222</v>
      </c>
      <c r="AA65" s="198" t="s">
        <v>232</v>
      </c>
      <c r="AB65" s="199" t="s">
        <v>234</v>
      </c>
      <c r="AC65" s="199" t="s">
        <v>229</v>
      </c>
      <c r="AD65" s="199" t="s">
        <v>236</v>
      </c>
      <c r="AE65" s="200" t="s">
        <v>238</v>
      </c>
      <c r="AF65" s="161"/>
    </row>
    <row r="66" spans="1:32" ht="12.75" thickBot="1" x14ac:dyDescent="0.35">
      <c r="A66" s="161"/>
      <c r="B66" s="102" t="s">
        <v>43</v>
      </c>
      <c r="C66" s="201"/>
      <c r="D66" s="202"/>
      <c r="E66" s="202"/>
      <c r="F66" s="202"/>
      <c r="G66" s="202">
        <v>1</v>
      </c>
      <c r="H66" s="202"/>
      <c r="I66" s="203"/>
      <c r="J66" s="134"/>
      <c r="K66" s="204"/>
      <c r="L66" s="202"/>
      <c r="M66" s="202"/>
      <c r="N66" s="202"/>
      <c r="O66" s="202"/>
      <c r="P66" s="202"/>
      <c r="Q66" s="135"/>
      <c r="R66" s="134"/>
      <c r="S66" s="202"/>
      <c r="T66" s="204"/>
      <c r="U66" s="202"/>
      <c r="V66" s="202">
        <v>1</v>
      </c>
      <c r="W66" s="202"/>
      <c r="X66" s="202"/>
      <c r="Y66" s="203"/>
      <c r="Z66" s="137"/>
      <c r="AA66" s="205"/>
      <c r="AB66" s="206"/>
      <c r="AC66" s="206"/>
      <c r="AD66" s="206"/>
      <c r="AE66" s="207"/>
      <c r="AF66" s="161"/>
    </row>
    <row r="67" spans="1:32" x14ac:dyDescent="0.3">
      <c r="A67" s="161"/>
      <c r="B67" s="94" t="s">
        <v>48</v>
      </c>
      <c r="C67" s="208"/>
      <c r="D67" s="209"/>
      <c r="E67" s="209">
        <v>1</v>
      </c>
      <c r="F67" s="209">
        <v>1</v>
      </c>
      <c r="G67" s="209">
        <v>1</v>
      </c>
      <c r="H67" s="209">
        <v>1</v>
      </c>
      <c r="I67" s="210">
        <v>1</v>
      </c>
      <c r="J67" s="95">
        <v>1</v>
      </c>
      <c r="K67" s="211"/>
      <c r="L67" s="209"/>
      <c r="M67" s="209"/>
      <c r="N67" s="209"/>
      <c r="O67" s="209"/>
      <c r="P67" s="209"/>
      <c r="Q67" s="96"/>
      <c r="R67" s="95"/>
      <c r="S67" s="209"/>
      <c r="T67" s="211"/>
      <c r="U67" s="209"/>
      <c r="V67" s="209">
        <v>1</v>
      </c>
      <c r="W67" s="209"/>
      <c r="X67" s="209"/>
      <c r="Y67" s="210"/>
      <c r="Z67" s="98"/>
      <c r="AA67" s="212"/>
      <c r="AB67" s="213"/>
      <c r="AC67" s="213"/>
      <c r="AD67" s="213"/>
      <c r="AE67" s="214"/>
      <c r="AF67" s="161"/>
    </row>
    <row r="68" spans="1:32" x14ac:dyDescent="0.3">
      <c r="A68" s="161"/>
      <c r="B68" s="110" t="s">
        <v>50</v>
      </c>
      <c r="C68" s="215"/>
      <c r="D68" s="216"/>
      <c r="E68" s="217">
        <v>1</v>
      </c>
      <c r="F68" s="216">
        <v>1</v>
      </c>
      <c r="G68" s="217">
        <v>1</v>
      </c>
      <c r="H68" s="216">
        <v>1</v>
      </c>
      <c r="I68" s="218">
        <v>1</v>
      </c>
      <c r="J68" s="103">
        <v>1</v>
      </c>
      <c r="K68" s="219"/>
      <c r="L68" s="216"/>
      <c r="M68" s="216"/>
      <c r="N68" s="216"/>
      <c r="O68" s="216"/>
      <c r="P68" s="216"/>
      <c r="Q68" s="104"/>
      <c r="R68" s="103"/>
      <c r="S68" s="216"/>
      <c r="T68" s="219"/>
      <c r="U68" s="216"/>
      <c r="V68" s="216">
        <v>1</v>
      </c>
      <c r="W68" s="216"/>
      <c r="X68" s="216"/>
      <c r="Y68" s="218"/>
      <c r="Z68" s="106"/>
      <c r="AA68" s="220"/>
      <c r="AB68" s="221"/>
      <c r="AC68" s="221"/>
      <c r="AD68" s="221"/>
      <c r="AE68" s="222"/>
      <c r="AF68" s="161"/>
    </row>
    <row r="69" spans="1:32" ht="12.75" thickBot="1" x14ac:dyDescent="0.35">
      <c r="A69" s="161"/>
      <c r="B69" s="113" t="s">
        <v>53</v>
      </c>
      <c r="C69" s="223"/>
      <c r="D69" s="224"/>
      <c r="E69" s="225">
        <v>1</v>
      </c>
      <c r="F69" s="224">
        <v>1</v>
      </c>
      <c r="G69" s="225">
        <v>1</v>
      </c>
      <c r="H69" s="224">
        <v>1</v>
      </c>
      <c r="I69" s="226">
        <v>1</v>
      </c>
      <c r="J69" s="119">
        <v>1</v>
      </c>
      <c r="K69" s="227"/>
      <c r="L69" s="224"/>
      <c r="M69" s="224"/>
      <c r="N69" s="224"/>
      <c r="O69" s="224"/>
      <c r="P69" s="224"/>
      <c r="Q69" s="116"/>
      <c r="R69" s="119"/>
      <c r="S69" s="224"/>
      <c r="T69" s="227"/>
      <c r="U69" s="224"/>
      <c r="V69" s="224">
        <v>1</v>
      </c>
      <c r="W69" s="224"/>
      <c r="X69" s="224"/>
      <c r="Y69" s="226"/>
      <c r="Z69" s="118"/>
      <c r="AA69" s="228"/>
      <c r="AB69" s="229"/>
      <c r="AC69" s="229"/>
      <c r="AD69" s="229"/>
      <c r="AE69" s="230"/>
      <c r="AF69" s="161"/>
    </row>
    <row r="70" spans="1:32" x14ac:dyDescent="0.3">
      <c r="A70" s="161"/>
      <c r="B70" s="94" t="s">
        <v>55</v>
      </c>
      <c r="C70" s="208"/>
      <c r="D70" s="209"/>
      <c r="E70" s="209"/>
      <c r="F70" s="209"/>
      <c r="G70" s="209"/>
      <c r="H70" s="209"/>
      <c r="I70" s="210"/>
      <c r="J70" s="95"/>
      <c r="K70" s="211">
        <v>1</v>
      </c>
      <c r="L70" s="209">
        <v>1</v>
      </c>
      <c r="M70" s="209">
        <v>1</v>
      </c>
      <c r="N70" s="209">
        <v>1</v>
      </c>
      <c r="O70" s="209"/>
      <c r="P70" s="209">
        <v>1</v>
      </c>
      <c r="Q70" s="210">
        <v>1</v>
      </c>
      <c r="R70" s="95">
        <v>1</v>
      </c>
      <c r="S70" s="209"/>
      <c r="T70" s="211">
        <v>1</v>
      </c>
      <c r="U70" s="209">
        <v>1</v>
      </c>
      <c r="V70" s="209"/>
      <c r="W70" s="209"/>
      <c r="X70" s="209"/>
      <c r="Y70" s="210"/>
      <c r="Z70" s="98"/>
      <c r="AA70" s="231">
        <v>1</v>
      </c>
      <c r="AB70" s="232">
        <v>1</v>
      </c>
      <c r="AC70" s="213">
        <v>1</v>
      </c>
      <c r="AD70" s="213">
        <v>1</v>
      </c>
      <c r="AE70" s="214"/>
      <c r="AF70" s="161"/>
    </row>
    <row r="71" spans="1:32" x14ac:dyDescent="0.3">
      <c r="A71" s="161"/>
      <c r="B71" s="125" t="s">
        <v>147</v>
      </c>
      <c r="C71" s="215"/>
      <c r="D71" s="216"/>
      <c r="E71" s="216"/>
      <c r="F71" s="216"/>
      <c r="G71" s="216"/>
      <c r="H71" s="216"/>
      <c r="I71" s="218"/>
      <c r="J71" s="103"/>
      <c r="K71" s="219">
        <v>1</v>
      </c>
      <c r="L71" s="216">
        <v>1</v>
      </c>
      <c r="M71" s="216"/>
      <c r="N71" s="216">
        <v>1</v>
      </c>
      <c r="O71" s="216"/>
      <c r="P71" s="216">
        <v>1</v>
      </c>
      <c r="Q71" s="218">
        <v>1</v>
      </c>
      <c r="R71" s="103">
        <v>1</v>
      </c>
      <c r="S71" s="216"/>
      <c r="T71" s="219"/>
      <c r="U71" s="216"/>
      <c r="V71" s="216"/>
      <c r="W71" s="216"/>
      <c r="X71" s="216"/>
      <c r="Y71" s="218"/>
      <c r="Z71" s="106"/>
      <c r="AA71" s="220">
        <v>1</v>
      </c>
      <c r="AB71" s="221">
        <v>1</v>
      </c>
      <c r="AC71" s="221">
        <v>1</v>
      </c>
      <c r="AD71" s="221">
        <v>1</v>
      </c>
      <c r="AE71" s="222"/>
      <c r="AF71" s="161"/>
    </row>
    <row r="72" spans="1:32" ht="12.75" thickBot="1" x14ac:dyDescent="0.35">
      <c r="A72" s="161"/>
      <c r="B72" s="126" t="s">
        <v>150</v>
      </c>
      <c r="C72" s="223"/>
      <c r="D72" s="224"/>
      <c r="E72" s="224"/>
      <c r="F72" s="224"/>
      <c r="G72" s="224"/>
      <c r="H72" s="224"/>
      <c r="I72" s="226"/>
      <c r="J72" s="119"/>
      <c r="K72" s="227">
        <v>1</v>
      </c>
      <c r="L72" s="224"/>
      <c r="M72" s="224">
        <v>1</v>
      </c>
      <c r="N72" s="224">
        <v>1</v>
      </c>
      <c r="O72" s="224"/>
      <c r="P72" s="224">
        <v>1</v>
      </c>
      <c r="Q72" s="226">
        <v>1</v>
      </c>
      <c r="R72" s="119">
        <v>1</v>
      </c>
      <c r="S72" s="224"/>
      <c r="T72" s="227"/>
      <c r="U72" s="224"/>
      <c r="V72" s="224"/>
      <c r="W72" s="224"/>
      <c r="X72" s="224"/>
      <c r="Y72" s="226"/>
      <c r="Z72" s="118"/>
      <c r="AA72" s="228">
        <v>1</v>
      </c>
      <c r="AB72" s="229">
        <v>1</v>
      </c>
      <c r="AC72" s="229">
        <v>1</v>
      </c>
      <c r="AD72" s="229">
        <v>1</v>
      </c>
      <c r="AE72" s="230"/>
      <c r="AF72" s="161"/>
    </row>
    <row r="73" spans="1:32" x14ac:dyDescent="0.3">
      <c r="A73" s="161"/>
      <c r="B73" s="94" t="s">
        <v>58</v>
      </c>
      <c r="C73" s="208"/>
      <c r="D73" s="209"/>
      <c r="E73" s="209"/>
      <c r="F73" s="209"/>
      <c r="G73" s="209"/>
      <c r="H73" s="209"/>
      <c r="I73" s="210"/>
      <c r="J73" s="95"/>
      <c r="K73" s="211">
        <v>1</v>
      </c>
      <c r="L73" s="209">
        <v>1</v>
      </c>
      <c r="M73" s="209">
        <v>1</v>
      </c>
      <c r="N73" s="209">
        <v>1</v>
      </c>
      <c r="O73" s="209"/>
      <c r="P73" s="209">
        <v>1</v>
      </c>
      <c r="Q73" s="210">
        <v>1</v>
      </c>
      <c r="R73" s="95"/>
      <c r="S73" s="209"/>
      <c r="T73" s="211"/>
      <c r="U73" s="209"/>
      <c r="V73" s="209"/>
      <c r="W73" s="209"/>
      <c r="X73" s="209"/>
      <c r="Y73" s="210"/>
      <c r="Z73" s="98"/>
      <c r="AA73" s="212">
        <v>1</v>
      </c>
      <c r="AB73" s="213">
        <v>1</v>
      </c>
      <c r="AC73" s="213">
        <v>1</v>
      </c>
      <c r="AD73" s="213">
        <v>1</v>
      </c>
      <c r="AE73" s="214"/>
      <c r="AF73" s="161"/>
    </row>
    <row r="74" spans="1:32" x14ac:dyDescent="0.3">
      <c r="A74" s="161"/>
      <c r="B74" s="127" t="s">
        <v>61</v>
      </c>
      <c r="C74" s="215"/>
      <c r="D74" s="216"/>
      <c r="E74" s="216"/>
      <c r="F74" s="216"/>
      <c r="G74" s="216"/>
      <c r="H74" s="216"/>
      <c r="I74" s="218"/>
      <c r="J74" s="103"/>
      <c r="K74" s="219">
        <v>1</v>
      </c>
      <c r="L74" s="216">
        <v>1</v>
      </c>
      <c r="M74" s="216"/>
      <c r="N74" s="216">
        <v>1</v>
      </c>
      <c r="O74" s="216"/>
      <c r="P74" s="216">
        <v>1</v>
      </c>
      <c r="Q74" s="218">
        <v>1</v>
      </c>
      <c r="R74" s="103"/>
      <c r="S74" s="216"/>
      <c r="T74" s="219"/>
      <c r="U74" s="216"/>
      <c r="V74" s="216"/>
      <c r="W74" s="216"/>
      <c r="X74" s="216"/>
      <c r="Y74" s="218"/>
      <c r="Z74" s="106"/>
      <c r="AA74" s="220">
        <v>1</v>
      </c>
      <c r="AB74" s="221">
        <v>1</v>
      </c>
      <c r="AC74" s="221">
        <v>1</v>
      </c>
      <c r="AD74" s="221">
        <v>1</v>
      </c>
      <c r="AE74" s="222"/>
      <c r="AF74" s="161"/>
    </row>
    <row r="75" spans="1:32" ht="12.75" thickBot="1" x14ac:dyDescent="0.35">
      <c r="A75" s="161"/>
      <c r="B75" s="113" t="s">
        <v>63</v>
      </c>
      <c r="C75" s="223"/>
      <c r="D75" s="224"/>
      <c r="E75" s="224"/>
      <c r="F75" s="224"/>
      <c r="G75" s="224"/>
      <c r="H75" s="224"/>
      <c r="I75" s="226"/>
      <c r="J75" s="119"/>
      <c r="K75" s="227">
        <v>1</v>
      </c>
      <c r="L75" s="224"/>
      <c r="M75" s="224">
        <v>1</v>
      </c>
      <c r="N75" s="224">
        <v>1</v>
      </c>
      <c r="O75" s="224"/>
      <c r="P75" s="224">
        <v>1</v>
      </c>
      <c r="Q75" s="226">
        <v>1</v>
      </c>
      <c r="R75" s="119"/>
      <c r="S75" s="224"/>
      <c r="T75" s="227"/>
      <c r="U75" s="224"/>
      <c r="V75" s="224"/>
      <c r="W75" s="224"/>
      <c r="X75" s="224"/>
      <c r="Y75" s="226"/>
      <c r="Z75" s="118"/>
      <c r="AA75" s="228">
        <v>1</v>
      </c>
      <c r="AB75" s="229">
        <v>1</v>
      </c>
      <c r="AC75" s="229">
        <v>1</v>
      </c>
      <c r="AD75" s="229">
        <v>1</v>
      </c>
      <c r="AE75" s="230"/>
      <c r="AF75" s="161"/>
    </row>
    <row r="76" spans="1:32" x14ac:dyDescent="0.3">
      <c r="A76" s="161"/>
      <c r="B76" s="94" t="s">
        <v>65</v>
      </c>
      <c r="C76" s="208"/>
      <c r="D76" s="209"/>
      <c r="E76" s="209"/>
      <c r="F76" s="209"/>
      <c r="G76" s="209"/>
      <c r="H76" s="209"/>
      <c r="I76" s="210"/>
      <c r="J76" s="95"/>
      <c r="K76" s="211"/>
      <c r="L76" s="209"/>
      <c r="M76" s="209"/>
      <c r="N76" s="209"/>
      <c r="O76" s="209"/>
      <c r="P76" s="209"/>
      <c r="Q76" s="96"/>
      <c r="R76" s="233">
        <v>1</v>
      </c>
      <c r="S76" s="209"/>
      <c r="T76" s="211"/>
      <c r="U76" s="209"/>
      <c r="V76" s="209"/>
      <c r="W76" s="209"/>
      <c r="X76" s="209"/>
      <c r="Y76" s="210"/>
      <c r="Z76" s="98"/>
      <c r="AA76" s="212">
        <v>1</v>
      </c>
      <c r="AB76" s="213">
        <v>1</v>
      </c>
      <c r="AC76" s="213">
        <v>1</v>
      </c>
      <c r="AD76" s="213">
        <v>1</v>
      </c>
      <c r="AE76" s="214"/>
      <c r="AF76" s="161"/>
    </row>
    <row r="77" spans="1:32" x14ac:dyDescent="0.3">
      <c r="A77" s="161"/>
      <c r="B77" s="127" t="s">
        <v>68</v>
      </c>
      <c r="C77" s="215"/>
      <c r="D77" s="216"/>
      <c r="E77" s="216"/>
      <c r="F77" s="216"/>
      <c r="G77" s="216"/>
      <c r="H77" s="216"/>
      <c r="I77" s="218"/>
      <c r="J77" s="103"/>
      <c r="K77" s="219"/>
      <c r="L77" s="216"/>
      <c r="M77" s="216"/>
      <c r="N77" s="216"/>
      <c r="O77" s="216"/>
      <c r="P77" s="216"/>
      <c r="Q77" s="104"/>
      <c r="R77" s="103">
        <v>1</v>
      </c>
      <c r="S77" s="216"/>
      <c r="T77" s="219"/>
      <c r="U77" s="216"/>
      <c r="V77" s="216"/>
      <c r="W77" s="216"/>
      <c r="X77" s="216"/>
      <c r="Y77" s="218"/>
      <c r="Z77" s="106"/>
      <c r="AA77" s="220">
        <v>1</v>
      </c>
      <c r="AB77" s="221">
        <v>1</v>
      </c>
      <c r="AC77" s="221">
        <v>1</v>
      </c>
      <c r="AD77" s="221">
        <v>1</v>
      </c>
      <c r="AE77" s="222"/>
      <c r="AF77" s="161"/>
    </row>
    <row r="78" spans="1:32" ht="12.75" thickBot="1" x14ac:dyDescent="0.35">
      <c r="A78" s="161"/>
      <c r="B78" s="113" t="s">
        <v>70</v>
      </c>
      <c r="C78" s="223"/>
      <c r="D78" s="224"/>
      <c r="E78" s="224"/>
      <c r="F78" s="224"/>
      <c r="G78" s="224"/>
      <c r="H78" s="224"/>
      <c r="I78" s="226"/>
      <c r="J78" s="119"/>
      <c r="K78" s="227"/>
      <c r="L78" s="224"/>
      <c r="M78" s="224"/>
      <c r="N78" s="224"/>
      <c r="O78" s="224"/>
      <c r="P78" s="224"/>
      <c r="Q78" s="116"/>
      <c r="R78" s="119">
        <v>1</v>
      </c>
      <c r="S78" s="224"/>
      <c r="T78" s="227"/>
      <c r="U78" s="224"/>
      <c r="V78" s="224"/>
      <c r="W78" s="224"/>
      <c r="X78" s="224"/>
      <c r="Y78" s="226"/>
      <c r="Z78" s="118"/>
      <c r="AA78" s="228">
        <v>1</v>
      </c>
      <c r="AB78" s="229">
        <v>1</v>
      </c>
      <c r="AC78" s="229">
        <v>1</v>
      </c>
      <c r="AD78" s="229">
        <v>1</v>
      </c>
      <c r="AE78" s="230"/>
      <c r="AF78" s="161"/>
    </row>
    <row r="79" spans="1:32" x14ac:dyDescent="0.3">
      <c r="A79" s="161"/>
      <c r="B79" s="130" t="s">
        <v>155</v>
      </c>
      <c r="C79" s="208"/>
      <c r="D79" s="209"/>
      <c r="E79" s="209"/>
      <c r="F79" s="209"/>
      <c r="G79" s="209"/>
      <c r="H79" s="209"/>
      <c r="I79" s="210"/>
      <c r="J79" s="95"/>
      <c r="K79" s="211"/>
      <c r="L79" s="209"/>
      <c r="M79" s="209"/>
      <c r="N79" s="209"/>
      <c r="O79" s="209"/>
      <c r="P79" s="209"/>
      <c r="Q79" s="96"/>
      <c r="R79" s="95"/>
      <c r="S79" s="209"/>
      <c r="T79" s="211">
        <v>1</v>
      </c>
      <c r="U79" s="234">
        <v>1</v>
      </c>
      <c r="V79" s="209"/>
      <c r="W79" s="209"/>
      <c r="X79" s="209"/>
      <c r="Y79" s="210"/>
      <c r="Z79" s="98"/>
      <c r="AA79" s="212">
        <v>1</v>
      </c>
      <c r="AB79" s="213">
        <v>1</v>
      </c>
      <c r="AC79" s="213">
        <v>1</v>
      </c>
      <c r="AD79" s="213">
        <v>1</v>
      </c>
      <c r="AE79" s="214"/>
      <c r="AF79" s="161"/>
    </row>
    <row r="80" spans="1:32" x14ac:dyDescent="0.3">
      <c r="A80" s="161"/>
      <c r="B80" s="110" t="s">
        <v>72</v>
      </c>
      <c r="C80" s="215"/>
      <c r="D80" s="216"/>
      <c r="E80" s="216"/>
      <c r="F80" s="216"/>
      <c r="G80" s="216"/>
      <c r="H80" s="216"/>
      <c r="I80" s="218"/>
      <c r="J80" s="103"/>
      <c r="K80" s="219"/>
      <c r="L80" s="216"/>
      <c r="M80" s="216"/>
      <c r="N80" s="216"/>
      <c r="O80" s="216"/>
      <c r="P80" s="216"/>
      <c r="Q80" s="104"/>
      <c r="R80" s="103"/>
      <c r="S80" s="216"/>
      <c r="T80" s="219">
        <v>1</v>
      </c>
      <c r="U80" s="216">
        <v>1</v>
      </c>
      <c r="V80" s="216"/>
      <c r="W80" s="216"/>
      <c r="X80" s="216"/>
      <c r="Y80" s="218"/>
      <c r="Z80" s="106"/>
      <c r="AA80" s="220">
        <v>1</v>
      </c>
      <c r="AB80" s="221">
        <v>1</v>
      </c>
      <c r="AC80" s="221">
        <v>1</v>
      </c>
      <c r="AD80" s="221">
        <v>1</v>
      </c>
      <c r="AE80" s="222"/>
      <c r="AF80" s="161"/>
    </row>
    <row r="81" spans="1:32" ht="49.5" x14ac:dyDescent="0.3">
      <c r="A81" s="161"/>
      <c r="B81" s="131" t="s">
        <v>157</v>
      </c>
      <c r="C81" s="215"/>
      <c r="D81" s="216"/>
      <c r="E81" s="216"/>
      <c r="F81" s="216"/>
      <c r="G81" s="216"/>
      <c r="H81" s="216"/>
      <c r="I81" s="218"/>
      <c r="J81" s="103"/>
      <c r="K81" s="219"/>
      <c r="L81" s="216"/>
      <c r="M81" s="216"/>
      <c r="N81" s="216"/>
      <c r="O81" s="216"/>
      <c r="P81" s="216"/>
      <c r="Q81" s="104"/>
      <c r="R81" s="103"/>
      <c r="S81" s="216"/>
      <c r="T81" s="219">
        <v>1</v>
      </c>
      <c r="U81" s="216">
        <v>1</v>
      </c>
      <c r="V81" s="216"/>
      <c r="W81" s="216"/>
      <c r="X81" s="216"/>
      <c r="Y81" s="218"/>
      <c r="Z81" s="106"/>
      <c r="AA81" s="220"/>
      <c r="AB81" s="221"/>
      <c r="AC81" s="221"/>
      <c r="AD81" s="221"/>
      <c r="AE81" s="222"/>
      <c r="AF81" s="161"/>
    </row>
    <row r="82" spans="1:32" ht="62.25" thickBot="1" x14ac:dyDescent="0.35">
      <c r="A82" s="161"/>
      <c r="B82" s="132" t="s">
        <v>158</v>
      </c>
      <c r="C82" s="223"/>
      <c r="D82" s="224"/>
      <c r="E82" s="224"/>
      <c r="F82" s="224"/>
      <c r="G82" s="224"/>
      <c r="H82" s="224"/>
      <c r="I82" s="226"/>
      <c r="J82" s="119"/>
      <c r="K82" s="227"/>
      <c r="L82" s="224"/>
      <c r="M82" s="224"/>
      <c r="N82" s="224"/>
      <c r="O82" s="224"/>
      <c r="P82" s="224"/>
      <c r="Q82" s="116"/>
      <c r="R82" s="119"/>
      <c r="S82" s="224"/>
      <c r="T82" s="227">
        <v>1</v>
      </c>
      <c r="U82" s="224">
        <v>1</v>
      </c>
      <c r="V82" s="224"/>
      <c r="W82" s="224"/>
      <c r="X82" s="224"/>
      <c r="Y82" s="226"/>
      <c r="Z82" s="118"/>
      <c r="AA82" s="228"/>
      <c r="AB82" s="229"/>
      <c r="AC82" s="229"/>
      <c r="AD82" s="229"/>
      <c r="AE82" s="230"/>
      <c r="AF82" s="161"/>
    </row>
    <row r="83" spans="1:32" ht="12.75" thickBot="1" x14ac:dyDescent="0.35">
      <c r="A83" s="161"/>
      <c r="B83" s="133" t="s">
        <v>152</v>
      </c>
      <c r="C83" s="201"/>
      <c r="D83" s="202"/>
      <c r="E83" s="202"/>
      <c r="F83" s="202"/>
      <c r="G83" s="202"/>
      <c r="H83" s="202"/>
      <c r="I83" s="203"/>
      <c r="J83" s="134"/>
      <c r="K83" s="204"/>
      <c r="L83" s="202"/>
      <c r="M83" s="202"/>
      <c r="N83" s="202">
        <v>1</v>
      </c>
      <c r="O83" s="202"/>
      <c r="P83" s="202"/>
      <c r="Q83" s="135"/>
      <c r="R83" s="134">
        <v>1</v>
      </c>
      <c r="S83" s="202"/>
      <c r="T83" s="204">
        <v>1</v>
      </c>
      <c r="U83" s="202"/>
      <c r="V83" s="202"/>
      <c r="W83" s="235">
        <v>1</v>
      </c>
      <c r="X83" s="202">
        <v>1</v>
      </c>
      <c r="Y83" s="203">
        <v>1</v>
      </c>
      <c r="Z83" s="137">
        <v>1</v>
      </c>
      <c r="AA83" s="205">
        <v>1</v>
      </c>
      <c r="AB83" s="206">
        <v>1</v>
      </c>
      <c r="AC83" s="206">
        <v>1</v>
      </c>
      <c r="AD83" s="206">
        <v>1</v>
      </c>
      <c r="AE83" s="207"/>
      <c r="AF83" s="161"/>
    </row>
    <row r="84" spans="1:32" ht="12.75" thickBot="1" x14ac:dyDescent="0.35">
      <c r="A84" s="161"/>
      <c r="B84" s="141" t="s">
        <v>169</v>
      </c>
      <c r="C84" s="208"/>
      <c r="D84" s="209"/>
      <c r="E84" s="209"/>
      <c r="F84" s="209"/>
      <c r="G84" s="209"/>
      <c r="H84" s="209"/>
      <c r="I84" s="210"/>
      <c r="J84" s="95"/>
      <c r="K84" s="211"/>
      <c r="L84" s="209"/>
      <c r="M84" s="209"/>
      <c r="N84" s="209"/>
      <c r="O84" s="209">
        <v>1</v>
      </c>
      <c r="P84" s="209"/>
      <c r="Q84" s="96"/>
      <c r="R84" s="233">
        <v>1</v>
      </c>
      <c r="S84" s="209"/>
      <c r="T84" s="211">
        <v>1</v>
      </c>
      <c r="U84" s="209">
        <v>1</v>
      </c>
      <c r="V84" s="209"/>
      <c r="W84" s="209">
        <v>1</v>
      </c>
      <c r="X84" s="209">
        <v>1</v>
      </c>
      <c r="Y84" s="210">
        <v>1</v>
      </c>
      <c r="Z84" s="98">
        <v>1</v>
      </c>
      <c r="AA84" s="236">
        <v>1</v>
      </c>
      <c r="AB84" s="237">
        <v>1</v>
      </c>
      <c r="AC84" s="206">
        <v>1</v>
      </c>
      <c r="AD84" s="206">
        <v>1</v>
      </c>
      <c r="AE84" s="207"/>
      <c r="AF84" s="161"/>
    </row>
    <row r="85" spans="1:32" x14ac:dyDescent="0.3">
      <c r="A85" s="161"/>
      <c r="B85" s="94" t="s">
        <v>88</v>
      </c>
      <c r="C85" s="208"/>
      <c r="D85" s="209"/>
      <c r="E85" s="209"/>
      <c r="F85" s="209"/>
      <c r="G85" s="209"/>
      <c r="H85" s="209"/>
      <c r="I85" s="210"/>
      <c r="J85" s="95"/>
      <c r="K85" s="211"/>
      <c r="L85" s="209"/>
      <c r="M85" s="209"/>
      <c r="N85" s="209">
        <v>1</v>
      </c>
      <c r="O85" s="209">
        <v>1</v>
      </c>
      <c r="P85" s="209"/>
      <c r="Q85" s="96"/>
      <c r="R85" s="95">
        <v>1</v>
      </c>
      <c r="S85" s="209"/>
      <c r="T85" s="211">
        <v>1</v>
      </c>
      <c r="U85" s="209"/>
      <c r="V85" s="209"/>
      <c r="W85" s="209">
        <v>1</v>
      </c>
      <c r="X85" s="209">
        <v>1</v>
      </c>
      <c r="Y85" s="210">
        <v>1</v>
      </c>
      <c r="Z85" s="98">
        <v>1</v>
      </c>
      <c r="AA85" s="212">
        <v>1</v>
      </c>
      <c r="AB85" s="213">
        <v>1</v>
      </c>
      <c r="AC85" s="213">
        <v>1</v>
      </c>
      <c r="AD85" s="213">
        <v>1</v>
      </c>
      <c r="AE85" s="214"/>
      <c r="AF85" s="161"/>
    </row>
    <row r="86" spans="1:32" x14ac:dyDescent="0.3">
      <c r="A86" s="161"/>
      <c r="B86" s="127" t="s">
        <v>92</v>
      </c>
      <c r="C86" s="215"/>
      <c r="D86" s="216"/>
      <c r="E86" s="216"/>
      <c r="F86" s="216"/>
      <c r="G86" s="216"/>
      <c r="H86" s="216"/>
      <c r="I86" s="218"/>
      <c r="J86" s="103"/>
      <c r="K86" s="219"/>
      <c r="L86" s="216"/>
      <c r="M86" s="216"/>
      <c r="N86" s="216"/>
      <c r="O86" s="216">
        <v>1</v>
      </c>
      <c r="P86" s="216"/>
      <c r="Q86" s="104"/>
      <c r="R86" s="103">
        <v>1</v>
      </c>
      <c r="S86" s="216"/>
      <c r="T86" s="219">
        <v>1</v>
      </c>
      <c r="U86" s="216"/>
      <c r="V86" s="216"/>
      <c r="W86" s="217">
        <v>1</v>
      </c>
      <c r="X86" s="216">
        <v>1</v>
      </c>
      <c r="Y86" s="218">
        <v>1</v>
      </c>
      <c r="Z86" s="106">
        <v>1</v>
      </c>
      <c r="AA86" s="220">
        <v>1</v>
      </c>
      <c r="AB86" s="221">
        <v>1</v>
      </c>
      <c r="AC86" s="221">
        <v>1</v>
      </c>
      <c r="AD86" s="238">
        <v>1</v>
      </c>
      <c r="AE86" s="222"/>
      <c r="AF86" s="161"/>
    </row>
    <row r="87" spans="1:32" x14ac:dyDescent="0.3">
      <c r="A87" s="161"/>
      <c r="B87" s="142" t="s">
        <v>159</v>
      </c>
      <c r="C87" s="215"/>
      <c r="D87" s="216"/>
      <c r="E87" s="216"/>
      <c r="F87" s="216"/>
      <c r="G87" s="216"/>
      <c r="H87" s="216"/>
      <c r="I87" s="218"/>
      <c r="J87" s="103"/>
      <c r="K87" s="219"/>
      <c r="L87" s="216"/>
      <c r="M87" s="216"/>
      <c r="N87" s="216"/>
      <c r="O87" s="216">
        <v>1</v>
      </c>
      <c r="P87" s="216"/>
      <c r="Q87" s="104"/>
      <c r="R87" s="103">
        <v>1</v>
      </c>
      <c r="S87" s="216"/>
      <c r="T87" s="219">
        <v>1</v>
      </c>
      <c r="U87" s="216"/>
      <c r="V87" s="216"/>
      <c r="W87" s="216">
        <v>1</v>
      </c>
      <c r="X87" s="216">
        <v>1</v>
      </c>
      <c r="Y87" s="218">
        <v>1</v>
      </c>
      <c r="Z87" s="106">
        <v>1</v>
      </c>
      <c r="AA87" s="220">
        <v>1</v>
      </c>
      <c r="AB87" s="221">
        <v>1</v>
      </c>
      <c r="AC87" s="221">
        <v>1</v>
      </c>
      <c r="AD87" s="221">
        <v>1</v>
      </c>
      <c r="AE87" s="222"/>
      <c r="AF87" s="161"/>
    </row>
    <row r="88" spans="1:32" x14ac:dyDescent="0.3">
      <c r="A88" s="161"/>
      <c r="B88" s="142" t="s">
        <v>164</v>
      </c>
      <c r="C88" s="215"/>
      <c r="D88" s="216"/>
      <c r="E88" s="216"/>
      <c r="F88" s="216"/>
      <c r="G88" s="216"/>
      <c r="H88" s="216"/>
      <c r="I88" s="218"/>
      <c r="J88" s="103"/>
      <c r="K88" s="219"/>
      <c r="L88" s="216"/>
      <c r="M88" s="216"/>
      <c r="N88" s="216"/>
      <c r="O88" s="216">
        <v>1</v>
      </c>
      <c r="P88" s="216"/>
      <c r="Q88" s="104"/>
      <c r="R88" s="103">
        <v>1</v>
      </c>
      <c r="S88" s="216"/>
      <c r="T88" s="219">
        <v>1</v>
      </c>
      <c r="U88" s="216"/>
      <c r="V88" s="216"/>
      <c r="W88" s="216">
        <v>1</v>
      </c>
      <c r="X88" s="216">
        <v>1</v>
      </c>
      <c r="Y88" s="218">
        <v>1</v>
      </c>
      <c r="Z88" s="106">
        <v>1</v>
      </c>
      <c r="AA88" s="220">
        <v>1</v>
      </c>
      <c r="AB88" s="221">
        <v>1</v>
      </c>
      <c r="AC88" s="221">
        <v>1</v>
      </c>
      <c r="AD88" s="221">
        <v>1</v>
      </c>
      <c r="AE88" s="222"/>
      <c r="AF88" s="161"/>
    </row>
    <row r="89" spans="1:32" x14ac:dyDescent="0.3">
      <c r="A89" s="161"/>
      <c r="B89" s="143" t="s">
        <v>95</v>
      </c>
      <c r="C89" s="215"/>
      <c r="D89" s="216"/>
      <c r="E89" s="216"/>
      <c r="F89" s="216"/>
      <c r="G89" s="216"/>
      <c r="H89" s="216"/>
      <c r="I89" s="218"/>
      <c r="J89" s="103"/>
      <c r="K89" s="219"/>
      <c r="L89" s="216"/>
      <c r="M89" s="216"/>
      <c r="N89" s="216"/>
      <c r="O89" s="216"/>
      <c r="P89" s="216"/>
      <c r="Q89" s="104"/>
      <c r="R89" s="103"/>
      <c r="S89" s="216"/>
      <c r="T89" s="219">
        <v>1</v>
      </c>
      <c r="U89" s="216"/>
      <c r="V89" s="216"/>
      <c r="W89" s="216">
        <v>1</v>
      </c>
      <c r="X89" s="216">
        <v>1</v>
      </c>
      <c r="Y89" s="218">
        <v>1</v>
      </c>
      <c r="Z89" s="106">
        <v>1</v>
      </c>
      <c r="AA89" s="220">
        <v>1</v>
      </c>
      <c r="AB89" s="221">
        <v>1</v>
      </c>
      <c r="AC89" s="221">
        <v>1</v>
      </c>
      <c r="AD89" s="221">
        <v>1</v>
      </c>
      <c r="AE89" s="222"/>
      <c r="AF89" s="161"/>
    </row>
    <row r="90" spans="1:32" x14ac:dyDescent="0.3">
      <c r="A90" s="161"/>
      <c r="B90" s="144" t="s">
        <v>97</v>
      </c>
      <c r="C90" s="215"/>
      <c r="D90" s="216"/>
      <c r="E90" s="216"/>
      <c r="F90" s="216"/>
      <c r="G90" s="216"/>
      <c r="H90" s="216"/>
      <c r="I90" s="218"/>
      <c r="J90" s="103"/>
      <c r="K90" s="219"/>
      <c r="L90" s="216"/>
      <c r="M90" s="216"/>
      <c r="N90" s="216"/>
      <c r="O90" s="216"/>
      <c r="P90" s="216"/>
      <c r="Q90" s="104"/>
      <c r="R90" s="103"/>
      <c r="S90" s="216"/>
      <c r="T90" s="219">
        <v>1</v>
      </c>
      <c r="U90" s="216"/>
      <c r="V90" s="216"/>
      <c r="W90" s="216">
        <v>1</v>
      </c>
      <c r="X90" s="216">
        <v>1</v>
      </c>
      <c r="Y90" s="218">
        <v>1</v>
      </c>
      <c r="Z90" s="106">
        <v>1</v>
      </c>
      <c r="AA90" s="220">
        <v>1</v>
      </c>
      <c r="AB90" s="221">
        <v>1</v>
      </c>
      <c r="AC90" s="221">
        <v>1</v>
      </c>
      <c r="AD90" s="221">
        <v>1</v>
      </c>
      <c r="AE90" s="222"/>
      <c r="AF90" s="161"/>
    </row>
    <row r="91" spans="1:32" x14ac:dyDescent="0.3">
      <c r="A91" s="161"/>
      <c r="B91" s="144" t="s">
        <v>99</v>
      </c>
      <c r="C91" s="215"/>
      <c r="D91" s="216"/>
      <c r="E91" s="216"/>
      <c r="F91" s="216"/>
      <c r="G91" s="216"/>
      <c r="H91" s="216"/>
      <c r="I91" s="218"/>
      <c r="J91" s="103"/>
      <c r="K91" s="219"/>
      <c r="L91" s="216"/>
      <c r="M91" s="216"/>
      <c r="N91" s="216"/>
      <c r="O91" s="216"/>
      <c r="P91" s="216"/>
      <c r="Q91" s="104"/>
      <c r="R91" s="103"/>
      <c r="S91" s="216"/>
      <c r="T91" s="219">
        <v>1</v>
      </c>
      <c r="U91" s="216"/>
      <c r="V91" s="216"/>
      <c r="W91" s="216">
        <v>1</v>
      </c>
      <c r="X91" s="216">
        <v>1</v>
      </c>
      <c r="Y91" s="218">
        <v>1</v>
      </c>
      <c r="Z91" s="106">
        <v>1</v>
      </c>
      <c r="AA91" s="220">
        <v>1</v>
      </c>
      <c r="AB91" s="221">
        <v>1</v>
      </c>
      <c r="AC91" s="221">
        <v>1</v>
      </c>
      <c r="AD91" s="221">
        <v>1</v>
      </c>
      <c r="AE91" s="222"/>
      <c r="AF91" s="161"/>
    </row>
    <row r="92" spans="1:32" x14ac:dyDescent="0.3">
      <c r="A92" s="161"/>
      <c r="B92" s="143" t="s">
        <v>101</v>
      </c>
      <c r="C92" s="215"/>
      <c r="D92" s="216"/>
      <c r="E92" s="216"/>
      <c r="F92" s="216"/>
      <c r="G92" s="216"/>
      <c r="H92" s="216"/>
      <c r="I92" s="218"/>
      <c r="J92" s="103"/>
      <c r="K92" s="219"/>
      <c r="L92" s="216"/>
      <c r="M92" s="216"/>
      <c r="N92" s="216"/>
      <c r="O92" s="161">
        <v>1</v>
      </c>
      <c r="P92" s="216"/>
      <c r="Q92" s="104"/>
      <c r="R92" s="103">
        <v>1</v>
      </c>
      <c r="S92" s="216"/>
      <c r="T92" s="219">
        <v>1</v>
      </c>
      <c r="U92" s="216"/>
      <c r="V92" s="216"/>
      <c r="W92" s="216">
        <v>1</v>
      </c>
      <c r="X92" s="216">
        <v>1</v>
      </c>
      <c r="Y92" s="218">
        <v>1</v>
      </c>
      <c r="Z92" s="106">
        <v>1</v>
      </c>
      <c r="AA92" s="220">
        <v>1</v>
      </c>
      <c r="AB92" s="221">
        <v>1</v>
      </c>
      <c r="AC92" s="221">
        <v>1</v>
      </c>
      <c r="AD92" s="221">
        <v>1</v>
      </c>
      <c r="AE92" s="222"/>
      <c r="AF92" s="161"/>
    </row>
    <row r="93" spans="1:32" x14ac:dyDescent="0.3">
      <c r="A93" s="161"/>
      <c r="B93" s="144" t="s">
        <v>161</v>
      </c>
      <c r="C93" s="215"/>
      <c r="D93" s="216"/>
      <c r="E93" s="216"/>
      <c r="F93" s="216"/>
      <c r="G93" s="216"/>
      <c r="H93" s="216"/>
      <c r="I93" s="218"/>
      <c r="J93" s="103"/>
      <c r="K93" s="219"/>
      <c r="L93" s="216"/>
      <c r="M93" s="216"/>
      <c r="N93" s="216"/>
      <c r="O93" s="216">
        <v>1</v>
      </c>
      <c r="P93" s="216"/>
      <c r="Q93" s="104"/>
      <c r="R93" s="103">
        <v>1</v>
      </c>
      <c r="S93" s="216"/>
      <c r="T93" s="219">
        <v>1</v>
      </c>
      <c r="U93" s="216"/>
      <c r="V93" s="216"/>
      <c r="W93" s="216">
        <v>1</v>
      </c>
      <c r="X93" s="216">
        <v>1</v>
      </c>
      <c r="Y93" s="218">
        <v>1</v>
      </c>
      <c r="Z93" s="106">
        <v>1</v>
      </c>
      <c r="AA93" s="220">
        <v>1</v>
      </c>
      <c r="AB93" s="221">
        <v>1</v>
      </c>
      <c r="AC93" s="221">
        <v>1</v>
      </c>
      <c r="AD93" s="221">
        <v>1</v>
      </c>
      <c r="AE93" s="222"/>
      <c r="AF93" s="161"/>
    </row>
    <row r="94" spans="1:32" x14ac:dyDescent="0.3">
      <c r="A94" s="161"/>
      <c r="B94" s="144" t="s">
        <v>166</v>
      </c>
      <c r="C94" s="215"/>
      <c r="D94" s="216"/>
      <c r="E94" s="216"/>
      <c r="F94" s="216"/>
      <c r="G94" s="216"/>
      <c r="H94" s="216"/>
      <c r="I94" s="218"/>
      <c r="J94" s="103"/>
      <c r="K94" s="219"/>
      <c r="L94" s="216"/>
      <c r="M94" s="216"/>
      <c r="N94" s="216"/>
      <c r="O94" s="216">
        <v>1</v>
      </c>
      <c r="P94" s="216"/>
      <c r="Q94" s="104"/>
      <c r="R94" s="103">
        <v>1</v>
      </c>
      <c r="S94" s="216"/>
      <c r="T94" s="219">
        <v>1</v>
      </c>
      <c r="U94" s="216"/>
      <c r="V94" s="216"/>
      <c r="W94" s="216">
        <v>1</v>
      </c>
      <c r="X94" s="216">
        <v>1</v>
      </c>
      <c r="Y94" s="218">
        <v>1</v>
      </c>
      <c r="Z94" s="106">
        <v>1</v>
      </c>
      <c r="AA94" s="220">
        <v>1</v>
      </c>
      <c r="AB94" s="221">
        <v>1</v>
      </c>
      <c r="AC94" s="221">
        <v>1</v>
      </c>
      <c r="AD94" s="221">
        <v>1</v>
      </c>
      <c r="AE94" s="222"/>
      <c r="AF94" s="161"/>
    </row>
    <row r="95" spans="1:32" x14ac:dyDescent="0.3">
      <c r="A95" s="161"/>
      <c r="B95" s="143" t="s">
        <v>103</v>
      </c>
      <c r="C95" s="215"/>
      <c r="D95" s="216"/>
      <c r="E95" s="216"/>
      <c r="F95" s="216"/>
      <c r="G95" s="216"/>
      <c r="H95" s="216"/>
      <c r="I95" s="218"/>
      <c r="J95" s="103"/>
      <c r="K95" s="219"/>
      <c r="L95" s="216"/>
      <c r="M95" s="216"/>
      <c r="N95" s="216"/>
      <c r="O95" s="216">
        <v>1</v>
      </c>
      <c r="P95" s="216"/>
      <c r="Q95" s="104"/>
      <c r="R95" s="103">
        <v>1</v>
      </c>
      <c r="S95" s="216"/>
      <c r="T95" s="219"/>
      <c r="U95" s="216"/>
      <c r="V95" s="216"/>
      <c r="W95" s="216"/>
      <c r="X95" s="216"/>
      <c r="Y95" s="218"/>
      <c r="Z95" s="106">
        <v>1</v>
      </c>
      <c r="AA95" s="220">
        <v>1</v>
      </c>
      <c r="AB95" s="221">
        <v>1</v>
      </c>
      <c r="AC95" s="221">
        <v>1</v>
      </c>
      <c r="AD95" s="221">
        <v>1</v>
      </c>
      <c r="AE95" s="222"/>
      <c r="AF95" s="161"/>
    </row>
    <row r="96" spans="1:32" x14ac:dyDescent="0.3">
      <c r="A96" s="161"/>
      <c r="B96" s="144" t="s">
        <v>105</v>
      </c>
      <c r="C96" s="215"/>
      <c r="D96" s="216"/>
      <c r="E96" s="216"/>
      <c r="F96" s="216"/>
      <c r="G96" s="216"/>
      <c r="H96" s="216"/>
      <c r="I96" s="218"/>
      <c r="J96" s="103"/>
      <c r="K96" s="219"/>
      <c r="L96" s="216"/>
      <c r="M96" s="216"/>
      <c r="N96" s="216"/>
      <c r="O96" s="216">
        <v>1</v>
      </c>
      <c r="P96" s="216"/>
      <c r="Q96" s="104"/>
      <c r="R96" s="103">
        <v>1</v>
      </c>
      <c r="S96" s="216"/>
      <c r="T96" s="219"/>
      <c r="U96" s="216"/>
      <c r="V96" s="216"/>
      <c r="W96" s="216"/>
      <c r="X96" s="216"/>
      <c r="Y96" s="218"/>
      <c r="Z96" s="106">
        <v>1</v>
      </c>
      <c r="AA96" s="220">
        <v>1</v>
      </c>
      <c r="AB96" s="221">
        <v>1</v>
      </c>
      <c r="AC96" s="221">
        <v>1</v>
      </c>
      <c r="AD96" s="221">
        <v>1</v>
      </c>
      <c r="AE96" s="222"/>
      <c r="AF96" s="161"/>
    </row>
    <row r="97" spans="1:32" x14ac:dyDescent="0.3">
      <c r="A97" s="161"/>
      <c r="B97" s="144" t="s">
        <v>107</v>
      </c>
      <c r="C97" s="215"/>
      <c r="D97" s="216"/>
      <c r="E97" s="216"/>
      <c r="F97" s="216"/>
      <c r="G97" s="216"/>
      <c r="H97" s="216"/>
      <c r="I97" s="218"/>
      <c r="J97" s="103"/>
      <c r="K97" s="219"/>
      <c r="L97" s="216"/>
      <c r="M97" s="216"/>
      <c r="N97" s="216"/>
      <c r="O97" s="216">
        <v>1</v>
      </c>
      <c r="P97" s="216"/>
      <c r="Q97" s="104"/>
      <c r="R97" s="103">
        <v>1</v>
      </c>
      <c r="S97" s="216"/>
      <c r="T97" s="219"/>
      <c r="U97" s="216"/>
      <c r="V97" s="216"/>
      <c r="W97" s="216"/>
      <c r="X97" s="216"/>
      <c r="Y97" s="218"/>
      <c r="Z97" s="106">
        <v>1</v>
      </c>
      <c r="AA97" s="220">
        <v>1</v>
      </c>
      <c r="AB97" s="221">
        <v>1</v>
      </c>
      <c r="AC97" s="221">
        <v>1</v>
      </c>
      <c r="AD97" s="221">
        <v>1</v>
      </c>
      <c r="AE97" s="222"/>
      <c r="AF97" s="161"/>
    </row>
    <row r="98" spans="1:32" x14ac:dyDescent="0.3">
      <c r="A98" s="161"/>
      <c r="B98" s="110" t="s">
        <v>170</v>
      </c>
      <c r="C98" s="215"/>
      <c r="D98" s="216"/>
      <c r="E98" s="216"/>
      <c r="F98" s="216"/>
      <c r="G98" s="216"/>
      <c r="H98" s="216"/>
      <c r="I98" s="218"/>
      <c r="J98" s="103"/>
      <c r="K98" s="219"/>
      <c r="L98" s="216"/>
      <c r="M98" s="216"/>
      <c r="N98" s="216"/>
      <c r="O98" s="216"/>
      <c r="P98" s="216"/>
      <c r="Q98" s="104"/>
      <c r="R98" s="103">
        <v>1</v>
      </c>
      <c r="S98" s="216"/>
      <c r="T98" s="219">
        <v>1</v>
      </c>
      <c r="U98" s="217">
        <v>1</v>
      </c>
      <c r="V98" s="216"/>
      <c r="W98" s="216">
        <v>1</v>
      </c>
      <c r="X98" s="216">
        <v>1</v>
      </c>
      <c r="Y98" s="218">
        <v>1</v>
      </c>
      <c r="Z98" s="106">
        <v>1</v>
      </c>
      <c r="AA98" s="220">
        <v>1</v>
      </c>
      <c r="AB98" s="221">
        <v>1</v>
      </c>
      <c r="AC98" s="221">
        <v>1</v>
      </c>
      <c r="AD98" s="221">
        <v>1</v>
      </c>
      <c r="AE98" s="222"/>
      <c r="AF98" s="161"/>
    </row>
    <row r="99" spans="1:32" x14ac:dyDescent="0.3">
      <c r="A99" s="161"/>
      <c r="B99" s="143" t="s">
        <v>109</v>
      </c>
      <c r="C99" s="215"/>
      <c r="D99" s="216"/>
      <c r="E99" s="216"/>
      <c r="F99" s="216"/>
      <c r="G99" s="216"/>
      <c r="H99" s="216"/>
      <c r="I99" s="218"/>
      <c r="J99" s="103"/>
      <c r="K99" s="219"/>
      <c r="L99" s="216"/>
      <c r="M99" s="216"/>
      <c r="N99" s="216"/>
      <c r="O99" s="216"/>
      <c r="P99" s="216"/>
      <c r="Q99" s="104"/>
      <c r="R99" s="103">
        <v>1</v>
      </c>
      <c r="S99" s="216"/>
      <c r="T99" s="219">
        <v>1</v>
      </c>
      <c r="U99" s="216">
        <v>1</v>
      </c>
      <c r="V99" s="216"/>
      <c r="W99" s="216">
        <v>1</v>
      </c>
      <c r="X99" s="216">
        <v>1</v>
      </c>
      <c r="Y99" s="218">
        <v>1</v>
      </c>
      <c r="Z99" s="106">
        <v>1</v>
      </c>
      <c r="AA99" s="220">
        <v>1</v>
      </c>
      <c r="AB99" s="221">
        <v>1</v>
      </c>
      <c r="AC99" s="221">
        <v>1</v>
      </c>
      <c r="AD99" s="221">
        <v>1</v>
      </c>
      <c r="AE99" s="222"/>
      <c r="AF99" s="161"/>
    </row>
    <row r="100" spans="1:32" x14ac:dyDescent="0.3">
      <c r="A100" s="161"/>
      <c r="B100" s="144" t="s">
        <v>111</v>
      </c>
      <c r="C100" s="215"/>
      <c r="D100" s="216"/>
      <c r="E100" s="216"/>
      <c r="F100" s="216"/>
      <c r="G100" s="216"/>
      <c r="H100" s="216"/>
      <c r="I100" s="218"/>
      <c r="J100" s="103"/>
      <c r="K100" s="219"/>
      <c r="L100" s="216"/>
      <c r="M100" s="216"/>
      <c r="N100" s="216"/>
      <c r="O100" s="216"/>
      <c r="P100" s="216"/>
      <c r="Q100" s="104"/>
      <c r="R100" s="103">
        <v>1</v>
      </c>
      <c r="S100" s="216"/>
      <c r="T100" s="219">
        <v>1</v>
      </c>
      <c r="U100" s="216">
        <v>1</v>
      </c>
      <c r="V100" s="216"/>
      <c r="W100" s="216">
        <v>1</v>
      </c>
      <c r="X100" s="216">
        <v>1</v>
      </c>
      <c r="Y100" s="218">
        <v>1</v>
      </c>
      <c r="Z100" s="106">
        <v>1</v>
      </c>
      <c r="AA100" s="220">
        <v>1</v>
      </c>
      <c r="AB100" s="221">
        <v>1</v>
      </c>
      <c r="AC100" s="221">
        <v>1</v>
      </c>
      <c r="AD100" s="221">
        <v>1</v>
      </c>
      <c r="AE100" s="222"/>
      <c r="AF100" s="161"/>
    </row>
    <row r="101" spans="1:32" x14ac:dyDescent="0.3">
      <c r="A101" s="161"/>
      <c r="B101" s="144" t="s">
        <v>113</v>
      </c>
      <c r="C101" s="215"/>
      <c r="D101" s="216"/>
      <c r="E101" s="216"/>
      <c r="F101" s="216"/>
      <c r="G101" s="216"/>
      <c r="H101" s="216"/>
      <c r="I101" s="218"/>
      <c r="J101" s="103"/>
      <c r="K101" s="219"/>
      <c r="L101" s="216"/>
      <c r="M101" s="216"/>
      <c r="N101" s="216"/>
      <c r="O101" s="216"/>
      <c r="P101" s="216"/>
      <c r="Q101" s="104"/>
      <c r="R101" s="103">
        <v>1</v>
      </c>
      <c r="S101" s="216"/>
      <c r="T101" s="219">
        <v>1</v>
      </c>
      <c r="U101" s="216">
        <v>1</v>
      </c>
      <c r="V101" s="216"/>
      <c r="W101" s="216">
        <v>1</v>
      </c>
      <c r="X101" s="216">
        <v>1</v>
      </c>
      <c r="Y101" s="218">
        <v>1</v>
      </c>
      <c r="Z101" s="106">
        <v>1</v>
      </c>
      <c r="AA101" s="220">
        <v>1</v>
      </c>
      <c r="AB101" s="221">
        <v>1</v>
      </c>
      <c r="AC101" s="221">
        <v>1</v>
      </c>
      <c r="AD101" s="221">
        <v>1</v>
      </c>
      <c r="AE101" s="222"/>
      <c r="AF101" s="161"/>
    </row>
    <row r="102" spans="1:32" x14ac:dyDescent="0.3">
      <c r="A102" s="161"/>
      <c r="B102" s="143" t="s">
        <v>115</v>
      </c>
      <c r="C102" s="215"/>
      <c r="D102" s="216"/>
      <c r="E102" s="216"/>
      <c r="F102" s="216"/>
      <c r="G102" s="216"/>
      <c r="H102" s="216"/>
      <c r="I102" s="218"/>
      <c r="J102" s="103"/>
      <c r="K102" s="219"/>
      <c r="L102" s="216"/>
      <c r="M102" s="216"/>
      <c r="N102" s="216"/>
      <c r="O102" s="216"/>
      <c r="P102" s="216"/>
      <c r="Q102" s="104"/>
      <c r="R102" s="103"/>
      <c r="S102" s="216"/>
      <c r="T102" s="219">
        <v>1</v>
      </c>
      <c r="U102" s="216">
        <v>1</v>
      </c>
      <c r="V102" s="216"/>
      <c r="W102" s="216">
        <v>1</v>
      </c>
      <c r="X102" s="216">
        <v>1</v>
      </c>
      <c r="Y102" s="218">
        <v>1</v>
      </c>
      <c r="Z102" s="106"/>
      <c r="AA102" s="220">
        <v>1</v>
      </c>
      <c r="AB102" s="221">
        <v>1</v>
      </c>
      <c r="AC102" s="221">
        <v>1</v>
      </c>
      <c r="AD102" s="221">
        <v>1</v>
      </c>
      <c r="AE102" s="222"/>
      <c r="AF102" s="161"/>
    </row>
    <row r="103" spans="1:32" ht="12.75" thickBot="1" x14ac:dyDescent="0.35">
      <c r="A103" s="161"/>
      <c r="B103" s="113" t="s">
        <v>116</v>
      </c>
      <c r="C103" s="223"/>
      <c r="D103" s="224"/>
      <c r="E103" s="224"/>
      <c r="F103" s="224"/>
      <c r="G103" s="224"/>
      <c r="H103" s="224"/>
      <c r="I103" s="226"/>
      <c r="J103" s="119"/>
      <c r="K103" s="227"/>
      <c r="L103" s="224"/>
      <c r="M103" s="224"/>
      <c r="N103" s="224">
        <v>1</v>
      </c>
      <c r="O103" s="224"/>
      <c r="P103" s="224"/>
      <c r="Q103" s="116"/>
      <c r="R103" s="119"/>
      <c r="S103" s="224"/>
      <c r="T103" s="227">
        <v>1</v>
      </c>
      <c r="U103" s="224"/>
      <c r="V103" s="224"/>
      <c r="W103" s="224">
        <v>1</v>
      </c>
      <c r="X103" s="224">
        <v>1</v>
      </c>
      <c r="Y103" s="226">
        <v>1</v>
      </c>
      <c r="Z103" s="118"/>
      <c r="AA103" s="228">
        <v>1</v>
      </c>
      <c r="AB103" s="229">
        <v>1</v>
      </c>
      <c r="AC103" s="229">
        <v>1</v>
      </c>
      <c r="AD103" s="229">
        <v>1</v>
      </c>
      <c r="AE103" s="230"/>
      <c r="AF103" s="161"/>
    </row>
    <row r="104" spans="1:32" x14ac:dyDescent="0.3">
      <c r="A104" s="161"/>
      <c r="B104" s="94" t="s">
        <v>76</v>
      </c>
      <c r="C104" s="208"/>
      <c r="D104" s="209"/>
      <c r="E104" s="209"/>
      <c r="F104" s="209"/>
      <c r="G104" s="209"/>
      <c r="H104" s="209"/>
      <c r="I104" s="210"/>
      <c r="J104" s="95"/>
      <c r="K104" s="211"/>
      <c r="L104" s="209"/>
      <c r="M104" s="209"/>
      <c r="N104" s="209">
        <v>1</v>
      </c>
      <c r="O104" s="209"/>
      <c r="P104" s="209"/>
      <c r="Q104" s="96"/>
      <c r="R104" s="95"/>
      <c r="S104" s="209"/>
      <c r="T104" s="211"/>
      <c r="U104" s="209"/>
      <c r="V104" s="209"/>
      <c r="W104" s="209"/>
      <c r="X104" s="209"/>
      <c r="Y104" s="210"/>
      <c r="Z104" s="98">
        <v>1</v>
      </c>
      <c r="AA104" s="231">
        <v>1</v>
      </c>
      <c r="AB104" s="232">
        <v>1</v>
      </c>
      <c r="AC104" s="213">
        <v>1</v>
      </c>
      <c r="AD104" s="213">
        <v>1</v>
      </c>
      <c r="AE104" s="214"/>
      <c r="AF104" s="161"/>
    </row>
    <row r="105" spans="1:32" x14ac:dyDescent="0.3">
      <c r="A105" s="161"/>
      <c r="B105" s="127" t="s">
        <v>78</v>
      </c>
      <c r="C105" s="215"/>
      <c r="D105" s="216"/>
      <c r="E105" s="216"/>
      <c r="F105" s="216"/>
      <c r="G105" s="216"/>
      <c r="H105" s="216"/>
      <c r="I105" s="218"/>
      <c r="J105" s="103"/>
      <c r="K105" s="219"/>
      <c r="L105" s="216"/>
      <c r="M105" s="216"/>
      <c r="N105" s="216">
        <v>1</v>
      </c>
      <c r="O105" s="216"/>
      <c r="P105" s="216"/>
      <c r="Q105" s="104"/>
      <c r="R105" s="103"/>
      <c r="S105" s="216"/>
      <c r="T105" s="219"/>
      <c r="U105" s="216"/>
      <c r="V105" s="216"/>
      <c r="W105" s="216"/>
      <c r="X105" s="216"/>
      <c r="Y105" s="218"/>
      <c r="Z105" s="106">
        <v>1</v>
      </c>
      <c r="AA105" s="220">
        <v>1</v>
      </c>
      <c r="AB105" s="221">
        <v>1</v>
      </c>
      <c r="AC105" s="221">
        <v>1</v>
      </c>
      <c r="AD105" s="221">
        <v>1</v>
      </c>
      <c r="AE105" s="222"/>
      <c r="AF105" s="161"/>
    </row>
    <row r="106" spans="1:32" x14ac:dyDescent="0.3">
      <c r="A106" s="161"/>
      <c r="B106" s="142" t="s">
        <v>80</v>
      </c>
      <c r="C106" s="215"/>
      <c r="D106" s="216"/>
      <c r="E106" s="216"/>
      <c r="F106" s="216"/>
      <c r="G106" s="216"/>
      <c r="H106" s="216"/>
      <c r="I106" s="218"/>
      <c r="J106" s="103"/>
      <c r="K106" s="219"/>
      <c r="L106" s="216"/>
      <c r="M106" s="216"/>
      <c r="N106" s="216">
        <v>1</v>
      </c>
      <c r="O106" s="216"/>
      <c r="P106" s="216"/>
      <c r="Q106" s="104"/>
      <c r="R106" s="103"/>
      <c r="S106" s="216"/>
      <c r="T106" s="219"/>
      <c r="U106" s="216"/>
      <c r="V106" s="216"/>
      <c r="W106" s="216"/>
      <c r="X106" s="216"/>
      <c r="Y106" s="218"/>
      <c r="Z106" s="106">
        <v>1</v>
      </c>
      <c r="AA106" s="220">
        <v>1</v>
      </c>
      <c r="AB106" s="221">
        <v>1</v>
      </c>
      <c r="AC106" s="221">
        <v>1</v>
      </c>
      <c r="AD106" s="221">
        <v>1</v>
      </c>
      <c r="AE106" s="222"/>
      <c r="AF106" s="161"/>
    </row>
    <row r="107" spans="1:32" x14ac:dyDescent="0.3">
      <c r="A107" s="161"/>
      <c r="B107" s="142" t="s">
        <v>82</v>
      </c>
      <c r="C107" s="215"/>
      <c r="D107" s="216"/>
      <c r="E107" s="216"/>
      <c r="F107" s="216"/>
      <c r="G107" s="216"/>
      <c r="H107" s="216"/>
      <c r="I107" s="218"/>
      <c r="J107" s="103"/>
      <c r="K107" s="219"/>
      <c r="L107" s="216"/>
      <c r="M107" s="216"/>
      <c r="N107" s="216">
        <v>1</v>
      </c>
      <c r="O107" s="216"/>
      <c r="P107" s="216"/>
      <c r="Q107" s="104"/>
      <c r="R107" s="103"/>
      <c r="S107" s="216"/>
      <c r="T107" s="219"/>
      <c r="U107" s="216"/>
      <c r="V107" s="216"/>
      <c r="W107" s="216"/>
      <c r="X107" s="216"/>
      <c r="Y107" s="218"/>
      <c r="Z107" s="106">
        <v>1</v>
      </c>
      <c r="AA107" s="220">
        <v>1</v>
      </c>
      <c r="AB107" s="221">
        <v>1</v>
      </c>
      <c r="AC107" s="221">
        <v>1</v>
      </c>
      <c r="AD107" s="221">
        <v>1</v>
      </c>
      <c r="AE107" s="222"/>
      <c r="AF107" s="161"/>
    </row>
    <row r="108" spans="1:32" x14ac:dyDescent="0.3">
      <c r="A108" s="161"/>
      <c r="B108" s="127" t="s">
        <v>84</v>
      </c>
      <c r="C108" s="215"/>
      <c r="D108" s="216"/>
      <c r="E108" s="216"/>
      <c r="F108" s="216"/>
      <c r="G108" s="216"/>
      <c r="H108" s="216"/>
      <c r="I108" s="218"/>
      <c r="J108" s="103"/>
      <c r="K108" s="219"/>
      <c r="L108" s="216"/>
      <c r="M108" s="216"/>
      <c r="N108" s="216"/>
      <c r="O108" s="216"/>
      <c r="P108" s="216"/>
      <c r="Q108" s="104"/>
      <c r="R108" s="103"/>
      <c r="S108" s="216"/>
      <c r="T108" s="219"/>
      <c r="U108" s="216"/>
      <c r="V108" s="216"/>
      <c r="W108" s="216"/>
      <c r="X108" s="216"/>
      <c r="Y108" s="218"/>
      <c r="Z108" s="106">
        <v>1</v>
      </c>
      <c r="AA108" s="220">
        <v>1</v>
      </c>
      <c r="AB108" s="221">
        <v>1</v>
      </c>
      <c r="AC108" s="221">
        <v>1</v>
      </c>
      <c r="AD108" s="221">
        <v>1</v>
      </c>
      <c r="AE108" s="222"/>
      <c r="AF108" s="161"/>
    </row>
    <row r="109" spans="1:32" ht="12.75" thickBot="1" x14ac:dyDescent="0.35">
      <c r="A109" s="161"/>
      <c r="B109" s="113" t="s">
        <v>86</v>
      </c>
      <c r="C109" s="223"/>
      <c r="D109" s="224"/>
      <c r="E109" s="224"/>
      <c r="F109" s="224"/>
      <c r="G109" s="224"/>
      <c r="H109" s="224"/>
      <c r="I109" s="226"/>
      <c r="J109" s="119"/>
      <c r="K109" s="227"/>
      <c r="L109" s="224"/>
      <c r="M109" s="224"/>
      <c r="N109" s="224"/>
      <c r="O109" s="224"/>
      <c r="P109" s="224"/>
      <c r="Q109" s="116"/>
      <c r="R109" s="119"/>
      <c r="S109" s="224"/>
      <c r="T109" s="227"/>
      <c r="U109" s="224"/>
      <c r="V109" s="224"/>
      <c r="W109" s="224"/>
      <c r="X109" s="224"/>
      <c r="Y109" s="226"/>
      <c r="Z109" s="118">
        <v>1</v>
      </c>
      <c r="AA109" s="228"/>
      <c r="AB109" s="229">
        <v>1</v>
      </c>
      <c r="AC109" s="229">
        <v>1</v>
      </c>
      <c r="AD109" s="229">
        <v>1</v>
      </c>
      <c r="AE109" s="230"/>
      <c r="AF109" s="161"/>
    </row>
    <row r="110" spans="1:32" ht="12.75" thickBot="1" x14ac:dyDescent="0.35">
      <c r="A110" s="161"/>
      <c r="B110" s="133" t="s">
        <v>120</v>
      </c>
      <c r="C110" s="215"/>
      <c r="D110" s="216"/>
      <c r="E110" s="216"/>
      <c r="F110" s="216"/>
      <c r="G110" s="216"/>
      <c r="H110" s="216"/>
      <c r="I110" s="218"/>
      <c r="J110" s="103"/>
      <c r="K110" s="219"/>
      <c r="L110" s="216"/>
      <c r="M110" s="216"/>
      <c r="N110" s="216"/>
      <c r="O110" s="216"/>
      <c r="P110" s="216"/>
      <c r="Q110" s="104"/>
      <c r="R110" s="103"/>
      <c r="S110" s="216"/>
      <c r="T110" s="219">
        <v>1</v>
      </c>
      <c r="U110" s="217">
        <v>1</v>
      </c>
      <c r="V110" s="216"/>
      <c r="W110" s="216">
        <v>1</v>
      </c>
      <c r="X110" s="216"/>
      <c r="Y110" s="218">
        <v>1</v>
      </c>
      <c r="Z110" s="106"/>
      <c r="AA110" s="220">
        <v>1</v>
      </c>
      <c r="AB110" s="221">
        <v>1</v>
      </c>
      <c r="AC110" s="221">
        <v>1</v>
      </c>
      <c r="AD110" s="221">
        <v>1</v>
      </c>
      <c r="AE110" s="239"/>
      <c r="AF110" s="161"/>
    </row>
    <row r="111" spans="1:32" ht="12.75" thickBot="1" x14ac:dyDescent="0.35">
      <c r="A111" s="161"/>
      <c r="B111" s="133" t="s">
        <v>121</v>
      </c>
      <c r="C111" s="201"/>
      <c r="D111" s="202"/>
      <c r="E111" s="202"/>
      <c r="F111" s="202"/>
      <c r="G111" s="202"/>
      <c r="H111" s="202"/>
      <c r="I111" s="203"/>
      <c r="J111" s="134"/>
      <c r="K111" s="204"/>
      <c r="L111" s="202"/>
      <c r="M111" s="202"/>
      <c r="N111" s="202"/>
      <c r="O111" s="202"/>
      <c r="P111" s="202"/>
      <c r="Q111" s="135"/>
      <c r="R111" s="134"/>
      <c r="S111" s="202"/>
      <c r="T111" s="204"/>
      <c r="U111" s="202"/>
      <c r="V111" s="202"/>
      <c r="W111" s="202"/>
      <c r="X111" s="202"/>
      <c r="Y111" s="203"/>
      <c r="Z111" s="137">
        <v>1</v>
      </c>
      <c r="AA111" s="236">
        <v>1</v>
      </c>
      <c r="AB111" s="237">
        <v>1</v>
      </c>
      <c r="AC111" s="206">
        <v>1</v>
      </c>
      <c r="AD111" s="206">
        <v>1</v>
      </c>
      <c r="AE111" s="207"/>
      <c r="AF111" s="161"/>
    </row>
    <row r="112" spans="1:32" x14ac:dyDescent="0.3">
      <c r="A112" s="161"/>
      <c r="B112" s="94" t="s">
        <v>122</v>
      </c>
      <c r="C112" s="215"/>
      <c r="D112" s="216"/>
      <c r="E112" s="216"/>
      <c r="F112" s="216"/>
      <c r="G112" s="216"/>
      <c r="H112" s="216"/>
      <c r="I112" s="218"/>
      <c r="J112" s="103"/>
      <c r="K112" s="219"/>
      <c r="L112" s="216"/>
      <c r="M112" s="216"/>
      <c r="N112" s="216"/>
      <c r="O112" s="216"/>
      <c r="P112" s="216"/>
      <c r="Q112" s="218">
        <v>1</v>
      </c>
      <c r="R112" s="103"/>
      <c r="S112" s="216"/>
      <c r="T112" s="219"/>
      <c r="U112" s="216"/>
      <c r="V112" s="216"/>
      <c r="W112" s="216"/>
      <c r="X112" s="216"/>
      <c r="Y112" s="218"/>
      <c r="Z112" s="106">
        <v>1</v>
      </c>
      <c r="AA112" s="240">
        <v>1</v>
      </c>
      <c r="AB112" s="241">
        <v>1</v>
      </c>
      <c r="AC112" s="221">
        <v>1</v>
      </c>
      <c r="AD112" s="221">
        <v>1</v>
      </c>
      <c r="AE112" s="239"/>
      <c r="AF112" s="161"/>
    </row>
    <row r="113" spans="1:32" x14ac:dyDescent="0.3">
      <c r="A113" s="161"/>
      <c r="B113" s="127" t="s">
        <v>125</v>
      </c>
      <c r="C113" s="215"/>
      <c r="D113" s="216"/>
      <c r="E113" s="216"/>
      <c r="F113" s="216"/>
      <c r="G113" s="216"/>
      <c r="H113" s="216"/>
      <c r="I113" s="218"/>
      <c r="J113" s="103"/>
      <c r="K113" s="219"/>
      <c r="L113" s="216"/>
      <c r="M113" s="216"/>
      <c r="N113" s="216"/>
      <c r="O113" s="216"/>
      <c r="P113" s="216"/>
      <c r="Q113" s="218">
        <v>1</v>
      </c>
      <c r="R113" s="103"/>
      <c r="S113" s="216"/>
      <c r="T113" s="219"/>
      <c r="U113" s="216"/>
      <c r="V113" s="216"/>
      <c r="W113" s="216"/>
      <c r="X113" s="216"/>
      <c r="Y113" s="218"/>
      <c r="Z113" s="106"/>
      <c r="AA113" s="220">
        <v>1</v>
      </c>
      <c r="AB113" s="221">
        <v>1</v>
      </c>
      <c r="AC113" s="221">
        <v>1</v>
      </c>
      <c r="AD113" s="221">
        <v>1</v>
      </c>
      <c r="AE113" s="239"/>
      <c r="AF113" s="161"/>
    </row>
    <row r="114" spans="1:32" x14ac:dyDescent="0.3">
      <c r="A114" s="161"/>
      <c r="B114" s="127" t="s">
        <v>127</v>
      </c>
      <c r="C114" s="215"/>
      <c r="D114" s="216"/>
      <c r="E114" s="216"/>
      <c r="F114" s="216"/>
      <c r="G114" s="216"/>
      <c r="H114" s="216"/>
      <c r="I114" s="218"/>
      <c r="J114" s="103"/>
      <c r="K114" s="219"/>
      <c r="L114" s="216"/>
      <c r="M114" s="216"/>
      <c r="N114" s="216"/>
      <c r="O114" s="216"/>
      <c r="P114" s="216"/>
      <c r="Q114" s="104"/>
      <c r="R114" s="103"/>
      <c r="S114" s="216"/>
      <c r="T114" s="219"/>
      <c r="U114" s="216"/>
      <c r="V114" s="216"/>
      <c r="W114" s="216"/>
      <c r="X114" s="216"/>
      <c r="Y114" s="218"/>
      <c r="Z114" s="106">
        <v>1</v>
      </c>
      <c r="AA114" s="220">
        <v>1</v>
      </c>
      <c r="AB114" s="221">
        <v>1</v>
      </c>
      <c r="AC114" s="221">
        <v>1</v>
      </c>
      <c r="AD114" s="221">
        <v>1</v>
      </c>
      <c r="AE114" s="239"/>
      <c r="AF114" s="161"/>
    </row>
    <row r="115" spans="1:32" x14ac:dyDescent="0.3">
      <c r="A115" s="161"/>
      <c r="B115" s="127" t="s">
        <v>129</v>
      </c>
      <c r="C115" s="215"/>
      <c r="D115" s="216"/>
      <c r="E115" s="216"/>
      <c r="F115" s="216"/>
      <c r="G115" s="216"/>
      <c r="H115" s="216"/>
      <c r="I115" s="218"/>
      <c r="J115" s="103"/>
      <c r="K115" s="219"/>
      <c r="L115" s="216"/>
      <c r="M115" s="216"/>
      <c r="N115" s="216"/>
      <c r="O115" s="216"/>
      <c r="P115" s="216"/>
      <c r="Q115" s="104"/>
      <c r="R115" s="103"/>
      <c r="S115" s="216"/>
      <c r="T115" s="219"/>
      <c r="U115" s="216"/>
      <c r="V115" s="216"/>
      <c r="W115" s="216"/>
      <c r="X115" s="216"/>
      <c r="Y115" s="218"/>
      <c r="Z115" s="106">
        <v>1</v>
      </c>
      <c r="AA115" s="220">
        <v>1</v>
      </c>
      <c r="AB115" s="221">
        <v>1</v>
      </c>
      <c r="AC115" s="221">
        <v>1</v>
      </c>
      <c r="AD115" s="221">
        <v>1</v>
      </c>
      <c r="AE115" s="239"/>
      <c r="AF115" s="161"/>
    </row>
    <row r="116" spans="1:32" x14ac:dyDescent="0.3">
      <c r="A116" s="161"/>
      <c r="B116" s="142" t="s">
        <v>131</v>
      </c>
      <c r="C116" s="215"/>
      <c r="D116" s="216"/>
      <c r="E116" s="216"/>
      <c r="F116" s="216"/>
      <c r="G116" s="216"/>
      <c r="H116" s="216"/>
      <c r="I116" s="218"/>
      <c r="J116" s="103"/>
      <c r="K116" s="219"/>
      <c r="L116" s="216"/>
      <c r="M116" s="216"/>
      <c r="N116" s="216"/>
      <c r="O116" s="216"/>
      <c r="P116" s="216"/>
      <c r="Q116" s="104"/>
      <c r="R116" s="103"/>
      <c r="S116" s="216"/>
      <c r="T116" s="219"/>
      <c r="U116" s="216"/>
      <c r="V116" s="216"/>
      <c r="W116" s="216"/>
      <c r="X116" s="216"/>
      <c r="Y116" s="218"/>
      <c r="Z116" s="106">
        <v>1</v>
      </c>
      <c r="AA116" s="220">
        <v>1</v>
      </c>
      <c r="AB116" s="221">
        <v>1</v>
      </c>
      <c r="AC116" s="221">
        <v>1</v>
      </c>
      <c r="AD116" s="221">
        <v>1</v>
      </c>
      <c r="AE116" s="239"/>
      <c r="AF116" s="161"/>
    </row>
    <row r="117" spans="1:32" x14ac:dyDescent="0.3">
      <c r="A117" s="161"/>
      <c r="B117" s="142" t="s">
        <v>132</v>
      </c>
      <c r="C117" s="215"/>
      <c r="D117" s="216"/>
      <c r="E117" s="216"/>
      <c r="F117" s="216"/>
      <c r="G117" s="216"/>
      <c r="H117" s="216"/>
      <c r="I117" s="218"/>
      <c r="J117" s="103"/>
      <c r="K117" s="219"/>
      <c r="L117" s="216"/>
      <c r="M117" s="216"/>
      <c r="N117" s="216"/>
      <c r="O117" s="216"/>
      <c r="P117" s="216"/>
      <c r="Q117" s="104"/>
      <c r="R117" s="103"/>
      <c r="S117" s="216"/>
      <c r="T117" s="219"/>
      <c r="U117" s="216"/>
      <c r="V117" s="216"/>
      <c r="W117" s="216"/>
      <c r="X117" s="216"/>
      <c r="Y117" s="218"/>
      <c r="Z117" s="106">
        <v>1</v>
      </c>
      <c r="AA117" s="220">
        <v>1</v>
      </c>
      <c r="AB117" s="221">
        <v>1</v>
      </c>
      <c r="AC117" s="221">
        <v>1</v>
      </c>
      <c r="AD117" s="221">
        <v>1</v>
      </c>
      <c r="AE117" s="239"/>
      <c r="AF117" s="161"/>
    </row>
    <row r="118" spans="1:32" x14ac:dyDescent="0.3">
      <c r="A118" s="161"/>
      <c r="B118" s="142" t="s">
        <v>133</v>
      </c>
      <c r="C118" s="215"/>
      <c r="D118" s="216"/>
      <c r="E118" s="216"/>
      <c r="F118" s="216"/>
      <c r="G118" s="216"/>
      <c r="H118" s="216"/>
      <c r="I118" s="218"/>
      <c r="J118" s="103"/>
      <c r="K118" s="219"/>
      <c r="L118" s="216"/>
      <c r="M118" s="216"/>
      <c r="N118" s="216"/>
      <c r="O118" s="216"/>
      <c r="P118" s="216"/>
      <c r="Q118" s="104"/>
      <c r="R118" s="103"/>
      <c r="S118" s="216"/>
      <c r="T118" s="219"/>
      <c r="U118" s="216"/>
      <c r="V118" s="216"/>
      <c r="W118" s="216"/>
      <c r="X118" s="216"/>
      <c r="Y118" s="218"/>
      <c r="Z118" s="106">
        <v>1</v>
      </c>
      <c r="AA118" s="220">
        <v>1</v>
      </c>
      <c r="AB118" s="221">
        <v>1</v>
      </c>
      <c r="AC118" s="221">
        <v>1</v>
      </c>
      <c r="AD118" s="221">
        <v>1</v>
      </c>
      <c r="AE118" s="239"/>
      <c r="AF118" s="161"/>
    </row>
    <row r="119" spans="1:32" ht="12.75" thickBot="1" x14ac:dyDescent="0.35">
      <c r="A119" s="161"/>
      <c r="B119" s="148" t="s">
        <v>134</v>
      </c>
      <c r="C119" s="215"/>
      <c r="D119" s="216"/>
      <c r="E119" s="216"/>
      <c r="F119" s="216"/>
      <c r="G119" s="216"/>
      <c r="H119" s="216"/>
      <c r="I119" s="218"/>
      <c r="J119" s="103"/>
      <c r="K119" s="219"/>
      <c r="L119" s="216"/>
      <c r="M119" s="216"/>
      <c r="N119" s="216"/>
      <c r="O119" s="216"/>
      <c r="P119" s="216"/>
      <c r="Q119" s="104"/>
      <c r="R119" s="103"/>
      <c r="S119" s="216"/>
      <c r="T119" s="219"/>
      <c r="U119" s="216"/>
      <c r="V119" s="216"/>
      <c r="W119" s="216"/>
      <c r="X119" s="216"/>
      <c r="Y119" s="218"/>
      <c r="Z119" s="106">
        <v>1</v>
      </c>
      <c r="AA119" s="220">
        <v>1</v>
      </c>
      <c r="AB119" s="221">
        <v>1</v>
      </c>
      <c r="AC119" s="221">
        <v>1</v>
      </c>
      <c r="AD119" s="221">
        <v>1</v>
      </c>
      <c r="AE119" s="239"/>
      <c r="AF119" s="161"/>
    </row>
    <row r="120" spans="1:32" x14ac:dyDescent="0.3">
      <c r="A120" s="161"/>
      <c r="B120" s="102" t="s">
        <v>135</v>
      </c>
      <c r="C120" s="208"/>
      <c r="D120" s="209"/>
      <c r="E120" s="209"/>
      <c r="F120" s="209"/>
      <c r="G120" s="209"/>
      <c r="H120" s="209"/>
      <c r="I120" s="242"/>
      <c r="J120" s="98"/>
      <c r="K120" s="208"/>
      <c r="L120" s="209"/>
      <c r="M120" s="209"/>
      <c r="N120" s="209"/>
      <c r="O120" s="209"/>
      <c r="P120" s="209"/>
      <c r="Q120" s="96"/>
      <c r="R120" s="95"/>
      <c r="S120" s="209">
        <v>1</v>
      </c>
      <c r="T120" s="211"/>
      <c r="U120" s="209"/>
      <c r="V120" s="209"/>
      <c r="W120" s="209"/>
      <c r="X120" s="209"/>
      <c r="Y120" s="210"/>
      <c r="Z120" s="98"/>
      <c r="AA120" s="231">
        <v>1</v>
      </c>
      <c r="AB120" s="232">
        <v>1</v>
      </c>
      <c r="AC120" s="213">
        <v>1</v>
      </c>
      <c r="AD120" s="213">
        <v>1</v>
      </c>
      <c r="AE120" s="214"/>
      <c r="AF120" s="161"/>
    </row>
    <row r="121" spans="1:32" x14ac:dyDescent="0.3">
      <c r="A121" s="161"/>
      <c r="B121" s="127" t="s">
        <v>137</v>
      </c>
      <c r="C121" s="215"/>
      <c r="D121" s="216"/>
      <c r="E121" s="216"/>
      <c r="F121" s="216"/>
      <c r="G121" s="216"/>
      <c r="H121" s="216"/>
      <c r="I121" s="243"/>
      <c r="J121" s="106"/>
      <c r="K121" s="215"/>
      <c r="L121" s="216"/>
      <c r="M121" s="216"/>
      <c r="N121" s="216"/>
      <c r="O121" s="216"/>
      <c r="P121" s="216"/>
      <c r="Q121" s="104"/>
      <c r="R121" s="103"/>
      <c r="S121" s="216">
        <v>1</v>
      </c>
      <c r="T121" s="219"/>
      <c r="U121" s="216"/>
      <c r="V121" s="216"/>
      <c r="W121" s="216"/>
      <c r="X121" s="216"/>
      <c r="Y121" s="218"/>
      <c r="Z121" s="106"/>
      <c r="AA121" s="220">
        <v>1</v>
      </c>
      <c r="AB121" s="221">
        <v>1</v>
      </c>
      <c r="AC121" s="221">
        <v>1</v>
      </c>
      <c r="AD121" s="221">
        <v>1</v>
      </c>
      <c r="AE121" s="222"/>
      <c r="AF121" s="161"/>
    </row>
    <row r="122" spans="1:32" x14ac:dyDescent="0.3">
      <c r="A122" s="161"/>
      <c r="B122" s="127" t="s">
        <v>139</v>
      </c>
      <c r="C122" s="215"/>
      <c r="D122" s="216"/>
      <c r="E122" s="216"/>
      <c r="F122" s="216"/>
      <c r="G122" s="216"/>
      <c r="H122" s="216"/>
      <c r="I122" s="243"/>
      <c r="J122" s="106"/>
      <c r="K122" s="215"/>
      <c r="L122" s="216"/>
      <c r="M122" s="216"/>
      <c r="N122" s="216"/>
      <c r="O122" s="216"/>
      <c r="P122" s="216"/>
      <c r="Q122" s="104"/>
      <c r="R122" s="103"/>
      <c r="S122" s="216">
        <v>1</v>
      </c>
      <c r="T122" s="219"/>
      <c r="U122" s="216"/>
      <c r="V122" s="216"/>
      <c r="W122" s="216"/>
      <c r="X122" s="216"/>
      <c r="Y122" s="218"/>
      <c r="Z122" s="106"/>
      <c r="AA122" s="220">
        <v>1</v>
      </c>
      <c r="AB122" s="221">
        <v>1</v>
      </c>
      <c r="AC122" s="221">
        <v>1</v>
      </c>
      <c r="AD122" s="221">
        <v>1</v>
      </c>
      <c r="AE122" s="222"/>
      <c r="AF122" s="161"/>
    </row>
    <row r="123" spans="1:32" x14ac:dyDescent="0.3">
      <c r="A123" s="161"/>
      <c r="B123" s="102" t="s">
        <v>141</v>
      </c>
      <c r="C123" s="215"/>
      <c r="D123" s="216"/>
      <c r="E123" s="216"/>
      <c r="F123" s="216"/>
      <c r="G123" s="216"/>
      <c r="H123" s="216"/>
      <c r="I123" s="243"/>
      <c r="J123" s="106"/>
      <c r="K123" s="215"/>
      <c r="L123" s="216"/>
      <c r="M123" s="216"/>
      <c r="N123" s="216"/>
      <c r="O123" s="216"/>
      <c r="P123" s="216"/>
      <c r="Q123" s="104"/>
      <c r="R123" s="103"/>
      <c r="S123" s="216"/>
      <c r="T123" s="219"/>
      <c r="U123" s="216"/>
      <c r="V123" s="216"/>
      <c r="W123" s="216"/>
      <c r="X123" s="216"/>
      <c r="Y123" s="218"/>
      <c r="Z123" s="106"/>
      <c r="AA123" s="220"/>
      <c r="AB123" s="221"/>
      <c r="AC123" s="221"/>
      <c r="AD123" s="221"/>
      <c r="AE123" s="222"/>
      <c r="AF123" s="161"/>
    </row>
    <row r="124" spans="1:32" x14ac:dyDescent="0.3">
      <c r="A124" s="161"/>
      <c r="B124" s="102" t="s">
        <v>143</v>
      </c>
      <c r="C124" s="215"/>
      <c r="D124" s="216"/>
      <c r="E124" s="216"/>
      <c r="F124" s="216"/>
      <c r="G124" s="216"/>
      <c r="H124" s="216"/>
      <c r="I124" s="243"/>
      <c r="J124" s="106"/>
      <c r="K124" s="215"/>
      <c r="L124" s="216"/>
      <c r="M124" s="216"/>
      <c r="N124" s="216"/>
      <c r="O124" s="216"/>
      <c r="P124" s="216"/>
      <c r="Q124" s="104"/>
      <c r="R124" s="103"/>
      <c r="S124" s="216"/>
      <c r="T124" s="219"/>
      <c r="U124" s="216"/>
      <c r="V124" s="216"/>
      <c r="W124" s="216"/>
      <c r="X124" s="216"/>
      <c r="Y124" s="218"/>
      <c r="Z124" s="128">
        <v>1</v>
      </c>
      <c r="AA124" s="240">
        <v>1</v>
      </c>
      <c r="AB124" s="241">
        <v>1</v>
      </c>
      <c r="AC124" s="221">
        <v>1</v>
      </c>
      <c r="AD124" s="221">
        <v>1</v>
      </c>
      <c r="AE124" s="222"/>
      <c r="AF124" s="161"/>
    </row>
    <row r="125" spans="1:32" ht="12.75" thickBot="1" x14ac:dyDescent="0.35">
      <c r="A125" s="161"/>
      <c r="B125" s="151" t="s">
        <v>145</v>
      </c>
      <c r="C125" s="223"/>
      <c r="D125" s="224"/>
      <c r="E125" s="224"/>
      <c r="F125" s="224"/>
      <c r="G125" s="224"/>
      <c r="H125" s="224"/>
      <c r="I125" s="244"/>
      <c r="J125" s="118"/>
      <c r="K125" s="223"/>
      <c r="L125" s="224"/>
      <c r="M125" s="224"/>
      <c r="N125" s="224"/>
      <c r="O125" s="224"/>
      <c r="P125" s="224"/>
      <c r="Q125" s="116"/>
      <c r="R125" s="119"/>
      <c r="S125" s="224">
        <v>1</v>
      </c>
      <c r="T125" s="227"/>
      <c r="U125" s="224"/>
      <c r="V125" s="224"/>
      <c r="W125" s="224"/>
      <c r="X125" s="224"/>
      <c r="Y125" s="226"/>
      <c r="Z125" s="118"/>
      <c r="AA125" s="245">
        <v>1</v>
      </c>
      <c r="AB125" s="246">
        <v>1</v>
      </c>
      <c r="AC125" s="229">
        <v>1</v>
      </c>
      <c r="AD125" s="229">
        <v>1</v>
      </c>
      <c r="AE125" s="230"/>
      <c r="AF125" s="161"/>
    </row>
  </sheetData>
  <mergeCells count="10">
    <mergeCell ref="D64:J64"/>
    <mergeCell ref="L64:P64"/>
    <mergeCell ref="S64:T64"/>
    <mergeCell ref="U64:Z64"/>
    <mergeCell ref="AB64:AF64"/>
    <mergeCell ref="C1:I1"/>
    <mergeCell ref="K1:O1"/>
    <mergeCell ref="R1:S1"/>
    <mergeCell ref="T1:Y1"/>
    <mergeCell ref="AA1:AE1"/>
  </mergeCells>
  <conditionalFormatting sqref="C3:O62 R22:AE28 Q29:AE62 Q3:AE21">
    <cfRule type="cellIs" dxfId="51" priority="10" stopIfTrue="1" operator="equal">
      <formula>0</formula>
    </cfRule>
  </conditionalFormatting>
  <conditionalFormatting sqref="Q22:Q26">
    <cfRule type="cellIs" dxfId="50" priority="9" stopIfTrue="1" operator="equal">
      <formula>0</formula>
    </cfRule>
  </conditionalFormatting>
  <conditionalFormatting sqref="Q27:Q28">
    <cfRule type="cellIs" dxfId="49" priority="8" stopIfTrue="1" operator="equal">
      <formula>0</formula>
    </cfRule>
  </conditionalFormatting>
  <conditionalFormatting sqref="P3:P62">
    <cfRule type="cellIs" dxfId="48" priority="7" stopIfTrue="1" operator="equal">
      <formula>0</formula>
    </cfRule>
  </conditionalFormatting>
  <conditionalFormatting sqref="J82:O91 J92:N92 J93:O125">
    <cfRule type="cellIs" dxfId="5" priority="6" stopIfTrue="1" operator="equal">
      <formula>0</formula>
    </cfRule>
  </conditionalFormatting>
  <conditionalFormatting sqref="I73:I79 I85:I86 G82:I84 G85:G86 G73:G79 G87:I125 C82:F125 G66:I72 C66:F79 C80:O81 J66:O79 R70:AE75 R112:AE113 Q114:AE125 Q66:AE69 Q76:AE111">
    <cfRule type="cellIs" dxfId="4" priority="4" stopIfTrue="1" operator="equal">
      <formula>0</formula>
    </cfRule>
  </conditionalFormatting>
  <conditionalFormatting sqref="H73:H79 H85:H86">
    <cfRule type="cellIs" dxfId="3" priority="5" stopIfTrue="1" operator="equal">
      <formula>0</formula>
    </cfRule>
  </conditionalFormatting>
  <conditionalFormatting sqref="Q70:Q75">
    <cfRule type="cellIs" dxfId="2" priority="3" stopIfTrue="1" operator="equal">
      <formula>0</formula>
    </cfRule>
  </conditionalFormatting>
  <conditionalFormatting sqref="Q112:Q113">
    <cfRule type="cellIs" dxfId="1" priority="2" stopIfTrue="1" operator="equal">
      <formula>0</formula>
    </cfRule>
  </conditionalFormatting>
  <conditionalFormatting sqref="P66:P125">
    <cfRule type="cellIs" dxfId="0" priority="1" stopIfTrue="1" operator="equal">
      <formula>0</formula>
    </cfRule>
  </conditionalFormatting>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BBB59"/>
  </sheetPr>
  <dimension ref="A1:I82"/>
  <sheetViews>
    <sheetView workbookViewId="0"/>
  </sheetViews>
  <sheetFormatPr baseColWidth="10" defaultColWidth="8.9375" defaultRowHeight="12.4" x14ac:dyDescent="0.3"/>
  <cols>
    <col min="1" max="9" width="20" style="156" customWidth="1"/>
  </cols>
  <sheetData>
    <row r="1" spans="1:9" ht="24.75" x14ac:dyDescent="0.3">
      <c r="A1" s="160" t="s">
        <v>240</v>
      </c>
      <c r="B1" s="160" t="s">
        <v>241</v>
      </c>
      <c r="C1" s="160" t="s">
        <v>1</v>
      </c>
      <c r="D1" s="160" t="s">
        <v>242</v>
      </c>
      <c r="E1" s="160" t="s">
        <v>243</v>
      </c>
      <c r="F1" s="160" t="s">
        <v>244</v>
      </c>
      <c r="G1" s="160" t="s">
        <v>245</v>
      </c>
      <c r="H1" s="160" t="s">
        <v>246</v>
      </c>
      <c r="I1" s="160" t="s">
        <v>247</v>
      </c>
    </row>
    <row r="2" spans="1:9" x14ac:dyDescent="0.3">
      <c r="A2" t="s">
        <v>175</v>
      </c>
      <c r="B2" t="s">
        <v>50</v>
      </c>
      <c r="C2">
        <v>56912.754000000001</v>
      </c>
      <c r="D2">
        <v>0.1629289800802495</v>
      </c>
      <c r="E2" t="s">
        <v>248</v>
      </c>
      <c r="F2" t="s">
        <v>249</v>
      </c>
      <c r="G2">
        <v>1</v>
      </c>
      <c r="H2" t="s">
        <v>250</v>
      </c>
      <c r="I2" t="s">
        <v>251</v>
      </c>
    </row>
    <row r="3" spans="1:9" x14ac:dyDescent="0.3">
      <c r="A3" t="s">
        <v>175</v>
      </c>
      <c r="B3" t="s">
        <v>53</v>
      </c>
      <c r="C3">
        <v>72619.3</v>
      </c>
      <c r="D3">
        <v>0.1674512939157648</v>
      </c>
      <c r="E3" t="s">
        <v>252</v>
      </c>
      <c r="F3" t="s">
        <v>249</v>
      </c>
      <c r="G3">
        <v>1</v>
      </c>
      <c r="H3" t="s">
        <v>250</v>
      </c>
      <c r="I3" t="s">
        <v>251</v>
      </c>
    </row>
    <row r="4" spans="1:9" x14ac:dyDescent="0.3">
      <c r="A4" t="s">
        <v>50</v>
      </c>
      <c r="B4" t="s">
        <v>184</v>
      </c>
      <c r="C4">
        <v>369.81200000000001</v>
      </c>
      <c r="D4">
        <v>0.68661641742818158</v>
      </c>
      <c r="E4" t="s">
        <v>253</v>
      </c>
      <c r="F4" t="s">
        <v>249</v>
      </c>
      <c r="G4">
        <v>1</v>
      </c>
      <c r="H4" t="s">
        <v>254</v>
      </c>
      <c r="I4" t="s">
        <v>251</v>
      </c>
    </row>
    <row r="5" spans="1:9" x14ac:dyDescent="0.3">
      <c r="A5" t="s">
        <v>53</v>
      </c>
      <c r="B5" t="s">
        <v>184</v>
      </c>
      <c r="C5">
        <v>1048.8489999999999</v>
      </c>
      <c r="D5">
        <v>0.65181218315832712</v>
      </c>
      <c r="E5" t="s">
        <v>255</v>
      </c>
      <c r="F5" t="s">
        <v>249</v>
      </c>
      <c r="G5">
        <v>1</v>
      </c>
      <c r="H5" t="s">
        <v>254</v>
      </c>
      <c r="I5" t="s">
        <v>251</v>
      </c>
    </row>
    <row r="6" spans="1:9" x14ac:dyDescent="0.3">
      <c r="A6" t="s">
        <v>172</v>
      </c>
      <c r="B6" t="s">
        <v>50</v>
      </c>
      <c r="C6">
        <v>1411.422</v>
      </c>
      <c r="D6">
        <v>0.14113337566937331</v>
      </c>
      <c r="E6" t="s">
        <v>256</v>
      </c>
      <c r="F6" t="s">
        <v>249</v>
      </c>
      <c r="G6">
        <v>1</v>
      </c>
      <c r="H6" t="s">
        <v>250</v>
      </c>
      <c r="I6" t="s">
        <v>251</v>
      </c>
    </row>
    <row r="7" spans="1:9" x14ac:dyDescent="0.3">
      <c r="A7" t="s">
        <v>172</v>
      </c>
      <c r="B7" t="s">
        <v>53</v>
      </c>
      <c r="C7">
        <v>1610.627</v>
      </c>
      <c r="D7">
        <v>0.14868183537920091</v>
      </c>
      <c r="E7" t="s">
        <v>257</v>
      </c>
      <c r="F7" t="s">
        <v>249</v>
      </c>
      <c r="G7">
        <v>1</v>
      </c>
      <c r="H7" t="s">
        <v>250</v>
      </c>
      <c r="I7" t="s">
        <v>251</v>
      </c>
    </row>
    <row r="8" spans="1:9" x14ac:dyDescent="0.3">
      <c r="A8" t="s">
        <v>50</v>
      </c>
      <c r="B8" t="s">
        <v>179</v>
      </c>
      <c r="C8">
        <v>263.84135684314208</v>
      </c>
      <c r="D8">
        <v>0.23668408683820741</v>
      </c>
      <c r="E8" t="s">
        <v>258</v>
      </c>
      <c r="F8" t="s">
        <v>249</v>
      </c>
      <c r="G8">
        <v>1</v>
      </c>
      <c r="H8" t="s">
        <v>250</v>
      </c>
      <c r="I8" t="s">
        <v>251</v>
      </c>
    </row>
    <row r="9" spans="1:9" x14ac:dyDescent="0.3">
      <c r="A9" t="s">
        <v>53</v>
      </c>
      <c r="B9" t="s">
        <v>179</v>
      </c>
      <c r="C9">
        <v>395.2699407137635</v>
      </c>
      <c r="D9">
        <v>0.55879273584607236</v>
      </c>
      <c r="E9" t="s">
        <v>259</v>
      </c>
      <c r="F9" t="s">
        <v>249</v>
      </c>
      <c r="G9">
        <v>1</v>
      </c>
      <c r="H9" t="s">
        <v>250</v>
      </c>
      <c r="I9" t="s">
        <v>251</v>
      </c>
    </row>
    <row r="10" spans="1:9" x14ac:dyDescent="0.3">
      <c r="A10" t="s">
        <v>181</v>
      </c>
      <c r="B10" t="s">
        <v>72</v>
      </c>
      <c r="C10">
        <v>13.115356522704101</v>
      </c>
      <c r="D10">
        <v>0.2</v>
      </c>
      <c r="E10" t="s">
        <v>260</v>
      </c>
      <c r="F10" t="s">
        <v>261</v>
      </c>
      <c r="G10">
        <v>1.0005612238864889</v>
      </c>
      <c r="H10" t="s">
        <v>262</v>
      </c>
      <c r="I10"/>
    </row>
    <row r="11" spans="1:9" x14ac:dyDescent="0.3">
      <c r="A11" t="s">
        <v>181</v>
      </c>
      <c r="B11" t="s">
        <v>115</v>
      </c>
      <c r="C11">
        <v>85.171943977751596</v>
      </c>
      <c r="D11">
        <v>0.3</v>
      </c>
      <c r="E11" t="s">
        <v>263</v>
      </c>
      <c r="F11" t="s">
        <v>264</v>
      </c>
      <c r="G11">
        <v>1.4926210784366409</v>
      </c>
      <c r="H11" t="s">
        <v>265</v>
      </c>
      <c r="I11"/>
    </row>
    <row r="12" spans="1:9" x14ac:dyDescent="0.3">
      <c r="A12" t="s">
        <v>181</v>
      </c>
      <c r="B12" t="s">
        <v>65</v>
      </c>
      <c r="C12">
        <v>11.208</v>
      </c>
      <c r="D12">
        <v>0.15</v>
      </c>
      <c r="E12" t="s">
        <v>266</v>
      </c>
      <c r="F12" t="s">
        <v>261</v>
      </c>
      <c r="G12">
        <v>1</v>
      </c>
      <c r="H12" t="s">
        <v>262</v>
      </c>
      <c r="I12"/>
    </row>
    <row r="13" spans="1:9" x14ac:dyDescent="0.3">
      <c r="A13" t="s">
        <v>181</v>
      </c>
      <c r="B13" t="s">
        <v>61</v>
      </c>
      <c r="C13">
        <v>10.294</v>
      </c>
      <c r="D13">
        <v>0.15</v>
      </c>
      <c r="E13" t="s">
        <v>267</v>
      </c>
      <c r="F13" t="s">
        <v>261</v>
      </c>
      <c r="G13">
        <v>1</v>
      </c>
      <c r="H13" t="s">
        <v>262</v>
      </c>
      <c r="I13"/>
    </row>
    <row r="14" spans="1:9" x14ac:dyDescent="0.3">
      <c r="A14" t="s">
        <v>181</v>
      </c>
      <c r="B14" t="s">
        <v>63</v>
      </c>
      <c r="C14">
        <v>362.267</v>
      </c>
      <c r="D14">
        <v>0.15</v>
      </c>
      <c r="E14" t="s">
        <v>268</v>
      </c>
      <c r="F14" t="s">
        <v>261</v>
      </c>
      <c r="G14">
        <v>1</v>
      </c>
      <c r="H14" t="s">
        <v>262</v>
      </c>
      <c r="I14"/>
    </row>
    <row r="15" spans="1:9" x14ac:dyDescent="0.3">
      <c r="A15" t="s">
        <v>234</v>
      </c>
      <c r="B15" t="s">
        <v>55</v>
      </c>
      <c r="C15">
        <v>445.09960558980617</v>
      </c>
      <c r="D15">
        <v>0.46120263297883679</v>
      </c>
      <c r="E15" t="s">
        <v>269</v>
      </c>
      <c r="F15" t="s">
        <v>264</v>
      </c>
      <c r="G15">
        <v>1.4926210784366409</v>
      </c>
      <c r="H15" t="s">
        <v>270</v>
      </c>
      <c r="I15"/>
    </row>
    <row r="16" spans="1:9" x14ac:dyDescent="0.3">
      <c r="A16" t="s">
        <v>232</v>
      </c>
      <c r="B16" t="s">
        <v>55</v>
      </c>
      <c r="C16">
        <v>3.2121205607956509</v>
      </c>
      <c r="D16">
        <v>0.3</v>
      </c>
      <c r="E16" t="s">
        <v>271</v>
      </c>
      <c r="F16" t="s">
        <v>264</v>
      </c>
      <c r="G16">
        <v>1.4926210784366409</v>
      </c>
      <c r="H16" t="s">
        <v>272</v>
      </c>
      <c r="I16"/>
    </row>
    <row r="17" spans="1:9" x14ac:dyDescent="0.3">
      <c r="A17" t="s">
        <v>229</v>
      </c>
      <c r="B17" t="s">
        <v>61</v>
      </c>
      <c r="C17">
        <v>1.806</v>
      </c>
      <c r="D17">
        <v>0.2</v>
      </c>
      <c r="E17" t="s">
        <v>273</v>
      </c>
      <c r="F17" t="s">
        <v>261</v>
      </c>
      <c r="G17">
        <v>1</v>
      </c>
      <c r="H17" t="s">
        <v>262</v>
      </c>
      <c r="I17"/>
    </row>
    <row r="18" spans="1:9" x14ac:dyDescent="0.3">
      <c r="A18" t="s">
        <v>229</v>
      </c>
      <c r="B18" t="s">
        <v>63</v>
      </c>
      <c r="C18">
        <v>38.421999999999997</v>
      </c>
      <c r="D18">
        <v>0.2</v>
      </c>
      <c r="E18" t="s">
        <v>274</v>
      </c>
      <c r="F18" t="s">
        <v>261</v>
      </c>
      <c r="G18">
        <v>1</v>
      </c>
      <c r="H18" t="s">
        <v>262</v>
      </c>
      <c r="I18"/>
    </row>
    <row r="19" spans="1:9" x14ac:dyDescent="0.3">
      <c r="A19" t="s">
        <v>229</v>
      </c>
      <c r="B19" t="s">
        <v>72</v>
      </c>
      <c r="C19">
        <v>120.6784141916024</v>
      </c>
      <c r="D19">
        <v>0.3</v>
      </c>
      <c r="E19" t="s">
        <v>275</v>
      </c>
      <c r="F19" t="s">
        <v>264</v>
      </c>
      <c r="G19">
        <v>1.915530383993689</v>
      </c>
      <c r="H19" t="s">
        <v>276</v>
      </c>
      <c r="I19"/>
    </row>
    <row r="20" spans="1:9" x14ac:dyDescent="0.3">
      <c r="A20" t="s">
        <v>157</v>
      </c>
      <c r="B20" t="s">
        <v>215</v>
      </c>
      <c r="C20">
        <v>465.47388331046648</v>
      </c>
      <c r="D20">
        <v>0.3</v>
      </c>
      <c r="E20" t="s">
        <v>277</v>
      </c>
      <c r="F20" t="s">
        <v>264</v>
      </c>
      <c r="G20">
        <v>1.915530383993689</v>
      </c>
      <c r="H20" t="s">
        <v>276</v>
      </c>
      <c r="I20"/>
    </row>
    <row r="21" spans="1:9" x14ac:dyDescent="0.3">
      <c r="A21" t="s">
        <v>72</v>
      </c>
      <c r="B21" t="s">
        <v>215</v>
      </c>
      <c r="C21">
        <v>287.32955759905337</v>
      </c>
      <c r="D21">
        <v>0.3</v>
      </c>
      <c r="E21" t="s">
        <v>278</v>
      </c>
      <c r="F21" t="s">
        <v>264</v>
      </c>
      <c r="G21">
        <v>1.915530383993689</v>
      </c>
      <c r="H21" t="s">
        <v>276</v>
      </c>
      <c r="I21"/>
    </row>
    <row r="22" spans="1:9" x14ac:dyDescent="0.3">
      <c r="A22" t="s">
        <v>72</v>
      </c>
      <c r="B22" t="s">
        <v>229</v>
      </c>
      <c r="C22">
        <v>6.2885272921265836</v>
      </c>
      <c r="D22">
        <v>0.3</v>
      </c>
      <c r="E22" t="s">
        <v>279</v>
      </c>
      <c r="F22" t="s">
        <v>261</v>
      </c>
      <c r="G22">
        <v>1.0005612238864889</v>
      </c>
      <c r="H22" t="s">
        <v>262</v>
      </c>
      <c r="I22"/>
    </row>
    <row r="23" spans="1:9" x14ac:dyDescent="0.3">
      <c r="A23" t="s">
        <v>115</v>
      </c>
      <c r="B23" t="s">
        <v>215</v>
      </c>
      <c r="C23">
        <v>0.99557825931723942</v>
      </c>
      <c r="D23">
        <v>0.2</v>
      </c>
      <c r="E23" t="s">
        <v>280</v>
      </c>
      <c r="F23" t="s">
        <v>264</v>
      </c>
      <c r="G23">
        <v>1.4926210784366409</v>
      </c>
      <c r="H23" t="s">
        <v>281</v>
      </c>
      <c r="I23"/>
    </row>
    <row r="24" spans="1:9" x14ac:dyDescent="0.3">
      <c r="A24" t="s">
        <v>115</v>
      </c>
      <c r="B24" t="s">
        <v>221</v>
      </c>
      <c r="C24">
        <v>44.287560018293568</v>
      </c>
      <c r="D24">
        <v>0.3</v>
      </c>
      <c r="E24" t="s">
        <v>282</v>
      </c>
      <c r="F24" t="s">
        <v>264</v>
      </c>
      <c r="G24">
        <v>1.4926210784366409</v>
      </c>
      <c r="H24" t="s">
        <v>281</v>
      </c>
      <c r="I24"/>
    </row>
    <row r="25" spans="1:9" x14ac:dyDescent="0.3">
      <c r="A25" t="s">
        <v>115</v>
      </c>
      <c r="B25" t="s">
        <v>220</v>
      </c>
      <c r="C25">
        <v>264.10885148181461</v>
      </c>
      <c r="D25">
        <v>0.3</v>
      </c>
      <c r="E25" t="s">
        <v>283</v>
      </c>
      <c r="F25" t="s">
        <v>264</v>
      </c>
      <c r="G25">
        <v>1.4926210784366409</v>
      </c>
      <c r="H25" t="s">
        <v>281</v>
      </c>
      <c r="I25"/>
    </row>
    <row r="26" spans="1:9" x14ac:dyDescent="0.3">
      <c r="A26" t="s">
        <v>115</v>
      </c>
      <c r="B26" t="s">
        <v>229</v>
      </c>
      <c r="C26">
        <v>13.691000000000001</v>
      </c>
      <c r="D26">
        <v>0.3</v>
      </c>
      <c r="E26" t="s">
        <v>284</v>
      </c>
      <c r="F26" t="s">
        <v>261</v>
      </c>
      <c r="G26">
        <v>1</v>
      </c>
      <c r="H26" t="s">
        <v>262</v>
      </c>
      <c r="I26"/>
    </row>
    <row r="27" spans="1:9" x14ac:dyDescent="0.3">
      <c r="A27" t="s">
        <v>70</v>
      </c>
      <c r="B27" t="s">
        <v>206</v>
      </c>
      <c r="C27">
        <v>0</v>
      </c>
      <c r="D27">
        <v>0</v>
      </c>
      <c r="E27" t="s">
        <v>285</v>
      </c>
      <c r="F27" t="s">
        <v>264</v>
      </c>
      <c r="G27">
        <v>1.8683107801532011</v>
      </c>
      <c r="H27" t="s">
        <v>286</v>
      </c>
      <c r="I27"/>
    </row>
    <row r="28" spans="1:9" x14ac:dyDescent="0.3">
      <c r="A28" t="s">
        <v>68</v>
      </c>
      <c r="B28" t="s">
        <v>206</v>
      </c>
      <c r="C28">
        <v>0</v>
      </c>
      <c r="D28">
        <v>0</v>
      </c>
      <c r="E28" t="s">
        <v>285</v>
      </c>
      <c r="F28" t="s">
        <v>264</v>
      </c>
      <c r="G28">
        <v>1.369307787527249</v>
      </c>
      <c r="H28" t="s">
        <v>286</v>
      </c>
      <c r="I28"/>
    </row>
    <row r="29" spans="1:9" x14ac:dyDescent="0.3">
      <c r="A29" t="s">
        <v>63</v>
      </c>
      <c r="B29" t="s">
        <v>229</v>
      </c>
      <c r="C29">
        <v>89.733999999999995</v>
      </c>
      <c r="D29">
        <v>0.3</v>
      </c>
      <c r="E29" t="s">
        <v>287</v>
      </c>
      <c r="F29" t="s">
        <v>261</v>
      </c>
      <c r="G29">
        <v>1</v>
      </c>
      <c r="H29" t="s">
        <v>262</v>
      </c>
      <c r="I29"/>
    </row>
    <row r="30" spans="1:9" x14ac:dyDescent="0.3">
      <c r="A30" t="s">
        <v>61</v>
      </c>
      <c r="B30" t="s">
        <v>229</v>
      </c>
      <c r="C30">
        <v>4.3019999999999996</v>
      </c>
      <c r="D30">
        <v>0.3</v>
      </c>
      <c r="E30" t="s">
        <v>288</v>
      </c>
      <c r="F30" t="s">
        <v>261</v>
      </c>
      <c r="G30">
        <v>1</v>
      </c>
      <c r="H30" t="s">
        <v>262</v>
      </c>
      <c r="I30"/>
    </row>
    <row r="31" spans="1:9" x14ac:dyDescent="0.3">
      <c r="A31" t="s">
        <v>70</v>
      </c>
      <c r="B31" t="s">
        <v>229</v>
      </c>
      <c r="C31">
        <v>3</v>
      </c>
      <c r="D31">
        <v>0.3</v>
      </c>
      <c r="E31" t="s">
        <v>289</v>
      </c>
      <c r="F31" t="s">
        <v>261</v>
      </c>
      <c r="G31">
        <v>1</v>
      </c>
      <c r="H31" t="s">
        <v>290</v>
      </c>
      <c r="I31"/>
    </row>
    <row r="32" spans="1:9" x14ac:dyDescent="0.3">
      <c r="A32" t="s">
        <v>68</v>
      </c>
      <c r="B32" t="s">
        <v>229</v>
      </c>
      <c r="C32">
        <v>1.458</v>
      </c>
      <c r="D32">
        <v>0.3</v>
      </c>
      <c r="E32" t="s">
        <v>291</v>
      </c>
      <c r="F32" t="s">
        <v>261</v>
      </c>
      <c r="G32">
        <v>1</v>
      </c>
      <c r="H32" t="s">
        <v>290</v>
      </c>
      <c r="I32"/>
    </row>
    <row r="33" spans="1:9" x14ac:dyDescent="0.3">
      <c r="A33" t="s">
        <v>55</v>
      </c>
      <c r="B33" t="s">
        <v>234</v>
      </c>
      <c r="C33">
        <v>351.89163849593149</v>
      </c>
      <c r="D33">
        <v>0.47912749050407433</v>
      </c>
      <c r="E33" t="s">
        <v>292</v>
      </c>
      <c r="F33" t="s">
        <v>264</v>
      </c>
      <c r="G33">
        <v>1.7413912581760811</v>
      </c>
      <c r="H33" t="s">
        <v>270</v>
      </c>
      <c r="I33"/>
    </row>
    <row r="34" spans="1:9" x14ac:dyDescent="0.3">
      <c r="A34" t="s">
        <v>55</v>
      </c>
      <c r="B34" t="s">
        <v>232</v>
      </c>
      <c r="C34">
        <v>30.6571931001899</v>
      </c>
      <c r="D34">
        <v>0.3</v>
      </c>
      <c r="E34" t="s">
        <v>293</v>
      </c>
      <c r="F34" t="s">
        <v>264</v>
      </c>
      <c r="G34">
        <v>1.7413912581760811</v>
      </c>
      <c r="H34" t="s">
        <v>272</v>
      </c>
      <c r="I34"/>
    </row>
    <row r="35" spans="1:9" x14ac:dyDescent="0.3">
      <c r="A35" t="s">
        <v>196</v>
      </c>
      <c r="B35" t="s">
        <v>80</v>
      </c>
      <c r="C35">
        <v>2.0012878417215241</v>
      </c>
      <c r="D35">
        <v>0.3</v>
      </c>
      <c r="E35" t="s">
        <v>294</v>
      </c>
      <c r="F35" t="s">
        <v>249</v>
      </c>
      <c r="G35">
        <v>1.000643920860762</v>
      </c>
      <c r="H35" t="s">
        <v>262</v>
      </c>
      <c r="I35"/>
    </row>
    <row r="36" spans="1:9" x14ac:dyDescent="0.3">
      <c r="A36" t="s">
        <v>196</v>
      </c>
      <c r="B36" t="s">
        <v>86</v>
      </c>
      <c r="C36">
        <v>0</v>
      </c>
      <c r="D36">
        <v>0</v>
      </c>
      <c r="E36" t="s">
        <v>285</v>
      </c>
      <c r="F36" t="s">
        <v>249</v>
      </c>
      <c r="G36">
        <v>1.000643920860762</v>
      </c>
      <c r="H36" t="s">
        <v>262</v>
      </c>
      <c r="I36"/>
    </row>
    <row r="37" spans="1:9" x14ac:dyDescent="0.3">
      <c r="A37" t="s">
        <v>196</v>
      </c>
      <c r="B37" t="s">
        <v>84</v>
      </c>
      <c r="C37">
        <v>0</v>
      </c>
      <c r="D37">
        <v>0</v>
      </c>
      <c r="E37" t="s">
        <v>285</v>
      </c>
      <c r="F37" t="s">
        <v>249</v>
      </c>
      <c r="G37">
        <v>1.000643920860762</v>
      </c>
      <c r="H37" t="s">
        <v>262</v>
      </c>
      <c r="I37"/>
    </row>
    <row r="38" spans="1:9" x14ac:dyDescent="0.3">
      <c r="A38" t="s">
        <v>198</v>
      </c>
      <c r="B38" t="s">
        <v>82</v>
      </c>
      <c r="C38">
        <v>234.35661344310691</v>
      </c>
      <c r="D38">
        <v>0.1</v>
      </c>
      <c r="E38" t="s">
        <v>295</v>
      </c>
      <c r="F38" t="s">
        <v>249</v>
      </c>
      <c r="G38">
        <v>1.000540551778623</v>
      </c>
      <c r="H38" t="s">
        <v>262</v>
      </c>
      <c r="I38"/>
    </row>
    <row r="39" spans="1:9" x14ac:dyDescent="0.3">
      <c r="A39" t="s">
        <v>234</v>
      </c>
      <c r="B39" t="s">
        <v>88</v>
      </c>
      <c r="C39">
        <v>35.993748803415443</v>
      </c>
      <c r="D39">
        <v>10</v>
      </c>
      <c r="E39" t="s">
        <v>296</v>
      </c>
      <c r="F39" t="s">
        <v>264</v>
      </c>
      <c r="G39">
        <v>1.617006168306361</v>
      </c>
      <c r="H39" t="s">
        <v>270</v>
      </c>
      <c r="I39"/>
    </row>
    <row r="40" spans="1:9" x14ac:dyDescent="0.3">
      <c r="A40" t="s">
        <v>232</v>
      </c>
      <c r="B40" t="s">
        <v>88</v>
      </c>
      <c r="C40">
        <v>17.49438973490652</v>
      </c>
      <c r="D40">
        <v>0.3</v>
      </c>
      <c r="E40" t="s">
        <v>297</v>
      </c>
      <c r="F40" t="s">
        <v>264</v>
      </c>
      <c r="G40">
        <v>1.617006168306361</v>
      </c>
      <c r="H40" t="s">
        <v>272</v>
      </c>
      <c r="I40"/>
    </row>
    <row r="41" spans="1:9" x14ac:dyDescent="0.3">
      <c r="A41" t="s">
        <v>229</v>
      </c>
      <c r="B41" t="s">
        <v>82</v>
      </c>
      <c r="C41">
        <v>150.08108276679349</v>
      </c>
      <c r="D41">
        <v>0.3</v>
      </c>
      <c r="E41" t="s">
        <v>278</v>
      </c>
      <c r="F41" t="s">
        <v>298</v>
      </c>
      <c r="G41">
        <v>1.000540551778623</v>
      </c>
      <c r="H41" t="s">
        <v>299</v>
      </c>
      <c r="I41"/>
    </row>
    <row r="42" spans="1:9" x14ac:dyDescent="0.3">
      <c r="A42" t="s">
        <v>232</v>
      </c>
      <c r="B42" t="s">
        <v>76</v>
      </c>
      <c r="C42">
        <v>3.9774620187640379</v>
      </c>
      <c r="D42">
        <v>0.3</v>
      </c>
      <c r="E42" t="s">
        <v>300</v>
      </c>
      <c r="F42" t="s">
        <v>264</v>
      </c>
      <c r="G42">
        <v>2.1145465277852411</v>
      </c>
      <c r="H42" t="s">
        <v>272</v>
      </c>
      <c r="I42"/>
    </row>
    <row r="43" spans="1:9" x14ac:dyDescent="0.3">
      <c r="A43" t="s">
        <v>234</v>
      </c>
      <c r="B43" t="s">
        <v>76</v>
      </c>
      <c r="C43">
        <v>16.759895779225818</v>
      </c>
      <c r="D43">
        <v>10</v>
      </c>
      <c r="E43" t="s">
        <v>301</v>
      </c>
      <c r="F43" t="s">
        <v>264</v>
      </c>
      <c r="G43">
        <v>2.1145465277852411</v>
      </c>
      <c r="H43" t="s">
        <v>270</v>
      </c>
      <c r="I43"/>
    </row>
    <row r="44" spans="1:9" x14ac:dyDescent="0.3">
      <c r="A44" t="s">
        <v>92</v>
      </c>
      <c r="B44" t="s">
        <v>221</v>
      </c>
      <c r="C44">
        <v>2.4988964554826758</v>
      </c>
      <c r="D44">
        <v>0.3</v>
      </c>
      <c r="E44" t="s">
        <v>302</v>
      </c>
      <c r="F44" t="s">
        <v>264</v>
      </c>
      <c r="G44">
        <v>1.7413912581760811</v>
      </c>
      <c r="H44" t="s">
        <v>281</v>
      </c>
      <c r="I44"/>
    </row>
    <row r="45" spans="1:9" x14ac:dyDescent="0.3">
      <c r="A45" t="s">
        <v>92</v>
      </c>
      <c r="B45" t="s">
        <v>220</v>
      </c>
      <c r="C45">
        <v>122.029733807947</v>
      </c>
      <c r="D45">
        <v>0.3</v>
      </c>
      <c r="E45" t="s">
        <v>303</v>
      </c>
      <c r="F45" t="s">
        <v>264</v>
      </c>
      <c r="G45">
        <v>1.7413912581760811</v>
      </c>
      <c r="H45" t="s">
        <v>304</v>
      </c>
      <c r="I45"/>
    </row>
    <row r="46" spans="1:9" x14ac:dyDescent="0.3">
      <c r="A46" t="s">
        <v>92</v>
      </c>
      <c r="B46" t="s">
        <v>206</v>
      </c>
      <c r="C46">
        <v>261.20868872641211</v>
      </c>
      <c r="D46">
        <v>0.15</v>
      </c>
      <c r="E46" t="s">
        <v>278</v>
      </c>
      <c r="F46" t="s">
        <v>264</v>
      </c>
      <c r="G46">
        <v>1.7413912581760811</v>
      </c>
      <c r="H46" t="s">
        <v>286</v>
      </c>
      <c r="I46"/>
    </row>
    <row r="47" spans="1:9" x14ac:dyDescent="0.3">
      <c r="A47" t="s">
        <v>88</v>
      </c>
      <c r="B47" t="s">
        <v>232</v>
      </c>
      <c r="C47">
        <v>99.285795740178884</v>
      </c>
      <c r="D47">
        <v>0.3</v>
      </c>
      <c r="E47" t="s">
        <v>305</v>
      </c>
      <c r="F47" t="s">
        <v>264</v>
      </c>
      <c r="G47">
        <v>1.617006168306361</v>
      </c>
      <c r="H47" t="s">
        <v>272</v>
      </c>
      <c r="I47"/>
    </row>
    <row r="48" spans="1:9" x14ac:dyDescent="0.3">
      <c r="A48" t="s">
        <v>88</v>
      </c>
      <c r="B48" t="s">
        <v>234</v>
      </c>
      <c r="C48">
        <v>15.209560019089629</v>
      </c>
      <c r="D48">
        <v>10</v>
      </c>
      <c r="E48" t="s">
        <v>306</v>
      </c>
      <c r="F48" t="s">
        <v>264</v>
      </c>
      <c r="G48">
        <v>1.617006168306361</v>
      </c>
      <c r="H48" t="s">
        <v>270</v>
      </c>
      <c r="I48"/>
    </row>
    <row r="49" spans="1:9" x14ac:dyDescent="0.3">
      <c r="A49" t="s">
        <v>82</v>
      </c>
      <c r="B49" t="s">
        <v>222</v>
      </c>
      <c r="C49">
        <v>250</v>
      </c>
      <c r="D49">
        <v>0.5</v>
      </c>
      <c r="E49" t="s">
        <v>307</v>
      </c>
      <c r="F49" t="s">
        <v>298</v>
      </c>
      <c r="G49">
        <v>1.000540551778623</v>
      </c>
      <c r="H49" t="s">
        <v>299</v>
      </c>
      <c r="I49"/>
    </row>
    <row r="50" spans="1:9" x14ac:dyDescent="0.3">
      <c r="A50" t="s">
        <v>82</v>
      </c>
      <c r="B50" t="s">
        <v>210</v>
      </c>
      <c r="C50">
        <v>43.0232437264808</v>
      </c>
      <c r="D50">
        <v>1</v>
      </c>
      <c r="E50" t="s">
        <v>308</v>
      </c>
      <c r="F50" t="s">
        <v>249</v>
      </c>
      <c r="G50">
        <v>1.000540551778623</v>
      </c>
      <c r="H50" t="s">
        <v>299</v>
      </c>
      <c r="I50"/>
    </row>
    <row r="51" spans="1:9" x14ac:dyDescent="0.3">
      <c r="A51" t="s">
        <v>82</v>
      </c>
      <c r="B51" t="s">
        <v>229</v>
      </c>
      <c r="C51">
        <v>63.034054762053273</v>
      </c>
      <c r="D51">
        <v>1</v>
      </c>
      <c r="E51" t="s">
        <v>275</v>
      </c>
      <c r="F51" t="s">
        <v>249</v>
      </c>
      <c r="G51">
        <v>1.000540551778623</v>
      </c>
      <c r="H51" t="s">
        <v>299</v>
      </c>
      <c r="I51"/>
    </row>
    <row r="52" spans="1:9" x14ac:dyDescent="0.3">
      <c r="A52" t="s">
        <v>80</v>
      </c>
      <c r="B52" t="s">
        <v>229</v>
      </c>
      <c r="C52">
        <v>0</v>
      </c>
      <c r="D52">
        <v>0</v>
      </c>
      <c r="E52" t="s">
        <v>285</v>
      </c>
      <c r="F52" t="s">
        <v>249</v>
      </c>
      <c r="G52">
        <v>1.000643920860762</v>
      </c>
      <c r="H52" t="s">
        <v>299</v>
      </c>
      <c r="I52"/>
    </row>
    <row r="53" spans="1:9" x14ac:dyDescent="0.3">
      <c r="A53" t="s">
        <v>76</v>
      </c>
      <c r="B53" t="s">
        <v>234</v>
      </c>
      <c r="C53">
        <v>11.2176693299007</v>
      </c>
      <c r="D53">
        <v>10</v>
      </c>
      <c r="E53" t="s">
        <v>309</v>
      </c>
      <c r="F53" t="s">
        <v>264</v>
      </c>
      <c r="G53">
        <v>2.1145465277852411</v>
      </c>
      <c r="H53" t="s">
        <v>270</v>
      </c>
      <c r="I53"/>
    </row>
    <row r="54" spans="1:9" x14ac:dyDescent="0.3">
      <c r="A54" t="s">
        <v>76</v>
      </c>
      <c r="B54" t="s">
        <v>232</v>
      </c>
      <c r="C54">
        <v>7.4009128472483449E-2</v>
      </c>
      <c r="D54">
        <v>0.3</v>
      </c>
      <c r="E54" t="s">
        <v>310</v>
      </c>
      <c r="F54" t="s">
        <v>264</v>
      </c>
      <c r="G54">
        <v>2.1145465277852411</v>
      </c>
      <c r="H54" t="s">
        <v>272</v>
      </c>
      <c r="I54"/>
    </row>
    <row r="55" spans="1:9" x14ac:dyDescent="0.3">
      <c r="A55" t="s">
        <v>84</v>
      </c>
      <c r="B55" t="s">
        <v>222</v>
      </c>
      <c r="C55">
        <v>0.50032196043038091</v>
      </c>
      <c r="D55">
        <v>1</v>
      </c>
      <c r="E55" t="s">
        <v>311</v>
      </c>
      <c r="F55" t="s">
        <v>249</v>
      </c>
      <c r="G55">
        <v>1.000643920860762</v>
      </c>
      <c r="H55" t="s">
        <v>299</v>
      </c>
      <c r="I55"/>
    </row>
    <row r="56" spans="1:9" x14ac:dyDescent="0.3">
      <c r="A56" t="s">
        <v>200</v>
      </c>
      <c r="B56" t="s">
        <v>120</v>
      </c>
      <c r="C56">
        <v>102.29801780915869</v>
      </c>
      <c r="D56">
        <v>0.15</v>
      </c>
      <c r="E56" t="s">
        <v>312</v>
      </c>
      <c r="F56" t="s">
        <v>264</v>
      </c>
      <c r="G56">
        <v>2.3249549502081508</v>
      </c>
      <c r="H56" t="s">
        <v>313</v>
      </c>
      <c r="I56"/>
    </row>
    <row r="57" spans="1:9" x14ac:dyDescent="0.3">
      <c r="A57" t="s">
        <v>229</v>
      </c>
      <c r="B57" t="s">
        <v>120</v>
      </c>
      <c r="C57">
        <v>23.249549502081511</v>
      </c>
      <c r="D57">
        <v>1</v>
      </c>
      <c r="E57" t="s">
        <v>314</v>
      </c>
      <c r="F57" t="s">
        <v>264</v>
      </c>
      <c r="G57">
        <v>2.3249549502081508</v>
      </c>
      <c r="H57" t="s">
        <v>286</v>
      </c>
      <c r="I57"/>
    </row>
    <row r="58" spans="1:9" x14ac:dyDescent="0.3">
      <c r="A58" t="s">
        <v>210</v>
      </c>
      <c r="B58" t="s">
        <v>121</v>
      </c>
      <c r="C58">
        <v>43.94908039104461</v>
      </c>
      <c r="D58">
        <v>1</v>
      </c>
      <c r="E58" t="s">
        <v>308</v>
      </c>
      <c r="F58" t="s">
        <v>249</v>
      </c>
      <c r="G58">
        <v>1.022071637001037</v>
      </c>
      <c r="H58" t="s">
        <v>299</v>
      </c>
      <c r="I58"/>
    </row>
    <row r="59" spans="1:9" x14ac:dyDescent="0.3">
      <c r="A59" t="s">
        <v>202</v>
      </c>
      <c r="B59" t="s">
        <v>127</v>
      </c>
      <c r="C59">
        <v>0</v>
      </c>
      <c r="D59">
        <v>0</v>
      </c>
      <c r="E59" t="s">
        <v>285</v>
      </c>
      <c r="F59" t="s">
        <v>249</v>
      </c>
      <c r="G59">
        <v>1.0248006189575121</v>
      </c>
      <c r="H59" t="s">
        <v>315</v>
      </c>
      <c r="I59"/>
    </row>
    <row r="60" spans="1:9" x14ac:dyDescent="0.3">
      <c r="A60" t="s">
        <v>232</v>
      </c>
      <c r="B60" t="s">
        <v>121</v>
      </c>
      <c r="C60">
        <v>0</v>
      </c>
      <c r="D60">
        <v>0</v>
      </c>
      <c r="E60" t="s">
        <v>285</v>
      </c>
      <c r="F60" t="s">
        <v>264</v>
      </c>
      <c r="G60">
        <v>1.990161437915521</v>
      </c>
      <c r="H60" t="s">
        <v>270</v>
      </c>
      <c r="I60"/>
    </row>
    <row r="61" spans="1:9" x14ac:dyDescent="0.3">
      <c r="A61" t="s">
        <v>232</v>
      </c>
      <c r="B61" t="s">
        <v>122</v>
      </c>
      <c r="C61">
        <v>22.39814042410131</v>
      </c>
      <c r="D61">
        <v>0.3</v>
      </c>
      <c r="E61" t="s">
        <v>316</v>
      </c>
      <c r="F61" t="s">
        <v>264</v>
      </c>
      <c r="G61">
        <v>1.562588281296311</v>
      </c>
      <c r="H61" t="s">
        <v>272</v>
      </c>
      <c r="I61"/>
    </row>
    <row r="62" spans="1:9" x14ac:dyDescent="0.3">
      <c r="A62" t="s">
        <v>234</v>
      </c>
      <c r="B62" t="s">
        <v>121</v>
      </c>
      <c r="C62">
        <v>195.814969118665</v>
      </c>
      <c r="D62">
        <v>0.50062443169236059</v>
      </c>
      <c r="E62" t="s">
        <v>317</v>
      </c>
      <c r="F62" t="s">
        <v>264</v>
      </c>
      <c r="G62">
        <v>1.990161437915521</v>
      </c>
      <c r="H62" t="s">
        <v>270</v>
      </c>
      <c r="I62"/>
    </row>
    <row r="63" spans="1:9" x14ac:dyDescent="0.3">
      <c r="A63" t="s">
        <v>234</v>
      </c>
      <c r="B63" t="s">
        <v>122</v>
      </c>
      <c r="C63">
        <v>10.02947288350037</v>
      </c>
      <c r="D63">
        <v>10</v>
      </c>
      <c r="E63" t="s">
        <v>318</v>
      </c>
      <c r="F63" t="s">
        <v>264</v>
      </c>
      <c r="G63">
        <v>1.562588281296311</v>
      </c>
      <c r="H63" t="s">
        <v>270</v>
      </c>
      <c r="I63"/>
    </row>
    <row r="64" spans="1:9" x14ac:dyDescent="0.3">
      <c r="A64" t="s">
        <v>120</v>
      </c>
      <c r="B64" t="s">
        <v>215</v>
      </c>
      <c r="C64">
        <v>74.39855840666084</v>
      </c>
      <c r="D64">
        <v>0.3</v>
      </c>
      <c r="E64" t="s">
        <v>319</v>
      </c>
      <c r="F64" t="s">
        <v>264</v>
      </c>
      <c r="G64">
        <v>2.3249549502081508</v>
      </c>
      <c r="H64" t="s">
        <v>276</v>
      </c>
      <c r="I64"/>
    </row>
    <row r="65" spans="1:9" x14ac:dyDescent="0.3">
      <c r="A65" t="s">
        <v>120</v>
      </c>
      <c r="B65" t="s">
        <v>221</v>
      </c>
      <c r="C65">
        <v>15.993365102481871</v>
      </c>
      <c r="D65">
        <v>0.3</v>
      </c>
      <c r="E65" t="s">
        <v>320</v>
      </c>
      <c r="F65" t="s">
        <v>264</v>
      </c>
      <c r="G65">
        <v>2.3249549502081508</v>
      </c>
      <c r="H65" t="s">
        <v>281</v>
      </c>
      <c r="I65"/>
    </row>
    <row r="66" spans="1:9" x14ac:dyDescent="0.3">
      <c r="A66" t="s">
        <v>120</v>
      </c>
      <c r="B66" t="s">
        <v>229</v>
      </c>
      <c r="C66">
        <v>77.295082723999997</v>
      </c>
      <c r="D66">
        <v>0.2</v>
      </c>
      <c r="E66" t="s">
        <v>321</v>
      </c>
      <c r="F66" t="s">
        <v>264</v>
      </c>
      <c r="G66">
        <v>2.3249549502081508</v>
      </c>
      <c r="H66" t="s">
        <v>286</v>
      </c>
      <c r="I66"/>
    </row>
    <row r="67" spans="1:9" x14ac:dyDescent="0.3">
      <c r="A67" t="s">
        <v>121</v>
      </c>
      <c r="B67" t="s">
        <v>234</v>
      </c>
      <c r="C67">
        <v>67.729174055141016</v>
      </c>
      <c r="D67">
        <v>0.53603234458717963</v>
      </c>
      <c r="E67" t="s">
        <v>322</v>
      </c>
      <c r="F67" t="s">
        <v>264</v>
      </c>
      <c r="G67">
        <v>1.990161437915521</v>
      </c>
      <c r="H67" t="s">
        <v>270</v>
      </c>
      <c r="I67"/>
    </row>
    <row r="68" spans="1:9" x14ac:dyDescent="0.3">
      <c r="A68" t="s">
        <v>121</v>
      </c>
      <c r="B68" t="s">
        <v>232</v>
      </c>
      <c r="C68">
        <v>0</v>
      </c>
      <c r="D68">
        <v>0</v>
      </c>
      <c r="E68" t="s">
        <v>285</v>
      </c>
      <c r="F68" t="s">
        <v>264</v>
      </c>
      <c r="G68">
        <v>1.990161437915521</v>
      </c>
      <c r="H68" t="s">
        <v>270</v>
      </c>
      <c r="I68"/>
    </row>
    <row r="69" spans="1:9" x14ac:dyDescent="0.3">
      <c r="A69" t="s">
        <v>122</v>
      </c>
      <c r="B69" t="s">
        <v>234</v>
      </c>
      <c r="C69">
        <v>0.875049437525934</v>
      </c>
      <c r="D69">
        <v>10</v>
      </c>
      <c r="E69" t="s">
        <v>323</v>
      </c>
      <c r="F69" t="s">
        <v>264</v>
      </c>
      <c r="G69">
        <v>1.562588281296311</v>
      </c>
      <c r="H69" t="s">
        <v>270</v>
      </c>
      <c r="I69"/>
    </row>
    <row r="70" spans="1:9" x14ac:dyDescent="0.3">
      <c r="A70" t="s">
        <v>122</v>
      </c>
      <c r="B70" t="s">
        <v>232</v>
      </c>
      <c r="C70">
        <v>1.404766864885383</v>
      </c>
      <c r="D70">
        <v>0.3</v>
      </c>
      <c r="E70" t="s">
        <v>324</v>
      </c>
      <c r="F70" t="s">
        <v>264</v>
      </c>
      <c r="G70">
        <v>1.562588281296311</v>
      </c>
      <c r="H70" t="s">
        <v>272</v>
      </c>
      <c r="I70"/>
    </row>
    <row r="71" spans="1:9" x14ac:dyDescent="0.3">
      <c r="A71" t="s">
        <v>206</v>
      </c>
      <c r="B71" t="s">
        <v>139</v>
      </c>
      <c r="C71">
        <v>2.910611102951449</v>
      </c>
      <c r="D71">
        <v>0.1</v>
      </c>
      <c r="E71" t="s">
        <v>325</v>
      </c>
      <c r="F71" t="s">
        <v>264</v>
      </c>
      <c r="G71">
        <v>2.238931617654961</v>
      </c>
      <c r="H71" t="s">
        <v>286</v>
      </c>
      <c r="I71"/>
    </row>
    <row r="72" spans="1:9" x14ac:dyDescent="0.3">
      <c r="A72" t="s">
        <v>206</v>
      </c>
      <c r="B72" t="s">
        <v>137</v>
      </c>
      <c r="C72">
        <v>156.72521323584729</v>
      </c>
      <c r="D72">
        <v>0.1</v>
      </c>
      <c r="E72" t="s">
        <v>326</v>
      </c>
      <c r="F72" t="s">
        <v>264</v>
      </c>
      <c r="G72">
        <v>2.238931617654961</v>
      </c>
      <c r="H72" t="s">
        <v>286</v>
      </c>
      <c r="I72"/>
    </row>
    <row r="73" spans="1:9" x14ac:dyDescent="0.3">
      <c r="A73" t="s">
        <v>229</v>
      </c>
      <c r="B73" t="s">
        <v>135</v>
      </c>
      <c r="C73">
        <v>190.3091875006717</v>
      </c>
      <c r="D73">
        <v>0.1</v>
      </c>
      <c r="E73" t="s">
        <v>327</v>
      </c>
      <c r="F73" t="s">
        <v>264</v>
      </c>
      <c r="G73">
        <v>2.238931617654961</v>
      </c>
      <c r="H73" t="s">
        <v>286</v>
      </c>
      <c r="I73"/>
    </row>
    <row r="74" spans="1:9" x14ac:dyDescent="0.3">
      <c r="A74" t="s">
        <v>229</v>
      </c>
      <c r="B74" t="s">
        <v>145</v>
      </c>
      <c r="C74">
        <v>94.160675483430126</v>
      </c>
      <c r="D74">
        <v>0.1</v>
      </c>
      <c r="E74" t="s">
        <v>328</v>
      </c>
      <c r="F74" t="s">
        <v>264</v>
      </c>
      <c r="G74">
        <v>2.0924594551873361</v>
      </c>
      <c r="H74" t="s">
        <v>286</v>
      </c>
      <c r="I74"/>
    </row>
    <row r="75" spans="1:9" x14ac:dyDescent="0.3">
      <c r="A75" t="s">
        <v>145</v>
      </c>
      <c r="B75" t="s">
        <v>234</v>
      </c>
      <c r="C75">
        <v>39.504588284209312</v>
      </c>
      <c r="D75">
        <v>0.9107639214324158</v>
      </c>
      <c r="E75" t="s">
        <v>329</v>
      </c>
      <c r="F75" t="s">
        <v>264</v>
      </c>
      <c r="G75">
        <v>2.0924594551873361</v>
      </c>
      <c r="H75" t="s">
        <v>270</v>
      </c>
      <c r="I75"/>
    </row>
    <row r="76" spans="1:9" x14ac:dyDescent="0.3">
      <c r="A76" t="s">
        <v>145</v>
      </c>
      <c r="B76" t="s">
        <v>232</v>
      </c>
      <c r="C76">
        <v>115.2442969538977</v>
      </c>
      <c r="D76">
        <v>0.3</v>
      </c>
      <c r="E76" t="s">
        <v>330</v>
      </c>
      <c r="F76" t="s">
        <v>264</v>
      </c>
      <c r="G76">
        <v>2.0924594551873361</v>
      </c>
      <c r="H76" t="s">
        <v>272</v>
      </c>
      <c r="I76"/>
    </row>
    <row r="77" spans="1:9" x14ac:dyDescent="0.3">
      <c r="A77" t="s">
        <v>135</v>
      </c>
      <c r="B77" t="s">
        <v>229</v>
      </c>
      <c r="C77">
        <v>0</v>
      </c>
      <c r="D77">
        <v>0</v>
      </c>
      <c r="E77" t="s">
        <v>285</v>
      </c>
      <c r="F77" t="s">
        <v>264</v>
      </c>
      <c r="G77">
        <v>2.238931617654961</v>
      </c>
      <c r="H77" t="s">
        <v>286</v>
      </c>
      <c r="I77"/>
    </row>
    <row r="78" spans="1:9" x14ac:dyDescent="0.3">
      <c r="A78" t="s">
        <v>135</v>
      </c>
      <c r="B78" t="s">
        <v>208</v>
      </c>
      <c r="C78">
        <v>369.42371691306857</v>
      </c>
      <c r="D78">
        <v>0.1</v>
      </c>
      <c r="E78" t="s">
        <v>331</v>
      </c>
      <c r="F78" t="s">
        <v>264</v>
      </c>
      <c r="G78">
        <v>2.238931617654961</v>
      </c>
      <c r="H78" t="s">
        <v>286</v>
      </c>
      <c r="I78"/>
    </row>
    <row r="79" spans="1:9" x14ac:dyDescent="0.3">
      <c r="A79" t="s">
        <v>208</v>
      </c>
      <c r="B79" t="s">
        <v>143</v>
      </c>
      <c r="C79">
        <v>491.727971969024</v>
      </c>
      <c r="D79">
        <v>0.1</v>
      </c>
      <c r="E79" t="s">
        <v>332</v>
      </c>
      <c r="F79" t="s">
        <v>264</v>
      </c>
      <c r="G79">
        <v>2.0924594551873361</v>
      </c>
      <c r="H79" t="s">
        <v>286</v>
      </c>
      <c r="I79"/>
    </row>
    <row r="80" spans="1:9" x14ac:dyDescent="0.3">
      <c r="A80" t="s">
        <v>143</v>
      </c>
      <c r="B80" t="s">
        <v>229</v>
      </c>
      <c r="C80">
        <v>418.49189103746721</v>
      </c>
      <c r="D80">
        <v>0.1</v>
      </c>
      <c r="E80" t="s">
        <v>333</v>
      </c>
      <c r="F80" t="s">
        <v>264</v>
      </c>
      <c r="G80">
        <v>2.0924594551873361</v>
      </c>
      <c r="H80" t="s">
        <v>286</v>
      </c>
      <c r="I80"/>
    </row>
    <row r="81" spans="1:9" x14ac:dyDescent="0.3">
      <c r="A81" t="s">
        <v>145</v>
      </c>
      <c r="B81" t="s">
        <v>206</v>
      </c>
      <c r="C81">
        <v>18.20439726012982</v>
      </c>
      <c r="D81">
        <v>0.1</v>
      </c>
      <c r="E81" t="s">
        <v>334</v>
      </c>
      <c r="F81" t="s">
        <v>264</v>
      </c>
      <c r="G81">
        <v>2.0924594551873361</v>
      </c>
      <c r="H81" t="s">
        <v>286</v>
      </c>
      <c r="I81"/>
    </row>
    <row r="82" spans="1:9" x14ac:dyDescent="0.3">
      <c r="A82" t="s">
        <v>116</v>
      </c>
      <c r="B82" t="s">
        <v>220</v>
      </c>
      <c r="C82">
        <v>142.26071990507731</v>
      </c>
      <c r="D82">
        <v>0.3</v>
      </c>
      <c r="E82" t="s">
        <v>335</v>
      </c>
      <c r="F82" t="s">
        <v>264</v>
      </c>
      <c r="G82">
        <v>1.990161437915521</v>
      </c>
      <c r="H82" t="s">
        <v>336</v>
      </c>
      <c r="I82"/>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BBB59"/>
  </sheetPr>
  <dimension ref="A1:H5"/>
  <sheetViews>
    <sheetView workbookViewId="0"/>
  </sheetViews>
  <sheetFormatPr baseColWidth="10" defaultColWidth="8.9375" defaultRowHeight="12.4" x14ac:dyDescent="0.3"/>
  <cols>
    <col min="1" max="8" width="20" style="156" customWidth="1"/>
  </cols>
  <sheetData>
    <row r="1" spans="1:8" ht="24.75" x14ac:dyDescent="0.3">
      <c r="A1" s="160" t="s">
        <v>240</v>
      </c>
      <c r="B1" s="160" t="s">
        <v>241</v>
      </c>
      <c r="C1" s="160" t="s">
        <v>337</v>
      </c>
      <c r="D1" s="160" t="s">
        <v>338</v>
      </c>
      <c r="E1" s="160" t="s">
        <v>339</v>
      </c>
      <c r="F1" s="160" t="s">
        <v>340</v>
      </c>
      <c r="G1" s="160" t="s">
        <v>243</v>
      </c>
      <c r="H1" s="160" t="s">
        <v>244</v>
      </c>
    </row>
    <row r="2" spans="1:8" x14ac:dyDescent="0.3">
      <c r="A2" t="s">
        <v>43</v>
      </c>
      <c r="B2" t="s">
        <v>189</v>
      </c>
      <c r="C2"/>
      <c r="D2">
        <v>30</v>
      </c>
      <c r="E2"/>
      <c r="F2">
        <v>30</v>
      </c>
      <c r="G2" t="s">
        <v>249</v>
      </c>
      <c r="H2">
        <v>1</v>
      </c>
    </row>
    <row r="3" spans="1:8" x14ac:dyDescent="0.3">
      <c r="A3" t="s">
        <v>202</v>
      </c>
      <c r="B3" t="s">
        <v>127</v>
      </c>
      <c r="C3"/>
      <c r="D3">
        <v>0</v>
      </c>
      <c r="E3"/>
      <c r="F3">
        <v>0</v>
      </c>
      <c r="G3" t="s">
        <v>249</v>
      </c>
      <c r="H3">
        <v>1.027257759709979</v>
      </c>
    </row>
    <row r="4" spans="1:8" x14ac:dyDescent="0.3">
      <c r="A4" t="s">
        <v>204</v>
      </c>
      <c r="B4" t="s">
        <v>125</v>
      </c>
      <c r="C4"/>
      <c r="D4">
        <v>0</v>
      </c>
      <c r="E4"/>
      <c r="F4">
        <v>0</v>
      </c>
      <c r="G4" t="s">
        <v>249</v>
      </c>
      <c r="H4">
        <v>1.112955319295752</v>
      </c>
    </row>
    <row r="5" spans="1:8" x14ac:dyDescent="0.3">
      <c r="A5" t="s">
        <v>125</v>
      </c>
      <c r="B5" t="s">
        <v>202</v>
      </c>
      <c r="C5"/>
      <c r="D5">
        <v>0</v>
      </c>
      <c r="E5"/>
      <c r="F5">
        <v>0</v>
      </c>
      <c r="G5" t="s">
        <v>249</v>
      </c>
      <c r="H5"/>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BBB59"/>
  </sheetPr>
  <dimension ref="A1:F66"/>
  <sheetViews>
    <sheetView workbookViewId="0"/>
  </sheetViews>
  <sheetFormatPr baseColWidth="10" defaultColWidth="8.9375" defaultRowHeight="12.4" x14ac:dyDescent="0.3"/>
  <cols>
    <col min="1" max="6" width="20" style="156" customWidth="1"/>
  </cols>
  <sheetData>
    <row r="1" spans="1:6" ht="37.15" x14ac:dyDescent="0.3">
      <c r="A1" s="160" t="s">
        <v>341</v>
      </c>
      <c r="B1" s="160" t="s">
        <v>240</v>
      </c>
      <c r="C1" s="160" t="s">
        <v>241</v>
      </c>
      <c r="D1" s="160" t="s">
        <v>342</v>
      </c>
      <c r="E1" s="160" t="s">
        <v>343</v>
      </c>
      <c r="F1" s="160" t="s">
        <v>344</v>
      </c>
    </row>
    <row r="2" spans="1:6" x14ac:dyDescent="0.3">
      <c r="A2">
        <v>1</v>
      </c>
      <c r="B2" t="s">
        <v>196</v>
      </c>
      <c r="C2" t="s">
        <v>76</v>
      </c>
      <c r="D2"/>
      <c r="E2">
        <v>1</v>
      </c>
      <c r="F2">
        <v>1</v>
      </c>
    </row>
    <row r="3" spans="1:6" x14ac:dyDescent="0.3">
      <c r="A3">
        <v>1</v>
      </c>
      <c r="B3" t="s">
        <v>61</v>
      </c>
      <c r="C3" t="s">
        <v>196</v>
      </c>
      <c r="D3"/>
      <c r="E3">
        <v>-0.5</v>
      </c>
      <c r="F3">
        <v>-0.4</v>
      </c>
    </row>
    <row r="4" spans="1:6" x14ac:dyDescent="0.3">
      <c r="A4">
        <v>2</v>
      </c>
      <c r="B4" t="s">
        <v>198</v>
      </c>
      <c r="C4" t="s">
        <v>82</v>
      </c>
      <c r="D4">
        <v>1</v>
      </c>
      <c r="E4"/>
      <c r="F4"/>
    </row>
    <row r="5" spans="1:6" x14ac:dyDescent="0.3">
      <c r="A5">
        <v>2</v>
      </c>
      <c r="B5" t="s">
        <v>63</v>
      </c>
      <c r="C5" t="s">
        <v>198</v>
      </c>
      <c r="D5">
        <v>-0.55000000000000004</v>
      </c>
      <c r="E5"/>
      <c r="F5"/>
    </row>
    <row r="6" spans="1:6" x14ac:dyDescent="0.3">
      <c r="A6">
        <v>4</v>
      </c>
      <c r="B6" t="s">
        <v>196</v>
      </c>
      <c r="C6" t="s">
        <v>161</v>
      </c>
      <c r="D6">
        <v>-0.67</v>
      </c>
      <c r="E6"/>
      <c r="F6"/>
    </row>
    <row r="7" spans="1:6" x14ac:dyDescent="0.3">
      <c r="A7">
        <v>4</v>
      </c>
      <c r="B7" t="s">
        <v>196</v>
      </c>
      <c r="C7" t="s">
        <v>111</v>
      </c>
      <c r="D7">
        <v>1</v>
      </c>
      <c r="E7"/>
      <c r="F7"/>
    </row>
    <row r="8" spans="1:6" x14ac:dyDescent="0.3">
      <c r="A8">
        <v>5</v>
      </c>
      <c r="B8" t="s">
        <v>198</v>
      </c>
      <c r="C8" t="s">
        <v>166</v>
      </c>
      <c r="D8">
        <v>-0.67</v>
      </c>
      <c r="E8"/>
      <c r="F8"/>
    </row>
    <row r="9" spans="1:6" x14ac:dyDescent="0.3">
      <c r="A9">
        <v>5</v>
      </c>
      <c r="B9" t="s">
        <v>198</v>
      </c>
      <c r="C9" t="s">
        <v>113</v>
      </c>
      <c r="D9">
        <v>1</v>
      </c>
      <c r="E9"/>
      <c r="F9"/>
    </row>
    <row r="10" spans="1:6" x14ac:dyDescent="0.3">
      <c r="A10">
        <v>8</v>
      </c>
      <c r="B10" t="s">
        <v>196</v>
      </c>
      <c r="C10" t="s">
        <v>97</v>
      </c>
      <c r="D10">
        <v>-1</v>
      </c>
      <c r="E10"/>
      <c r="F10"/>
    </row>
    <row r="11" spans="1:6" x14ac:dyDescent="0.3">
      <c r="A11">
        <v>8</v>
      </c>
      <c r="B11" t="s">
        <v>61</v>
      </c>
      <c r="C11" t="s">
        <v>196</v>
      </c>
      <c r="D11">
        <v>0.1202</v>
      </c>
      <c r="E11"/>
      <c r="F11"/>
    </row>
    <row r="12" spans="1:6" x14ac:dyDescent="0.3">
      <c r="A12">
        <v>9</v>
      </c>
      <c r="B12" t="s">
        <v>198</v>
      </c>
      <c r="C12" t="s">
        <v>99</v>
      </c>
      <c r="D12">
        <v>-1</v>
      </c>
      <c r="E12"/>
      <c r="F12"/>
    </row>
    <row r="13" spans="1:6" x14ac:dyDescent="0.3">
      <c r="A13">
        <v>9</v>
      </c>
      <c r="B13" t="s">
        <v>63</v>
      </c>
      <c r="C13" t="s">
        <v>198</v>
      </c>
      <c r="D13">
        <v>0.1</v>
      </c>
      <c r="E13"/>
      <c r="F13"/>
    </row>
    <row r="14" spans="1:6" x14ac:dyDescent="0.3">
      <c r="A14">
        <v>12</v>
      </c>
      <c r="B14" t="s">
        <v>206</v>
      </c>
      <c r="C14" t="s">
        <v>97</v>
      </c>
      <c r="D14">
        <v>-1</v>
      </c>
      <c r="E14"/>
      <c r="F14"/>
    </row>
    <row r="15" spans="1:6" x14ac:dyDescent="0.3">
      <c r="A15">
        <v>12</v>
      </c>
      <c r="B15" t="s">
        <v>68</v>
      </c>
      <c r="C15" t="s">
        <v>206</v>
      </c>
      <c r="D15">
        <v>0.1202</v>
      </c>
      <c r="E15"/>
      <c r="F15"/>
    </row>
    <row r="16" spans="1:6" x14ac:dyDescent="0.3">
      <c r="A16">
        <v>13</v>
      </c>
      <c r="B16" t="s">
        <v>206</v>
      </c>
      <c r="C16" t="s">
        <v>99</v>
      </c>
      <c r="D16">
        <v>-1</v>
      </c>
      <c r="E16"/>
      <c r="F16"/>
    </row>
    <row r="17" spans="1:6" x14ac:dyDescent="0.3">
      <c r="A17">
        <v>13</v>
      </c>
      <c r="B17" t="s">
        <v>70</v>
      </c>
      <c r="C17" t="s">
        <v>206</v>
      </c>
      <c r="D17">
        <v>0.1</v>
      </c>
      <c r="E17"/>
      <c r="F17"/>
    </row>
    <row r="18" spans="1:6" x14ac:dyDescent="0.3">
      <c r="A18">
        <v>20</v>
      </c>
      <c r="B18" t="s">
        <v>206</v>
      </c>
      <c r="C18" t="s">
        <v>137</v>
      </c>
      <c r="D18"/>
      <c r="E18">
        <v>-5.5E-2</v>
      </c>
      <c r="F18">
        <v>-4.4999999999999998E-2</v>
      </c>
    </row>
    <row r="19" spans="1:6" x14ac:dyDescent="0.3">
      <c r="A19">
        <v>20</v>
      </c>
      <c r="B19" t="s">
        <v>206</v>
      </c>
      <c r="C19" t="s">
        <v>141</v>
      </c>
      <c r="D19"/>
      <c r="E19">
        <v>1</v>
      </c>
      <c r="F19">
        <v>1</v>
      </c>
    </row>
    <row r="20" spans="1:6" x14ac:dyDescent="0.3">
      <c r="A20">
        <v>21</v>
      </c>
      <c r="B20" t="s">
        <v>206</v>
      </c>
      <c r="C20" t="s">
        <v>139</v>
      </c>
      <c r="D20"/>
      <c r="E20">
        <v>-1.05</v>
      </c>
      <c r="F20">
        <v>-0.95</v>
      </c>
    </row>
    <row r="21" spans="1:6" x14ac:dyDescent="0.3">
      <c r="A21">
        <v>21</v>
      </c>
      <c r="B21" t="s">
        <v>206</v>
      </c>
      <c r="C21" t="s">
        <v>141</v>
      </c>
      <c r="D21"/>
      <c r="E21">
        <v>1</v>
      </c>
      <c r="F21">
        <v>1</v>
      </c>
    </row>
    <row r="22" spans="1:6" x14ac:dyDescent="0.3">
      <c r="A22">
        <v>22</v>
      </c>
      <c r="B22" t="s">
        <v>222</v>
      </c>
      <c r="C22" t="s">
        <v>145</v>
      </c>
      <c r="D22">
        <v>-1</v>
      </c>
      <c r="E22"/>
      <c r="F22"/>
    </row>
    <row r="23" spans="1:6" x14ac:dyDescent="0.3">
      <c r="A23">
        <v>22</v>
      </c>
      <c r="B23" t="s">
        <v>143</v>
      </c>
      <c r="C23" t="s">
        <v>222</v>
      </c>
      <c r="D23">
        <v>0.77068445721662149</v>
      </c>
      <c r="E23"/>
      <c r="F23"/>
    </row>
    <row r="24" spans="1:6" x14ac:dyDescent="0.3">
      <c r="A24">
        <v>23</v>
      </c>
      <c r="B24" t="s">
        <v>181</v>
      </c>
      <c r="C24" t="s">
        <v>61</v>
      </c>
      <c r="D24"/>
      <c r="E24"/>
      <c r="F24">
        <v>-1</v>
      </c>
    </row>
    <row r="25" spans="1:6" x14ac:dyDescent="0.3">
      <c r="A25">
        <v>23</v>
      </c>
      <c r="B25" t="s">
        <v>181</v>
      </c>
      <c r="C25" t="s">
        <v>68</v>
      </c>
      <c r="D25"/>
      <c r="E25"/>
      <c r="F25">
        <v>-1</v>
      </c>
    </row>
    <row r="26" spans="1:6" x14ac:dyDescent="0.3">
      <c r="A26">
        <v>23</v>
      </c>
      <c r="B26" t="s">
        <v>50</v>
      </c>
      <c r="C26" t="s">
        <v>181</v>
      </c>
      <c r="D26"/>
      <c r="E26"/>
      <c r="F26">
        <v>1</v>
      </c>
    </row>
    <row r="27" spans="1:6" x14ac:dyDescent="0.3">
      <c r="A27">
        <v>24</v>
      </c>
      <c r="B27" t="s">
        <v>181</v>
      </c>
      <c r="C27" t="s">
        <v>63</v>
      </c>
      <c r="D27"/>
      <c r="E27"/>
      <c r="F27">
        <v>-1</v>
      </c>
    </row>
    <row r="28" spans="1:6" x14ac:dyDescent="0.3">
      <c r="A28">
        <v>24</v>
      </c>
      <c r="B28" t="s">
        <v>181</v>
      </c>
      <c r="C28" t="s">
        <v>70</v>
      </c>
      <c r="D28"/>
      <c r="E28"/>
      <c r="F28">
        <v>-1</v>
      </c>
    </row>
    <row r="29" spans="1:6" x14ac:dyDescent="0.3">
      <c r="A29">
        <v>24</v>
      </c>
      <c r="B29" t="s">
        <v>53</v>
      </c>
      <c r="C29" t="s">
        <v>181</v>
      </c>
      <c r="D29"/>
      <c r="E29"/>
      <c r="F29">
        <v>1</v>
      </c>
    </row>
    <row r="30" spans="1:6" x14ac:dyDescent="0.3">
      <c r="A30">
        <v>25</v>
      </c>
      <c r="B30" t="s">
        <v>208</v>
      </c>
      <c r="C30" t="s">
        <v>143</v>
      </c>
      <c r="D30"/>
      <c r="E30">
        <v>-0.7</v>
      </c>
      <c r="F30">
        <v>-0.55000000000000004</v>
      </c>
    </row>
    <row r="31" spans="1:6" x14ac:dyDescent="0.3">
      <c r="A31">
        <v>25</v>
      </c>
      <c r="B31" t="s">
        <v>145</v>
      </c>
      <c r="C31" t="s">
        <v>208</v>
      </c>
      <c r="D31"/>
      <c r="E31">
        <v>1</v>
      </c>
      <c r="F31">
        <v>1</v>
      </c>
    </row>
    <row r="32" spans="1:6" x14ac:dyDescent="0.3">
      <c r="A32">
        <v>27</v>
      </c>
      <c r="B32" t="s">
        <v>48</v>
      </c>
      <c r="C32" t="s">
        <v>192</v>
      </c>
      <c r="D32">
        <v>1</v>
      </c>
      <c r="E32"/>
      <c r="F32"/>
    </row>
    <row r="33" spans="1:6" x14ac:dyDescent="0.3">
      <c r="A33">
        <v>27</v>
      </c>
      <c r="B33" t="s">
        <v>181</v>
      </c>
      <c r="C33" t="s">
        <v>58</v>
      </c>
      <c r="D33">
        <v>-0.08</v>
      </c>
      <c r="E33"/>
      <c r="F33"/>
    </row>
    <row r="34" spans="1:6" x14ac:dyDescent="0.3">
      <c r="A34">
        <v>27</v>
      </c>
      <c r="B34" t="s">
        <v>181</v>
      </c>
      <c r="C34" t="s">
        <v>65</v>
      </c>
      <c r="D34">
        <v>-0.15</v>
      </c>
      <c r="E34"/>
      <c r="F34"/>
    </row>
    <row r="35" spans="1:6" x14ac:dyDescent="0.3">
      <c r="A35">
        <v>27</v>
      </c>
      <c r="B35" t="s">
        <v>181</v>
      </c>
      <c r="C35" t="s">
        <v>72</v>
      </c>
      <c r="D35">
        <v>-0.15</v>
      </c>
      <c r="E35"/>
      <c r="F35"/>
    </row>
    <row r="36" spans="1:6" x14ac:dyDescent="0.3">
      <c r="A36">
        <v>27</v>
      </c>
      <c r="B36" t="s">
        <v>48</v>
      </c>
      <c r="C36" t="s">
        <v>189</v>
      </c>
      <c r="D36">
        <v>-0.15</v>
      </c>
      <c r="E36"/>
      <c r="F36"/>
    </row>
    <row r="37" spans="1:6" x14ac:dyDescent="0.3">
      <c r="A37">
        <v>28</v>
      </c>
      <c r="B37" t="s">
        <v>50</v>
      </c>
      <c r="C37" t="s">
        <v>192</v>
      </c>
      <c r="D37"/>
      <c r="E37"/>
      <c r="F37">
        <v>1</v>
      </c>
    </row>
    <row r="38" spans="1:6" x14ac:dyDescent="0.3">
      <c r="A38">
        <v>28</v>
      </c>
      <c r="B38" t="s">
        <v>181</v>
      </c>
      <c r="C38" t="s">
        <v>61</v>
      </c>
      <c r="D38"/>
      <c r="E38"/>
      <c r="F38">
        <v>-0.08</v>
      </c>
    </row>
    <row r="39" spans="1:6" x14ac:dyDescent="0.3">
      <c r="A39">
        <v>28</v>
      </c>
      <c r="B39" t="s">
        <v>181</v>
      </c>
      <c r="C39" t="s">
        <v>68</v>
      </c>
      <c r="D39"/>
      <c r="E39"/>
      <c r="F39">
        <v>-0.15</v>
      </c>
    </row>
    <row r="40" spans="1:6" x14ac:dyDescent="0.3">
      <c r="A40">
        <v>28</v>
      </c>
      <c r="B40" t="s">
        <v>50</v>
      </c>
      <c r="C40" t="s">
        <v>189</v>
      </c>
      <c r="D40"/>
      <c r="E40"/>
      <c r="F40">
        <v>-0.15</v>
      </c>
    </row>
    <row r="41" spans="1:6" x14ac:dyDescent="0.3">
      <c r="A41">
        <v>29</v>
      </c>
      <c r="B41" t="s">
        <v>53</v>
      </c>
      <c r="C41" t="s">
        <v>192</v>
      </c>
      <c r="D41"/>
      <c r="E41"/>
      <c r="F41">
        <v>1</v>
      </c>
    </row>
    <row r="42" spans="1:6" x14ac:dyDescent="0.3">
      <c r="A42">
        <v>29</v>
      </c>
      <c r="B42" t="s">
        <v>181</v>
      </c>
      <c r="C42" t="s">
        <v>63</v>
      </c>
      <c r="D42"/>
      <c r="E42"/>
      <c r="F42">
        <v>-0.08</v>
      </c>
    </row>
    <row r="43" spans="1:6" x14ac:dyDescent="0.3">
      <c r="A43">
        <v>29</v>
      </c>
      <c r="B43" t="s">
        <v>181</v>
      </c>
      <c r="C43" t="s">
        <v>70</v>
      </c>
      <c r="D43"/>
      <c r="E43"/>
      <c r="F43">
        <v>-0.15</v>
      </c>
    </row>
    <row r="44" spans="1:6" x14ac:dyDescent="0.3">
      <c r="A44">
        <v>29</v>
      </c>
      <c r="B44" t="s">
        <v>53</v>
      </c>
      <c r="C44" t="s">
        <v>189</v>
      </c>
      <c r="D44"/>
      <c r="E44"/>
      <c r="F44">
        <v>-0.15</v>
      </c>
    </row>
    <row r="45" spans="1:6" x14ac:dyDescent="0.3">
      <c r="A45">
        <v>31</v>
      </c>
      <c r="B45" t="s">
        <v>43</v>
      </c>
      <c r="C45" t="s">
        <v>189</v>
      </c>
      <c r="D45">
        <v>1</v>
      </c>
      <c r="E45"/>
      <c r="F45"/>
    </row>
    <row r="46" spans="1:6" x14ac:dyDescent="0.3">
      <c r="A46">
        <v>31</v>
      </c>
      <c r="B46" t="s">
        <v>189</v>
      </c>
      <c r="C46" t="s">
        <v>158</v>
      </c>
      <c r="D46">
        <v>-1</v>
      </c>
      <c r="E46"/>
      <c r="F46"/>
    </row>
    <row r="47" spans="1:6" x14ac:dyDescent="0.3">
      <c r="A47">
        <v>32</v>
      </c>
      <c r="B47" t="s">
        <v>181</v>
      </c>
      <c r="C47" t="s">
        <v>72</v>
      </c>
      <c r="D47"/>
      <c r="E47"/>
      <c r="F47">
        <v>-0.8</v>
      </c>
    </row>
    <row r="48" spans="1:6" x14ac:dyDescent="0.3">
      <c r="A48">
        <v>32</v>
      </c>
      <c r="B48" t="s">
        <v>72</v>
      </c>
      <c r="C48" t="s">
        <v>215</v>
      </c>
      <c r="D48"/>
      <c r="E48"/>
      <c r="F48">
        <v>1</v>
      </c>
    </row>
    <row r="49" spans="1:6" x14ac:dyDescent="0.3">
      <c r="A49">
        <v>33</v>
      </c>
      <c r="B49" t="s">
        <v>204</v>
      </c>
      <c r="C49" t="s">
        <v>97</v>
      </c>
      <c r="D49">
        <v>-1</v>
      </c>
      <c r="E49"/>
      <c r="F49"/>
    </row>
    <row r="50" spans="1:6" x14ac:dyDescent="0.3">
      <c r="A50">
        <v>34</v>
      </c>
      <c r="B50" t="s">
        <v>61</v>
      </c>
      <c r="C50" t="s">
        <v>204</v>
      </c>
      <c r="D50">
        <v>0.1202</v>
      </c>
      <c r="E50"/>
      <c r="F50"/>
    </row>
    <row r="51" spans="1:6" x14ac:dyDescent="0.3">
      <c r="A51">
        <v>35</v>
      </c>
      <c r="B51" t="s">
        <v>204</v>
      </c>
      <c r="C51" t="s">
        <v>97</v>
      </c>
      <c r="D51">
        <v>-1</v>
      </c>
      <c r="E51"/>
      <c r="F51"/>
    </row>
    <row r="52" spans="1:6" x14ac:dyDescent="0.3">
      <c r="A52">
        <v>35</v>
      </c>
      <c r="B52" t="s">
        <v>63</v>
      </c>
      <c r="C52" t="s">
        <v>204</v>
      </c>
      <c r="D52">
        <v>0.15</v>
      </c>
      <c r="E52"/>
      <c r="F52"/>
    </row>
    <row r="53" spans="1:6" x14ac:dyDescent="0.3">
      <c r="A53">
        <v>36</v>
      </c>
      <c r="B53" t="s">
        <v>204</v>
      </c>
      <c r="C53" t="s">
        <v>97</v>
      </c>
      <c r="D53">
        <v>-1</v>
      </c>
      <c r="E53"/>
      <c r="F53"/>
    </row>
    <row r="54" spans="1:6" x14ac:dyDescent="0.3">
      <c r="A54">
        <v>36</v>
      </c>
      <c r="B54" t="s">
        <v>61</v>
      </c>
      <c r="C54" t="s">
        <v>204</v>
      </c>
      <c r="D54">
        <v>0.1202</v>
      </c>
      <c r="E54"/>
      <c r="F54"/>
    </row>
    <row r="55" spans="1:6" x14ac:dyDescent="0.3">
      <c r="A55">
        <v>37</v>
      </c>
      <c r="B55" t="s">
        <v>204</v>
      </c>
      <c r="C55" t="s">
        <v>97</v>
      </c>
      <c r="D55">
        <v>-1</v>
      </c>
      <c r="E55"/>
      <c r="F55"/>
    </row>
    <row r="56" spans="1:6" x14ac:dyDescent="0.3">
      <c r="A56">
        <v>37</v>
      </c>
      <c r="B56" t="s">
        <v>63</v>
      </c>
      <c r="C56" t="s">
        <v>204</v>
      </c>
      <c r="D56">
        <v>0.15</v>
      </c>
      <c r="E56"/>
      <c r="F56"/>
    </row>
    <row r="57" spans="1:6" x14ac:dyDescent="0.3">
      <c r="A57">
        <v>38</v>
      </c>
      <c r="B57" t="s">
        <v>202</v>
      </c>
      <c r="C57" t="s">
        <v>97</v>
      </c>
      <c r="D57">
        <v>-1</v>
      </c>
      <c r="E57"/>
      <c r="F57"/>
    </row>
    <row r="58" spans="1:6" x14ac:dyDescent="0.3">
      <c r="A58">
        <v>38</v>
      </c>
      <c r="B58" t="s">
        <v>61</v>
      </c>
      <c r="C58" t="s">
        <v>202</v>
      </c>
      <c r="D58">
        <v>0.1202</v>
      </c>
      <c r="E58"/>
      <c r="F58"/>
    </row>
    <row r="59" spans="1:6" x14ac:dyDescent="0.3">
      <c r="A59">
        <v>39</v>
      </c>
      <c r="B59" t="s">
        <v>202</v>
      </c>
      <c r="C59" t="s">
        <v>99</v>
      </c>
      <c r="D59">
        <v>-1</v>
      </c>
      <c r="E59"/>
      <c r="F59"/>
    </row>
    <row r="60" spans="1:6" x14ac:dyDescent="0.3">
      <c r="A60">
        <v>39</v>
      </c>
      <c r="B60" t="s">
        <v>63</v>
      </c>
      <c r="C60" t="s">
        <v>202</v>
      </c>
      <c r="D60">
        <v>0.15</v>
      </c>
      <c r="E60"/>
      <c r="F60"/>
    </row>
    <row r="61" spans="1:6" x14ac:dyDescent="0.3">
      <c r="A61" t="s">
        <v>345</v>
      </c>
      <c r="B61" t="s">
        <v>346</v>
      </c>
      <c r="C61" t="s">
        <v>236</v>
      </c>
      <c r="D61">
        <v>1</v>
      </c>
      <c r="E61"/>
      <c r="F61"/>
    </row>
    <row r="62" spans="1:6" x14ac:dyDescent="0.3">
      <c r="A62" t="s">
        <v>345</v>
      </c>
      <c r="B62" t="s">
        <v>346</v>
      </c>
      <c r="C62" t="s">
        <v>229</v>
      </c>
      <c r="D62">
        <v>1</v>
      </c>
      <c r="E62"/>
      <c r="F62"/>
    </row>
    <row r="63" spans="1:6" x14ac:dyDescent="0.3">
      <c r="A63" t="s">
        <v>345</v>
      </c>
      <c r="B63" t="s">
        <v>229</v>
      </c>
      <c r="C63" t="s">
        <v>346</v>
      </c>
      <c r="D63">
        <v>-1</v>
      </c>
      <c r="E63"/>
      <c r="F63"/>
    </row>
    <row r="64" spans="1:6" x14ac:dyDescent="0.3">
      <c r="A64" t="s">
        <v>347</v>
      </c>
      <c r="B64" t="s">
        <v>238</v>
      </c>
      <c r="C64" t="s">
        <v>346</v>
      </c>
      <c r="D64">
        <v>1</v>
      </c>
      <c r="E64"/>
      <c r="F64"/>
    </row>
    <row r="65" spans="1:6" x14ac:dyDescent="0.3">
      <c r="A65" t="s">
        <v>347</v>
      </c>
      <c r="B65" t="s">
        <v>229</v>
      </c>
      <c r="C65" t="s">
        <v>346</v>
      </c>
      <c r="D65">
        <v>1</v>
      </c>
      <c r="E65"/>
      <c r="F65"/>
    </row>
    <row r="66" spans="1:6" x14ac:dyDescent="0.3">
      <c r="A66" t="s">
        <v>347</v>
      </c>
      <c r="B66" t="s">
        <v>346</v>
      </c>
      <c r="C66" t="s">
        <v>229</v>
      </c>
      <c r="D66">
        <v>-1</v>
      </c>
      <c r="E66"/>
      <c r="F66"/>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26</vt:i4>
      </vt:variant>
      <vt:variant>
        <vt:lpstr>Plages nommées</vt:lpstr>
      </vt:variant>
      <vt:variant>
        <vt:i4>6</vt:i4>
      </vt:variant>
    </vt:vector>
  </HeadingPairs>
  <TitlesOfParts>
    <vt:vector size="32" baseType="lpstr">
      <vt:lpstr>Fonctionnalités</vt:lpstr>
      <vt:lpstr>Etiquettes</vt:lpstr>
      <vt:lpstr>Produits</vt:lpstr>
      <vt:lpstr>Secteurs</vt:lpstr>
      <vt:lpstr>Echanges territoires</vt:lpstr>
      <vt:lpstr>Table emplois ressources</vt:lpstr>
      <vt:lpstr>Données</vt:lpstr>
      <vt:lpstr>Min Max</vt:lpstr>
      <vt:lpstr>Contraintes</vt:lpstr>
      <vt:lpstr>Résultats</vt:lpstr>
      <vt:lpstr>Ai</vt:lpstr>
      <vt:lpstr>Analyses des résultats</vt:lpstr>
      <vt:lpstr>Guide de Lecture</vt:lpstr>
      <vt:lpstr>Pilotage</vt:lpstr>
      <vt:lpstr>IFN 2022</vt:lpstr>
      <vt:lpstr>DRAAF EAB</vt:lpstr>
      <vt:lpstr>Observ BE</vt:lpstr>
      <vt:lpstr>ASDER &amp; SYANE</vt:lpstr>
      <vt:lpstr>Etude chauf. 2014</vt:lpstr>
      <vt:lpstr>Enquête PEB</vt:lpstr>
      <vt:lpstr>Estimation PEB</vt:lpstr>
      <vt:lpstr>Memento FCBA</vt:lpstr>
      <vt:lpstr>Sitram Douanes</vt:lpstr>
      <vt:lpstr>Sitram TRM</vt:lpstr>
      <vt:lpstr>InfraDensité</vt:lpstr>
      <vt:lpstr>Retrait</vt:lpstr>
      <vt:lpstr>'Estimation PEB'!infra_d_f</vt:lpstr>
      <vt:lpstr>'Estimation PEB'!infra_d_r</vt:lpstr>
      <vt:lpstr>'Memento FCBA'!retrait_v_f</vt:lpstr>
      <vt:lpstr>'Memento FCBA'!retrait_v_r</vt:lpstr>
      <vt:lpstr>saturation</vt:lpstr>
      <vt:lpstr>the_produits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Jean-Yves</dc:creator>
  <cp:lastModifiedBy>julie</cp:lastModifiedBy>
  <cp:lastPrinted>2020-07-10T14:28:45Z</cp:lastPrinted>
  <dcterms:created xsi:type="dcterms:W3CDTF">2018-08-23T08:28:09Z</dcterms:created>
  <dcterms:modified xsi:type="dcterms:W3CDTF">2022-10-15T05:09:49Z</dcterms:modified>
</cp:coreProperties>
</file>