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9.xml.rels" ContentType="application/vnd.openxmlformats-package.relationships+xml"/>
  <Override PartName="/xl/worksheets/_rels/sheet7.xml.rels" ContentType="application/vnd.openxmlformats-package.relationships+xml"/>
  <Override PartName="/xl/worksheets/_rels/sheet10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2.xml" ContentType="application/vnd.openxmlformats-officedocument.drawingml.chart+xml"/>
  <Override PartName="/xl/charts/chart11.xml" ContentType="application/vnd.openxmlformats-officedocument.drawingml.chart+xml"/>
  <Override PartName="/xl/charts/chart10.xml" ContentType="application/vnd.openxmlformats-officedocument.drawingml.chart+xml"/>
  <Override PartName="/xl/charts/chart9.xml" ContentType="application/vnd.openxmlformats-officedocument.drawingml.chart+xml"/>
  <Override PartName="/xl/charts/chart8.xml" ContentType="application/vnd.openxmlformats-officedocument.drawingml.chart+xml"/>
  <Override PartName="/xl/charts/chart18.xml" ContentType="application/vnd.openxmlformats-officedocument.drawingml.chart+xml"/>
  <Override PartName="/xl/charts/chart6.xml" ContentType="application/vnd.openxmlformats-officedocument.drawingml.chart+xml"/>
  <Override PartName="/xl/charts/chart17.xml" ContentType="application/vnd.openxmlformats-officedocument.drawingml.chart+xml"/>
  <Override PartName="/xl/charts/chart5.xml" ContentType="application/vnd.openxmlformats-officedocument.drawingml.chart+xml"/>
  <Override PartName="/xl/charts/chart16.xml" ContentType="application/vnd.openxmlformats-officedocument.drawingml.chart+xml"/>
  <Override PartName="/xl/charts/chart4.xml" ContentType="application/vnd.openxmlformats-officedocument.drawingml.chart+xml"/>
  <Override PartName="/xl/charts/chart15.xml" ContentType="application/vnd.openxmlformats-officedocument.drawingml.chart+xml"/>
  <Override PartName="/xl/charts/chart3.xml" ContentType="application/vnd.openxmlformats-officedocument.drawingml.chart+xml"/>
  <Override PartName="/xl/charts/chart14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charts/chart13.xml" ContentType="application/vnd.openxmlformats-officedocument.drawingml.chart+xml"/>
  <Override PartName="/xl/charts/chart7.xml" ContentType="application/vnd.openxmlformats-officedocument.drawingml.chart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aram" sheetId="1" state="visible" r:id="rId2"/>
    <sheet name="Dim secteurs" sheetId="2" state="visible" r:id="rId3"/>
    <sheet name="Dim produits" sheetId="3" state="visible" r:id="rId4"/>
    <sheet name="ter1" sheetId="4" state="visible" r:id="rId5"/>
    <sheet name="data" sheetId="5" state="visible" r:id="rId6"/>
    <sheet name="tutu" sheetId="6" state="visible" r:id="rId7"/>
    <sheet name="other_constraints" sheetId="7" state="visible" r:id="rId8"/>
    <sheet name="Feuil1" sheetId="8" state="visible" r:id="rId9"/>
    <sheet name="Feuil2" sheetId="9" state="visible" r:id="rId10"/>
    <sheet name="Feuil3" sheetId="10" state="visible" r:id="rId11"/>
  </sheets>
  <definedNames>
    <definedName function="false" hidden="true" localSheetId="6" name="_xlnm._FilterDatabase" vbProcedure="false">other_constraints!$A$1:$F$119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<sst xmlns="http://schemas.openxmlformats.org/spreadsheetml/2006/main" count="1077" uniqueCount="119">
  <si>
    <t xml:space="preserve">Paramètre</t>
  </si>
  <si>
    <t xml:space="preserve">Valeur</t>
  </si>
  <si>
    <t xml:space="preserve">Description</t>
  </si>
  <si>
    <t xml:space="preserve">max</t>
  </si>
  <si>
    <t xml:space="preserve">Borne sup pour les flux</t>
  </si>
  <si>
    <t xml:space="preserve">tol</t>
  </si>
  <si>
    <t xml:space="preserve">Tolérance sur les contraintes</t>
  </si>
  <si>
    <t xml:space="preserve">Import Export</t>
  </si>
  <si>
    <t xml:space="preserve">International</t>
  </si>
  <si>
    <t xml:space="preserve">Version</t>
  </si>
  <si>
    <t xml:space="preserve">Level</t>
  </si>
  <si>
    <t xml:space="preserve">Element</t>
  </si>
  <si>
    <t xml:space="preserve">Equilibre matière ?</t>
  </si>
  <si>
    <t xml:space="preserve">Sankey ?</t>
  </si>
  <si>
    <t xml:space="preserve">Couleur</t>
  </si>
  <si>
    <t xml:space="preserve">Production agricole</t>
  </si>
  <si>
    <t xml:space="preserve">grey</t>
  </si>
  <si>
    <t xml:space="preserve">Récoltée</t>
  </si>
  <si>
    <t xml:space="preserve">Pâturée</t>
  </si>
  <si>
    <t xml:space="preserve">Mixte</t>
  </si>
  <si>
    <t xml:space="preserve">Inexploitée</t>
  </si>
  <si>
    <t xml:space="preserve">Pertes</t>
  </si>
  <si>
    <t xml:space="preserve">Refus distri</t>
  </si>
  <si>
    <t xml:space="preserve">Feed</t>
  </si>
  <si>
    <t xml:space="preserve">Alimentation animale rente (EA)</t>
  </si>
  <si>
    <t xml:space="preserve">Bovins</t>
  </si>
  <si>
    <t xml:space="preserve">BL</t>
  </si>
  <si>
    <t xml:space="preserve">BV</t>
  </si>
  <si>
    <t xml:space="preserve">BM</t>
  </si>
  <si>
    <t xml:space="preserve">Ovins</t>
  </si>
  <si>
    <t xml:space="preserve">OL</t>
  </si>
  <si>
    <t xml:space="preserve">OV</t>
  </si>
  <si>
    <t xml:space="preserve">Ca</t>
  </si>
  <si>
    <t xml:space="preserve">Eq</t>
  </si>
  <si>
    <t xml:space="preserve">FAB</t>
  </si>
  <si>
    <t xml:space="preserve">Autres usages</t>
  </si>
  <si>
    <t xml:space="preserve">Paillage</t>
  </si>
  <si>
    <t xml:space="preserve">Fertilisation</t>
  </si>
  <si>
    <t xml:space="preserve">Energie</t>
  </si>
  <si>
    <t xml:space="preserve">Matériaux</t>
  </si>
  <si>
    <t xml:space="preserve">Fourrages produits</t>
  </si>
  <si>
    <t xml:space="preserve">green</t>
  </si>
  <si>
    <t xml:space="preserve">Fourrages annuels</t>
  </si>
  <si>
    <t xml:space="preserve">Plantes sarclées</t>
  </si>
  <si>
    <t xml:space="preserve">Choux fourragers</t>
  </si>
  <si>
    <t xml:space="preserve">RTF</t>
  </si>
  <si>
    <t xml:space="preserve">Maïs plante entière</t>
  </si>
  <si>
    <t xml:space="preserve">Autres fourrages annuels</t>
  </si>
  <si>
    <t xml:space="preserve">Fourrages pluriannuels</t>
  </si>
  <si>
    <t xml:space="preserve">Prairies non-permanentes</t>
  </si>
  <si>
    <t xml:space="preserve">Prairies artificielles</t>
  </si>
  <si>
    <t xml:space="preserve">Luzerne hors deshy</t>
  </si>
  <si>
    <t xml:space="preserve">Autres prairies artificielles</t>
  </si>
  <si>
    <t xml:space="preserve">Prairies temporaires</t>
  </si>
  <si>
    <t xml:space="preserve">Prairies permanentes</t>
  </si>
  <si>
    <t xml:space="preserve">STH</t>
  </si>
  <si>
    <t xml:space="preserve">STH peu productives</t>
  </si>
  <si>
    <t xml:space="preserve">Produits fatals des cultures</t>
  </si>
  <si>
    <t xml:space="preserve">Paille de céréales</t>
  </si>
  <si>
    <t xml:space="preserve">Paille de céréales hors-fourrages</t>
  </si>
  <si>
    <t xml:space="preserve">limegreen</t>
  </si>
  <si>
    <t xml:space="preserve">Fourrages mixte</t>
  </si>
  <si>
    <t xml:space="preserve">Fourrages annuels mixte</t>
  </si>
  <si>
    <t xml:space="preserve">Autres fourrages annuels mixte</t>
  </si>
  <si>
    <t xml:space="preserve">Fourrages pluriannuels mixte</t>
  </si>
  <si>
    <t xml:space="preserve">Prairies non-permanentes mixte</t>
  </si>
  <si>
    <t xml:space="preserve">Prairies artificielles mixte</t>
  </si>
  <si>
    <t xml:space="preserve">Luzerne hors deshy mixte</t>
  </si>
  <si>
    <t xml:space="preserve">Autres prairies artificielles mixte</t>
  </si>
  <si>
    <t xml:space="preserve">Prairies temporaires mixte</t>
  </si>
  <si>
    <t xml:space="preserve">Prairies permanentes mixte</t>
  </si>
  <si>
    <t xml:space="preserve">STH mixte</t>
  </si>
  <si>
    <t xml:space="preserve">Fourrages distribués</t>
  </si>
  <si>
    <t xml:space="preserve">orange</t>
  </si>
  <si>
    <t xml:space="preserve">Herbe conservée</t>
  </si>
  <si>
    <t xml:space="preserve">Foin</t>
  </si>
  <si>
    <t xml:space="preserve">Ensilage d'herbe</t>
  </si>
  <si>
    <t xml:space="preserve">Ensilage de maïs</t>
  </si>
  <si>
    <t xml:space="preserve">Darkorange</t>
  </si>
  <si>
    <t xml:space="preserve">Herbe pâturée</t>
  </si>
  <si>
    <t xml:space="preserve">Autres fourrages</t>
  </si>
  <si>
    <t xml:space="preserve">blue</t>
  </si>
  <si>
    <t xml:space="preserve">Paille de céréales fourrages</t>
  </si>
  <si>
    <t xml:space="preserve">Autres fourrages conservés</t>
  </si>
  <si>
    <t xml:space="preserve">Pertes récolte et stockage</t>
  </si>
  <si>
    <t xml:space="preserve">lightsalmon</t>
  </si>
  <si>
    <t xml:space="preserve">Refus pâturage</t>
  </si>
  <si>
    <t xml:space="preserve">Refus fourrages distribués</t>
  </si>
  <si>
    <t xml:space="preserve">Fourrages conservés</t>
  </si>
  <si>
    <t xml:space="preserve">Ressources</t>
  </si>
  <si>
    <t xml:space="preserve">Emplois</t>
  </si>
  <si>
    <t xml:space="preserve">Origine</t>
  </si>
  <si>
    <t xml:space="preserve">Destination</t>
  </si>
  <si>
    <t xml:space="preserve">Quantité</t>
  </si>
  <si>
    <t xml:space="preserve">Incertitude (%)</t>
  </si>
  <si>
    <t xml:space="preserve">min</t>
  </si>
  <si>
    <t xml:space="preserve">id</t>
  </si>
  <si>
    <t xml:space="preserve">eq = 0</t>
  </si>
  <si>
    <t xml:space="preserve">eq &lt;= 0</t>
  </si>
  <si>
    <t xml:space="preserve">eq &gt;= 0</t>
  </si>
  <si>
    <t xml:space="preserve">table</t>
  </si>
  <si>
    <t xml:space="preserve">s</t>
  </si>
  <si>
    <t xml:space="preserve">Étiquettes de colonnes</t>
  </si>
  <si>
    <t xml:space="preserve">Total Somme de MC min</t>
  </si>
  <si>
    <t xml:space="preserve">Total Somme de MC max</t>
  </si>
  <si>
    <t xml:space="preserve">Total Somme de valeur out</t>
  </si>
  <si>
    <t xml:space="preserve">Étiquettes de lignes</t>
  </si>
  <si>
    <t xml:space="preserve">Somme de MC min</t>
  </si>
  <si>
    <t xml:space="preserve">Somme de MC max</t>
  </si>
  <si>
    <t xml:space="preserve">Somme de valeur out</t>
  </si>
  <si>
    <t xml:space="preserve">Total général</t>
  </si>
  <si>
    <t xml:space="preserve">moy</t>
  </si>
  <si>
    <t xml:space="preserve">err_inf</t>
  </si>
  <si>
    <t xml:space="preserve">err_sup</t>
  </si>
  <si>
    <t xml:space="preserve">Ensilage maïs</t>
  </si>
  <si>
    <t xml:space="preserve">out</t>
  </si>
  <si>
    <t xml:space="preserve">Pertes stockage</t>
  </si>
  <si>
    <t xml:space="preserve">Surfaces inexplotiées</t>
  </si>
  <si>
    <t xml:space="preserve">MAT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</si>
</sst>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E+00"/>
    <numFmt numFmtId="166" formatCode="0"/>
    <numFmt numFmtId="167" formatCode="#,##0"/>
    <numFmt numFmtId="168" formatCode="0\ %"/>
    <numFmt numFmtId="169" formatCode="0.00"/>
    <numFmt numFmtId="170" formatCode="0.0%"/>
    <numFmt numFmtId="171" formatCode="0%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2"/>
      <charset val="1"/>
    </font>
    <font>
      <sz val="10"/>
      <name val="Verdana"/>
      <family val="2"/>
      <charset val="1"/>
    </font>
    <font>
      <sz val="1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color rgb="FF3366FF"/>
      <name val="Calibri"/>
      <family val="2"/>
      <charset val="1"/>
    </font>
    <font>
      <b val="true"/>
      <sz val="11"/>
      <color rgb="FF3366FF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11"/>
      <color rgb="FFA28D7E"/>
      <name val="Calibri"/>
      <family val="2"/>
      <charset val="1"/>
    </font>
    <font>
      <sz val="9"/>
      <color rgb="FF404040"/>
      <name val="Calibri"/>
      <family val="2"/>
    </font>
    <font>
      <sz val="9"/>
      <color rgb="FF595959"/>
      <name val="Calibri"/>
      <family val="2"/>
    </font>
    <font>
      <sz val="14"/>
      <color rgb="FF595959"/>
      <name val="Calibri"/>
      <family val="2"/>
    </font>
    <font>
      <sz val="11"/>
      <color rgb="FFFFFFFF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E1EAF5"/>
        <bgColor rgb="FFE1E5EB"/>
      </patternFill>
    </fill>
    <fill>
      <patternFill patternType="solid">
        <fgColor rgb="FFFFEBD6"/>
        <bgColor rgb="FFF6F8C8"/>
      </patternFill>
    </fill>
    <fill>
      <patternFill patternType="solid">
        <fgColor rgb="FFFFC6DB"/>
        <bgColor rgb="FFD9D9D9"/>
      </patternFill>
    </fill>
    <fill>
      <patternFill patternType="solid">
        <fgColor rgb="FFF6F8C8"/>
        <bgColor rgb="FFEBF4C2"/>
      </patternFill>
    </fill>
    <fill>
      <patternFill patternType="solid">
        <fgColor rgb="FFEBF4C2"/>
        <bgColor rgb="FFF6F8C8"/>
      </patternFill>
    </fill>
    <fill>
      <patternFill patternType="solid">
        <fgColor rgb="FF9966FF"/>
        <bgColor rgb="FF808080"/>
      </patternFill>
    </fill>
    <fill>
      <patternFill patternType="solid">
        <fgColor rgb="FFE1E5EB"/>
        <bgColor rgb="FFE1EAF5"/>
      </patternFill>
    </fill>
    <fill>
      <patternFill patternType="solid">
        <fgColor rgb="FFFFFF00"/>
        <bgColor rgb="FFFFFF00"/>
      </patternFill>
    </fill>
    <fill>
      <patternFill patternType="solid">
        <fgColor rgb="FF396EAE"/>
        <bgColor rgb="FF3366FF"/>
      </patternFill>
    </fill>
    <fill>
      <patternFill patternType="solid">
        <fgColor rgb="FFA4BFE1"/>
        <bgColor rgb="FFC2D5EB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>
        <color rgb="FFE20053"/>
      </left>
      <right/>
      <top/>
      <bottom/>
      <diagonal/>
    </border>
    <border diagonalUp="false" diagonalDown="false">
      <left/>
      <right/>
      <top style="thin">
        <color rgb="FF396EAE"/>
      </top>
      <bottom style="thin">
        <color rgb="FFE1EAF5"/>
      </bottom>
      <diagonal/>
    </border>
    <border diagonalUp="false" diagonalDown="false">
      <left/>
      <right/>
      <top style="thin">
        <color rgb="FF396EAE"/>
      </top>
      <bottom style="thin">
        <color rgb="FFC2D5EB"/>
      </bottom>
      <diagonal/>
    </border>
    <border diagonalUp="false" diagonalDown="false">
      <left/>
      <right/>
      <top style="thin">
        <color rgb="FFE1EAF5"/>
      </top>
      <bottom style="thin">
        <color rgb="FFE1EAF5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false" indent="13" shrinkToFit="false"/>
      <protection locked="true" hidden="false"/>
    </xf>
    <xf numFmtId="167" fontId="0" fillId="0" borderId="0" xfId="0" applyFont="true" applyBorder="false" applyAlignment="true" applyProtection="false">
      <alignment horizontal="left" vertical="bottom" textRotation="0" wrapText="false" indent="15" shrinkToFit="false"/>
      <protection locked="true" hidden="false"/>
    </xf>
    <xf numFmtId="167" fontId="0" fillId="2" borderId="0" xfId="0" applyFont="true" applyBorder="false" applyAlignment="true" applyProtection="false">
      <alignment horizontal="left" vertical="bottom" textRotation="0" wrapText="false" indent="15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0" xfId="0" applyFont="true" applyBorder="false" applyAlignment="true" applyProtection="false">
      <alignment horizontal="left" vertical="bottom" textRotation="0" wrapText="false" indent="13" shrinkToFit="false"/>
      <protection locked="true" hidden="false"/>
    </xf>
    <xf numFmtId="167" fontId="17" fillId="1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7" fillId="1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7" fillId="11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7" fillId="11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9" xfId="0" applyFont="true" applyBorder="true" applyAlignment="true" applyProtection="false">
      <alignment horizontal="left" vertical="bottom" textRotation="0" wrapText="false" indent="13" shrinkToFit="false"/>
      <protection locked="true" hidden="false"/>
    </xf>
    <xf numFmtId="167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yle 1" xfId="20"/>
  </cellStyles>
  <dxfs count="47"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E20053"/>
      <rgbColor rgb="FF396EAE"/>
      <rgbColor rgb="FFCCCCCC"/>
      <rgbColor rgb="FF808080"/>
      <rgbColor rgb="FF9966FF"/>
      <rgbColor rgb="FF993366"/>
      <rgbColor rgb="FFF6F8C8"/>
      <rgbColor rgb="FFE1EAF5"/>
      <rgbColor rgb="FF660066"/>
      <rgbColor rgb="FFFF8080"/>
      <rgbColor rgb="FF0070C0"/>
      <rgbColor rgb="FFC2D5E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1E5EB"/>
      <rgbColor rgb="FFEBF4C2"/>
      <rgbColor rgb="FFFFEBD6"/>
      <rgbColor rgb="FFA4BFE1"/>
      <rgbColor rgb="FFFF99CC"/>
      <rgbColor rgb="FFD9D9D9"/>
      <rgbColor rgb="FFFFC6DB"/>
      <rgbColor rgb="FF3366FF"/>
      <rgbColor rgb="FF33CCCC"/>
      <rgbColor rgb="FFABB217"/>
      <rgbColor rgb="FFFFC000"/>
      <rgbColor rgb="FFFF9933"/>
      <rgbColor rgb="FFFF6600"/>
      <rgbColor rgb="FF595959"/>
      <rgbColor rgb="FFA28D7E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doughnut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noFill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noFill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Feuil2!$D$4:$D$7</c:f>
              <c:numCache>
                <c:formatCode>General</c:formatCode>
                <c:ptCount val="4"/>
                <c:pt idx="0">
                  <c:v>6764.97614355186</c:v>
                </c:pt>
                <c:pt idx="1">
                  <c:v>5530.3764158814</c:v>
                </c:pt>
                <c:pt idx="2">
                  <c:v>5954.36823737543</c:v>
                </c:pt>
                <c:pt idx="3">
                  <c:v>466.438550907384</c:v>
                </c:pt>
              </c:numCache>
            </c:numRef>
          </c:val>
        </c:ser>
        <c:firstSliceAng val="80"/>
        <c:holeSize val="50"/>
      </c:doughnut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abb217"/>
            </a:solidFill>
            <a:ln w="19080">
              <a:noFill/>
            </a:ln>
          </c:spPr>
          <c:invertIfNegative val="0"/>
          <c:dPt>
            <c:idx val="0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2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3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Lbls>
            <c:numFmt formatCode="#,##0" sourceLinked="1"/>
            <c:dLbl>
              <c:idx val="0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1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2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3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Feuil2!$F$36:$F$39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478.629517489153</c:v>
                  </c:pt>
                  <c:pt idx="2">
                    <c:v>1791.46565441478</c:v>
                  </c:pt>
                  <c:pt idx="3">
                    <c:v>305.867002374935</c:v>
                  </c:pt>
                </c:numCache>
              </c:numRef>
            </c:plus>
            <c:minus>
              <c:numRef>
                <c:f>Feuil2!$E$36:$E$39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1511.37048251085</c:v>
                  </c:pt>
                  <c:pt idx="2">
                    <c:v>1108.53434558522</c:v>
                  </c:pt>
                  <c:pt idx="3">
                    <c:v>84.1329976250652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Feuil2!$D$36:$D$39</c:f>
              <c:numCache>
                <c:formatCode>General</c:formatCode>
                <c:ptCount val="4"/>
                <c:pt idx="1">
                  <c:v>2233.37048251085</c:v>
                </c:pt>
                <c:pt idx="2">
                  <c:v>1208.53434558522</c:v>
                </c:pt>
                <c:pt idx="3">
                  <c:v>94.1329976250652</c:v>
                </c:pt>
              </c:numCache>
            </c:numRef>
          </c:val>
        </c:ser>
        <c:gapWidth val="100"/>
        <c:overlap val="100"/>
        <c:axId val="74714507"/>
        <c:axId val="53323801"/>
      </c:barChart>
      <c:catAx>
        <c:axId val="747145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3323801"/>
        <c:crosses val="autoZero"/>
        <c:auto val="1"/>
        <c:lblAlgn val="ctr"/>
        <c:lblOffset val="100"/>
        <c:noMultiLvlLbl val="0"/>
      </c:catAx>
      <c:valAx>
        <c:axId val="5332380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4714507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doughnut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noFill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noFill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Feuil2!$D$44:$D$47</c:f>
              <c:numCache>
                <c:formatCode>General</c:formatCode>
                <c:ptCount val="4"/>
                <c:pt idx="0">
                  <c:v>23.0089952163878</c:v>
                </c:pt>
                <c:pt idx="1">
                  <c:v>411.533720828451</c:v>
                </c:pt>
                <c:pt idx="2">
                  <c:v>533.368817248481</c:v>
                </c:pt>
                <c:pt idx="3">
                  <c:v>24.5369938034481</c:v>
                </c:pt>
              </c:numCache>
            </c:numRef>
          </c:val>
        </c:ser>
        <c:firstSliceAng val="80"/>
        <c:holeSize val="50"/>
      </c:doughnut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abb217"/>
            </a:solidFill>
            <a:ln w="19080">
              <a:noFill/>
            </a:ln>
          </c:spPr>
          <c:invertIfNegative val="0"/>
          <c:dPt>
            <c:idx val="0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2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3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Lbls>
            <c:numFmt formatCode="#,##0" sourceLinked="1"/>
            <c:dLbl>
              <c:idx val="0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1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2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3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Feuil2!$F$44:$F$47</c:f>
                <c:numCache>
                  <c:formatCode>General</c:formatCode>
                  <c:ptCount val="4"/>
                  <c:pt idx="0">
                    <c:v>-0.00899521638779177</c:v>
                  </c:pt>
                  <c:pt idx="1">
                    <c:v>15.4662791715492</c:v>
                  </c:pt>
                  <c:pt idx="2">
                    <c:v>18.6311827515192</c:v>
                  </c:pt>
                  <c:pt idx="3">
                    <c:v>0.463006196551898</c:v>
                  </c:pt>
                </c:numCache>
              </c:numRef>
            </c:plus>
            <c:minus>
              <c:numRef>
                <c:f>Feuil2!$E$44:$E$47</c:f>
                <c:numCache>
                  <c:formatCode>General</c:formatCode>
                  <c:ptCount val="4"/>
                  <c:pt idx="0">
                    <c:v>0.00899521638779177</c:v>
                  </c:pt>
                  <c:pt idx="1">
                    <c:v>16.5337208284508</c:v>
                  </c:pt>
                  <c:pt idx="2">
                    <c:v>20.3688172484808</c:v>
                  </c:pt>
                  <c:pt idx="3">
                    <c:v>0.536993803448102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Feuil2!$D$44:$D$47</c:f>
              <c:numCache>
                <c:formatCode>General</c:formatCode>
                <c:ptCount val="4"/>
                <c:pt idx="0">
                  <c:v>23.0089952163878</c:v>
                </c:pt>
                <c:pt idx="1">
                  <c:v>411.533720828451</c:v>
                </c:pt>
                <c:pt idx="2">
                  <c:v>533.368817248481</c:v>
                </c:pt>
                <c:pt idx="3">
                  <c:v>24.5369938034481</c:v>
                </c:pt>
              </c:numCache>
            </c:numRef>
          </c:val>
        </c:ser>
        <c:gapWidth val="100"/>
        <c:overlap val="100"/>
        <c:axId val="53502625"/>
        <c:axId val="90525144"/>
      </c:barChart>
      <c:catAx>
        <c:axId val="5350262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0525144"/>
        <c:crosses val="autoZero"/>
        <c:auto val="1"/>
        <c:lblAlgn val="ctr"/>
        <c:lblOffset val="100"/>
        <c:noMultiLvlLbl val="0"/>
      </c:catAx>
      <c:valAx>
        <c:axId val="9052514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3502625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doughnut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noFill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noFill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Feuil2!$D$52:$D$55</c:f>
              <c:numCache>
                <c:formatCode>General</c:formatCode>
                <c:ptCount val="4"/>
                <c:pt idx="0">
                  <c:v>26.7369837768275</c:v>
                </c:pt>
                <c:pt idx="1">
                  <c:v>649.86330698241</c:v>
                </c:pt>
                <c:pt idx="2">
                  <c:v>2038.95167251127</c:v>
                </c:pt>
                <c:pt idx="3">
                  <c:v>70.9176268392187</c:v>
                </c:pt>
              </c:numCache>
            </c:numRef>
          </c:val>
        </c:ser>
        <c:firstSliceAng val="80"/>
        <c:holeSize val="50"/>
      </c:doughnut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abb217"/>
            </a:solidFill>
            <a:ln w="19080">
              <a:noFill/>
            </a:ln>
          </c:spPr>
          <c:invertIfNegative val="0"/>
          <c:dPt>
            <c:idx val="0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2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3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Lbls>
            <c:numFmt formatCode="#,##0" sourceLinked="1"/>
            <c:dLbl>
              <c:idx val="0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1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2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3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Feuil2!$F$52:$F$55</c:f>
                <c:numCache>
                  <c:formatCode>General</c:formatCode>
                  <c:ptCount val="4"/>
                  <c:pt idx="0">
                    <c:v>0.26301622317251</c:v>
                  </c:pt>
                  <c:pt idx="1">
                    <c:v>25.1366930175899</c:v>
                  </c:pt>
                  <c:pt idx="2">
                    <c:v>57.0483274887249</c:v>
                  </c:pt>
                  <c:pt idx="3">
                    <c:v>1.0823731607813</c:v>
                  </c:pt>
                </c:numCache>
              </c:numRef>
            </c:plus>
            <c:minus>
              <c:numRef>
                <c:f>Feuil2!$E$52:$E$55</c:f>
                <c:numCache>
                  <c:formatCode>General</c:formatCode>
                  <c:ptCount val="4"/>
                  <c:pt idx="0">
                    <c:v>-0.26301622317251</c:v>
                  </c:pt>
                  <c:pt idx="1">
                    <c:v>28.8633069824101</c:v>
                  </c:pt>
                  <c:pt idx="2">
                    <c:v>61.9516725112751</c:v>
                  </c:pt>
                  <c:pt idx="3">
                    <c:v>1.9176268392187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Feuil2!$D$52:$D$55</c:f>
              <c:numCache>
                <c:formatCode>General</c:formatCode>
                <c:ptCount val="4"/>
                <c:pt idx="0">
                  <c:v>26.7369837768275</c:v>
                </c:pt>
                <c:pt idx="1">
                  <c:v>649.86330698241</c:v>
                </c:pt>
                <c:pt idx="2">
                  <c:v>2038.95167251127</c:v>
                </c:pt>
                <c:pt idx="3">
                  <c:v>70.9176268392187</c:v>
                </c:pt>
              </c:numCache>
            </c:numRef>
          </c:val>
        </c:ser>
        <c:gapWidth val="100"/>
        <c:overlap val="100"/>
        <c:axId val="98237249"/>
        <c:axId val="53116957"/>
      </c:barChart>
      <c:catAx>
        <c:axId val="9823724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3116957"/>
        <c:crosses val="autoZero"/>
        <c:auto val="1"/>
        <c:lblAlgn val="ctr"/>
        <c:lblOffset val="100"/>
        <c:noMultiLvlLbl val="0"/>
      </c:catAx>
      <c:valAx>
        <c:axId val="5311695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8237249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doughnut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noFill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noFill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Feuil2!$A$60:$A$63</c:f>
              <c:strCache>
                <c:ptCount val="4"/>
                <c:pt idx="0">
                  <c:v>Autres fourrages</c:v>
                </c:pt>
                <c:pt idx="1">
                  <c:v>Ensilage maïs</c:v>
                </c:pt>
                <c:pt idx="2">
                  <c:v>Herbe conservée</c:v>
                </c:pt>
                <c:pt idx="3">
                  <c:v>Herbe pâturée</c:v>
                </c:pt>
              </c:strCache>
            </c:strRef>
          </c:cat>
          <c:val>
            <c:numRef>
              <c:f>Feuil2!$D$60:$D$63</c:f>
              <c:numCache>
                <c:formatCode>General</c:formatCode>
                <c:ptCount val="4"/>
                <c:pt idx="0">
                  <c:v>1844.50630169844</c:v>
                </c:pt>
                <c:pt idx="1">
                  <c:v>14900.81748861</c:v>
                </c:pt>
                <c:pt idx="2">
                  <c:v>23388.4175965805</c:v>
                </c:pt>
                <c:pt idx="3">
                  <c:v>31726.0050324778</c:v>
                </c:pt>
              </c:numCache>
            </c:numRef>
          </c:val>
        </c:ser>
        <c:firstSliceAng val="80"/>
        <c:holeSize val="50"/>
      </c:doughnut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abb217"/>
            </a:solidFill>
            <a:ln w="19080">
              <a:noFill/>
            </a:ln>
          </c:spPr>
          <c:invertIfNegative val="0"/>
          <c:dPt>
            <c:idx val="0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2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3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Lbls>
            <c:numFmt formatCode="#,##0" sourceLinked="1"/>
            <c:dLbl>
              <c:idx val="0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1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2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3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Feuil2!$F$61:$F$63</c:f>
                <c:numCache>
                  <c:formatCode>General</c:formatCode>
                  <c:ptCount val="3"/>
                  <c:pt idx="0">
                    <c:v>0.182511390039508</c:v>
                  </c:pt>
                  <c:pt idx="1">
                    <c:v>658.582403419481</c:v>
                  </c:pt>
                  <c:pt idx="2">
                    <c:v>2001.99496752222</c:v>
                  </c:pt>
                </c:numCache>
              </c:numRef>
            </c:plus>
            <c:minus>
              <c:numRef>
                <c:f>Feuil2!$E$61:$E$63</c:f>
                <c:numCache>
                  <c:formatCode>General</c:formatCode>
                  <c:ptCount val="3"/>
                  <c:pt idx="0">
                    <c:v>-0.182511390039508</c:v>
                  </c:pt>
                  <c:pt idx="1">
                    <c:v>1602.41759658052</c:v>
                  </c:pt>
                  <c:pt idx="2">
                    <c:v>1180.00503247778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Feuil2!$A$60:$A$63</c:f>
              <c:strCache>
                <c:ptCount val="4"/>
                <c:pt idx="0">
                  <c:v>Autres fourrages</c:v>
                </c:pt>
                <c:pt idx="1">
                  <c:v>Ensilage maïs</c:v>
                </c:pt>
                <c:pt idx="2">
                  <c:v>Herbe conservée</c:v>
                </c:pt>
                <c:pt idx="3">
                  <c:v>Herbe pâturée</c:v>
                </c:pt>
              </c:strCache>
            </c:strRef>
          </c:cat>
          <c:val>
            <c:numRef>
              <c:f>Feuil2!$D$60:$D$63</c:f>
              <c:numCache>
                <c:formatCode>General</c:formatCode>
                <c:ptCount val="4"/>
                <c:pt idx="0">
                  <c:v>1844.50630169844</c:v>
                </c:pt>
                <c:pt idx="1">
                  <c:v>14900.81748861</c:v>
                </c:pt>
                <c:pt idx="2">
                  <c:v>23388.4175965805</c:v>
                </c:pt>
                <c:pt idx="3">
                  <c:v>31726.0050324778</c:v>
                </c:pt>
              </c:numCache>
            </c:numRef>
          </c:val>
        </c:ser>
        <c:gapWidth val="100"/>
        <c:overlap val="100"/>
        <c:axId val="79231355"/>
        <c:axId val="23868898"/>
      </c:barChart>
      <c:catAx>
        <c:axId val="792313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3868898"/>
        <c:crosses val="autoZero"/>
        <c:auto val="1"/>
        <c:lblAlgn val="ctr"/>
        <c:lblOffset val="100"/>
        <c:noMultiLvlLbl val="0"/>
      </c:catAx>
      <c:valAx>
        <c:axId val="2386889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9231355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latin typeface="Calibri"/>
              </a:rPr>
              <a:t>out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Feuil2!$D$70</c:f>
              <c:strCache>
                <c:ptCount val="1"/>
                <c:pt idx="0">
                  <c:v>out</c:v>
                </c:pt>
              </c:strCache>
            </c:strRef>
          </c:tx>
          <c:spPr>
            <a:solidFill>
              <a:srgbClr val="abb217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Feuil2!$F$71:$F$74</c:f>
                <c:numCache>
                  <c:formatCode>General</c:formatCode>
                  <c:ptCount val="4"/>
                  <c:pt idx="0">
                    <c:v>2927.19294904824</c:v>
                  </c:pt>
                  <c:pt idx="1">
                    <c:v>2752.55056339499</c:v>
                  </c:pt>
                  <c:pt idx="2">
                    <c:v>1194.8204764141</c:v>
                  </c:pt>
                  <c:pt idx="3">
                    <c:v>74.7379132884439</c:v>
                  </c:pt>
                </c:numCache>
              </c:numRef>
            </c:plus>
            <c:minus>
              <c:numRef>
                <c:f>Feuil2!$E$71:$E$74</c:f>
                <c:numCache>
                  <c:formatCode>General</c:formatCode>
                  <c:ptCount val="4"/>
                  <c:pt idx="0">
                    <c:v>1931.80705095176</c:v>
                  </c:pt>
                  <c:pt idx="1">
                    <c:v>2276.44943660501</c:v>
                  </c:pt>
                  <c:pt idx="2">
                    <c:v>660.179523585898</c:v>
                  </c:pt>
                  <c:pt idx="3">
                    <c:v>79.2620867115561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Feuil2!$A$71:$A$74</c:f>
              <c:strCache>
                <c:ptCount val="4"/>
                <c:pt idx="0">
                  <c:v>Pertes stockage</c:v>
                </c:pt>
                <c:pt idx="1">
                  <c:v>Refus fourrages distribués</c:v>
                </c:pt>
                <c:pt idx="2">
                  <c:v>Refus pâturage</c:v>
                </c:pt>
                <c:pt idx="3">
                  <c:v>Surfaces inexplotiées</c:v>
                </c:pt>
              </c:strCache>
            </c:strRef>
          </c:cat>
          <c:val>
            <c:numRef>
              <c:f>Feuil2!$D$71:$D$74</c:f>
              <c:numCache>
                <c:formatCode>General</c:formatCode>
                <c:ptCount val="4"/>
                <c:pt idx="0">
                  <c:v>6151.80705095176</c:v>
                </c:pt>
                <c:pt idx="1">
                  <c:v>2930.44943660501</c:v>
                </c:pt>
                <c:pt idx="2">
                  <c:v>2692.1795235859</c:v>
                </c:pt>
                <c:pt idx="3">
                  <c:v>1405.26208671156</c:v>
                </c:pt>
              </c:numCache>
            </c:numRef>
          </c:val>
        </c:ser>
        <c:gapWidth val="219"/>
        <c:overlap val="-27"/>
        <c:axId val="2748682"/>
        <c:axId val="68223658"/>
      </c:barChart>
      <c:catAx>
        <c:axId val="274868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8223658"/>
        <c:crosses val="autoZero"/>
        <c:auto val="1"/>
        <c:lblAlgn val="ctr"/>
        <c:lblOffset val="100"/>
        <c:noMultiLvlLbl val="0"/>
      </c:catAx>
      <c:valAx>
        <c:axId val="6822365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748682"/>
        <c:crosses val="autoZero"/>
        <c:crossBetween val="between"/>
        <c:dispUnits>
          <c:builtInUnit val="thousands"/>
          <c:dispUnitsLbl/>
        </c:dispUnits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pie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4"/>
            <c:spPr>
              <a:solidFill>
                <a:srgbClr val="e20053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5"/>
            <c:spPr>
              <a:solidFill>
                <a:srgbClr val="6795cd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6"/>
            <c:spPr>
              <a:solidFill>
                <a:srgbClr val="676b0e"/>
              </a:solidFill>
              <a:ln w="19080">
                <a:solidFill>
                  <a:srgbClr val="ffffff"/>
                </a:solidFill>
                <a:round/>
              </a:ln>
            </c:spPr>
          </c:dPt>
          <c:dLbls>
            <c:numFmt formatCode="0%" sourceLinked="0"/>
            <c:dLbl>
              <c:idx val="0"/>
              <c:numFmt formatCode="0%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numFmt formatCode="0%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numFmt formatCode="0%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numFmt formatCode="0%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4"/>
              <c:numFmt formatCode="0%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5"/>
              <c:numFmt formatCode="0%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6"/>
              <c:numFmt formatCode="0%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categories</c:f>
              <c:strCach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7"/>
                <c:pt idx="0">
                  <c:v>2180.78536591468</c:v>
                </c:pt>
                <c:pt idx="1">
                  <c:v>1713.19973666597</c:v>
                </c:pt>
                <c:pt idx="2">
                  <c:v>4058.6683419708</c:v>
                </c:pt>
                <c:pt idx="3">
                  <c:v>88.3946531608907</c:v>
                </c:pt>
                <c:pt idx="4">
                  <c:v>473.236328175189</c:v>
                </c:pt>
                <c:pt idx="5">
                  <c:v>134.817731376427</c:v>
                </c:pt>
                <c:pt idx="6">
                  <c:v>390.954900159303</c:v>
                </c:pt>
              </c:numCache>
            </c:numRef>
          </c:val>
        </c:ser>
        <c:firstSliceAng val="0"/>
      </c:pieChart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abb217"/>
            </a:solidFill>
            <a:ln w="19080">
              <a:noFill/>
            </a:ln>
          </c:spPr>
          <c:invertIfNegative val="0"/>
          <c:dPt>
            <c:idx val="0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2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3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Lbls>
            <c:numFmt formatCode="#,##0" sourceLinked="1"/>
            <c:dLbl>
              <c:idx val="0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1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2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3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Feuil2!$F$4:$F$7</c:f>
                <c:numCache>
                  <c:formatCode>General</c:formatCode>
                  <c:ptCount val="4"/>
                  <c:pt idx="0">
                    <c:v>0.0238564481405774</c:v>
                  </c:pt>
                  <c:pt idx="1">
                    <c:v>327.623584118595</c:v>
                  </c:pt>
                  <c:pt idx="2">
                    <c:v>276.63176262457</c:v>
                  </c:pt>
                  <c:pt idx="3">
                    <c:v>22.561449092616</c:v>
                  </c:pt>
                </c:numCache>
              </c:numRef>
            </c:plus>
            <c:minus>
              <c:numRef>
                <c:f>Feuil2!$E$4:$E$7</c:f>
                <c:numCache>
                  <c:formatCode>General</c:formatCode>
                  <c:ptCount val="4"/>
                  <c:pt idx="0">
                    <c:v>-0.0238564481405774</c:v>
                  </c:pt>
                  <c:pt idx="1">
                    <c:v>280.376415881405</c:v>
                  </c:pt>
                  <c:pt idx="2">
                    <c:v>240.36823737543</c:v>
                  </c:pt>
                  <c:pt idx="3">
                    <c:v>20.438550907384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Feuil2!$D$4:$D$7</c:f>
              <c:numCache>
                <c:formatCode>General</c:formatCode>
                <c:ptCount val="4"/>
                <c:pt idx="0">
                  <c:v>6764.97614355186</c:v>
                </c:pt>
                <c:pt idx="1">
                  <c:v>5530.3764158814</c:v>
                </c:pt>
                <c:pt idx="2">
                  <c:v>5954.36823737543</c:v>
                </c:pt>
                <c:pt idx="3">
                  <c:v>466.438550907384</c:v>
                </c:pt>
              </c:numCache>
            </c:numRef>
          </c:val>
        </c:ser>
        <c:gapWidth val="100"/>
        <c:overlap val="100"/>
        <c:axId val="87014923"/>
        <c:axId val="285225"/>
      </c:barChart>
      <c:catAx>
        <c:axId val="870149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85225"/>
        <c:crosses val="autoZero"/>
        <c:auto val="1"/>
        <c:lblAlgn val="ctr"/>
        <c:lblOffset val="100"/>
        <c:noMultiLvlLbl val="0"/>
      </c:catAx>
      <c:valAx>
        <c:axId val="285225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7014923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doughnut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noFill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noFill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Feuil2!$D$12:$D$15</c:f>
              <c:numCache>
                <c:formatCode>General</c:formatCode>
                <c:ptCount val="4"/>
                <c:pt idx="0">
                  <c:v>5197.54008614903</c:v>
                </c:pt>
                <c:pt idx="1">
                  <c:v>3537.9688511062</c:v>
                </c:pt>
                <c:pt idx="2">
                  <c:v>5434.60335698832</c:v>
                </c:pt>
                <c:pt idx="3">
                  <c:v>380.237478821622</c:v>
                </c:pt>
              </c:numCache>
            </c:numRef>
          </c:val>
        </c:ser>
        <c:firstSliceAng val="80"/>
        <c:holeSize val="50"/>
      </c:doughnut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abb217"/>
            </a:solidFill>
            <a:ln w="19080">
              <a:noFill/>
            </a:ln>
          </c:spPr>
          <c:invertIfNegative val="0"/>
          <c:dPt>
            <c:idx val="0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2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3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Lbls>
            <c:numFmt formatCode="#,##0" sourceLinked="1"/>
            <c:dLbl>
              <c:idx val="0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1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2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3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Feuil2!$F$12:$F$15</c:f>
                <c:numCache>
                  <c:formatCode>General</c:formatCode>
                  <c:ptCount val="4"/>
                  <c:pt idx="0">
                    <c:v>0.459913850971134</c:v>
                  </c:pt>
                  <c:pt idx="1">
                    <c:v>184.031148893798</c:v>
                  </c:pt>
                  <c:pt idx="2">
                    <c:v>322.396643011682</c:v>
                  </c:pt>
                  <c:pt idx="3">
                    <c:v>21.7625211783777</c:v>
                  </c:pt>
                </c:numCache>
              </c:numRef>
            </c:plus>
            <c:minus>
              <c:numRef>
                <c:f>Feuil2!$E$12:$E$15</c:f>
                <c:numCache>
                  <c:formatCode>General</c:formatCode>
                  <c:ptCount val="4"/>
                  <c:pt idx="0">
                    <c:v>-0.459913850971134</c:v>
                  </c:pt>
                  <c:pt idx="1">
                    <c:v>197.968851106202</c:v>
                  </c:pt>
                  <c:pt idx="2">
                    <c:v>252.603356988318</c:v>
                  </c:pt>
                  <c:pt idx="3">
                    <c:v>17.2374788216223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Feuil2!$D$12:$D$15</c:f>
              <c:numCache>
                <c:formatCode>General</c:formatCode>
                <c:ptCount val="4"/>
                <c:pt idx="0">
                  <c:v>5197.54008614903</c:v>
                </c:pt>
                <c:pt idx="1">
                  <c:v>3537.9688511062</c:v>
                </c:pt>
                <c:pt idx="2">
                  <c:v>5434.60335698832</c:v>
                </c:pt>
                <c:pt idx="3">
                  <c:v>380.237478821622</c:v>
                </c:pt>
              </c:numCache>
            </c:numRef>
          </c:val>
        </c:ser>
        <c:gapWidth val="100"/>
        <c:overlap val="100"/>
        <c:axId val="49609982"/>
        <c:axId val="93121179"/>
      </c:barChart>
      <c:catAx>
        <c:axId val="4960998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3121179"/>
        <c:crosses val="autoZero"/>
        <c:auto val="1"/>
        <c:lblAlgn val="ctr"/>
        <c:lblOffset val="100"/>
        <c:noMultiLvlLbl val="0"/>
      </c:catAx>
      <c:valAx>
        <c:axId val="93121179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960998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doughnut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noFill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noFill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Feuil2!$D$20:$D$23</c:f>
              <c:numCache>
                <c:formatCode>General</c:formatCode>
                <c:ptCount val="4"/>
                <c:pt idx="0">
                  <c:v>2642.83845346117</c:v>
                </c:pt>
                <c:pt idx="1">
                  <c:v>10518.2039369996</c:v>
                </c:pt>
                <c:pt idx="2">
                  <c:v>16468.0898273373</c:v>
                </c:pt>
                <c:pt idx="3">
                  <c:v>777.162931515595</c:v>
                </c:pt>
              </c:numCache>
            </c:numRef>
          </c:val>
        </c:ser>
        <c:firstSliceAng val="80"/>
        <c:holeSize val="50"/>
      </c:doughnut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abb217"/>
            </a:solidFill>
            <a:ln w="19080">
              <a:noFill/>
            </a:ln>
          </c:spPr>
          <c:invertIfNegative val="0"/>
          <c:dPt>
            <c:idx val="0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2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3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Lbls>
            <c:numFmt formatCode="#,##0" sourceLinked="1"/>
            <c:dLbl>
              <c:idx val="0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1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2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3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Feuil2!$F$20:$F$23</c:f>
                <c:numCache>
                  <c:formatCode>General</c:formatCode>
                  <c:ptCount val="4"/>
                  <c:pt idx="0">
                    <c:v>0.16154653882586</c:v>
                  </c:pt>
                  <c:pt idx="1">
                    <c:v>444.79606300042</c:v>
                  </c:pt>
                  <c:pt idx="2">
                    <c:v>787.91017266272</c:v>
                  </c:pt>
                  <c:pt idx="3">
                    <c:v>34.8370684844055</c:v>
                  </c:pt>
                </c:numCache>
              </c:numRef>
            </c:plus>
            <c:minus>
              <c:numRef>
                <c:f>Feuil2!$E$20:$E$23</c:f>
                <c:numCache>
                  <c:formatCode>General</c:formatCode>
                  <c:ptCount val="4"/>
                  <c:pt idx="0">
                    <c:v>-0.16154653882586</c:v>
                  </c:pt>
                  <c:pt idx="1">
                    <c:v>466.20393699958</c:v>
                  </c:pt>
                  <c:pt idx="2">
                    <c:v>739.08982733728</c:v>
                  </c:pt>
                  <c:pt idx="3">
                    <c:v>39.1629315155946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Feuil2!$D$20:$D$23</c:f>
              <c:numCache>
                <c:formatCode>General</c:formatCode>
                <c:ptCount val="4"/>
                <c:pt idx="0">
                  <c:v>2642.83845346117</c:v>
                </c:pt>
                <c:pt idx="1">
                  <c:v>10518.2039369996</c:v>
                </c:pt>
                <c:pt idx="2">
                  <c:v>16468.0898273373</c:v>
                </c:pt>
                <c:pt idx="3">
                  <c:v>777.162931515595</c:v>
                </c:pt>
              </c:numCache>
            </c:numRef>
          </c:val>
        </c:ser>
        <c:gapWidth val="100"/>
        <c:overlap val="100"/>
        <c:axId val="67060924"/>
        <c:axId val="2072581"/>
      </c:barChart>
      <c:catAx>
        <c:axId val="670609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072581"/>
        <c:crosses val="autoZero"/>
        <c:auto val="1"/>
        <c:lblAlgn val="ctr"/>
        <c:lblOffset val="100"/>
        <c:noMultiLvlLbl val="0"/>
      </c:catAx>
      <c:valAx>
        <c:axId val="207258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6706092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doughnut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noFill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noFill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Feuil2!$D$28:$D$31</c:f>
              <c:numCache>
                <c:formatCode>General</c:formatCode>
                <c:ptCount val="4"/>
                <c:pt idx="0">
                  <c:v>27.7628664395259</c:v>
                </c:pt>
                <c:pt idx="1">
                  <c:v>537.347289471659</c:v>
                </c:pt>
                <c:pt idx="2">
                  <c:v>115.740021646294</c:v>
                </c:pt>
                <c:pt idx="3">
                  <c:v>9.34176245583721</c:v>
                </c:pt>
              </c:numCache>
            </c:numRef>
          </c:val>
        </c:ser>
        <c:firstSliceAng val="80"/>
        <c:holeSize val="50"/>
      </c:doughnut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spPr>
            <a:solidFill>
              <a:srgbClr val="abb217"/>
            </a:solidFill>
            <a:ln w="19080">
              <a:noFill/>
            </a:ln>
          </c:spPr>
          <c:invertIfNegative val="0"/>
          <c:dPt>
            <c:idx val="0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2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3"/>
            <c:invertIfNegative val="0"/>
            <c:spPr>
              <a:solidFill>
                <a:srgbClr val="abb217"/>
              </a:solidFill>
              <a:ln w="19080">
                <a:noFill/>
              </a:ln>
            </c:spPr>
          </c:dPt>
          <c:dLbls>
            <c:numFmt formatCode="#,##0" sourceLinked="1"/>
            <c:dLbl>
              <c:idx val="0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1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2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dLbl>
              <c:idx val="3"/>
              <c:numFmt formatCode="#,##0" sourceLinked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eparator>; 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Feuil2!$F$28:$F$31</c:f>
                <c:numCache>
                  <c:formatCode>General</c:formatCode>
                  <c:ptCount val="4"/>
                  <c:pt idx="0">
                    <c:v>0.23713356047411</c:v>
                  </c:pt>
                  <c:pt idx="1">
                    <c:v>17.6527105283406</c:v>
                  </c:pt>
                  <c:pt idx="2">
                    <c:v>3.2599783537062</c:v>
                  </c:pt>
                  <c:pt idx="3">
                    <c:v>-0.341762455837205</c:v>
                  </c:pt>
                </c:numCache>
              </c:numRef>
            </c:plus>
            <c:minus>
              <c:numRef>
                <c:f>Feuil2!$E$28:$E$31</c:f>
                <c:numCache>
                  <c:formatCode>General</c:formatCode>
                  <c:ptCount val="4"/>
                  <c:pt idx="0">
                    <c:v>-0.23713356047411</c:v>
                  </c:pt>
                  <c:pt idx="1">
                    <c:v>16.3472894716595</c:v>
                  </c:pt>
                  <c:pt idx="2">
                    <c:v>2.7400216462938</c:v>
                  </c:pt>
                  <c:pt idx="3">
                    <c:v>0.341762455837205</c:v>
                  </c:pt>
                </c:numCache>
              </c:numRef>
            </c:minus>
            <c:spPr>
              <a:ln w="9360">
                <a:solidFill>
                  <a:srgbClr val="595959"/>
                </a:solidFill>
                <a:round/>
              </a:ln>
            </c:spPr>
          </c:errBar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Feuil2!$D$28:$D$31</c:f>
              <c:numCache>
                <c:formatCode>General</c:formatCode>
                <c:ptCount val="4"/>
                <c:pt idx="0">
                  <c:v>27.7628664395259</c:v>
                </c:pt>
                <c:pt idx="1">
                  <c:v>537.347289471659</c:v>
                </c:pt>
                <c:pt idx="2">
                  <c:v>115.740021646294</c:v>
                </c:pt>
                <c:pt idx="3">
                  <c:v>9.34176245583721</c:v>
                </c:pt>
              </c:numCache>
            </c:numRef>
          </c:val>
        </c:ser>
        <c:gapWidth val="100"/>
        <c:overlap val="100"/>
        <c:axId val="84424942"/>
        <c:axId val="57470124"/>
      </c:barChart>
      <c:catAx>
        <c:axId val="8442494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57470124"/>
        <c:crosses val="autoZero"/>
        <c:auto val="1"/>
        <c:lblAlgn val="ctr"/>
        <c:lblOffset val="100"/>
        <c:noMultiLvlLbl val="0"/>
      </c:catAx>
      <c:valAx>
        <c:axId val="5747012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442494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doughnutChart>
        <c:varyColors val="1"/>
        <c:ser>
          <c:idx val="0"/>
          <c:order val="0"/>
          <c:spPr>
            <a:solidFill>
              <a:srgbClr val="abb217"/>
            </a:solidFill>
            <a:ln>
              <a:noFill/>
            </a:ln>
          </c:spPr>
          <c:explosion val="0"/>
          <c:dPt>
            <c:idx val="0"/>
            <c:spPr>
              <a:solidFill>
                <a:srgbClr val="abb217"/>
              </a:solidFill>
              <a:ln w="19080">
                <a:noFill/>
              </a:ln>
            </c:spPr>
          </c:dPt>
          <c:dPt>
            <c:idx val="1"/>
            <c:spPr>
              <a:solidFill>
                <a:srgbClr val="a28d7e"/>
              </a:solidFill>
              <a:ln w="19080">
                <a:noFill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noFill/>
              </a:ln>
            </c:spPr>
          </c:dPt>
          <c:dPt>
            <c:idx val="3"/>
            <c:spPr>
              <a:solidFill>
                <a:srgbClr val="ff9933"/>
              </a:solidFill>
              <a:ln w="19080">
                <a:noFill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1"/>
              <c:separator>
</c:separator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1"/>
            <c:separator>
</c:separator>
            <c:showLeaderLines val="0"/>
          </c:dLbls>
          <c:cat>
            <c:strRef>
              <c:f>Feuil2!$A$4:$A$7</c:f>
              <c:strCache>
                <c:ptCount val="4"/>
                <c:pt idx="0">
                  <c:v>Ensilage de maïs</c:v>
                </c:pt>
                <c:pt idx="1">
                  <c:v>Herbe conservée</c:v>
                </c:pt>
                <c:pt idx="2">
                  <c:v>Herbe pâturée</c:v>
                </c:pt>
                <c:pt idx="3">
                  <c:v>Autres fourrages</c:v>
                </c:pt>
              </c:strCache>
            </c:strRef>
          </c:cat>
          <c:val>
            <c:numRef>
              <c:f>Feuil2!$D$36:$D$39</c:f>
              <c:numCache>
                <c:formatCode>General</c:formatCode>
                <c:ptCount val="4"/>
                <c:pt idx="1">
                  <c:v>2233.37048251085</c:v>
                </c:pt>
                <c:pt idx="2">
                  <c:v>1208.53434558522</c:v>
                </c:pt>
                <c:pt idx="3">
                  <c:v>94.1329976250652</c:v>
                </c:pt>
              </c:numCache>
            </c:numRef>
          </c:val>
        </c:ser>
        <c:firstSliceAng val="80"/>
        <c:holeSize val="50"/>
      </c:doughnutChart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1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762120</xdr:colOff>
      <xdr:row>2</xdr:row>
      <xdr:rowOff>0</xdr:rowOff>
    </xdr:from>
    <xdr:to>
      <xdr:col>11</xdr:col>
      <xdr:colOff>8280</xdr:colOff>
      <xdr:row>8</xdr:row>
      <xdr:rowOff>17640</xdr:rowOff>
    </xdr:to>
    <xdr:graphicFrame>
      <xdr:nvGraphicFramePr>
        <xdr:cNvPr id="0" name="Graphique 1"/>
        <xdr:cNvGraphicFramePr/>
      </xdr:nvGraphicFramePr>
      <xdr:xfrm>
        <a:off x="6858000" y="380880"/>
        <a:ext cx="432612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2</xdr:row>
      <xdr:rowOff>0</xdr:rowOff>
    </xdr:from>
    <xdr:to>
      <xdr:col>15</xdr:col>
      <xdr:colOff>7920</xdr:colOff>
      <xdr:row>8</xdr:row>
      <xdr:rowOff>17640</xdr:rowOff>
    </xdr:to>
    <xdr:graphicFrame>
      <xdr:nvGraphicFramePr>
        <xdr:cNvPr id="1" name="Graphique 2"/>
        <xdr:cNvGraphicFramePr/>
      </xdr:nvGraphicFramePr>
      <xdr:xfrm>
        <a:off x="11175840" y="380880"/>
        <a:ext cx="407196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762120</xdr:colOff>
      <xdr:row>11</xdr:row>
      <xdr:rowOff>0</xdr:rowOff>
    </xdr:from>
    <xdr:to>
      <xdr:col>11</xdr:col>
      <xdr:colOff>8280</xdr:colOff>
      <xdr:row>17</xdr:row>
      <xdr:rowOff>17640</xdr:rowOff>
    </xdr:to>
    <xdr:graphicFrame>
      <xdr:nvGraphicFramePr>
        <xdr:cNvPr id="2" name="Graphique 9"/>
        <xdr:cNvGraphicFramePr/>
      </xdr:nvGraphicFramePr>
      <xdr:xfrm>
        <a:off x="6858000" y="2095200"/>
        <a:ext cx="432612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11</xdr:col>
      <xdr:colOff>0</xdr:colOff>
      <xdr:row>11</xdr:row>
      <xdr:rowOff>0</xdr:rowOff>
    </xdr:from>
    <xdr:to>
      <xdr:col>15</xdr:col>
      <xdr:colOff>7920</xdr:colOff>
      <xdr:row>17</xdr:row>
      <xdr:rowOff>17640</xdr:rowOff>
    </xdr:to>
    <xdr:graphicFrame>
      <xdr:nvGraphicFramePr>
        <xdr:cNvPr id="3" name="Graphique 10"/>
        <xdr:cNvGraphicFramePr/>
      </xdr:nvGraphicFramePr>
      <xdr:xfrm>
        <a:off x="11175840" y="2095200"/>
        <a:ext cx="407196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762120</xdr:colOff>
      <xdr:row>19</xdr:row>
      <xdr:rowOff>0</xdr:rowOff>
    </xdr:from>
    <xdr:to>
      <xdr:col>11</xdr:col>
      <xdr:colOff>8280</xdr:colOff>
      <xdr:row>25</xdr:row>
      <xdr:rowOff>17640</xdr:rowOff>
    </xdr:to>
    <xdr:graphicFrame>
      <xdr:nvGraphicFramePr>
        <xdr:cNvPr id="4" name="Graphique 11"/>
        <xdr:cNvGraphicFramePr/>
      </xdr:nvGraphicFramePr>
      <xdr:xfrm>
        <a:off x="6858000" y="3619440"/>
        <a:ext cx="432612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11</xdr:col>
      <xdr:colOff>0</xdr:colOff>
      <xdr:row>19</xdr:row>
      <xdr:rowOff>0</xdr:rowOff>
    </xdr:from>
    <xdr:to>
      <xdr:col>15</xdr:col>
      <xdr:colOff>7920</xdr:colOff>
      <xdr:row>25</xdr:row>
      <xdr:rowOff>17640</xdr:rowOff>
    </xdr:to>
    <xdr:graphicFrame>
      <xdr:nvGraphicFramePr>
        <xdr:cNvPr id="5" name="Graphique 12"/>
        <xdr:cNvGraphicFramePr/>
      </xdr:nvGraphicFramePr>
      <xdr:xfrm>
        <a:off x="11175840" y="3619440"/>
        <a:ext cx="407196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6</xdr:col>
      <xdr:colOff>762120</xdr:colOff>
      <xdr:row>27</xdr:row>
      <xdr:rowOff>0</xdr:rowOff>
    </xdr:from>
    <xdr:to>
      <xdr:col>11</xdr:col>
      <xdr:colOff>8280</xdr:colOff>
      <xdr:row>33</xdr:row>
      <xdr:rowOff>17640</xdr:rowOff>
    </xdr:to>
    <xdr:graphicFrame>
      <xdr:nvGraphicFramePr>
        <xdr:cNvPr id="6" name="Graphique 13"/>
        <xdr:cNvGraphicFramePr/>
      </xdr:nvGraphicFramePr>
      <xdr:xfrm>
        <a:off x="6858000" y="5143320"/>
        <a:ext cx="432612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11</xdr:col>
      <xdr:colOff>0</xdr:colOff>
      <xdr:row>27</xdr:row>
      <xdr:rowOff>0</xdr:rowOff>
    </xdr:from>
    <xdr:to>
      <xdr:col>15</xdr:col>
      <xdr:colOff>7920</xdr:colOff>
      <xdr:row>33</xdr:row>
      <xdr:rowOff>17640</xdr:rowOff>
    </xdr:to>
    <xdr:graphicFrame>
      <xdr:nvGraphicFramePr>
        <xdr:cNvPr id="7" name="Graphique 14"/>
        <xdr:cNvGraphicFramePr/>
      </xdr:nvGraphicFramePr>
      <xdr:xfrm>
        <a:off x="11175840" y="5143320"/>
        <a:ext cx="407196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6</xdr:col>
      <xdr:colOff>762120</xdr:colOff>
      <xdr:row>35</xdr:row>
      <xdr:rowOff>0</xdr:rowOff>
    </xdr:from>
    <xdr:to>
      <xdr:col>11</xdr:col>
      <xdr:colOff>8280</xdr:colOff>
      <xdr:row>41</xdr:row>
      <xdr:rowOff>17640</xdr:rowOff>
    </xdr:to>
    <xdr:graphicFrame>
      <xdr:nvGraphicFramePr>
        <xdr:cNvPr id="8" name="Graphique 15"/>
        <xdr:cNvGraphicFramePr/>
      </xdr:nvGraphicFramePr>
      <xdr:xfrm>
        <a:off x="6858000" y="6667200"/>
        <a:ext cx="432612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11</xdr:col>
      <xdr:colOff>0</xdr:colOff>
      <xdr:row>35</xdr:row>
      <xdr:rowOff>0</xdr:rowOff>
    </xdr:from>
    <xdr:to>
      <xdr:col>15</xdr:col>
      <xdr:colOff>7920</xdr:colOff>
      <xdr:row>41</xdr:row>
      <xdr:rowOff>17640</xdr:rowOff>
    </xdr:to>
    <xdr:graphicFrame>
      <xdr:nvGraphicFramePr>
        <xdr:cNvPr id="9" name="Graphique 16"/>
        <xdr:cNvGraphicFramePr/>
      </xdr:nvGraphicFramePr>
      <xdr:xfrm>
        <a:off x="11175840" y="6667200"/>
        <a:ext cx="407196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6</xdr:col>
      <xdr:colOff>762120</xdr:colOff>
      <xdr:row>43</xdr:row>
      <xdr:rowOff>0</xdr:rowOff>
    </xdr:from>
    <xdr:to>
      <xdr:col>11</xdr:col>
      <xdr:colOff>8280</xdr:colOff>
      <xdr:row>49</xdr:row>
      <xdr:rowOff>17640</xdr:rowOff>
    </xdr:to>
    <xdr:graphicFrame>
      <xdr:nvGraphicFramePr>
        <xdr:cNvPr id="10" name="Graphique 17"/>
        <xdr:cNvGraphicFramePr/>
      </xdr:nvGraphicFramePr>
      <xdr:xfrm>
        <a:off x="6858000" y="8191440"/>
        <a:ext cx="432612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11</xdr:col>
      <xdr:colOff>0</xdr:colOff>
      <xdr:row>43</xdr:row>
      <xdr:rowOff>0</xdr:rowOff>
    </xdr:from>
    <xdr:to>
      <xdr:col>15</xdr:col>
      <xdr:colOff>7920</xdr:colOff>
      <xdr:row>49</xdr:row>
      <xdr:rowOff>17640</xdr:rowOff>
    </xdr:to>
    <xdr:graphicFrame>
      <xdr:nvGraphicFramePr>
        <xdr:cNvPr id="11" name="Graphique 18"/>
        <xdr:cNvGraphicFramePr/>
      </xdr:nvGraphicFramePr>
      <xdr:xfrm>
        <a:off x="11175840" y="8191440"/>
        <a:ext cx="407196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6</xdr:col>
      <xdr:colOff>762120</xdr:colOff>
      <xdr:row>51</xdr:row>
      <xdr:rowOff>0</xdr:rowOff>
    </xdr:from>
    <xdr:to>
      <xdr:col>11</xdr:col>
      <xdr:colOff>8280</xdr:colOff>
      <xdr:row>57</xdr:row>
      <xdr:rowOff>17640</xdr:rowOff>
    </xdr:to>
    <xdr:graphicFrame>
      <xdr:nvGraphicFramePr>
        <xdr:cNvPr id="12" name="Graphique 19"/>
        <xdr:cNvGraphicFramePr/>
      </xdr:nvGraphicFramePr>
      <xdr:xfrm>
        <a:off x="6858000" y="9715320"/>
        <a:ext cx="432612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11</xdr:col>
      <xdr:colOff>0</xdr:colOff>
      <xdr:row>51</xdr:row>
      <xdr:rowOff>0</xdr:rowOff>
    </xdr:from>
    <xdr:to>
      <xdr:col>15</xdr:col>
      <xdr:colOff>7920</xdr:colOff>
      <xdr:row>57</xdr:row>
      <xdr:rowOff>17640</xdr:rowOff>
    </xdr:to>
    <xdr:graphicFrame>
      <xdr:nvGraphicFramePr>
        <xdr:cNvPr id="13" name="Graphique 20"/>
        <xdr:cNvGraphicFramePr/>
      </xdr:nvGraphicFramePr>
      <xdr:xfrm>
        <a:off x="11175840" y="9715320"/>
        <a:ext cx="4071960" cy="116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6</xdr:col>
      <xdr:colOff>762120</xdr:colOff>
      <xdr:row>60</xdr:row>
      <xdr:rowOff>0</xdr:rowOff>
    </xdr:from>
    <xdr:to>
      <xdr:col>11</xdr:col>
      <xdr:colOff>8280</xdr:colOff>
      <xdr:row>65</xdr:row>
      <xdr:rowOff>17640</xdr:rowOff>
    </xdr:to>
    <xdr:graphicFrame>
      <xdr:nvGraphicFramePr>
        <xdr:cNvPr id="14" name="Graphique 21"/>
        <xdr:cNvGraphicFramePr/>
      </xdr:nvGraphicFramePr>
      <xdr:xfrm>
        <a:off x="6858000" y="11430000"/>
        <a:ext cx="4326120" cy="96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11</xdr:col>
      <xdr:colOff>0</xdr:colOff>
      <xdr:row>60</xdr:row>
      <xdr:rowOff>0</xdr:rowOff>
    </xdr:from>
    <xdr:to>
      <xdr:col>15</xdr:col>
      <xdr:colOff>7920</xdr:colOff>
      <xdr:row>65</xdr:row>
      <xdr:rowOff>17640</xdr:rowOff>
    </xdr:to>
    <xdr:graphicFrame>
      <xdr:nvGraphicFramePr>
        <xdr:cNvPr id="15" name="Graphique 22"/>
        <xdr:cNvGraphicFramePr/>
      </xdr:nvGraphicFramePr>
      <xdr:xfrm>
        <a:off x="11175840" y="11430000"/>
        <a:ext cx="4071960" cy="969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9</xdr:col>
      <xdr:colOff>202680</xdr:colOff>
      <xdr:row>67</xdr:row>
      <xdr:rowOff>21240</xdr:rowOff>
    </xdr:from>
    <xdr:to>
      <xdr:col>15</xdr:col>
      <xdr:colOff>201240</xdr:colOff>
      <xdr:row>81</xdr:row>
      <xdr:rowOff>96120</xdr:rowOff>
    </xdr:to>
    <xdr:graphicFrame>
      <xdr:nvGraphicFramePr>
        <xdr:cNvPr id="16" name="Graphique 3"/>
        <xdr:cNvGraphicFramePr/>
      </xdr:nvGraphicFramePr>
      <xdr:xfrm>
        <a:off x="9346680" y="12784680"/>
        <a:ext cx="6094440" cy="2741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19</xdr:col>
      <xdr:colOff>57240</xdr:colOff>
      <xdr:row>92</xdr:row>
      <xdr:rowOff>152280</xdr:rowOff>
    </xdr:from>
    <xdr:to>
      <xdr:col>27</xdr:col>
      <xdr:colOff>1370160</xdr:colOff>
      <xdr:row>107</xdr:row>
      <xdr:rowOff>36720</xdr:rowOff>
    </xdr:to>
    <xdr:graphicFrame>
      <xdr:nvGraphicFramePr>
        <xdr:cNvPr id="17" name="Graphique 1"/>
        <xdr:cNvGraphicFramePr/>
      </xdr:nvGraphicFramePr>
      <xdr:xfrm>
        <a:off x="32878440" y="17678160"/>
        <a:ext cx="6696360" cy="2741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10.54296875" defaultRowHeight="15" zeroHeight="false" outlineLevelRow="0" outlineLevelCol="0"/>
  <cols>
    <col collapsed="false" customWidth="true" hidden="false" outlineLevel="0" max="2" min="2" style="0" width="13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" hidden="false" customHeight="false" outlineLevel="0" collapsed="false">
      <c r="A2" s="0" t="s">
        <v>3</v>
      </c>
      <c r="B2" s="2" t="n">
        <v>100000</v>
      </c>
      <c r="C2" s="0" t="s">
        <v>4</v>
      </c>
    </row>
    <row r="3" customFormat="false" ht="15" hidden="false" customHeight="false" outlineLevel="0" collapsed="false">
      <c r="A3" s="0" t="s">
        <v>5</v>
      </c>
      <c r="B3" s="0" t="n">
        <v>1</v>
      </c>
      <c r="C3" s="0" t="s">
        <v>6</v>
      </c>
    </row>
    <row r="4" customFormat="false" ht="15" hidden="false" customHeight="false" outlineLevel="0" collapsed="false">
      <c r="A4" s="3" t="s">
        <v>7</v>
      </c>
      <c r="B4" s="4" t="s">
        <v>8</v>
      </c>
    </row>
    <row r="5" customFormat="false" ht="15" hidden="false" customHeight="false" outlineLevel="0" collapsed="false">
      <c r="A5" s="3" t="s">
        <v>9</v>
      </c>
      <c r="B5" s="3" t="n">
        <v>0.8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AB159"/>
  <sheetViews>
    <sheetView showFormulas="false" showGridLines="true" showRowColHeaders="true" showZeros="true" rightToLeft="false" tabSelected="false" showOutlineSymbols="true" defaultGridColor="true" view="normal" topLeftCell="A109" colorId="64" zoomScale="50" zoomScaleNormal="50" zoomScalePageLayoutView="100" workbookViewId="0">
      <selection pane="topLeft" activeCell="A109" activeCellId="0" sqref="A109"/>
    </sheetView>
  </sheetViews>
  <sheetFormatPr defaultColWidth="11.4296875" defaultRowHeight="15" zeroHeight="false" outlineLevelRow="0" outlineLevelCol="0"/>
  <cols>
    <col collapsed="false" customWidth="true" hidden="false" outlineLevel="0" max="1" min="1" style="26" width="5.28"/>
    <col collapsed="false" customWidth="true" hidden="false" outlineLevel="0" max="2" min="2" style="26" width="23.15"/>
    <col collapsed="false" customWidth="true" hidden="false" outlineLevel="0" max="3" min="3" style="26" width="23.85"/>
    <col collapsed="false" customWidth="true" hidden="false" outlineLevel="0" max="4" min="4" style="26" width="12.57"/>
    <col collapsed="false" customWidth="true" hidden="false" outlineLevel="0" max="5" min="5" style="26" width="17.71"/>
    <col collapsed="false" customWidth="true" hidden="false" outlineLevel="0" max="6" min="6" style="26" width="17.28"/>
    <col collapsed="false" customWidth="true" hidden="false" outlineLevel="0" max="7" min="7" style="26" width="15.14"/>
    <col collapsed="false" customWidth="true" hidden="false" outlineLevel="0" max="8" min="8" style="26" width="16.28"/>
    <col collapsed="false" customWidth="true" hidden="false" outlineLevel="0" max="9" min="9" style="26" width="4.14"/>
    <col collapsed="false" customWidth="true" hidden="false" outlineLevel="0" max="10" min="10" style="26" width="18.28"/>
    <col collapsed="false" customWidth="true" hidden="false" outlineLevel="0" max="11" min="11" style="26" width="23.43"/>
    <col collapsed="false" customWidth="true" hidden="false" outlineLevel="0" max="12" min="12" style="26" width="29.14"/>
    <col collapsed="false" customWidth="true" hidden="false" outlineLevel="0" max="13" min="13" style="26" width="25.28"/>
    <col collapsed="false" customWidth="true" hidden="false" outlineLevel="0" max="14" min="14" style="26" width="21.57"/>
    <col collapsed="false" customWidth="true" hidden="false" outlineLevel="0" max="15" min="15" style="26" width="24.43"/>
    <col collapsed="false" customWidth="true" hidden="false" outlineLevel="0" max="16" min="16" style="26" width="18.28"/>
    <col collapsed="false" customWidth="true" hidden="false" outlineLevel="0" max="17" min="17" style="26" width="18.14"/>
    <col collapsed="false" customWidth="true" hidden="false" outlineLevel="0" max="18" min="18" style="26" width="24.72"/>
    <col collapsed="false" customWidth="true" hidden="false" outlineLevel="0" max="19" min="19" style="26" width="30.42"/>
    <col collapsed="false" customWidth="true" hidden="false" outlineLevel="0" max="20" min="20" style="26" width="13.28"/>
    <col collapsed="false" customWidth="true" hidden="false" outlineLevel="0" max="22" min="21" style="26" width="7.43"/>
    <col collapsed="false" customWidth="true" hidden="false" outlineLevel="0" max="25" min="23" style="26" width="6.43"/>
    <col collapsed="false" customWidth="true" hidden="false" outlineLevel="0" max="26" min="26" style="26" width="5.43"/>
    <col collapsed="false" customWidth="true" hidden="false" outlineLevel="0" max="27" min="27" style="26" width="7.7"/>
    <col collapsed="false" customWidth="true" hidden="false" outlineLevel="0" max="28" min="28" style="26" width="15.43"/>
    <col collapsed="false" customWidth="true" hidden="false" outlineLevel="0" max="29" min="29" style="26" width="15.57"/>
    <col collapsed="false" customWidth="true" hidden="false" outlineLevel="0" max="30" min="30" style="26" width="6.43"/>
    <col collapsed="false" customWidth="true" hidden="false" outlineLevel="0" max="31" min="31" style="26" width="11.71"/>
    <col collapsed="false" customWidth="true" hidden="false" outlineLevel="0" max="32" min="32" style="26" width="6.43"/>
    <col collapsed="false" customWidth="true" hidden="false" outlineLevel="0" max="33" min="33" style="26" width="23"/>
    <col collapsed="false" customWidth="true" hidden="false" outlineLevel="0" max="35" min="34" style="26" width="19.14"/>
    <col collapsed="false" customWidth="true" hidden="false" outlineLevel="0" max="36" min="36" style="26" width="15.28"/>
    <col collapsed="false" customWidth="true" hidden="false" outlineLevel="0" max="37" min="37" style="26" width="27.3"/>
    <col collapsed="false" customWidth="true" hidden="false" outlineLevel="0" max="38" min="38" style="26" width="19.14"/>
    <col collapsed="false" customWidth="true" hidden="false" outlineLevel="0" max="39" min="39" style="26" width="20.14"/>
    <col collapsed="false" customWidth="true" hidden="false" outlineLevel="0" max="40" min="40" style="26" width="16.14"/>
    <col collapsed="false" customWidth="true" hidden="false" outlineLevel="0" max="41" min="41" style="26" width="13.85"/>
    <col collapsed="false" customWidth="true" hidden="false" outlineLevel="0" max="42" min="42" style="26" width="11.28"/>
    <col collapsed="false" customWidth="true" hidden="false" outlineLevel="0" max="43" min="43" style="26" width="12.57"/>
    <col collapsed="false" customWidth="true" hidden="false" outlineLevel="0" max="44" min="44" style="26" width="23.85"/>
    <col collapsed="false" customWidth="true" hidden="false" outlineLevel="0" max="45" min="45" style="26" width="10"/>
    <col collapsed="false" customWidth="true" hidden="false" outlineLevel="0" max="46" min="46" style="26" width="7.43"/>
    <col collapsed="false" customWidth="true" hidden="false" outlineLevel="0" max="47" min="47" style="26" width="6.43"/>
    <col collapsed="false" customWidth="true" hidden="false" outlineLevel="0" max="49" min="48" style="26" width="5.43"/>
    <col collapsed="false" customWidth="true" hidden="false" outlineLevel="0" max="50" min="50" style="26" width="8"/>
    <col collapsed="false" customWidth="true" hidden="false" outlineLevel="0" max="51" min="51" style="26" width="25.72"/>
    <col collapsed="false" customWidth="true" hidden="false" outlineLevel="0" max="52" min="52" style="26" width="30.42"/>
    <col collapsed="false" customWidth="true" hidden="false" outlineLevel="0" max="53" min="53" style="26" width="8"/>
    <col collapsed="false" customWidth="true" hidden="false" outlineLevel="0" max="54" min="54" style="26" width="4.43"/>
    <col collapsed="false" customWidth="true" hidden="false" outlineLevel="0" max="55" min="55" style="26" width="6.7"/>
    <col collapsed="false" customWidth="true" hidden="false" outlineLevel="0" max="56" min="56" style="26" width="24.15"/>
    <col collapsed="false" customWidth="true" hidden="false" outlineLevel="0" max="57" min="57" style="26" width="24"/>
    <col collapsed="false" customWidth="true" hidden="false" outlineLevel="0" max="58" min="58" style="26" width="30.14"/>
    <col collapsed="false" customWidth="true" hidden="false" outlineLevel="0" max="59" min="59" style="26" width="25.85"/>
    <col collapsed="false" customWidth="true" hidden="false" outlineLevel="0" max="60" min="60" style="26" width="24.85"/>
    <col collapsed="false" customWidth="true" hidden="false" outlineLevel="0" max="61" min="61" style="26" width="8.85"/>
    <col collapsed="false" customWidth="true" hidden="false" outlineLevel="0" max="62" min="62" style="26" width="11"/>
    <col collapsed="false" customWidth="true" hidden="false" outlineLevel="0" max="63" min="63" style="26" width="24.43"/>
    <col collapsed="false" customWidth="true" hidden="false" outlineLevel="0" max="64" min="64" style="26" width="14.28"/>
    <col collapsed="false" customWidth="true" hidden="false" outlineLevel="0" max="65" min="65" style="26" width="6.43"/>
    <col collapsed="false" customWidth="true" hidden="false" outlineLevel="0" max="66" min="66" style="26" width="9.85"/>
    <col collapsed="false" customWidth="true" hidden="false" outlineLevel="0" max="67" min="67" style="26" width="19.14"/>
    <col collapsed="false" customWidth="true" hidden="false" outlineLevel="0" max="68" min="68" style="26" width="25.15"/>
    <col collapsed="false" customWidth="true" hidden="false" outlineLevel="0" max="69" min="69" style="26" width="16.71"/>
    <col collapsed="false" customWidth="true" hidden="false" outlineLevel="0" max="70" min="70" style="26" width="12.57"/>
    <col collapsed="false" customWidth="true" hidden="false" outlineLevel="0" max="71" min="71" style="26" width="23"/>
    <col collapsed="false" customWidth="true" hidden="false" outlineLevel="0" max="72" min="72" style="26" width="18"/>
    <col collapsed="false" customWidth="true" hidden="false" outlineLevel="0" max="73" min="73" style="26" width="20"/>
    <col collapsed="false" customWidth="true" hidden="false" outlineLevel="0" max="74" min="74" style="26" width="19.14"/>
    <col collapsed="false" customWidth="true" hidden="false" outlineLevel="0" max="75" min="75" style="26" width="18"/>
    <col collapsed="false" customWidth="true" hidden="false" outlineLevel="0" max="76" min="76" style="26" width="20"/>
    <col collapsed="false" customWidth="true" hidden="false" outlineLevel="0" max="77" min="77" style="26" width="19.14"/>
    <col collapsed="false" customWidth="true" hidden="false" outlineLevel="0" max="78" min="78" style="26" width="18"/>
    <col collapsed="false" customWidth="true" hidden="false" outlineLevel="0" max="79" min="79" style="26" width="20"/>
    <col collapsed="false" customWidth="true" hidden="false" outlineLevel="0" max="80" min="80" style="26" width="17.71"/>
    <col collapsed="false" customWidth="true" hidden="false" outlineLevel="0" max="81" min="81" style="26" width="18"/>
    <col collapsed="false" customWidth="true" hidden="false" outlineLevel="0" max="82" min="82" style="26" width="20"/>
    <col collapsed="false" customWidth="true" hidden="false" outlineLevel="0" max="83" min="83" style="26" width="21.57"/>
    <col collapsed="false" customWidth="true" hidden="false" outlineLevel="0" max="84" min="84" style="26" width="18"/>
    <col collapsed="false" customWidth="true" hidden="false" outlineLevel="0" max="85" min="85" style="26" width="20"/>
    <col collapsed="false" customWidth="true" hidden="false" outlineLevel="0" max="86" min="86" style="26" width="27.3"/>
    <col collapsed="false" customWidth="true" hidden="false" outlineLevel="0" max="87" min="87" style="26" width="18"/>
    <col collapsed="false" customWidth="true" hidden="false" outlineLevel="0" max="88" min="88" style="26" width="20"/>
    <col collapsed="false" customWidth="true" hidden="false" outlineLevel="0" max="89" min="89" style="26" width="17.71"/>
    <col collapsed="false" customWidth="true" hidden="false" outlineLevel="0" max="90" min="90" style="26" width="18"/>
    <col collapsed="false" customWidth="true" hidden="false" outlineLevel="0" max="91" min="91" style="26" width="20"/>
    <col collapsed="false" customWidth="true" hidden="false" outlineLevel="0" max="92" min="92" style="26" width="17.71"/>
    <col collapsed="false" customWidth="true" hidden="false" outlineLevel="0" max="93" min="93" style="26" width="18"/>
    <col collapsed="false" customWidth="true" hidden="false" outlineLevel="0" max="94" min="94" style="26" width="20"/>
    <col collapsed="false" customWidth="true" hidden="false" outlineLevel="0" max="95" min="95" style="26" width="17.71"/>
    <col collapsed="false" customWidth="true" hidden="false" outlineLevel="0" max="96" min="96" style="26" width="18"/>
    <col collapsed="false" customWidth="true" hidden="false" outlineLevel="0" max="97" min="97" style="26" width="20"/>
    <col collapsed="false" customWidth="true" hidden="false" outlineLevel="0" max="98" min="98" style="26" width="17.71"/>
    <col collapsed="false" customWidth="true" hidden="false" outlineLevel="0" max="99" min="99" style="26" width="18"/>
    <col collapsed="false" customWidth="true" hidden="false" outlineLevel="0" max="100" min="100" style="26" width="20"/>
    <col collapsed="false" customWidth="true" hidden="false" outlineLevel="0" max="101" min="101" style="26" width="17.71"/>
    <col collapsed="false" customWidth="true" hidden="false" outlineLevel="0" max="102" min="102" style="26" width="18"/>
    <col collapsed="false" customWidth="true" hidden="false" outlineLevel="0" max="103" min="103" style="26" width="20"/>
    <col collapsed="false" customWidth="true" hidden="false" outlineLevel="0" max="104" min="104" style="26" width="18.14"/>
    <col collapsed="false" customWidth="true" hidden="false" outlineLevel="0" max="105" min="105" style="26" width="18"/>
    <col collapsed="false" customWidth="true" hidden="false" outlineLevel="0" max="106" min="106" style="26" width="20"/>
    <col collapsed="false" customWidth="true" hidden="false" outlineLevel="0" max="107" min="107" style="26" width="23.85"/>
    <col collapsed="false" customWidth="true" hidden="false" outlineLevel="0" max="108" min="108" style="26" width="18"/>
    <col collapsed="false" customWidth="true" hidden="false" outlineLevel="0" max="109" min="109" style="26" width="20"/>
    <col collapsed="false" customWidth="true" hidden="false" outlineLevel="0" max="110" min="110" style="26" width="18.28"/>
    <col collapsed="false" customWidth="true" hidden="false" outlineLevel="0" max="111" min="111" style="26" width="18"/>
    <col collapsed="false" customWidth="true" hidden="false" outlineLevel="0" max="112" min="112" style="26" width="20"/>
    <col collapsed="false" customWidth="true" hidden="false" outlineLevel="0" max="113" min="113" style="26" width="17.71"/>
    <col collapsed="false" customWidth="true" hidden="false" outlineLevel="0" max="114" min="114" style="26" width="18"/>
    <col collapsed="false" customWidth="true" hidden="false" outlineLevel="0" max="115" min="115" style="26" width="20"/>
    <col collapsed="false" customWidth="true" hidden="false" outlineLevel="0" max="116" min="116" style="26" width="17.71"/>
    <col collapsed="false" customWidth="true" hidden="false" outlineLevel="0" max="117" min="117" style="26" width="18"/>
    <col collapsed="false" customWidth="true" hidden="false" outlineLevel="0" max="118" min="118" style="26" width="20"/>
    <col collapsed="false" customWidth="true" hidden="false" outlineLevel="0" max="119" min="119" style="26" width="17.71"/>
    <col collapsed="false" customWidth="true" hidden="false" outlineLevel="0" max="120" min="120" style="26" width="18"/>
    <col collapsed="false" customWidth="true" hidden="false" outlineLevel="0" max="121" min="121" style="26" width="20"/>
    <col collapsed="false" customWidth="true" hidden="false" outlineLevel="0" max="122" min="122" style="26" width="17.71"/>
    <col collapsed="false" customWidth="true" hidden="false" outlineLevel="0" max="123" min="123" style="26" width="18"/>
    <col collapsed="false" customWidth="true" hidden="false" outlineLevel="0" max="124" min="124" style="26" width="20"/>
    <col collapsed="false" customWidth="true" hidden="false" outlineLevel="0" max="125" min="125" style="26" width="17.71"/>
    <col collapsed="false" customWidth="true" hidden="false" outlineLevel="0" max="126" min="126" style="26" width="18"/>
    <col collapsed="false" customWidth="true" hidden="false" outlineLevel="0" max="127" min="127" style="26" width="20"/>
    <col collapsed="false" customWidth="true" hidden="false" outlineLevel="0" max="128" min="128" style="26" width="17.71"/>
    <col collapsed="false" customWidth="true" hidden="false" outlineLevel="0" max="129" min="129" style="26" width="18"/>
    <col collapsed="false" customWidth="true" hidden="false" outlineLevel="0" max="130" min="130" style="26" width="20"/>
    <col collapsed="false" customWidth="true" hidden="false" outlineLevel="0" max="131" min="131" style="26" width="17.71"/>
    <col collapsed="false" customWidth="true" hidden="false" outlineLevel="0" max="132" min="132" style="26" width="18"/>
    <col collapsed="false" customWidth="true" hidden="false" outlineLevel="0" max="133" min="133" style="26" width="20"/>
    <col collapsed="false" customWidth="true" hidden="false" outlineLevel="0" max="134" min="134" style="26" width="25.72"/>
    <col collapsed="false" customWidth="true" hidden="false" outlineLevel="0" max="135" min="135" style="26" width="18"/>
    <col collapsed="false" customWidth="true" hidden="false" outlineLevel="0" max="136" min="136" style="26" width="20"/>
    <col collapsed="false" customWidth="true" hidden="false" outlineLevel="0" max="137" min="137" style="26" width="30.42"/>
    <col collapsed="false" customWidth="true" hidden="false" outlineLevel="0" max="138" min="138" style="26" width="18"/>
    <col collapsed="false" customWidth="true" hidden="false" outlineLevel="0" max="139" min="139" style="26" width="20"/>
    <col collapsed="false" customWidth="true" hidden="false" outlineLevel="0" max="140" min="140" style="26" width="17.71"/>
    <col collapsed="false" customWidth="true" hidden="false" outlineLevel="0" max="141" min="141" style="26" width="18"/>
    <col collapsed="false" customWidth="true" hidden="false" outlineLevel="0" max="142" min="142" style="26" width="20"/>
    <col collapsed="false" customWidth="true" hidden="false" outlineLevel="0" max="143" min="143" style="26" width="17.71"/>
    <col collapsed="false" customWidth="true" hidden="false" outlineLevel="0" max="144" min="144" style="26" width="18"/>
    <col collapsed="false" customWidth="true" hidden="false" outlineLevel="0" max="145" min="145" style="26" width="20"/>
    <col collapsed="false" customWidth="true" hidden="false" outlineLevel="0" max="146" min="146" style="26" width="24.15"/>
    <col collapsed="false" customWidth="true" hidden="false" outlineLevel="0" max="147" min="147" style="26" width="18"/>
    <col collapsed="false" customWidth="true" hidden="false" outlineLevel="0" max="148" min="148" style="26" width="20"/>
    <col collapsed="false" customWidth="true" hidden="false" outlineLevel="0" max="149" min="149" style="26" width="17.71"/>
    <col collapsed="false" customWidth="true" hidden="false" outlineLevel="0" max="150" min="150" style="26" width="18"/>
    <col collapsed="false" customWidth="true" hidden="false" outlineLevel="0" max="151" min="151" style="26" width="20"/>
    <col collapsed="false" customWidth="true" hidden="false" outlineLevel="0" max="152" min="152" style="26" width="18.28"/>
    <col collapsed="false" customWidth="true" hidden="false" outlineLevel="0" max="153" min="153" style="26" width="18"/>
    <col collapsed="false" customWidth="true" hidden="false" outlineLevel="0" max="154" min="154" style="26" width="20"/>
    <col collapsed="false" customWidth="true" hidden="false" outlineLevel="0" max="155" min="155" style="26" width="24"/>
    <col collapsed="false" customWidth="true" hidden="false" outlineLevel="0" max="156" min="156" style="26" width="18"/>
    <col collapsed="false" customWidth="true" hidden="false" outlineLevel="0" max="157" min="157" style="26" width="20"/>
    <col collapsed="false" customWidth="true" hidden="false" outlineLevel="0" max="158" min="158" style="26" width="24.43"/>
    <col collapsed="false" customWidth="true" hidden="false" outlineLevel="0" max="159" min="159" style="26" width="18"/>
    <col collapsed="false" customWidth="true" hidden="false" outlineLevel="0" max="160" min="160" style="26" width="20"/>
    <col collapsed="false" customWidth="true" hidden="false" outlineLevel="0" max="161" min="161" style="26" width="30.14"/>
    <col collapsed="false" customWidth="true" hidden="false" outlineLevel="0" max="162" min="162" style="26" width="18"/>
    <col collapsed="false" customWidth="true" hidden="false" outlineLevel="0" max="163" min="163" style="26" width="20"/>
    <col collapsed="false" customWidth="true" hidden="false" outlineLevel="0" max="164" min="164" style="26" width="20.14"/>
    <col collapsed="false" customWidth="true" hidden="false" outlineLevel="0" max="165" min="165" style="26" width="18"/>
    <col collapsed="false" customWidth="true" hidden="false" outlineLevel="0" max="166" min="166" style="26" width="20"/>
    <col collapsed="false" customWidth="true" hidden="false" outlineLevel="0" max="167" min="167" style="26" width="25.85"/>
    <col collapsed="false" customWidth="true" hidden="false" outlineLevel="0" max="168" min="168" style="26" width="18"/>
    <col collapsed="false" customWidth="true" hidden="false" outlineLevel="0" max="169" min="169" style="26" width="20"/>
    <col collapsed="false" customWidth="true" hidden="false" outlineLevel="0" max="170" min="170" style="26" width="19.14"/>
    <col collapsed="false" customWidth="true" hidden="false" outlineLevel="0" max="171" min="171" style="26" width="18"/>
    <col collapsed="false" customWidth="true" hidden="false" outlineLevel="0" max="172" min="172" style="26" width="20"/>
    <col collapsed="false" customWidth="true" hidden="false" outlineLevel="0" max="173" min="173" style="26" width="24.85"/>
    <col collapsed="false" customWidth="true" hidden="false" outlineLevel="0" max="174" min="174" style="26" width="18"/>
    <col collapsed="false" customWidth="true" hidden="false" outlineLevel="0" max="175" min="175" style="26" width="20"/>
    <col collapsed="false" customWidth="true" hidden="false" outlineLevel="0" max="176" min="176" style="26" width="25.15"/>
    <col collapsed="false" customWidth="true" hidden="false" outlineLevel="0" max="177" min="177" style="26" width="18"/>
    <col collapsed="false" customWidth="true" hidden="false" outlineLevel="0" max="178" min="178" style="26" width="20"/>
    <col collapsed="false" customWidth="true" hidden="false" outlineLevel="0" max="179" min="179" style="26" width="17.71"/>
    <col collapsed="false" customWidth="true" hidden="false" outlineLevel="0" max="180" min="180" style="26" width="18"/>
    <col collapsed="false" customWidth="true" hidden="false" outlineLevel="0" max="181" min="181" style="26" width="20"/>
    <col collapsed="false" customWidth="true" hidden="false" outlineLevel="0" max="182" min="182" style="26" width="17.71"/>
    <col collapsed="false" customWidth="true" hidden="false" outlineLevel="0" max="183" min="183" style="26" width="18"/>
    <col collapsed="false" customWidth="true" hidden="false" outlineLevel="0" max="184" min="184" style="26" width="20"/>
    <col collapsed="false" customWidth="true" hidden="false" outlineLevel="0" max="185" min="185" style="26" width="24.43"/>
    <col collapsed="false" customWidth="true" hidden="false" outlineLevel="0" max="186" min="186" style="26" width="18"/>
    <col collapsed="false" customWidth="true" hidden="false" outlineLevel="0" max="187" min="187" style="26" width="20"/>
    <col collapsed="false" customWidth="true" hidden="false" outlineLevel="0" max="188" min="188" style="26" width="17.71"/>
    <col collapsed="false" customWidth="true" hidden="false" outlineLevel="0" max="189" min="189" style="26" width="18"/>
    <col collapsed="false" customWidth="true" hidden="false" outlineLevel="0" max="190" min="190" style="26" width="20"/>
    <col collapsed="false" customWidth="true" hidden="false" outlineLevel="0" max="191" min="191" style="26" width="17.71"/>
    <col collapsed="false" customWidth="true" hidden="false" outlineLevel="0" max="192" min="192" style="26" width="18"/>
    <col collapsed="false" customWidth="true" hidden="false" outlineLevel="0" max="193" min="193" style="26" width="20"/>
    <col collapsed="false" customWidth="true" hidden="false" outlineLevel="0" max="194" min="194" style="26" width="17.71"/>
    <col collapsed="false" customWidth="true" hidden="false" outlineLevel="0" max="195" min="195" style="26" width="18"/>
    <col collapsed="false" customWidth="true" hidden="false" outlineLevel="0" max="196" min="196" style="26" width="20"/>
    <col collapsed="false" customWidth="true" hidden="false" outlineLevel="0" max="197" min="197" style="26" width="17.71"/>
    <col collapsed="false" customWidth="true" hidden="false" outlineLevel="0" max="198" min="198" style="26" width="18"/>
    <col collapsed="false" customWidth="true" hidden="false" outlineLevel="0" max="199" min="199" style="26" width="20"/>
    <col collapsed="false" customWidth="true" hidden="false" outlineLevel="0" max="200" min="200" style="26" width="19.14"/>
    <col collapsed="false" customWidth="true" hidden="false" outlineLevel="0" max="201" min="201" style="26" width="18"/>
    <col collapsed="false" customWidth="true" hidden="false" outlineLevel="0" max="202" min="202" style="26" width="20"/>
    <col collapsed="false" customWidth="true" hidden="false" outlineLevel="0" max="203" min="203" style="26" width="22.71"/>
    <col collapsed="false" customWidth="true" hidden="false" outlineLevel="0" max="204" min="204" style="26" width="23"/>
    <col collapsed="false" customWidth="true" hidden="false" outlineLevel="0" max="205" min="205" style="26" width="25"/>
    <col collapsed="false" customWidth="false" hidden="false" outlineLevel="0" max="1024" min="206" style="26" width="11.43"/>
  </cols>
  <sheetData>
    <row r="3" customFormat="false" ht="15" hidden="false" customHeight="false" outlineLevel="0" collapsed="false">
      <c r="B3" s="26" t="s">
        <v>102</v>
      </c>
    </row>
    <row r="4" customFormat="false" ht="15" hidden="false" customHeight="false" outlineLevel="0" collapsed="false">
      <c r="B4" s="26" t="s">
        <v>15</v>
      </c>
      <c r="E4" s="26" t="s">
        <v>103</v>
      </c>
      <c r="F4" s="26" t="s">
        <v>104</v>
      </c>
      <c r="G4" s="26" t="s">
        <v>105</v>
      </c>
    </row>
    <row r="5" customFormat="false" ht="15" hidden="false" customHeight="false" outlineLevel="0" collapsed="false">
      <c r="A5" s="26" t="s">
        <v>106</v>
      </c>
      <c r="B5" s="26" t="s">
        <v>107</v>
      </c>
      <c r="C5" s="26" t="s">
        <v>108</v>
      </c>
      <c r="D5" s="26" t="s">
        <v>109</v>
      </c>
    </row>
    <row r="6" customFormat="false" ht="15" hidden="false" customHeight="false" outlineLevel="0" collapsed="false">
      <c r="A6" s="46" t="s">
        <v>40</v>
      </c>
      <c r="B6" s="26" t="n">
        <v>80495</v>
      </c>
      <c r="C6" s="26" t="n">
        <v>87623</v>
      </c>
      <c r="D6" s="26" t="n">
        <v>84080.6558612881</v>
      </c>
      <c r="E6" s="26" t="n">
        <v>80495</v>
      </c>
      <c r="F6" s="26" t="n">
        <v>87623</v>
      </c>
      <c r="G6" s="26" t="n">
        <v>84080.6558612881</v>
      </c>
    </row>
    <row r="7" customFormat="false" ht="15" hidden="false" customHeight="false" outlineLevel="0" collapsed="false">
      <c r="A7" s="46" t="s">
        <v>42</v>
      </c>
      <c r="B7" s="26" t="n">
        <v>17523</v>
      </c>
      <c r="C7" s="26" t="n">
        <v>17548</v>
      </c>
      <c r="D7" s="26" t="n">
        <v>17536.1844194199</v>
      </c>
      <c r="E7" s="26" t="n">
        <v>17523</v>
      </c>
      <c r="F7" s="26" t="n">
        <v>17548</v>
      </c>
      <c r="G7" s="26" t="n">
        <v>17536.1844194199</v>
      </c>
    </row>
    <row r="8" customFormat="false" ht="15" hidden="false" customHeight="false" outlineLevel="0" collapsed="false">
      <c r="A8" s="46" t="s">
        <v>43</v>
      </c>
      <c r="B8" s="26" t="n">
        <v>172</v>
      </c>
      <c r="C8" s="26" t="n">
        <v>175</v>
      </c>
      <c r="D8" s="26" t="n">
        <v>173.438644319777</v>
      </c>
      <c r="E8" s="26" t="n">
        <v>172</v>
      </c>
      <c r="F8" s="26" t="n">
        <v>175</v>
      </c>
      <c r="G8" s="26" t="n">
        <v>173.438644319777</v>
      </c>
    </row>
    <row r="9" customFormat="false" ht="15" hidden="false" customHeight="false" outlineLevel="0" collapsed="false">
      <c r="A9" s="46" t="s">
        <v>44</v>
      </c>
      <c r="B9" s="26" t="n">
        <v>128</v>
      </c>
      <c r="C9" s="26" t="n">
        <v>131</v>
      </c>
      <c r="D9" s="26" t="n">
        <v>129.46200044585</v>
      </c>
      <c r="E9" s="26" t="n">
        <v>128</v>
      </c>
      <c r="F9" s="26" t="n">
        <v>131</v>
      </c>
      <c r="G9" s="26" t="n">
        <v>129.46200044585</v>
      </c>
    </row>
    <row r="10" customFormat="false" ht="15" hidden="false" customHeight="false" outlineLevel="0" collapsed="false">
      <c r="A10" s="46" t="s">
        <v>45</v>
      </c>
      <c r="B10" s="26" t="n">
        <v>44</v>
      </c>
      <c r="C10" s="26" t="n">
        <v>44</v>
      </c>
      <c r="D10" s="26" t="n">
        <v>43.9766438739279</v>
      </c>
      <c r="E10" s="26" t="n">
        <v>44</v>
      </c>
      <c r="F10" s="26" t="n">
        <v>44</v>
      </c>
      <c r="G10" s="26" t="n">
        <v>43.9766438739279</v>
      </c>
    </row>
    <row r="11" customFormat="false" ht="15" hidden="false" customHeight="false" outlineLevel="0" collapsed="false">
      <c r="A11" s="46" t="s">
        <v>46</v>
      </c>
      <c r="B11" s="26" t="n">
        <v>16555</v>
      </c>
      <c r="C11" s="26" t="n">
        <v>16555</v>
      </c>
      <c r="D11" s="26" t="n">
        <v>16554.5378160995</v>
      </c>
      <c r="E11" s="26" t="n">
        <v>16555</v>
      </c>
      <c r="F11" s="26" t="n">
        <v>16555</v>
      </c>
      <c r="G11" s="26" t="n">
        <v>16554.5378160995</v>
      </c>
    </row>
    <row r="12" customFormat="false" ht="15" hidden="false" customHeight="false" outlineLevel="0" collapsed="false">
      <c r="A12" s="46" t="s">
        <v>47</v>
      </c>
      <c r="B12" s="26" t="n">
        <v>795</v>
      </c>
      <c r="C12" s="26" t="n">
        <v>819</v>
      </c>
      <c r="D12" s="26" t="n">
        <v>808.207959000633</v>
      </c>
      <c r="E12" s="26" t="n">
        <v>795</v>
      </c>
      <c r="F12" s="26" t="n">
        <v>819</v>
      </c>
      <c r="G12" s="26" t="n">
        <v>808.207959000633</v>
      </c>
    </row>
    <row r="13" customFormat="false" ht="15" hidden="false" customHeight="false" outlineLevel="0" collapsed="false">
      <c r="A13" s="46" t="s">
        <v>48</v>
      </c>
      <c r="B13" s="26" t="n">
        <v>62958</v>
      </c>
      <c r="C13" s="26" t="n">
        <v>70086</v>
      </c>
      <c r="D13" s="26" t="n">
        <v>66544.0571497112</v>
      </c>
      <c r="E13" s="26" t="n">
        <v>62958</v>
      </c>
      <c r="F13" s="26" t="n">
        <v>70086</v>
      </c>
      <c r="G13" s="26" t="n">
        <v>66544.0571497112</v>
      </c>
    </row>
    <row r="14" customFormat="false" ht="15" hidden="false" customHeight="false" outlineLevel="0" collapsed="false">
      <c r="A14" s="46" t="s">
        <v>49</v>
      </c>
      <c r="B14" s="26" t="n">
        <v>23230</v>
      </c>
      <c r="C14" s="26" t="n">
        <v>27635</v>
      </c>
      <c r="D14" s="26" t="n">
        <v>25482.4401147764</v>
      </c>
      <c r="E14" s="26" t="n">
        <v>23230</v>
      </c>
      <c r="F14" s="26" t="n">
        <v>27635</v>
      </c>
      <c r="G14" s="26" t="n">
        <v>25482.4401147764</v>
      </c>
    </row>
    <row r="15" customFormat="false" ht="15" hidden="false" customHeight="false" outlineLevel="0" collapsed="false">
      <c r="A15" s="46" t="s">
        <v>50</v>
      </c>
      <c r="B15" s="26" t="n">
        <v>1420</v>
      </c>
      <c r="C15" s="26" t="n">
        <v>1433</v>
      </c>
      <c r="D15" s="26" t="n">
        <v>1427.35296979191</v>
      </c>
      <c r="E15" s="26" t="n">
        <v>1420</v>
      </c>
      <c r="F15" s="26" t="n">
        <v>1433</v>
      </c>
      <c r="G15" s="26" t="n">
        <v>1427.35296979191</v>
      </c>
    </row>
    <row r="16" customFormat="false" ht="15" hidden="false" customHeight="false" outlineLevel="0" collapsed="false">
      <c r="A16" s="46" t="s">
        <v>51</v>
      </c>
      <c r="B16" s="26" t="n">
        <v>1209</v>
      </c>
      <c r="C16" s="26" t="n">
        <v>1209</v>
      </c>
      <c r="D16" s="26" t="n">
        <v>1208.70000760346</v>
      </c>
      <c r="E16" s="26" t="n">
        <v>1209</v>
      </c>
      <c r="F16" s="26" t="n">
        <v>1209</v>
      </c>
      <c r="G16" s="26" t="n">
        <v>1208.70000760346</v>
      </c>
    </row>
    <row r="17" customFormat="false" ht="15" hidden="false" customHeight="false" outlineLevel="0" collapsed="false">
      <c r="A17" s="46" t="s">
        <v>52</v>
      </c>
      <c r="B17" s="26" t="n">
        <v>212</v>
      </c>
      <c r="C17" s="26" t="n">
        <v>224</v>
      </c>
      <c r="D17" s="26" t="n">
        <v>218.65296218845</v>
      </c>
      <c r="E17" s="26" t="n">
        <v>212</v>
      </c>
      <c r="F17" s="26" t="n">
        <v>224</v>
      </c>
      <c r="G17" s="26" t="n">
        <v>218.65296218845</v>
      </c>
    </row>
    <row r="18" customFormat="false" ht="15" hidden="false" customHeight="false" outlineLevel="0" collapsed="false">
      <c r="A18" s="46" t="s">
        <v>53</v>
      </c>
      <c r="B18" s="26" t="n">
        <v>21801</v>
      </c>
      <c r="C18" s="26" t="n">
        <v>26210</v>
      </c>
      <c r="D18" s="26" t="n">
        <v>24055.0871449844</v>
      </c>
      <c r="E18" s="26" t="n">
        <v>21801</v>
      </c>
      <c r="F18" s="26" t="n">
        <v>26210</v>
      </c>
      <c r="G18" s="26" t="n">
        <v>24055.0871449844</v>
      </c>
    </row>
    <row r="19" customFormat="false" ht="15" hidden="false" customHeight="false" outlineLevel="0" collapsed="false">
      <c r="A19" s="46" t="s">
        <v>54</v>
      </c>
      <c r="B19" s="26" t="n">
        <v>37834</v>
      </c>
      <c r="C19" s="26" t="n">
        <v>44341</v>
      </c>
      <c r="D19" s="26" t="n">
        <v>41061.6170349348</v>
      </c>
      <c r="E19" s="26" t="n">
        <v>37834</v>
      </c>
      <c r="F19" s="26" t="n">
        <v>44341</v>
      </c>
      <c r="G19" s="26" t="n">
        <v>41061.6170349348</v>
      </c>
    </row>
    <row r="20" customFormat="false" ht="15" hidden="false" customHeight="false" outlineLevel="0" collapsed="false">
      <c r="A20" s="46" t="s">
        <v>55</v>
      </c>
      <c r="B20" s="26" t="n">
        <v>34162</v>
      </c>
      <c r="C20" s="26" t="n">
        <v>40582</v>
      </c>
      <c r="D20" s="26" t="n">
        <v>37411.2956119492</v>
      </c>
      <c r="E20" s="26" t="n">
        <v>34162</v>
      </c>
      <c r="F20" s="26" t="n">
        <v>40582</v>
      </c>
      <c r="G20" s="26" t="n">
        <v>37411.2956119492</v>
      </c>
    </row>
    <row r="21" customFormat="false" ht="15" hidden="false" customHeight="false" outlineLevel="0" collapsed="false">
      <c r="A21" s="46" t="s">
        <v>56</v>
      </c>
      <c r="B21" s="26" t="n">
        <v>3575</v>
      </c>
      <c r="C21" s="26" t="n">
        <v>3922</v>
      </c>
      <c r="D21" s="26" t="n">
        <v>3651.58822499798</v>
      </c>
      <c r="E21" s="26" t="n">
        <v>3575</v>
      </c>
      <c r="F21" s="26" t="n">
        <v>3922</v>
      </c>
      <c r="G21" s="26" t="n">
        <v>3651.58822499798</v>
      </c>
    </row>
    <row r="22" customFormat="false" ht="15" hidden="false" customHeight="false" outlineLevel="0" collapsed="false">
      <c r="A22" s="46" t="s">
        <v>57</v>
      </c>
      <c r="B22" s="26" t="n">
        <v>17111</v>
      </c>
      <c r="C22" s="26" t="n">
        <v>18894</v>
      </c>
      <c r="D22" s="26" t="n">
        <v>17940.787168851</v>
      </c>
      <c r="E22" s="26" t="n">
        <v>17111</v>
      </c>
      <c r="F22" s="26" t="n">
        <v>18894</v>
      </c>
      <c r="G22" s="26" t="n">
        <v>17940.787168851</v>
      </c>
    </row>
    <row r="23" customFormat="false" ht="15" hidden="false" customHeight="false" outlineLevel="0" collapsed="false">
      <c r="A23" s="46" t="s">
        <v>58</v>
      </c>
      <c r="B23" s="26" t="n">
        <v>17112</v>
      </c>
      <c r="C23" s="26" t="n">
        <v>18895</v>
      </c>
      <c r="D23" s="26" t="n">
        <v>17941.93002678</v>
      </c>
      <c r="E23" s="26" t="n">
        <v>17112</v>
      </c>
      <c r="F23" s="26" t="n">
        <v>18895</v>
      </c>
      <c r="G23" s="26" t="n">
        <v>17941.93002678</v>
      </c>
    </row>
    <row r="24" customFormat="false" ht="15" hidden="false" customHeight="false" outlineLevel="0" collapsed="false">
      <c r="A24" s="46" t="s">
        <v>110</v>
      </c>
      <c r="B24" s="26" t="n">
        <v>336336</v>
      </c>
      <c r="C24" s="26" t="n">
        <v>376326</v>
      </c>
      <c r="D24" s="26" t="n">
        <v>356269.971761017</v>
      </c>
      <c r="E24" s="26" t="n">
        <v>336336</v>
      </c>
      <c r="F24" s="26" t="n">
        <v>376326</v>
      </c>
      <c r="G24" s="26" t="n">
        <v>356269.971761017</v>
      </c>
    </row>
    <row r="27" customFormat="false" ht="15" hidden="false" customHeight="false" outlineLevel="0" collapsed="false">
      <c r="C27" s="26" t="s">
        <v>95</v>
      </c>
      <c r="D27" s="26" t="s">
        <v>3</v>
      </c>
      <c r="E27" s="26" t="s">
        <v>115</v>
      </c>
      <c r="F27" s="26" t="s">
        <v>118</v>
      </c>
    </row>
    <row r="28" customFormat="false" ht="15" hidden="false" customHeight="false" outlineLevel="0" collapsed="false">
      <c r="A28" s="26" t="n">
        <v>1</v>
      </c>
      <c r="B28" s="46" t="s">
        <v>40</v>
      </c>
      <c r="C28" s="26" t="n">
        <v>80495</v>
      </c>
      <c r="D28" s="26" t="n">
        <v>87623</v>
      </c>
      <c r="E28" s="26" t="n">
        <v>84080.6558612881</v>
      </c>
      <c r="F28" s="27"/>
    </row>
    <row r="29" customFormat="false" ht="15" hidden="false" customHeight="false" outlineLevel="0" collapsed="false">
      <c r="A29" s="26" t="n">
        <v>2</v>
      </c>
      <c r="B29" s="47" t="s">
        <v>42</v>
      </c>
      <c r="C29" s="26" t="n">
        <v>17523</v>
      </c>
      <c r="D29" s="26" t="n">
        <v>17548</v>
      </c>
      <c r="E29" s="26" t="n">
        <v>17536.1844194199</v>
      </c>
      <c r="F29" s="27"/>
    </row>
    <row r="30" customFormat="false" ht="15" hidden="false" customHeight="false" outlineLevel="0" collapsed="false">
      <c r="A30" s="26" t="n">
        <v>3</v>
      </c>
      <c r="B30" s="48" t="s">
        <v>43</v>
      </c>
      <c r="C30" s="26" t="n">
        <v>172</v>
      </c>
      <c r="D30" s="26" t="n">
        <v>175</v>
      </c>
      <c r="E30" s="26" t="n">
        <v>173.438644319777</v>
      </c>
      <c r="F30" s="27"/>
    </row>
    <row r="31" customFormat="false" ht="15" hidden="false" customHeight="false" outlineLevel="0" collapsed="false">
      <c r="A31" s="26" t="n">
        <v>4</v>
      </c>
      <c r="B31" s="49" t="s">
        <v>44</v>
      </c>
      <c r="C31" s="50" t="n">
        <v>128</v>
      </c>
      <c r="D31" s="50" t="n">
        <v>131</v>
      </c>
      <c r="E31" s="50" t="n">
        <v>129.46200044585</v>
      </c>
      <c r="F31" s="51" t="n">
        <v>0.193</v>
      </c>
      <c r="G31" s="26" t="n">
        <f aca="false">C31*$F31</f>
        <v>24.704</v>
      </c>
      <c r="H31" s="26" t="n">
        <f aca="false">D31*$F31</f>
        <v>25.283</v>
      </c>
      <c r="I31" s="26" t="n">
        <f aca="false">E31*$F31</f>
        <v>24.986166086049</v>
      </c>
    </row>
    <row r="32" customFormat="false" ht="15" hidden="false" customHeight="false" outlineLevel="0" collapsed="false">
      <c r="A32" s="26" t="n">
        <v>4</v>
      </c>
      <c r="B32" s="49" t="s">
        <v>45</v>
      </c>
      <c r="C32" s="50" t="n">
        <v>44</v>
      </c>
      <c r="D32" s="50" t="n">
        <v>44</v>
      </c>
      <c r="E32" s="50" t="n">
        <v>43.9766438739279</v>
      </c>
      <c r="F32" s="51" t="n">
        <v>0.092</v>
      </c>
      <c r="G32" s="26" t="n">
        <f aca="false">C32*$F32</f>
        <v>4.048</v>
      </c>
      <c r="H32" s="26" t="n">
        <f aca="false">D32*$F32</f>
        <v>4.048</v>
      </c>
      <c r="I32" s="26" t="n">
        <f aca="false">E32*$F32</f>
        <v>4.04585123640137</v>
      </c>
    </row>
    <row r="33" customFormat="false" ht="15" hidden="false" customHeight="false" outlineLevel="0" collapsed="false">
      <c r="A33" s="26" t="n">
        <v>3</v>
      </c>
      <c r="B33" s="49" t="s">
        <v>46</v>
      </c>
      <c r="C33" s="50" t="n">
        <v>16555</v>
      </c>
      <c r="D33" s="50" t="n">
        <v>16555</v>
      </c>
      <c r="E33" s="50" t="n">
        <v>16554.5378160995</v>
      </c>
      <c r="F33" s="51" t="n">
        <v>0.079</v>
      </c>
      <c r="G33" s="26" t="n">
        <f aca="false">C33*$F33</f>
        <v>1307.845</v>
      </c>
      <c r="H33" s="26" t="n">
        <f aca="false">D33*$F33</f>
        <v>1307.845</v>
      </c>
      <c r="I33" s="26" t="n">
        <f aca="false">E33*$F33</f>
        <v>1307.80848747186</v>
      </c>
    </row>
    <row r="34" customFormat="false" ht="15" hidden="false" customHeight="false" outlineLevel="0" collapsed="false">
      <c r="A34" s="26" t="n">
        <v>3</v>
      </c>
      <c r="B34" s="49" t="s">
        <v>47</v>
      </c>
      <c r="C34" s="50" t="n">
        <v>795</v>
      </c>
      <c r="D34" s="50" t="n">
        <v>819</v>
      </c>
      <c r="E34" s="50" t="n">
        <v>808.207959000633</v>
      </c>
      <c r="F34" s="51" t="n">
        <v>0.1</v>
      </c>
      <c r="G34" s="26" t="n">
        <f aca="false">C34*$F34</f>
        <v>79.5</v>
      </c>
      <c r="H34" s="26" t="n">
        <f aca="false">D34*$F34</f>
        <v>81.9</v>
      </c>
      <c r="I34" s="26" t="n">
        <f aca="false">E34*$F34</f>
        <v>80.8207959000633</v>
      </c>
    </row>
    <row r="35" customFormat="false" ht="15" hidden="false" customHeight="false" outlineLevel="0" collapsed="false">
      <c r="A35" s="26" t="n">
        <v>2</v>
      </c>
      <c r="B35" s="47" t="s">
        <v>48</v>
      </c>
      <c r="C35" s="26" t="n">
        <v>62958</v>
      </c>
      <c r="D35" s="26" t="n">
        <v>70086</v>
      </c>
      <c r="E35" s="26" t="n">
        <v>66544.0571497112</v>
      </c>
      <c r="F35" s="51"/>
    </row>
    <row r="36" customFormat="false" ht="15" hidden="false" customHeight="false" outlineLevel="0" collapsed="false">
      <c r="A36" s="26" t="n">
        <v>3</v>
      </c>
      <c r="B36" s="48" t="s">
        <v>49</v>
      </c>
      <c r="C36" s="26" t="n">
        <v>23230</v>
      </c>
      <c r="D36" s="26" t="n">
        <v>27635</v>
      </c>
      <c r="E36" s="26" t="n">
        <v>25482.4401147764</v>
      </c>
      <c r="F36" s="51"/>
    </row>
    <row r="37" customFormat="false" ht="15" hidden="false" customHeight="false" outlineLevel="0" collapsed="false">
      <c r="A37" s="26" t="n">
        <v>4</v>
      </c>
      <c r="B37" s="48" t="s">
        <v>50</v>
      </c>
      <c r="C37" s="26" t="n">
        <v>1420</v>
      </c>
      <c r="D37" s="26" t="n">
        <v>1433</v>
      </c>
      <c r="E37" s="26" t="n">
        <v>1427.35296979191</v>
      </c>
      <c r="F37" s="51"/>
    </row>
    <row r="38" customFormat="false" ht="15" hidden="false" customHeight="false" outlineLevel="0" collapsed="false">
      <c r="A38" s="26" t="n">
        <v>5</v>
      </c>
      <c r="B38" s="49" t="s">
        <v>51</v>
      </c>
      <c r="C38" s="50" t="n">
        <v>1209</v>
      </c>
      <c r="D38" s="50" t="n">
        <v>1209</v>
      </c>
      <c r="E38" s="50" t="n">
        <v>1208.70000760346</v>
      </c>
      <c r="F38" s="51" t="n">
        <v>0.2</v>
      </c>
      <c r="G38" s="26" t="n">
        <f aca="false">C38*$F38</f>
        <v>241.8</v>
      </c>
      <c r="H38" s="26" t="n">
        <f aca="false">D38*$F38</f>
        <v>241.8</v>
      </c>
      <c r="I38" s="26" t="n">
        <f aca="false">E38*$F38</f>
        <v>241.740001520693</v>
      </c>
    </row>
    <row r="39" customFormat="false" ht="15" hidden="false" customHeight="false" outlineLevel="0" collapsed="false">
      <c r="A39" s="26" t="n">
        <v>5</v>
      </c>
      <c r="B39" s="49" t="s">
        <v>52</v>
      </c>
      <c r="C39" s="50" t="n">
        <v>212</v>
      </c>
      <c r="D39" s="50" t="n">
        <v>224</v>
      </c>
      <c r="E39" s="50" t="n">
        <v>218.65296218845</v>
      </c>
      <c r="F39" s="51" t="n">
        <v>0.2</v>
      </c>
      <c r="G39" s="26" t="n">
        <f aca="false">C39*$F39</f>
        <v>42.4</v>
      </c>
      <c r="H39" s="26" t="n">
        <f aca="false">D39*$F39</f>
        <v>44.8</v>
      </c>
      <c r="I39" s="26" t="n">
        <f aca="false">E39*$F39</f>
        <v>43.7305924376899</v>
      </c>
    </row>
    <row r="40" customFormat="false" ht="15" hidden="false" customHeight="false" outlineLevel="0" collapsed="false">
      <c r="A40" s="26" t="n">
        <v>4</v>
      </c>
      <c r="B40" s="49" t="s">
        <v>53</v>
      </c>
      <c r="C40" s="50" t="n">
        <v>21801</v>
      </c>
      <c r="D40" s="50" t="n">
        <v>26210</v>
      </c>
      <c r="E40" s="50" t="n">
        <v>24055.0871449844</v>
      </c>
      <c r="F40" s="51" t="n">
        <v>0.145</v>
      </c>
      <c r="G40" s="26" t="n">
        <f aca="false">C40*$F40</f>
        <v>3161.145</v>
      </c>
      <c r="H40" s="26" t="n">
        <f aca="false">D40*$F40</f>
        <v>3800.45</v>
      </c>
      <c r="I40" s="26" t="n">
        <f aca="false">E40*$F40</f>
        <v>3487.98763602275</v>
      </c>
    </row>
    <row r="41" customFormat="false" ht="15" hidden="false" customHeight="false" outlineLevel="0" collapsed="false">
      <c r="A41" s="26" t="n">
        <v>3</v>
      </c>
      <c r="B41" s="48" t="s">
        <v>54</v>
      </c>
      <c r="C41" s="26" t="n">
        <v>37834</v>
      </c>
      <c r="D41" s="26" t="n">
        <v>44341</v>
      </c>
      <c r="E41" s="26" t="n">
        <v>41061.6170349348</v>
      </c>
      <c r="F41" s="51"/>
    </row>
    <row r="42" customFormat="false" ht="15" hidden="false" customHeight="false" outlineLevel="0" collapsed="false">
      <c r="A42" s="26" t="n">
        <v>4</v>
      </c>
      <c r="B42" s="49" t="s">
        <v>55</v>
      </c>
      <c r="C42" s="50" t="n">
        <v>34162</v>
      </c>
      <c r="D42" s="50" t="n">
        <v>40582</v>
      </c>
      <c r="E42" s="50" t="n">
        <v>37411.2956119492</v>
      </c>
      <c r="F42" s="51" t="n">
        <v>0.147</v>
      </c>
      <c r="G42" s="26" t="n">
        <f aca="false">C42*$F42</f>
        <v>5021.814</v>
      </c>
      <c r="H42" s="26" t="n">
        <f aca="false">D42*$F42</f>
        <v>5965.554</v>
      </c>
      <c r="I42" s="26" t="n">
        <f aca="false">E42*$F42</f>
        <v>5499.46045495654</v>
      </c>
    </row>
    <row r="43" customFormat="false" ht="15" hidden="false" customHeight="false" outlineLevel="0" collapsed="false">
      <c r="A43" s="26" t="n">
        <v>4</v>
      </c>
      <c r="B43" s="49" t="s">
        <v>56</v>
      </c>
      <c r="C43" s="50" t="n">
        <v>3575</v>
      </c>
      <c r="D43" s="50" t="n">
        <v>3922</v>
      </c>
      <c r="E43" s="50" t="n">
        <v>3651.58822499798</v>
      </c>
      <c r="F43" s="51" t="n">
        <v>0.142</v>
      </c>
      <c r="G43" s="26" t="n">
        <f aca="false">C43*$F43</f>
        <v>507.65</v>
      </c>
      <c r="H43" s="26" t="n">
        <f aca="false">D43*$F43</f>
        <v>556.924</v>
      </c>
      <c r="I43" s="26" t="n">
        <f aca="false">E43*$F43</f>
        <v>518.525527949713</v>
      </c>
    </row>
    <row r="44" customFormat="false" ht="15" hidden="false" customHeight="false" outlineLevel="0" collapsed="false">
      <c r="A44" s="26" t="n">
        <v>1</v>
      </c>
      <c r="B44" s="46" t="s">
        <v>57</v>
      </c>
      <c r="C44" s="26" t="n">
        <v>17111</v>
      </c>
      <c r="D44" s="26" t="n">
        <v>18894</v>
      </c>
      <c r="E44" s="26" t="n">
        <v>17940.787168851</v>
      </c>
      <c r="F44" s="51"/>
    </row>
    <row r="45" customFormat="false" ht="15" hidden="false" customHeight="false" outlineLevel="0" collapsed="false">
      <c r="A45" s="26" t="n">
        <v>2</v>
      </c>
      <c r="B45" s="52" t="s">
        <v>58</v>
      </c>
      <c r="C45" s="50" t="n">
        <v>17112</v>
      </c>
      <c r="D45" s="50" t="n">
        <v>18895</v>
      </c>
      <c r="E45" s="50" t="n">
        <v>17941.93002678</v>
      </c>
      <c r="F45" s="51" t="n">
        <v>0.042</v>
      </c>
      <c r="G45" s="26" t="n">
        <f aca="false">C45*$F45</f>
        <v>718.704</v>
      </c>
      <c r="H45" s="26" t="n">
        <f aca="false">D45*$F45</f>
        <v>793.59</v>
      </c>
      <c r="I45" s="26" t="n">
        <f aca="false">E45*$F45</f>
        <v>753.561061124758</v>
      </c>
    </row>
    <row r="46" customFormat="false" ht="15" hidden="false" customHeight="false" outlineLevel="0" collapsed="false">
      <c r="G46" s="26" t="n">
        <f aca="false">SUM(G31:G45)</f>
        <v>11109.61</v>
      </c>
      <c r="H46" s="26" t="n">
        <f aca="false">SUM(H31:H45)</f>
        <v>12822.194</v>
      </c>
      <c r="I46" s="26" t="n">
        <f aca="false">SUM(I31:I45)</f>
        <v>11962.6665747065</v>
      </c>
    </row>
    <row r="49" customFormat="false" ht="15" hidden="false" customHeight="false" outlineLevel="0" collapsed="false">
      <c r="C49" s="27"/>
      <c r="D49" s="27"/>
      <c r="E49" s="27"/>
      <c r="F49" s="27"/>
      <c r="G49" s="27"/>
      <c r="H49" s="27"/>
      <c r="I49" s="27"/>
    </row>
    <row r="50" customFormat="false" ht="15" hidden="false" customHeight="false" outlineLevel="0" collapsed="false">
      <c r="C50" s="26" t="s">
        <v>102</v>
      </c>
    </row>
    <row r="51" customFormat="false" ht="15" hidden="false" customHeight="false" outlineLevel="0" collapsed="false">
      <c r="B51" s="26" t="s">
        <v>106</v>
      </c>
      <c r="C51" s="26" t="s">
        <v>23</v>
      </c>
      <c r="D51" s="26" t="s">
        <v>25</v>
      </c>
      <c r="E51" s="26" t="s">
        <v>26</v>
      </c>
      <c r="F51" s="26" t="s">
        <v>28</v>
      </c>
      <c r="G51" s="26" t="s">
        <v>27</v>
      </c>
      <c r="H51" s="26" t="s">
        <v>32</v>
      </c>
      <c r="I51" s="26" t="s">
        <v>33</v>
      </c>
      <c r="J51" s="26" t="s">
        <v>29</v>
      </c>
      <c r="K51" s="26" t="s">
        <v>30</v>
      </c>
      <c r="L51" s="26" t="s">
        <v>31</v>
      </c>
      <c r="M51" s="26" t="s">
        <v>34</v>
      </c>
      <c r="N51" s="26" t="s">
        <v>21</v>
      </c>
      <c r="O51" s="26" t="s">
        <v>22</v>
      </c>
      <c r="P51" s="26" t="s">
        <v>110</v>
      </c>
    </row>
    <row r="52" customFormat="false" ht="15" hidden="false" customHeight="false" outlineLevel="0" collapsed="false">
      <c r="B52" s="46" t="s">
        <v>72</v>
      </c>
    </row>
    <row r="53" customFormat="false" ht="15" hidden="false" customHeight="false" outlineLevel="0" collapsed="false">
      <c r="B53" s="47" t="s">
        <v>107</v>
      </c>
      <c r="C53" s="26" t="n">
        <v>70077</v>
      </c>
      <c r="D53" s="26" t="n">
        <v>63023</v>
      </c>
      <c r="E53" s="26" t="n">
        <v>18366</v>
      </c>
      <c r="F53" s="26" t="n">
        <v>14277</v>
      </c>
      <c r="G53" s="26" t="n">
        <v>29644</v>
      </c>
      <c r="H53" s="26" t="n">
        <v>679</v>
      </c>
      <c r="I53" s="26" t="n">
        <v>2100</v>
      </c>
      <c r="J53" s="26" t="n">
        <v>3713</v>
      </c>
      <c r="K53" s="26" t="n">
        <v>973</v>
      </c>
      <c r="L53" s="26" t="n">
        <v>2720</v>
      </c>
      <c r="M53" s="26" t="n">
        <v>48</v>
      </c>
      <c r="N53" s="26" t="n">
        <v>3283</v>
      </c>
      <c r="O53" s="26" t="n">
        <v>651</v>
      </c>
      <c r="P53" s="26" t="n">
        <v>209554</v>
      </c>
    </row>
    <row r="54" customFormat="false" ht="15" hidden="false" customHeight="false" outlineLevel="0" collapsed="false">
      <c r="B54" s="47" t="s">
        <v>108</v>
      </c>
      <c r="C54" s="26" t="n">
        <v>72491</v>
      </c>
      <c r="D54" s="26" t="n">
        <v>64630</v>
      </c>
      <c r="E54" s="26" t="n">
        <v>19183</v>
      </c>
      <c r="F54" s="26" t="n">
        <v>14912</v>
      </c>
      <c r="G54" s="26" t="n">
        <v>31297</v>
      </c>
      <c r="H54" s="26" t="n">
        <v>712</v>
      </c>
      <c r="I54" s="26" t="n">
        <v>3900</v>
      </c>
      <c r="J54" s="26" t="n">
        <v>3843</v>
      </c>
      <c r="K54" s="26" t="n">
        <v>1017</v>
      </c>
      <c r="L54" s="26" t="n">
        <v>2844</v>
      </c>
      <c r="M54" s="26" t="n">
        <v>54</v>
      </c>
      <c r="N54" s="26" t="n">
        <v>7971</v>
      </c>
      <c r="O54" s="26" t="n">
        <v>5683</v>
      </c>
      <c r="P54" s="26" t="n">
        <v>228537</v>
      </c>
    </row>
    <row r="55" customFormat="false" ht="15" hidden="false" customHeight="false" outlineLevel="0" collapsed="false">
      <c r="B55" s="47" t="s">
        <v>109</v>
      </c>
      <c r="C55" s="26" t="n">
        <v>71785.3179662964</v>
      </c>
      <c r="D55" s="26" t="n">
        <v>63686.1067647177</v>
      </c>
      <c r="E55" s="26" t="n">
        <v>18720.593513324</v>
      </c>
      <c r="F55" s="26" t="n">
        <v>14554.7839386014</v>
      </c>
      <c r="G55" s="26" t="n">
        <v>30410.7293127924</v>
      </c>
      <c r="H55" s="26" t="n">
        <v>694.62611228167</v>
      </c>
      <c r="I55" s="26" t="n">
        <v>3540.47198900975</v>
      </c>
      <c r="J55" s="26" t="n">
        <v>3787.78644259192</v>
      </c>
      <c r="K55" s="26" t="n">
        <v>996.882689659716</v>
      </c>
      <c r="L55" s="26" t="n">
        <v>2790.9037529322</v>
      </c>
      <c r="M55" s="26" t="n">
        <v>50.6756012759785</v>
      </c>
      <c r="N55" s="26" t="n">
        <v>5130.43364876083</v>
      </c>
      <c r="O55" s="26" t="n">
        <v>2908.11347802797</v>
      </c>
      <c r="P55" s="26" t="n">
        <v>219057.425210272</v>
      </c>
    </row>
    <row r="56" customFormat="false" ht="15" hidden="false" customHeight="false" outlineLevel="0" collapsed="false">
      <c r="B56" s="46" t="s">
        <v>74</v>
      </c>
    </row>
    <row r="57" customFormat="false" ht="15" hidden="false" customHeight="false" outlineLevel="0" collapsed="false">
      <c r="B57" s="47" t="s">
        <v>107</v>
      </c>
      <c r="C57" s="26" t="n">
        <v>21786</v>
      </c>
      <c r="D57" s="26" t="n">
        <v>19059</v>
      </c>
      <c r="E57" s="26" t="n">
        <v>5250</v>
      </c>
      <c r="F57" s="26" t="n">
        <v>3340</v>
      </c>
      <c r="G57" s="26" t="n">
        <v>10052</v>
      </c>
      <c r="H57" s="26" t="n">
        <v>521</v>
      </c>
      <c r="I57" s="26" t="n">
        <v>722</v>
      </c>
      <c r="J57" s="26" t="n">
        <v>1026</v>
      </c>
      <c r="K57" s="26" t="n">
        <v>395</v>
      </c>
      <c r="L57" s="26" t="n">
        <v>621</v>
      </c>
      <c r="N57" s="26" t="n">
        <v>1943</v>
      </c>
      <c r="O57" s="26" t="n">
        <v>350</v>
      </c>
      <c r="P57" s="26" t="n">
        <v>65065</v>
      </c>
    </row>
    <row r="58" customFormat="false" ht="15" hidden="false" customHeight="false" outlineLevel="0" collapsed="false">
      <c r="B58" s="47" t="s">
        <v>108</v>
      </c>
      <c r="C58" s="26" t="n">
        <v>24047</v>
      </c>
      <c r="D58" s="26" t="n">
        <v>20109</v>
      </c>
      <c r="E58" s="26" t="n">
        <v>5858</v>
      </c>
      <c r="F58" s="26" t="n">
        <v>3722</v>
      </c>
      <c r="G58" s="26" t="n">
        <v>10963</v>
      </c>
      <c r="H58" s="26" t="n">
        <v>555</v>
      </c>
      <c r="I58" s="26" t="n">
        <v>2712</v>
      </c>
      <c r="J58" s="26" t="n">
        <v>1096</v>
      </c>
      <c r="K58" s="26" t="n">
        <v>427</v>
      </c>
      <c r="L58" s="26" t="n">
        <v>675</v>
      </c>
      <c r="N58" s="26" t="n">
        <v>6321</v>
      </c>
      <c r="O58" s="26" t="n">
        <v>4846</v>
      </c>
      <c r="P58" s="26" t="n">
        <v>81331</v>
      </c>
    </row>
    <row r="59" customFormat="false" ht="15" hidden="false" customHeight="false" outlineLevel="0" collapsed="false">
      <c r="B59" s="47" t="s">
        <v>109</v>
      </c>
      <c r="C59" s="26" t="n">
        <v>23388.4175965805</v>
      </c>
      <c r="D59" s="26" t="n">
        <v>19586.5492039872</v>
      </c>
      <c r="E59" s="26" t="n">
        <v>5530.3764158814</v>
      </c>
      <c r="F59" s="26" t="n">
        <v>3537.9688511062</v>
      </c>
      <c r="G59" s="26" t="n">
        <v>10518.2039369996</v>
      </c>
      <c r="H59" s="26" t="n">
        <v>537.347289471659</v>
      </c>
      <c r="I59" s="26" t="n">
        <v>2233.37048251085</v>
      </c>
      <c r="J59" s="26" t="n">
        <v>1061.39702781086</v>
      </c>
      <c r="K59" s="26" t="n">
        <v>411.533720828451</v>
      </c>
      <c r="L59" s="26" t="n">
        <v>649.86330698241</v>
      </c>
      <c r="N59" s="26" t="n">
        <v>3849.70524846322</v>
      </c>
      <c r="O59" s="26" t="n">
        <v>2045.73549338138</v>
      </c>
      <c r="P59" s="26" t="n">
        <v>73350.4685740037</v>
      </c>
    </row>
    <row r="60" customFormat="false" ht="15" hidden="false" customHeight="false" outlineLevel="0" collapsed="false">
      <c r="B60" s="46" t="s">
        <v>75</v>
      </c>
    </row>
    <row r="61" customFormat="false" ht="15" hidden="false" customHeight="false" outlineLevel="0" collapsed="false">
      <c r="B61" s="47" t="s">
        <v>107</v>
      </c>
      <c r="C61" s="26" t="n">
        <v>12011</v>
      </c>
      <c r="D61" s="26" t="n">
        <v>7636</v>
      </c>
      <c r="E61" s="26" t="n">
        <v>200</v>
      </c>
      <c r="F61" s="26" t="n">
        <v>100</v>
      </c>
      <c r="G61" s="26" t="n">
        <v>2657</v>
      </c>
      <c r="H61" s="26" t="n">
        <v>479</v>
      </c>
      <c r="I61" s="26" t="n">
        <v>100</v>
      </c>
      <c r="J61" s="26" t="n">
        <v>0</v>
      </c>
      <c r="K61" s="26" t="n">
        <v>20</v>
      </c>
      <c r="L61" s="26" t="n">
        <v>30</v>
      </c>
      <c r="N61" s="26" t="n">
        <v>1754</v>
      </c>
      <c r="O61" s="26" t="n">
        <v>238</v>
      </c>
      <c r="P61" s="26" t="n">
        <v>25225</v>
      </c>
    </row>
    <row r="62" customFormat="false" ht="15" hidden="false" customHeight="false" outlineLevel="0" collapsed="false">
      <c r="B62" s="47" t="s">
        <v>108</v>
      </c>
      <c r="C62" s="26" t="n">
        <v>23392</v>
      </c>
      <c r="D62" s="26" t="n">
        <v>19054</v>
      </c>
      <c r="E62" s="26" t="n">
        <v>5300</v>
      </c>
      <c r="F62" s="26" t="n">
        <v>3400</v>
      </c>
      <c r="G62" s="26" t="n">
        <v>10134</v>
      </c>
      <c r="H62" s="26" t="n">
        <v>513</v>
      </c>
      <c r="I62" s="26" t="n">
        <v>2700</v>
      </c>
      <c r="J62" s="26" t="n">
        <v>1000</v>
      </c>
      <c r="K62" s="26" t="n">
        <v>390</v>
      </c>
      <c r="L62" s="26" t="n">
        <v>620</v>
      </c>
      <c r="N62" s="26" t="n">
        <v>5366</v>
      </c>
      <c r="O62" s="26" t="n">
        <v>2598</v>
      </c>
      <c r="P62" s="26" t="n">
        <v>74467</v>
      </c>
    </row>
    <row r="63" customFormat="false" ht="15" hidden="false" customHeight="false" outlineLevel="0" collapsed="false">
      <c r="B63" s="47" t="s">
        <v>109</v>
      </c>
      <c r="C63" s="26" t="n">
        <v>17886.3406169191</v>
      </c>
      <c r="D63" s="26" t="n">
        <v>15361.8320018846</v>
      </c>
      <c r="E63" s="26" t="n">
        <v>4134.11388246816</v>
      </c>
      <c r="F63" s="26" t="n">
        <v>2414.52448876416</v>
      </c>
      <c r="G63" s="26" t="n">
        <v>8813.19363065232</v>
      </c>
      <c r="H63" s="26" t="n">
        <v>494.950416357867</v>
      </c>
      <c r="I63" s="26" t="n">
        <v>1498.48511671619</v>
      </c>
      <c r="J63" s="26" t="n">
        <v>568.720929348572</v>
      </c>
      <c r="K63" s="26" t="n">
        <v>217.261431299859</v>
      </c>
      <c r="L63" s="26" t="n">
        <v>351.459498048713</v>
      </c>
      <c r="N63" s="26" t="n">
        <v>3245.53546608806</v>
      </c>
      <c r="O63" s="26" t="n">
        <v>1544.72047206115</v>
      </c>
      <c r="P63" s="26" t="n">
        <v>56531.1379506088</v>
      </c>
    </row>
    <row r="64" customFormat="false" ht="15" hidden="false" customHeight="false" outlineLevel="0" collapsed="false">
      <c r="B64" s="46" t="s">
        <v>76</v>
      </c>
    </row>
    <row r="65" customFormat="false" ht="15" hidden="false" customHeight="false" outlineLevel="0" collapsed="false">
      <c r="B65" s="47" t="s">
        <v>107</v>
      </c>
      <c r="C65" s="26" t="n">
        <v>43</v>
      </c>
      <c r="D65" s="26" t="n">
        <v>0</v>
      </c>
      <c r="E65" s="26" t="n">
        <v>200</v>
      </c>
      <c r="F65" s="26" t="n">
        <v>100</v>
      </c>
      <c r="G65" s="26" t="n">
        <v>400</v>
      </c>
      <c r="H65" s="26" t="n">
        <v>44</v>
      </c>
      <c r="I65" s="26" t="n">
        <v>100</v>
      </c>
      <c r="J65" s="26" t="n">
        <v>0</v>
      </c>
      <c r="K65" s="26" t="n">
        <v>20</v>
      </c>
      <c r="L65" s="26" t="n">
        <v>30</v>
      </c>
      <c r="N65" s="26" t="n">
        <v>182</v>
      </c>
      <c r="O65" s="26" t="n">
        <v>102</v>
      </c>
      <c r="P65" s="26" t="n">
        <v>1221</v>
      </c>
    </row>
    <row r="66" customFormat="false" ht="15" hidden="false" customHeight="false" outlineLevel="0" collapsed="false">
      <c r="B66" s="47" t="s">
        <v>108</v>
      </c>
      <c r="C66" s="26" t="n">
        <v>12041</v>
      </c>
      <c r="D66" s="26" t="n">
        <v>12000</v>
      </c>
      <c r="E66" s="26" t="n">
        <v>5300</v>
      </c>
      <c r="F66" s="26" t="n">
        <v>3400</v>
      </c>
      <c r="G66" s="26" t="n">
        <v>7800</v>
      </c>
      <c r="H66" s="26" t="n">
        <v>46</v>
      </c>
      <c r="I66" s="26" t="n">
        <v>2700</v>
      </c>
      <c r="J66" s="26" t="n">
        <v>1000</v>
      </c>
      <c r="K66" s="26" t="n">
        <v>390</v>
      </c>
      <c r="L66" s="26" t="n">
        <v>620</v>
      </c>
      <c r="N66" s="26" t="n">
        <v>965</v>
      </c>
      <c r="O66" s="26" t="n">
        <v>2202</v>
      </c>
      <c r="P66" s="26" t="n">
        <v>48464</v>
      </c>
    </row>
    <row r="67" customFormat="false" ht="15" hidden="false" customHeight="false" outlineLevel="0" collapsed="false">
      <c r="B67" s="47" t="s">
        <v>109</v>
      </c>
      <c r="C67" s="26" t="n">
        <v>5473.83061208991</v>
      </c>
      <c r="D67" s="26" t="n">
        <v>4231.91843357493</v>
      </c>
      <c r="E67" s="26" t="n">
        <v>1398.66294607534</v>
      </c>
      <c r="F67" s="26" t="n">
        <v>1125.84477879683</v>
      </c>
      <c r="G67" s="26" t="n">
        <v>1707.41070870276</v>
      </c>
      <c r="H67" s="26" t="n">
        <v>44.7972964676751</v>
      </c>
      <c r="I67" s="26" t="n">
        <v>737.28578819841</v>
      </c>
      <c r="J67" s="26" t="n">
        <v>497.476940333248</v>
      </c>
      <c r="K67" s="26" t="n">
        <v>196.672710412706</v>
      </c>
      <c r="L67" s="26" t="n">
        <v>300.804229920543</v>
      </c>
      <c r="N67" s="26" t="n">
        <v>583.717031493815</v>
      </c>
      <c r="O67" s="26" t="n">
        <v>480.562270379145</v>
      </c>
      <c r="P67" s="26" t="n">
        <v>16778.9837464453</v>
      </c>
    </row>
    <row r="68" customFormat="false" ht="15" hidden="false" customHeight="false" outlineLevel="0" collapsed="false">
      <c r="B68" s="46" t="s">
        <v>77</v>
      </c>
    </row>
    <row r="69" customFormat="false" ht="15" hidden="false" customHeight="false" outlineLevel="0" collapsed="false">
      <c r="B69" s="47" t="s">
        <v>107</v>
      </c>
      <c r="C69" s="26" t="n">
        <v>14901</v>
      </c>
      <c r="D69" s="26" t="n">
        <v>14605</v>
      </c>
      <c r="E69" s="26" t="n">
        <v>6765</v>
      </c>
      <c r="F69" s="26" t="n">
        <v>5198</v>
      </c>
      <c r="G69" s="26" t="n">
        <v>2643</v>
      </c>
      <c r="H69" s="26" t="n">
        <v>28</v>
      </c>
      <c r="J69" s="26" t="n">
        <v>50</v>
      </c>
      <c r="K69" s="26" t="n">
        <v>23</v>
      </c>
      <c r="L69" s="26" t="n">
        <v>27</v>
      </c>
      <c r="N69" s="26" t="n">
        <v>1334</v>
      </c>
      <c r="O69" s="26" t="n">
        <v>227</v>
      </c>
      <c r="P69" s="26" t="n">
        <v>45801</v>
      </c>
    </row>
    <row r="70" customFormat="false" ht="15" hidden="false" customHeight="false" outlineLevel="0" collapsed="false">
      <c r="B70" s="47" t="s">
        <v>108</v>
      </c>
      <c r="C70" s="26" t="n">
        <v>14901</v>
      </c>
      <c r="D70" s="26" t="n">
        <v>14605</v>
      </c>
      <c r="E70" s="26" t="n">
        <v>6765</v>
      </c>
      <c r="F70" s="26" t="n">
        <v>5198</v>
      </c>
      <c r="G70" s="26" t="n">
        <v>2643</v>
      </c>
      <c r="H70" s="26" t="n">
        <v>28</v>
      </c>
      <c r="J70" s="26" t="n">
        <v>50</v>
      </c>
      <c r="K70" s="26" t="n">
        <v>23</v>
      </c>
      <c r="L70" s="26" t="n">
        <v>27</v>
      </c>
      <c r="N70" s="26" t="n">
        <v>1644</v>
      </c>
      <c r="O70" s="26" t="n">
        <v>537</v>
      </c>
      <c r="P70" s="26" t="n">
        <v>46421</v>
      </c>
    </row>
    <row r="71" customFormat="false" ht="15" hidden="false" customHeight="false" outlineLevel="0" collapsed="false">
      <c r="B71" s="47" t="s">
        <v>109</v>
      </c>
      <c r="C71" s="26" t="n">
        <v>14900.81748861</v>
      </c>
      <c r="D71" s="26" t="n">
        <v>14605.3546831621</v>
      </c>
      <c r="E71" s="26" t="n">
        <v>6764.97614355186</v>
      </c>
      <c r="F71" s="26" t="n">
        <v>5197.54008614903</v>
      </c>
      <c r="G71" s="26" t="n">
        <v>2642.83845346117</v>
      </c>
      <c r="H71" s="26" t="n">
        <v>27.7628664395259</v>
      </c>
      <c r="J71" s="26" t="n">
        <v>49.7459789932153</v>
      </c>
      <c r="K71" s="26" t="n">
        <v>23.0089952163878</v>
      </c>
      <c r="L71" s="26" t="n">
        <v>26.7369837768275</v>
      </c>
      <c r="N71" s="26" t="n">
        <v>1324.51710976478</v>
      </c>
      <c r="O71" s="26" t="n">
        <v>772.782289227602</v>
      </c>
      <c r="P71" s="26" t="n">
        <v>46336.0810783524</v>
      </c>
    </row>
    <row r="72" customFormat="false" ht="15" hidden="false" customHeight="false" outlineLevel="0" collapsed="false">
      <c r="B72" s="46" t="s">
        <v>79</v>
      </c>
    </row>
    <row r="73" customFormat="false" ht="15" hidden="false" customHeight="false" outlineLevel="0" collapsed="false">
      <c r="B73" s="47" t="s">
        <v>107</v>
      </c>
      <c r="C73" s="26" t="n">
        <v>30546</v>
      </c>
      <c r="D73" s="26" t="n">
        <v>27036</v>
      </c>
      <c r="E73" s="26" t="n">
        <v>5714</v>
      </c>
      <c r="F73" s="26" t="n">
        <v>5182</v>
      </c>
      <c r="G73" s="26" t="n">
        <v>15729</v>
      </c>
      <c r="H73" s="26" t="n">
        <v>113</v>
      </c>
      <c r="I73" s="26" t="n">
        <v>100</v>
      </c>
      <c r="J73" s="26" t="n">
        <v>2500</v>
      </c>
      <c r="K73" s="26" t="n">
        <v>513</v>
      </c>
      <c r="L73" s="26" t="n">
        <v>1977</v>
      </c>
      <c r="P73" s="26" t="n">
        <v>89410</v>
      </c>
    </row>
    <row r="74" customFormat="false" ht="15" hidden="false" customHeight="false" outlineLevel="0" collapsed="false">
      <c r="B74" s="47" t="s">
        <v>108</v>
      </c>
      <c r="C74" s="26" t="n">
        <v>33728</v>
      </c>
      <c r="D74" s="26" t="n">
        <v>28560</v>
      </c>
      <c r="E74" s="26" t="n">
        <v>6231</v>
      </c>
      <c r="F74" s="26" t="n">
        <v>5757</v>
      </c>
      <c r="G74" s="26" t="n">
        <v>17256</v>
      </c>
      <c r="H74" s="26" t="n">
        <v>119</v>
      </c>
      <c r="I74" s="26" t="n">
        <v>3000</v>
      </c>
      <c r="J74" s="26" t="n">
        <v>2627</v>
      </c>
      <c r="K74" s="26" t="n">
        <v>552</v>
      </c>
      <c r="L74" s="26" t="n">
        <v>2096</v>
      </c>
      <c r="P74" s="26" t="n">
        <v>99926</v>
      </c>
    </row>
    <row r="75" customFormat="false" ht="15" hidden="false" customHeight="false" outlineLevel="0" collapsed="false">
      <c r="B75" s="47" t="s">
        <v>109</v>
      </c>
      <c r="C75" s="26" t="n">
        <v>31726.0050324778</v>
      </c>
      <c r="D75" s="26" t="n">
        <v>27857.061421701</v>
      </c>
      <c r="E75" s="26" t="n">
        <v>5954.36823737543</v>
      </c>
      <c r="F75" s="26" t="n">
        <v>5434.60335698832</v>
      </c>
      <c r="G75" s="26" t="n">
        <v>16468.0898273373</v>
      </c>
      <c r="H75" s="26" t="n">
        <v>115.740021646294</v>
      </c>
      <c r="I75" s="26" t="n">
        <v>1208.53434558522</v>
      </c>
      <c r="J75" s="26" t="n">
        <v>2572.32048975976</v>
      </c>
      <c r="K75" s="26" t="n">
        <v>533.368817248481</v>
      </c>
      <c r="L75" s="26" t="n">
        <v>2038.95167251127</v>
      </c>
      <c r="P75" s="26" t="n">
        <v>93909.0432226309</v>
      </c>
    </row>
    <row r="76" customFormat="false" ht="15" hidden="false" customHeight="false" outlineLevel="0" collapsed="false">
      <c r="B76" s="46" t="s">
        <v>80</v>
      </c>
    </row>
    <row r="77" customFormat="false" ht="15" hidden="false" customHeight="false" outlineLevel="0" collapsed="false">
      <c r="B77" s="47" t="s">
        <v>107</v>
      </c>
      <c r="C77" s="26" t="n">
        <v>1777</v>
      </c>
      <c r="D77" s="26" t="n">
        <v>1581</v>
      </c>
      <c r="E77" s="26" t="n">
        <v>446</v>
      </c>
      <c r="F77" s="26" t="n">
        <v>363</v>
      </c>
      <c r="G77" s="26" t="n">
        <v>738</v>
      </c>
      <c r="H77" s="26" t="n">
        <v>9</v>
      </c>
      <c r="I77" s="26" t="n">
        <v>10</v>
      </c>
      <c r="J77" s="26" t="n">
        <v>93</v>
      </c>
      <c r="K77" s="26" t="n">
        <v>24</v>
      </c>
      <c r="L77" s="26" t="n">
        <v>69</v>
      </c>
      <c r="M77" s="26" t="n">
        <v>40</v>
      </c>
      <c r="O77" s="26" t="n">
        <v>72</v>
      </c>
      <c r="P77" s="26" t="n">
        <v>5222</v>
      </c>
    </row>
    <row r="78" customFormat="false" ht="15" hidden="false" customHeight="false" outlineLevel="0" collapsed="false">
      <c r="B78" s="47" t="s">
        <v>108</v>
      </c>
      <c r="C78" s="26" t="n">
        <v>2169</v>
      </c>
      <c r="D78" s="26" t="n">
        <v>1676</v>
      </c>
      <c r="E78" s="26" t="n">
        <v>489</v>
      </c>
      <c r="F78" s="26" t="n">
        <v>402</v>
      </c>
      <c r="G78" s="26" t="n">
        <v>812</v>
      </c>
      <c r="H78" s="26" t="n">
        <v>9</v>
      </c>
      <c r="I78" s="26" t="n">
        <v>400</v>
      </c>
      <c r="J78" s="26" t="n">
        <v>97</v>
      </c>
      <c r="K78" s="26" t="n">
        <v>25</v>
      </c>
      <c r="L78" s="26" t="n">
        <v>72</v>
      </c>
      <c r="M78" s="26" t="n">
        <v>46</v>
      </c>
      <c r="O78" s="26" t="n">
        <v>321</v>
      </c>
      <c r="P78" s="26" t="n">
        <v>6518</v>
      </c>
    </row>
    <row r="79" customFormat="false" ht="15" hidden="false" customHeight="false" outlineLevel="0" collapsed="false">
      <c r="B79" s="47" t="s">
        <v>109</v>
      </c>
      <c r="C79" s="26" t="n">
        <v>1844.50630169844</v>
      </c>
      <c r="D79" s="26" t="n">
        <v>1623.8389612446</v>
      </c>
      <c r="E79" s="26" t="n">
        <v>466.438550907384</v>
      </c>
      <c r="F79" s="26" t="n">
        <v>380.237478821622</v>
      </c>
      <c r="G79" s="26" t="n">
        <v>777.162931515595</v>
      </c>
      <c r="H79" s="26" t="n">
        <v>9.34176245583721</v>
      </c>
      <c r="I79" s="26" t="n">
        <v>94.1329976250652</v>
      </c>
      <c r="J79" s="26" t="n">
        <v>95.4546206426668</v>
      </c>
      <c r="K79" s="26" t="n">
        <v>24.5369938034481</v>
      </c>
      <c r="L79" s="26" t="n">
        <v>70.9176268392187</v>
      </c>
      <c r="M79" s="26" t="n">
        <v>42.2688613691509</v>
      </c>
      <c r="O79" s="26" t="n">
        <v>147.823792280912</v>
      </c>
      <c r="P79" s="26" t="n">
        <v>5576.66087920394</v>
      </c>
    </row>
    <row r="80" customFormat="false" ht="15" hidden="false" customHeight="false" outlineLevel="0" collapsed="false">
      <c r="B80" s="46" t="s">
        <v>82</v>
      </c>
    </row>
    <row r="81" customFormat="false" ht="15" hidden="false" customHeight="false" outlineLevel="0" collapsed="false">
      <c r="B81" s="47" t="s">
        <v>107</v>
      </c>
      <c r="C81" s="26" t="n">
        <v>96</v>
      </c>
      <c r="D81" s="26" t="n">
        <v>0</v>
      </c>
      <c r="E81" s="26" t="n">
        <v>0</v>
      </c>
      <c r="F81" s="26" t="n">
        <v>0</v>
      </c>
      <c r="G81" s="26" t="n">
        <v>0</v>
      </c>
      <c r="H81" s="26" t="n">
        <v>0</v>
      </c>
      <c r="I81" s="26" t="n">
        <v>0</v>
      </c>
      <c r="J81" s="26" t="n">
        <v>4</v>
      </c>
      <c r="K81" s="26" t="n">
        <v>1</v>
      </c>
      <c r="L81" s="26" t="n">
        <v>3</v>
      </c>
      <c r="M81" s="26" t="n">
        <v>45</v>
      </c>
      <c r="O81" s="26" t="n">
        <v>0</v>
      </c>
      <c r="P81" s="26" t="n">
        <v>149</v>
      </c>
    </row>
    <row r="82" customFormat="false" ht="15" hidden="false" customHeight="false" outlineLevel="0" collapsed="false">
      <c r="B82" s="47" t="s">
        <v>108</v>
      </c>
      <c r="C82" s="26" t="n">
        <v>241</v>
      </c>
      <c r="D82" s="26" t="n">
        <v>190</v>
      </c>
      <c r="E82" s="26" t="n">
        <v>190</v>
      </c>
      <c r="F82" s="26" t="n">
        <v>190</v>
      </c>
      <c r="G82" s="26" t="n">
        <v>190</v>
      </c>
      <c r="H82" s="26" t="n">
        <v>10</v>
      </c>
      <c r="I82" s="26" t="n">
        <v>190</v>
      </c>
      <c r="J82" s="26" t="n">
        <v>90</v>
      </c>
      <c r="K82" s="26" t="n">
        <v>24</v>
      </c>
      <c r="L82" s="26" t="n">
        <v>67</v>
      </c>
      <c r="M82" s="26" t="n">
        <v>51</v>
      </c>
      <c r="O82" s="26" t="n">
        <v>100</v>
      </c>
      <c r="P82" s="26" t="n">
        <v>1533</v>
      </c>
    </row>
    <row r="83" customFormat="false" ht="15" hidden="false" customHeight="false" outlineLevel="0" collapsed="false">
      <c r="B83" s="47" t="s">
        <v>109</v>
      </c>
      <c r="C83" s="26" t="n">
        <v>92.20188236691</v>
      </c>
      <c r="D83" s="26" t="n">
        <v>23.3745459047939</v>
      </c>
      <c r="E83" s="26" t="n">
        <v>7.784340403956</v>
      </c>
      <c r="F83" s="26" t="n">
        <v>7.75810959510353</v>
      </c>
      <c r="G83" s="26" t="n">
        <v>7.83209590573434</v>
      </c>
      <c r="H83" s="26" t="n">
        <v>4.07565717253483</v>
      </c>
      <c r="I83" s="26" t="n">
        <v>7.07578053691773</v>
      </c>
      <c r="J83" s="26" t="n">
        <v>12.9881211449079</v>
      </c>
      <c r="K83" s="26" t="n">
        <v>5.81887889927123</v>
      </c>
      <c r="L83" s="26" t="n">
        <v>7.16924224563662</v>
      </c>
      <c r="M83" s="26" t="n">
        <v>47.3603716185724</v>
      </c>
      <c r="O83" s="26" t="n">
        <v>2.50074262736159</v>
      </c>
      <c r="P83" s="26" t="n">
        <v>225.9397684217</v>
      </c>
    </row>
    <row r="84" customFormat="false" ht="15" hidden="false" customHeight="false" outlineLevel="0" collapsed="false">
      <c r="B84" s="46" t="s">
        <v>83</v>
      </c>
    </row>
    <row r="85" customFormat="false" ht="15" hidden="false" customHeight="false" outlineLevel="0" collapsed="false">
      <c r="B85" s="47" t="s">
        <v>107</v>
      </c>
      <c r="C85" s="26" t="n">
        <v>1570</v>
      </c>
      <c r="D85" s="26" t="n">
        <v>1427</v>
      </c>
      <c r="E85" s="26" t="n">
        <v>272</v>
      </c>
      <c r="F85" s="26" t="n">
        <v>189</v>
      </c>
      <c r="G85" s="26" t="n">
        <v>582</v>
      </c>
      <c r="H85" s="26" t="n">
        <v>0</v>
      </c>
      <c r="I85" s="26" t="n">
        <v>10</v>
      </c>
      <c r="J85" s="26" t="n">
        <v>6</v>
      </c>
      <c r="K85" s="26" t="n">
        <v>1</v>
      </c>
      <c r="L85" s="26" t="n">
        <v>4</v>
      </c>
      <c r="O85" s="26" t="n">
        <v>65</v>
      </c>
      <c r="P85" s="26" t="n">
        <v>4126</v>
      </c>
    </row>
    <row r="86" customFormat="false" ht="15" hidden="false" customHeight="false" outlineLevel="0" collapsed="false">
      <c r="B86" s="47" t="s">
        <v>108</v>
      </c>
      <c r="C86" s="26" t="n">
        <v>2063</v>
      </c>
      <c r="D86" s="26" t="n">
        <v>1633</v>
      </c>
      <c r="E86" s="26" t="n">
        <v>465</v>
      </c>
      <c r="F86" s="26" t="n">
        <v>376</v>
      </c>
      <c r="G86" s="26" t="n">
        <v>780</v>
      </c>
      <c r="H86" s="26" t="n">
        <v>10</v>
      </c>
      <c r="I86" s="26" t="n">
        <v>400</v>
      </c>
      <c r="J86" s="26" t="n">
        <v>92</v>
      </c>
      <c r="K86" s="26" t="n">
        <v>24</v>
      </c>
      <c r="L86" s="26" t="n">
        <v>68</v>
      </c>
      <c r="O86" s="26" t="n">
        <v>225</v>
      </c>
      <c r="P86" s="26" t="n">
        <v>6136</v>
      </c>
    </row>
    <row r="87" customFormat="false" ht="15" hidden="false" customHeight="false" outlineLevel="0" collapsed="false">
      <c r="B87" s="47" t="s">
        <v>109</v>
      </c>
      <c r="C87" s="26" t="n">
        <v>1733.77352098123</v>
      </c>
      <c r="D87" s="26" t="n">
        <v>1602.98552448407</v>
      </c>
      <c r="E87" s="26" t="n">
        <v>459.494580607417</v>
      </c>
      <c r="F87" s="26" t="n">
        <v>373.319739482855</v>
      </c>
      <c r="G87" s="26" t="n">
        <v>770.171204393801</v>
      </c>
      <c r="H87" s="26" t="n">
        <v>6.10648339292963</v>
      </c>
      <c r="I87" s="26" t="n">
        <v>87.8975875243932</v>
      </c>
      <c r="J87" s="26" t="n">
        <v>84.1472411315194</v>
      </c>
      <c r="K87" s="26" t="n">
        <v>19.5584862443994</v>
      </c>
      <c r="L87" s="26" t="n">
        <v>64.58875488712</v>
      </c>
      <c r="O87" s="26" t="n">
        <v>130.883662330488</v>
      </c>
      <c r="P87" s="26" t="n">
        <v>5332.92678546023</v>
      </c>
    </row>
    <row r="88" customFormat="false" ht="15" hidden="false" customHeight="false" outlineLevel="0" collapsed="false">
      <c r="B88" s="46" t="s">
        <v>103</v>
      </c>
      <c r="C88" s="26" t="n">
        <v>152807</v>
      </c>
      <c r="D88" s="26" t="n">
        <v>134367</v>
      </c>
      <c r="E88" s="26" t="n">
        <v>37213</v>
      </c>
      <c r="F88" s="26" t="n">
        <v>28749</v>
      </c>
      <c r="G88" s="26" t="n">
        <v>62445</v>
      </c>
      <c r="H88" s="26" t="n">
        <v>1873</v>
      </c>
      <c r="I88" s="26" t="n">
        <v>3142</v>
      </c>
      <c r="J88" s="26" t="n">
        <v>7392</v>
      </c>
      <c r="K88" s="26" t="n">
        <v>1970</v>
      </c>
      <c r="L88" s="26" t="n">
        <v>5481</v>
      </c>
      <c r="M88" s="26" t="n">
        <v>133</v>
      </c>
      <c r="N88" s="26" t="n">
        <v>8496</v>
      </c>
      <c r="O88" s="26" t="n">
        <v>1705</v>
      </c>
      <c r="P88" s="26" t="n">
        <v>445773</v>
      </c>
    </row>
    <row r="89" customFormat="false" ht="15" hidden="false" customHeight="false" outlineLevel="0" collapsed="false">
      <c r="B89" s="46" t="s">
        <v>104</v>
      </c>
      <c r="C89" s="26" t="n">
        <v>185073</v>
      </c>
      <c r="D89" s="26" t="n">
        <v>162457</v>
      </c>
      <c r="E89" s="26" t="n">
        <v>49781</v>
      </c>
      <c r="F89" s="26" t="n">
        <v>37357</v>
      </c>
      <c r="G89" s="26" t="n">
        <v>81875</v>
      </c>
      <c r="H89" s="26" t="n">
        <v>2002</v>
      </c>
      <c r="I89" s="26" t="n">
        <v>16002</v>
      </c>
      <c r="J89" s="26" t="n">
        <v>9895</v>
      </c>
      <c r="K89" s="26" t="n">
        <v>2872</v>
      </c>
      <c r="L89" s="26" t="n">
        <v>7089</v>
      </c>
      <c r="M89" s="26" t="n">
        <v>151</v>
      </c>
      <c r="N89" s="26" t="n">
        <v>22267</v>
      </c>
      <c r="O89" s="26" t="n">
        <v>16512</v>
      </c>
      <c r="P89" s="26" t="n">
        <v>593333</v>
      </c>
    </row>
    <row r="90" customFormat="false" ht="15" hidden="false" customHeight="false" outlineLevel="0" collapsed="false">
      <c r="B90" s="46" t="s">
        <v>105</v>
      </c>
      <c r="C90" s="26" t="n">
        <v>168831.21101802</v>
      </c>
      <c r="D90" s="26" t="n">
        <v>148579.021540661</v>
      </c>
      <c r="E90" s="26" t="n">
        <v>43436.8086105949</v>
      </c>
      <c r="F90" s="26" t="n">
        <v>33026.5808283055</v>
      </c>
      <c r="G90" s="26" t="n">
        <v>72115.6321017606</v>
      </c>
      <c r="H90" s="26" t="n">
        <v>1934.74790568599</v>
      </c>
      <c r="I90" s="26" t="n">
        <v>9407.2540877068</v>
      </c>
      <c r="J90" s="26" t="n">
        <v>8730.03779175666</v>
      </c>
      <c r="K90" s="26" t="n">
        <v>2428.64272361272</v>
      </c>
      <c r="L90" s="26" t="n">
        <v>6301.39506814395</v>
      </c>
      <c r="M90" s="26" t="n">
        <v>140.304834263702</v>
      </c>
      <c r="N90" s="26" t="n">
        <v>14133.9085045707</v>
      </c>
      <c r="O90" s="26" t="n">
        <v>8033.122200316</v>
      </c>
      <c r="P90" s="26" t="n">
        <v>517098.667215399</v>
      </c>
    </row>
    <row r="92" customFormat="false" ht="15" hidden="false" customHeight="false" outlineLevel="0" collapsed="false">
      <c r="B92" s="53"/>
      <c r="C92" s="54" t="s">
        <v>23</v>
      </c>
      <c r="D92" s="54" t="s">
        <v>25</v>
      </c>
      <c r="E92" s="54" t="s">
        <v>26</v>
      </c>
      <c r="F92" s="54" t="s">
        <v>28</v>
      </c>
      <c r="G92" s="54" t="s">
        <v>27</v>
      </c>
      <c r="H92" s="54" t="s">
        <v>32</v>
      </c>
      <c r="I92" s="54" t="s">
        <v>33</v>
      </c>
      <c r="J92" s="54" t="s">
        <v>29</v>
      </c>
      <c r="K92" s="54" t="s">
        <v>30</v>
      </c>
      <c r="L92" s="54" t="s">
        <v>31</v>
      </c>
      <c r="M92" s="54" t="s">
        <v>34</v>
      </c>
      <c r="N92" s="54" t="s">
        <v>21</v>
      </c>
      <c r="O92" s="54" t="s">
        <v>22</v>
      </c>
      <c r="P92" s="26" t="s">
        <v>118</v>
      </c>
      <c r="Q92" s="54" t="s">
        <v>23</v>
      </c>
      <c r="R92" s="54" t="s">
        <v>25</v>
      </c>
      <c r="S92" s="54" t="s">
        <v>26</v>
      </c>
      <c r="T92" s="54" t="s">
        <v>28</v>
      </c>
      <c r="U92" s="54" t="s">
        <v>27</v>
      </c>
      <c r="V92" s="54" t="s">
        <v>32</v>
      </c>
      <c r="W92" s="54" t="s">
        <v>33</v>
      </c>
      <c r="X92" s="54" t="s">
        <v>29</v>
      </c>
      <c r="Y92" s="54" t="s">
        <v>30</v>
      </c>
      <c r="Z92" s="54" t="s">
        <v>31</v>
      </c>
      <c r="AA92" s="54" t="s">
        <v>34</v>
      </c>
      <c r="AB92" s="54" t="s">
        <v>21</v>
      </c>
    </row>
    <row r="93" customFormat="false" ht="15" hidden="false" customHeight="false" outlineLevel="0" collapsed="false">
      <c r="B93" s="55" t="s">
        <v>72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27"/>
      <c r="Q93" s="55" t="s">
        <v>72</v>
      </c>
    </row>
    <row r="94" customFormat="false" ht="15" hidden="false" customHeight="false" outlineLevel="0" collapsed="false">
      <c r="B94" s="57" t="s">
        <v>107</v>
      </c>
      <c r="C94" s="58" t="n">
        <v>70077</v>
      </c>
      <c r="D94" s="58" t="n">
        <v>63023</v>
      </c>
      <c r="E94" s="58" t="n">
        <v>18366</v>
      </c>
      <c r="F94" s="58" t="n">
        <v>14277</v>
      </c>
      <c r="G94" s="58" t="n">
        <v>29644</v>
      </c>
      <c r="H94" s="58" t="n">
        <v>679</v>
      </c>
      <c r="I94" s="58" t="n">
        <v>2100</v>
      </c>
      <c r="J94" s="58" t="n">
        <v>3713</v>
      </c>
      <c r="K94" s="58" t="n">
        <v>973</v>
      </c>
      <c r="L94" s="58" t="n">
        <v>2720</v>
      </c>
      <c r="M94" s="58" t="n">
        <v>48</v>
      </c>
      <c r="N94" s="58" t="n">
        <v>3283</v>
      </c>
      <c r="O94" s="58" t="n">
        <v>651</v>
      </c>
      <c r="P94" s="27"/>
      <c r="Q94" s="26" t="n">
        <f aca="false">Q98+Q110+Q114+Q122+Q126</f>
        <v>8643.304</v>
      </c>
      <c r="R94" s="26" t="n">
        <f aca="false">R98+R110+R114+R122+R126</f>
        <v>7737.433</v>
      </c>
      <c r="S94" s="26" t="n">
        <f aca="false">S98+S110+S114+S122+S126</f>
        <v>2080</v>
      </c>
      <c r="T94" s="26" t="n">
        <f aca="false">T98+T110+T114+T122+T126</f>
        <v>1621.65</v>
      </c>
      <c r="U94" s="26" t="n">
        <f aca="false">U98+U110+U114+U122+U126</f>
        <v>3861.869</v>
      </c>
      <c r="V94" s="26" t="n">
        <f aca="false">V98+V110+V114+V122+V126</f>
        <v>84.792</v>
      </c>
      <c r="W94" s="26" t="n">
        <f aca="false">W98+W110+W114+W122+W126</f>
        <v>107.794</v>
      </c>
      <c r="X94" s="26" t="n">
        <f aca="false">X98+X110+X114+X122+X126</f>
        <v>497.93</v>
      </c>
      <c r="Y94" s="26" t="n">
        <f aca="false">Y98+Y110+Y114+Y122+Y126</f>
        <v>126.592</v>
      </c>
      <c r="Z94" s="26" t="n">
        <f aca="false">Z98+Z110+Z114+Z122+Z126</f>
        <v>368.458</v>
      </c>
      <c r="AA94" s="26" t="n">
        <f aca="false">AA98+AA110+AA114+AA122+AA126</f>
        <v>1.89</v>
      </c>
      <c r="AB94" s="26" t="n">
        <f aca="false">AB98+AB110+AB114+AB122+AB126</f>
        <v>353.481</v>
      </c>
    </row>
    <row r="95" customFormat="false" ht="15" hidden="false" customHeight="false" outlineLevel="0" collapsed="false">
      <c r="B95" s="57" t="s">
        <v>108</v>
      </c>
      <c r="C95" s="58" t="n">
        <v>72491</v>
      </c>
      <c r="D95" s="58" t="n">
        <v>64630</v>
      </c>
      <c r="E95" s="58" t="n">
        <v>19183</v>
      </c>
      <c r="F95" s="58" t="n">
        <v>14912</v>
      </c>
      <c r="G95" s="58" t="n">
        <v>31297</v>
      </c>
      <c r="H95" s="58" t="n">
        <v>712</v>
      </c>
      <c r="I95" s="58" t="n">
        <v>3900</v>
      </c>
      <c r="J95" s="58" t="n">
        <v>3843</v>
      </c>
      <c r="K95" s="58" t="n">
        <v>1017</v>
      </c>
      <c r="L95" s="58" t="n">
        <v>2844</v>
      </c>
      <c r="M95" s="58" t="n">
        <v>54</v>
      </c>
      <c r="N95" s="58" t="n">
        <v>7971</v>
      </c>
      <c r="O95" s="58" t="n">
        <v>5683</v>
      </c>
      <c r="P95" s="27"/>
      <c r="Q95" s="26" t="n">
        <f aca="false">Q99+Q111+Q115+Q123+Q127</f>
        <v>9476.811</v>
      </c>
      <c r="R95" s="26" t="n">
        <f aca="false">R99+R111+R115+R123+R127</f>
        <v>8132.703</v>
      </c>
      <c r="S95" s="26" t="n">
        <f aca="false">S99+S111+S115+S123+S127</f>
        <v>2271.041</v>
      </c>
      <c r="T95" s="26" t="n">
        <f aca="false">T99+T111+T115+T123+T127</f>
        <v>1791.439</v>
      </c>
      <c r="U95" s="26" t="n">
        <f aca="false">U99+U111+U115+U123+U127</f>
        <v>4238.641</v>
      </c>
      <c r="V95" s="26" t="n">
        <f aca="false">V99+V111+V115+V123+V127</f>
        <v>92</v>
      </c>
      <c r="W95" s="26" t="n">
        <f aca="false">W99+W111+W115+W123+W127</f>
        <v>851.404</v>
      </c>
      <c r="X95" s="26" t="n">
        <f aca="false">X99+X111+X115+X123+X127</f>
        <v>542.607</v>
      </c>
      <c r="Y95" s="26" t="n">
        <f aca="false">Y99+Y111+Y115+Y123+Y127</f>
        <v>140.957</v>
      </c>
      <c r="Z95" s="26" t="n">
        <f aca="false">Z99+Z111+Z115+Z123+Z127</f>
        <v>405.499</v>
      </c>
      <c r="AA95" s="26" t="n">
        <f aca="false">AA99+AA111+AA115+AA123+AA127</f>
        <v>2.142</v>
      </c>
      <c r="AB95" s="26" t="n">
        <f aca="false">AB99+AB111+AB115+AB123+AB127</f>
        <v>934.287</v>
      </c>
    </row>
    <row r="96" customFormat="false" ht="15" hidden="false" customHeight="false" outlineLevel="0" collapsed="false">
      <c r="B96" s="57" t="s">
        <v>109</v>
      </c>
      <c r="C96" s="58" t="n">
        <v>71785.3179662964</v>
      </c>
      <c r="D96" s="58" t="n">
        <v>63686.1067647177</v>
      </c>
      <c r="E96" s="58" t="n">
        <v>18720.593513324</v>
      </c>
      <c r="F96" s="58" t="n">
        <v>14554.7839386014</v>
      </c>
      <c r="G96" s="58" t="n">
        <v>30410.7293127924</v>
      </c>
      <c r="H96" s="58" t="n">
        <v>694.62611228167</v>
      </c>
      <c r="I96" s="58" t="n">
        <v>3540.47198900975</v>
      </c>
      <c r="J96" s="58" t="n">
        <v>3787.78644259192</v>
      </c>
      <c r="K96" s="58" t="n">
        <v>996.882689659716</v>
      </c>
      <c r="L96" s="58" t="n">
        <v>2790.9037529322</v>
      </c>
      <c r="M96" s="58" t="n">
        <v>50.6756012759785</v>
      </c>
      <c r="N96" s="58" t="n">
        <v>5130.43364876083</v>
      </c>
      <c r="O96" s="58" t="n">
        <v>2908.11347802797</v>
      </c>
      <c r="P96" s="27"/>
      <c r="Q96" s="26" t="n">
        <f aca="false">Q100+Q112+Q116+Q124+Q128</f>
        <v>9043.94140598021</v>
      </c>
      <c r="R96" s="26" t="n">
        <f aca="false">R100+R112+R116+R124+R128</f>
        <v>7952.65344455144</v>
      </c>
      <c r="S96" s="26" t="n">
        <f aca="false">S100+S112+S116+S124+S128</f>
        <v>2180.78536591468</v>
      </c>
      <c r="T96" s="26" t="n">
        <f aca="false">T100+T112+T116+T124+T128</f>
        <v>1713.19973666597</v>
      </c>
      <c r="U96" s="26" t="n">
        <f aca="false">U100+U112+U116+U124+U128</f>
        <v>4058.6683419708</v>
      </c>
      <c r="V96" s="26" t="n">
        <f aca="false">V100+V112+V116+V124+V128</f>
        <v>88.3946531608907</v>
      </c>
      <c r="W96" s="26" t="n">
        <f aca="false">W100+W112+W116+W124+W128</f>
        <v>473.236328175189</v>
      </c>
      <c r="X96" s="26" t="n">
        <f aca="false">X100+X112+X116+X124+X128</f>
        <v>525.772631535731</v>
      </c>
      <c r="Y96" s="26" t="n">
        <f aca="false">Y100+Y112+Y116+Y124+Y128</f>
        <v>134.817731376427</v>
      </c>
      <c r="Z96" s="26" t="n">
        <f aca="false">Z100+Z112+Z116+Z124+Z128</f>
        <v>390.954900159303</v>
      </c>
      <c r="AA96" s="26" t="n">
        <f aca="false">AA100+AA112+AA116+AA124+AA128</f>
        <v>1.98913560798004</v>
      </c>
      <c r="AB96" s="26" t="n">
        <f aca="false">AB100+AB112+AB116+AB124+AB128</f>
        <v>594.873935336011</v>
      </c>
    </row>
    <row r="97" customFormat="false" ht="15" hidden="false" customHeight="false" outlineLevel="0" collapsed="false">
      <c r="B97" s="55" t="s">
        <v>74</v>
      </c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27" t="n">
        <f aca="false">AVERAGE(P101,P105)</f>
        <v>0.127</v>
      </c>
      <c r="Q97" s="55" t="s">
        <v>74</v>
      </c>
    </row>
    <row r="98" customFormat="false" ht="15" hidden="false" customHeight="false" outlineLevel="0" collapsed="false">
      <c r="B98" s="57" t="s">
        <v>107</v>
      </c>
      <c r="C98" s="58" t="n">
        <v>21786</v>
      </c>
      <c r="D98" s="58" t="n">
        <v>19059</v>
      </c>
      <c r="E98" s="58" t="n">
        <v>5250</v>
      </c>
      <c r="F98" s="58" t="n">
        <v>3340</v>
      </c>
      <c r="G98" s="58" t="n">
        <v>10052</v>
      </c>
      <c r="H98" s="58" t="n">
        <v>521</v>
      </c>
      <c r="I98" s="58" t="n">
        <v>722</v>
      </c>
      <c r="J98" s="58" t="n">
        <v>1026</v>
      </c>
      <c r="K98" s="58" t="n">
        <v>395</v>
      </c>
      <c r="L98" s="58" t="n">
        <v>621</v>
      </c>
      <c r="M98" s="58"/>
      <c r="N98" s="58" t="n">
        <v>1943</v>
      </c>
      <c r="O98" s="58" t="n">
        <v>350</v>
      </c>
      <c r="P98" s="27"/>
      <c r="Q98" s="26" t="n">
        <f aca="false">C98*$P$97</f>
        <v>2766.822</v>
      </c>
      <c r="R98" s="26" t="n">
        <f aca="false">D98*$P$97</f>
        <v>2420.493</v>
      </c>
      <c r="S98" s="26" t="n">
        <f aca="false">E98*$P$97</f>
        <v>666.75</v>
      </c>
      <c r="T98" s="26" t="n">
        <f aca="false">F98*$P$97</f>
        <v>424.18</v>
      </c>
      <c r="U98" s="26" t="n">
        <f aca="false">G98*$P$97</f>
        <v>1276.604</v>
      </c>
      <c r="V98" s="26" t="n">
        <f aca="false">H98*$P$97</f>
        <v>66.167</v>
      </c>
      <c r="W98" s="26" t="n">
        <f aca="false">I98*$P$97</f>
        <v>91.694</v>
      </c>
      <c r="X98" s="26" t="n">
        <f aca="false">J98*$P$97</f>
        <v>130.302</v>
      </c>
      <c r="Y98" s="26" t="n">
        <f aca="false">K98*$P$97</f>
        <v>50.165</v>
      </c>
      <c r="Z98" s="26" t="n">
        <f aca="false">L98*$P$97</f>
        <v>78.867</v>
      </c>
      <c r="AA98" s="26" t="n">
        <f aca="false">M98*$P$97</f>
        <v>0</v>
      </c>
      <c r="AB98" s="26" t="n">
        <f aca="false">N98*$P$97</f>
        <v>246.761</v>
      </c>
    </row>
    <row r="99" customFormat="false" ht="15" hidden="false" customHeight="false" outlineLevel="0" collapsed="false">
      <c r="B99" s="57" t="s">
        <v>108</v>
      </c>
      <c r="C99" s="58" t="n">
        <v>24047</v>
      </c>
      <c r="D99" s="58" t="n">
        <v>20109</v>
      </c>
      <c r="E99" s="58" t="n">
        <v>5858</v>
      </c>
      <c r="F99" s="58" t="n">
        <v>3722</v>
      </c>
      <c r="G99" s="58" t="n">
        <v>10963</v>
      </c>
      <c r="H99" s="58" t="n">
        <v>555</v>
      </c>
      <c r="I99" s="58" t="n">
        <v>2712</v>
      </c>
      <c r="J99" s="58" t="n">
        <v>1096</v>
      </c>
      <c r="K99" s="58" t="n">
        <v>427</v>
      </c>
      <c r="L99" s="58" t="n">
        <v>675</v>
      </c>
      <c r="M99" s="58"/>
      <c r="N99" s="58" t="n">
        <v>6321</v>
      </c>
      <c r="O99" s="58" t="n">
        <v>4846</v>
      </c>
      <c r="P99" s="27"/>
      <c r="Q99" s="26" t="n">
        <f aca="false">C99*$P$97</f>
        <v>3053.969</v>
      </c>
      <c r="R99" s="26" t="n">
        <f aca="false">D99*$P$97</f>
        <v>2553.843</v>
      </c>
      <c r="S99" s="26" t="n">
        <f aca="false">E99*$P$97</f>
        <v>743.966</v>
      </c>
      <c r="T99" s="26" t="n">
        <f aca="false">F99*$P$97</f>
        <v>472.694</v>
      </c>
      <c r="U99" s="26" t="n">
        <f aca="false">G99*$P$97</f>
        <v>1392.301</v>
      </c>
      <c r="V99" s="26" t="n">
        <f aca="false">H99*$P$97</f>
        <v>70.485</v>
      </c>
      <c r="W99" s="26" t="n">
        <f aca="false">I99*$P$97</f>
        <v>344.424</v>
      </c>
      <c r="X99" s="26" t="n">
        <f aca="false">J99*$P$97</f>
        <v>139.192</v>
      </c>
      <c r="Y99" s="26" t="n">
        <f aca="false">K99*$P$97</f>
        <v>54.229</v>
      </c>
      <c r="Z99" s="26" t="n">
        <f aca="false">L99*$P$97</f>
        <v>85.725</v>
      </c>
      <c r="AA99" s="26" t="n">
        <f aca="false">M99*$P$97</f>
        <v>0</v>
      </c>
      <c r="AB99" s="26" t="n">
        <f aca="false">N99*$P$97</f>
        <v>802.767</v>
      </c>
    </row>
    <row r="100" customFormat="false" ht="15" hidden="false" customHeight="false" outlineLevel="0" collapsed="false">
      <c r="B100" s="57" t="s">
        <v>109</v>
      </c>
      <c r="C100" s="58" t="n">
        <v>23388.4175965805</v>
      </c>
      <c r="D100" s="58" t="n">
        <v>19586.5492039872</v>
      </c>
      <c r="E100" s="58" t="n">
        <v>5530.3764158814</v>
      </c>
      <c r="F100" s="58" t="n">
        <v>3537.9688511062</v>
      </c>
      <c r="G100" s="58" t="n">
        <v>10518.2039369996</v>
      </c>
      <c r="H100" s="58" t="n">
        <v>537.347289471659</v>
      </c>
      <c r="I100" s="58" t="n">
        <v>2233.37048251085</v>
      </c>
      <c r="J100" s="58" t="n">
        <v>1061.39702781086</v>
      </c>
      <c r="K100" s="58" t="n">
        <v>411.533720828451</v>
      </c>
      <c r="L100" s="58" t="n">
        <v>649.86330698241</v>
      </c>
      <c r="M100" s="58"/>
      <c r="N100" s="58" t="n">
        <v>3849.70524846322</v>
      </c>
      <c r="O100" s="58" t="n">
        <v>2045.73549338138</v>
      </c>
      <c r="P100" s="27"/>
      <c r="Q100" s="26" t="n">
        <f aca="false">C100*$P$97</f>
        <v>2970.32903476573</v>
      </c>
      <c r="R100" s="26" t="n">
        <f aca="false">D100*$P$97</f>
        <v>2487.49174890637</v>
      </c>
      <c r="S100" s="26" t="n">
        <f aca="false">E100*$P$97</f>
        <v>702.357804816938</v>
      </c>
      <c r="T100" s="26" t="n">
        <f aca="false">F100*$P$97</f>
        <v>449.322044090488</v>
      </c>
      <c r="U100" s="26" t="n">
        <f aca="false">G100*$P$97</f>
        <v>1335.81189999895</v>
      </c>
      <c r="V100" s="26" t="n">
        <f aca="false">H100*$P$97</f>
        <v>68.2431057629008</v>
      </c>
      <c r="W100" s="26" t="n">
        <f aca="false">I100*$P$97</f>
        <v>283.638051278878</v>
      </c>
      <c r="X100" s="26" t="n">
        <f aca="false">J100*$P$97</f>
        <v>134.797422531979</v>
      </c>
      <c r="Y100" s="26" t="n">
        <f aca="false">K100*$P$97</f>
        <v>52.2647825452133</v>
      </c>
      <c r="Z100" s="26" t="n">
        <f aca="false">L100*$P$97</f>
        <v>82.5326399867661</v>
      </c>
      <c r="AA100" s="26" t="n">
        <f aca="false">M100*$P$97</f>
        <v>0</v>
      </c>
      <c r="AB100" s="26" t="n">
        <f aca="false">N100*$P$97</f>
        <v>488.912566554828</v>
      </c>
    </row>
    <row r="101" customFormat="false" ht="15" hidden="false" customHeight="false" outlineLevel="0" collapsed="false">
      <c r="B101" s="55" t="s">
        <v>75</v>
      </c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27" t="n">
        <v>0.12</v>
      </c>
      <c r="Q101" s="55" t="s">
        <v>75</v>
      </c>
    </row>
    <row r="102" customFormat="false" ht="15" hidden="false" customHeight="false" outlineLevel="0" collapsed="false">
      <c r="B102" s="57" t="s">
        <v>107</v>
      </c>
      <c r="C102" s="58" t="n">
        <v>12011</v>
      </c>
      <c r="D102" s="58" t="n">
        <v>7636</v>
      </c>
      <c r="E102" s="58" t="n">
        <v>200</v>
      </c>
      <c r="F102" s="58" t="n">
        <v>100</v>
      </c>
      <c r="G102" s="58" t="n">
        <v>2657</v>
      </c>
      <c r="H102" s="58" t="n">
        <v>479</v>
      </c>
      <c r="I102" s="58" t="n">
        <v>100</v>
      </c>
      <c r="J102" s="58" t="n">
        <v>0</v>
      </c>
      <c r="K102" s="58" t="n">
        <v>20</v>
      </c>
      <c r="L102" s="58" t="n">
        <v>30</v>
      </c>
      <c r="M102" s="58"/>
      <c r="N102" s="58" t="n">
        <v>1754</v>
      </c>
      <c r="O102" s="58" t="n">
        <v>238</v>
      </c>
      <c r="P102" s="27"/>
      <c r="Q102" s="26" t="n">
        <f aca="false">C102*$P$101</f>
        <v>1441.32</v>
      </c>
      <c r="R102" s="26" t="n">
        <f aca="false">D102*$P$101</f>
        <v>916.32</v>
      </c>
      <c r="S102" s="26" t="n">
        <f aca="false">E102*$P$101</f>
        <v>24</v>
      </c>
      <c r="T102" s="26" t="n">
        <f aca="false">F102*$P$101</f>
        <v>12</v>
      </c>
      <c r="U102" s="26" t="n">
        <f aca="false">G102*$P$101</f>
        <v>318.84</v>
      </c>
      <c r="V102" s="26" t="n">
        <f aca="false">H102*$P$101</f>
        <v>57.48</v>
      </c>
      <c r="W102" s="26" t="n">
        <f aca="false">I102*$P$101</f>
        <v>12</v>
      </c>
      <c r="X102" s="26" t="n">
        <f aca="false">J102*$P$101</f>
        <v>0</v>
      </c>
      <c r="Y102" s="26" t="n">
        <f aca="false">K102*$P$101</f>
        <v>2.4</v>
      </c>
      <c r="Z102" s="26" t="n">
        <f aca="false">L102*$P$101</f>
        <v>3.6</v>
      </c>
      <c r="AA102" s="26" t="n">
        <f aca="false">M102*$P$101</f>
        <v>0</v>
      </c>
      <c r="AB102" s="26" t="n">
        <f aca="false">N102*$P$101</f>
        <v>210.48</v>
      </c>
    </row>
    <row r="103" customFormat="false" ht="15" hidden="false" customHeight="false" outlineLevel="0" collapsed="false">
      <c r="B103" s="57" t="s">
        <v>108</v>
      </c>
      <c r="C103" s="58" t="n">
        <v>23392</v>
      </c>
      <c r="D103" s="58" t="n">
        <v>19054</v>
      </c>
      <c r="E103" s="58" t="n">
        <v>5300</v>
      </c>
      <c r="F103" s="58" t="n">
        <v>3400</v>
      </c>
      <c r="G103" s="58" t="n">
        <v>10134</v>
      </c>
      <c r="H103" s="58" t="n">
        <v>513</v>
      </c>
      <c r="I103" s="58" t="n">
        <v>2700</v>
      </c>
      <c r="J103" s="58" t="n">
        <v>1000</v>
      </c>
      <c r="K103" s="58" t="n">
        <v>390</v>
      </c>
      <c r="L103" s="58" t="n">
        <v>620</v>
      </c>
      <c r="M103" s="58"/>
      <c r="N103" s="58" t="n">
        <v>5366</v>
      </c>
      <c r="O103" s="58" t="n">
        <v>2598</v>
      </c>
      <c r="P103" s="27"/>
      <c r="Q103" s="26" t="n">
        <f aca="false">C103*$P$101</f>
        <v>2807.04</v>
      </c>
      <c r="R103" s="26" t="n">
        <f aca="false">D103*$P$101</f>
        <v>2286.48</v>
      </c>
      <c r="S103" s="26" t="n">
        <f aca="false">E103*$P$101</f>
        <v>636</v>
      </c>
      <c r="T103" s="26" t="n">
        <f aca="false">F103*$P$101</f>
        <v>408</v>
      </c>
      <c r="U103" s="26" t="n">
        <f aca="false">G103*$P$101</f>
        <v>1216.08</v>
      </c>
      <c r="V103" s="26" t="n">
        <f aca="false">H103*$P$101</f>
        <v>61.56</v>
      </c>
      <c r="W103" s="26" t="n">
        <f aca="false">I103*$P$101</f>
        <v>324</v>
      </c>
      <c r="X103" s="26" t="n">
        <f aca="false">J103*$P$101</f>
        <v>120</v>
      </c>
      <c r="Y103" s="26" t="n">
        <f aca="false">K103*$P$101</f>
        <v>46.8</v>
      </c>
      <c r="Z103" s="26" t="n">
        <f aca="false">L103*$P$101</f>
        <v>74.4</v>
      </c>
      <c r="AA103" s="26" t="n">
        <f aca="false">M103*$P$101</f>
        <v>0</v>
      </c>
      <c r="AB103" s="26" t="n">
        <f aca="false">N103*$P$101</f>
        <v>643.92</v>
      </c>
    </row>
    <row r="104" customFormat="false" ht="15" hidden="false" customHeight="false" outlineLevel="0" collapsed="false">
      <c r="B104" s="57" t="s">
        <v>109</v>
      </c>
      <c r="C104" s="58" t="n">
        <v>17886.3406169191</v>
      </c>
      <c r="D104" s="58" t="n">
        <v>15361.8320018846</v>
      </c>
      <c r="E104" s="58" t="n">
        <v>4134.11388246816</v>
      </c>
      <c r="F104" s="58" t="n">
        <v>2414.52448876416</v>
      </c>
      <c r="G104" s="58" t="n">
        <v>8813.19363065232</v>
      </c>
      <c r="H104" s="58" t="n">
        <v>494.950416357867</v>
      </c>
      <c r="I104" s="58" t="n">
        <v>1498.48511671619</v>
      </c>
      <c r="J104" s="58" t="n">
        <v>568.720929348572</v>
      </c>
      <c r="K104" s="58" t="n">
        <v>217.261431299859</v>
      </c>
      <c r="L104" s="58" t="n">
        <v>351.459498048713</v>
      </c>
      <c r="M104" s="58"/>
      <c r="N104" s="58" t="n">
        <v>3245.53546608806</v>
      </c>
      <c r="O104" s="58" t="n">
        <v>1544.72047206115</v>
      </c>
      <c r="P104" s="27"/>
      <c r="Q104" s="26" t="n">
        <f aca="false">C104*$P$101</f>
        <v>2146.36087403029</v>
      </c>
      <c r="R104" s="26" t="n">
        <f aca="false">D104*$P$101</f>
        <v>1843.41984022616</v>
      </c>
      <c r="S104" s="26" t="n">
        <f aca="false">E104*$P$101</f>
        <v>496.093665896179</v>
      </c>
      <c r="T104" s="26" t="n">
        <f aca="false">F104*$P$101</f>
        <v>289.742938651699</v>
      </c>
      <c r="U104" s="26" t="n">
        <f aca="false">G104*$P$101</f>
        <v>1057.58323567828</v>
      </c>
      <c r="V104" s="26" t="n">
        <f aca="false">H104*$P$101</f>
        <v>59.3940499629441</v>
      </c>
      <c r="W104" s="26" t="n">
        <f aca="false">I104*$P$101</f>
        <v>179.818214005942</v>
      </c>
      <c r="X104" s="26" t="n">
        <f aca="false">J104*$P$101</f>
        <v>68.2465115218287</v>
      </c>
      <c r="Y104" s="26" t="n">
        <f aca="false">K104*$P$101</f>
        <v>26.0713717559831</v>
      </c>
      <c r="Z104" s="26" t="n">
        <f aca="false">L104*$P$101</f>
        <v>42.1751397658456</v>
      </c>
      <c r="AA104" s="26" t="n">
        <f aca="false">M104*$P$101</f>
        <v>0</v>
      </c>
      <c r="AB104" s="26" t="n">
        <f aca="false">N104*$P$101</f>
        <v>389.464255930568</v>
      </c>
    </row>
    <row r="105" customFormat="false" ht="15" hidden="false" customHeight="false" outlineLevel="0" collapsed="false">
      <c r="B105" s="55" t="s">
        <v>76</v>
      </c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27" t="n">
        <v>0.134</v>
      </c>
      <c r="Q105" s="55" t="s">
        <v>76</v>
      </c>
    </row>
    <row r="106" customFormat="false" ht="15" hidden="false" customHeight="false" outlineLevel="0" collapsed="false">
      <c r="B106" s="57" t="s">
        <v>107</v>
      </c>
      <c r="C106" s="58" t="n">
        <v>43</v>
      </c>
      <c r="D106" s="58" t="n">
        <v>0</v>
      </c>
      <c r="E106" s="58" t="n">
        <v>200</v>
      </c>
      <c r="F106" s="58" t="n">
        <v>100</v>
      </c>
      <c r="G106" s="58" t="n">
        <v>400</v>
      </c>
      <c r="H106" s="58" t="n">
        <v>44</v>
      </c>
      <c r="I106" s="58" t="n">
        <v>100</v>
      </c>
      <c r="J106" s="58" t="n">
        <v>0</v>
      </c>
      <c r="K106" s="58" t="n">
        <v>20</v>
      </c>
      <c r="L106" s="58" t="n">
        <v>30</v>
      </c>
      <c r="M106" s="58"/>
      <c r="N106" s="58" t="n">
        <v>182</v>
      </c>
      <c r="O106" s="58" t="n">
        <v>102</v>
      </c>
      <c r="P106" s="27"/>
      <c r="Q106" s="26" t="n">
        <f aca="false">C106*$P$105</f>
        <v>5.762</v>
      </c>
      <c r="R106" s="26" t="n">
        <f aca="false">D106*$P$105</f>
        <v>0</v>
      </c>
      <c r="S106" s="26" t="n">
        <f aca="false">E106*$P$105</f>
        <v>26.8</v>
      </c>
      <c r="T106" s="26" t="n">
        <f aca="false">F106*$P$105</f>
        <v>13.4</v>
      </c>
      <c r="U106" s="26" t="n">
        <f aca="false">G106*$P$105</f>
        <v>53.6</v>
      </c>
      <c r="V106" s="26" t="n">
        <f aca="false">H106*$P$105</f>
        <v>5.896</v>
      </c>
      <c r="W106" s="26" t="n">
        <f aca="false">I106*$P$105</f>
        <v>13.4</v>
      </c>
      <c r="X106" s="26" t="n">
        <f aca="false">J106*$P$105</f>
        <v>0</v>
      </c>
      <c r="Y106" s="26" t="n">
        <f aca="false">K106*$P$105</f>
        <v>2.68</v>
      </c>
      <c r="Z106" s="26" t="n">
        <f aca="false">L106*$P$105</f>
        <v>4.02</v>
      </c>
      <c r="AA106" s="26" t="n">
        <f aca="false">M106*$P$105</f>
        <v>0</v>
      </c>
      <c r="AB106" s="26" t="n">
        <f aca="false">N106*$P$105</f>
        <v>24.388</v>
      </c>
    </row>
    <row r="107" customFormat="false" ht="15" hidden="false" customHeight="false" outlineLevel="0" collapsed="false">
      <c r="B107" s="57" t="s">
        <v>108</v>
      </c>
      <c r="C107" s="58" t="n">
        <v>12041</v>
      </c>
      <c r="D107" s="58" t="n">
        <v>12000</v>
      </c>
      <c r="E107" s="58" t="n">
        <v>5300</v>
      </c>
      <c r="F107" s="58" t="n">
        <v>3400</v>
      </c>
      <c r="G107" s="58" t="n">
        <v>7800</v>
      </c>
      <c r="H107" s="58" t="n">
        <v>46</v>
      </c>
      <c r="I107" s="58" t="n">
        <v>2700</v>
      </c>
      <c r="J107" s="58" t="n">
        <v>1000</v>
      </c>
      <c r="K107" s="58" t="n">
        <v>390</v>
      </c>
      <c r="L107" s="58" t="n">
        <v>620</v>
      </c>
      <c r="M107" s="58"/>
      <c r="N107" s="58" t="n">
        <v>965</v>
      </c>
      <c r="O107" s="58" t="n">
        <v>2202</v>
      </c>
      <c r="P107" s="27"/>
      <c r="Q107" s="26" t="n">
        <f aca="false">C107*$P$105</f>
        <v>1613.494</v>
      </c>
      <c r="R107" s="26" t="n">
        <f aca="false">D107*$P$105</f>
        <v>1608</v>
      </c>
      <c r="S107" s="26" t="n">
        <f aca="false">E107*$P$105</f>
        <v>710.2</v>
      </c>
      <c r="T107" s="26" t="n">
        <f aca="false">F107*$P$105</f>
        <v>455.6</v>
      </c>
      <c r="U107" s="26" t="n">
        <f aca="false">G107*$P$105</f>
        <v>1045.2</v>
      </c>
      <c r="V107" s="26" t="n">
        <f aca="false">H107*$P$105</f>
        <v>6.164</v>
      </c>
      <c r="W107" s="26" t="n">
        <f aca="false">I107*$P$105</f>
        <v>361.8</v>
      </c>
      <c r="X107" s="26" t="n">
        <f aca="false">J107*$P$105</f>
        <v>134</v>
      </c>
      <c r="Y107" s="26" t="n">
        <f aca="false">K107*$P$105</f>
        <v>52.26</v>
      </c>
      <c r="Z107" s="26" t="n">
        <f aca="false">L107*$P$105</f>
        <v>83.08</v>
      </c>
      <c r="AA107" s="26" t="n">
        <f aca="false">M107*$P$105</f>
        <v>0</v>
      </c>
      <c r="AB107" s="26" t="n">
        <f aca="false">N107*$P$105</f>
        <v>129.31</v>
      </c>
    </row>
    <row r="108" customFormat="false" ht="15" hidden="false" customHeight="false" outlineLevel="0" collapsed="false">
      <c r="B108" s="57" t="s">
        <v>109</v>
      </c>
      <c r="C108" s="58" t="n">
        <v>5473.83061208991</v>
      </c>
      <c r="D108" s="58" t="n">
        <v>4231.91843357493</v>
      </c>
      <c r="E108" s="58" t="n">
        <v>1398.66294607534</v>
      </c>
      <c r="F108" s="58" t="n">
        <v>1125.84477879683</v>
      </c>
      <c r="G108" s="58" t="n">
        <v>1707.41070870276</v>
      </c>
      <c r="H108" s="58" t="n">
        <v>44.7972964676751</v>
      </c>
      <c r="I108" s="58" t="n">
        <v>737.28578819841</v>
      </c>
      <c r="J108" s="58" t="n">
        <v>497.476940333248</v>
      </c>
      <c r="K108" s="58" t="n">
        <v>196.672710412706</v>
      </c>
      <c r="L108" s="58" t="n">
        <v>300.804229920543</v>
      </c>
      <c r="M108" s="58"/>
      <c r="N108" s="58" t="n">
        <v>583.717031493815</v>
      </c>
      <c r="O108" s="58" t="n">
        <v>480.562270379145</v>
      </c>
      <c r="P108" s="27"/>
      <c r="Q108" s="26" t="n">
        <f aca="false">C108*$P$105</f>
        <v>733.493302020048</v>
      </c>
      <c r="R108" s="26" t="n">
        <f aca="false">D108*$P$105</f>
        <v>567.07707009904</v>
      </c>
      <c r="S108" s="26" t="n">
        <f aca="false">E108*$P$105</f>
        <v>187.420834774096</v>
      </c>
      <c r="T108" s="26" t="n">
        <f aca="false">F108*$P$105</f>
        <v>150.863200358775</v>
      </c>
      <c r="U108" s="26" t="n">
        <f aca="false">G108*$P$105</f>
        <v>228.793034966169</v>
      </c>
      <c r="V108" s="26" t="n">
        <f aca="false">H108*$P$105</f>
        <v>6.00283772666846</v>
      </c>
      <c r="W108" s="26" t="n">
        <f aca="false">I108*$P$105</f>
        <v>98.796295618587</v>
      </c>
      <c r="X108" s="26" t="n">
        <f aca="false">J108*$P$105</f>
        <v>66.6619100046553</v>
      </c>
      <c r="Y108" s="26" t="n">
        <f aca="false">K108*$P$105</f>
        <v>26.3541431953026</v>
      </c>
      <c r="Z108" s="26" t="n">
        <f aca="false">L108*$P$105</f>
        <v>40.3077668093528</v>
      </c>
      <c r="AA108" s="26" t="n">
        <f aca="false">M108*$P$105</f>
        <v>0</v>
      </c>
      <c r="AB108" s="26" t="n">
        <f aca="false">N108*$P$105</f>
        <v>78.2180822201712</v>
      </c>
    </row>
    <row r="109" customFormat="false" ht="15" hidden="false" customHeight="false" outlineLevel="0" collapsed="false">
      <c r="B109" s="55" t="s">
        <v>77</v>
      </c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27" t="n">
        <v>0.08</v>
      </c>
      <c r="Q109" s="55" t="s">
        <v>77</v>
      </c>
    </row>
    <row r="110" customFormat="false" ht="15" hidden="false" customHeight="false" outlineLevel="0" collapsed="false">
      <c r="B110" s="57" t="s">
        <v>107</v>
      </c>
      <c r="C110" s="58" t="n">
        <v>14901</v>
      </c>
      <c r="D110" s="58" t="n">
        <v>14605</v>
      </c>
      <c r="E110" s="58" t="n">
        <v>6765</v>
      </c>
      <c r="F110" s="58" t="n">
        <v>5198</v>
      </c>
      <c r="G110" s="58" t="n">
        <v>2643</v>
      </c>
      <c r="H110" s="58" t="n">
        <v>28</v>
      </c>
      <c r="I110" s="58"/>
      <c r="J110" s="58" t="n">
        <v>50</v>
      </c>
      <c r="K110" s="58" t="n">
        <v>23</v>
      </c>
      <c r="L110" s="58" t="n">
        <v>27</v>
      </c>
      <c r="M110" s="58"/>
      <c r="N110" s="58" t="n">
        <v>1334</v>
      </c>
      <c r="O110" s="58" t="n">
        <v>227</v>
      </c>
      <c r="P110" s="27"/>
      <c r="Q110" s="26" t="n">
        <f aca="false">C110*$P$109</f>
        <v>1192.08</v>
      </c>
      <c r="R110" s="26" t="n">
        <f aca="false">D110*$P$109</f>
        <v>1168.4</v>
      </c>
      <c r="S110" s="26" t="n">
        <f aca="false">E110*$P$109</f>
        <v>541.2</v>
      </c>
      <c r="T110" s="26" t="n">
        <f aca="false">F110*$P$109</f>
        <v>415.84</v>
      </c>
      <c r="U110" s="26" t="n">
        <f aca="false">G110*$P$109</f>
        <v>211.44</v>
      </c>
      <c r="V110" s="26" t="n">
        <f aca="false">H110*$P$109</f>
        <v>2.24</v>
      </c>
      <c r="W110" s="26" t="n">
        <f aca="false">I110*$P$109</f>
        <v>0</v>
      </c>
      <c r="X110" s="26" t="n">
        <f aca="false">J110*$P$109</f>
        <v>4</v>
      </c>
      <c r="Y110" s="26" t="n">
        <f aca="false">K110*$P$109</f>
        <v>1.84</v>
      </c>
      <c r="Z110" s="26" t="n">
        <f aca="false">L110*$P$109</f>
        <v>2.16</v>
      </c>
      <c r="AA110" s="26" t="n">
        <f aca="false">M110*$P$109</f>
        <v>0</v>
      </c>
      <c r="AB110" s="26" t="n">
        <f aca="false">N110*$P$109</f>
        <v>106.72</v>
      </c>
    </row>
    <row r="111" customFormat="false" ht="15" hidden="false" customHeight="false" outlineLevel="0" collapsed="false">
      <c r="B111" s="57" t="s">
        <v>108</v>
      </c>
      <c r="C111" s="58" t="n">
        <v>14901</v>
      </c>
      <c r="D111" s="58" t="n">
        <v>14605</v>
      </c>
      <c r="E111" s="58" t="n">
        <v>6765</v>
      </c>
      <c r="F111" s="58" t="n">
        <v>5198</v>
      </c>
      <c r="G111" s="58" t="n">
        <v>2643</v>
      </c>
      <c r="H111" s="58" t="n">
        <v>28</v>
      </c>
      <c r="I111" s="58"/>
      <c r="J111" s="58" t="n">
        <v>50</v>
      </c>
      <c r="K111" s="58" t="n">
        <v>23</v>
      </c>
      <c r="L111" s="58" t="n">
        <v>27</v>
      </c>
      <c r="M111" s="58"/>
      <c r="N111" s="58" t="n">
        <v>1644</v>
      </c>
      <c r="O111" s="58" t="n">
        <v>537</v>
      </c>
      <c r="P111" s="27"/>
      <c r="Q111" s="26" t="n">
        <f aca="false">C111*$P$109</f>
        <v>1192.08</v>
      </c>
      <c r="R111" s="26" t="n">
        <f aca="false">D111*$P$109</f>
        <v>1168.4</v>
      </c>
      <c r="S111" s="26" t="n">
        <f aca="false">E111*$P$109</f>
        <v>541.2</v>
      </c>
      <c r="T111" s="26" t="n">
        <f aca="false">F111*$P$109</f>
        <v>415.84</v>
      </c>
      <c r="U111" s="26" t="n">
        <f aca="false">G111*$P$109</f>
        <v>211.44</v>
      </c>
      <c r="V111" s="26" t="n">
        <f aca="false">H111*$P$109</f>
        <v>2.24</v>
      </c>
      <c r="W111" s="26" t="n">
        <f aca="false">I111*$P$109</f>
        <v>0</v>
      </c>
      <c r="X111" s="26" t="n">
        <f aca="false">J111*$P$109</f>
        <v>4</v>
      </c>
      <c r="Y111" s="26" t="n">
        <f aca="false">K111*$P$109</f>
        <v>1.84</v>
      </c>
      <c r="Z111" s="26" t="n">
        <f aca="false">L111*$P$109</f>
        <v>2.16</v>
      </c>
      <c r="AA111" s="26" t="n">
        <f aca="false">M111*$P$109</f>
        <v>0</v>
      </c>
      <c r="AB111" s="26" t="n">
        <f aca="false">N111*$P$109</f>
        <v>131.52</v>
      </c>
    </row>
    <row r="112" customFormat="false" ht="15" hidden="false" customHeight="false" outlineLevel="0" collapsed="false">
      <c r="B112" s="57" t="s">
        <v>109</v>
      </c>
      <c r="C112" s="58" t="n">
        <v>14900.81748861</v>
      </c>
      <c r="D112" s="58" t="n">
        <v>14605.3546831621</v>
      </c>
      <c r="E112" s="58" t="n">
        <v>6764.97614355186</v>
      </c>
      <c r="F112" s="58" t="n">
        <v>5197.54008614903</v>
      </c>
      <c r="G112" s="58" t="n">
        <v>2642.83845346117</v>
      </c>
      <c r="H112" s="58" t="n">
        <v>27.7628664395259</v>
      </c>
      <c r="I112" s="58"/>
      <c r="J112" s="58" t="n">
        <v>49.7459789932153</v>
      </c>
      <c r="K112" s="58" t="n">
        <v>23.0089952163878</v>
      </c>
      <c r="L112" s="58" t="n">
        <v>26.7369837768275</v>
      </c>
      <c r="M112" s="58"/>
      <c r="N112" s="58" t="n">
        <v>1324.51710976478</v>
      </c>
      <c r="O112" s="58" t="n">
        <v>772.782289227602</v>
      </c>
      <c r="P112" s="27"/>
      <c r="Q112" s="26" t="n">
        <f aca="false">C112*$P$109</f>
        <v>1192.0653990888</v>
      </c>
      <c r="R112" s="26" t="n">
        <f aca="false">D112*$P$109</f>
        <v>1168.42837465297</v>
      </c>
      <c r="S112" s="26" t="n">
        <f aca="false">E112*$P$109</f>
        <v>541.198091484149</v>
      </c>
      <c r="T112" s="26" t="n">
        <f aca="false">F112*$P$109</f>
        <v>415.803206891922</v>
      </c>
      <c r="U112" s="26" t="n">
        <f aca="false">G112*$P$109</f>
        <v>211.427076276894</v>
      </c>
      <c r="V112" s="26" t="n">
        <f aca="false">H112*$P$109</f>
        <v>2.22102931516207</v>
      </c>
      <c r="W112" s="26" t="n">
        <f aca="false">I112*$P$109</f>
        <v>0</v>
      </c>
      <c r="X112" s="26" t="n">
        <f aca="false">J112*$P$109</f>
        <v>3.97967831945722</v>
      </c>
      <c r="Y112" s="26" t="n">
        <f aca="false">K112*$P$109</f>
        <v>1.84071961731102</v>
      </c>
      <c r="Z112" s="26" t="n">
        <f aca="false">L112*$P$109</f>
        <v>2.1389587021462</v>
      </c>
      <c r="AA112" s="26" t="n">
        <f aca="false">M112*$P$109</f>
        <v>0</v>
      </c>
      <c r="AB112" s="26" t="n">
        <f aca="false">N112*$P$109</f>
        <v>105.961368781182</v>
      </c>
    </row>
    <row r="113" customFormat="false" ht="15" hidden="false" customHeight="false" outlineLevel="0" collapsed="false">
      <c r="B113" s="55" t="s">
        <v>79</v>
      </c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27" t="n">
        <v>0.145</v>
      </c>
      <c r="Q113" s="55" t="s">
        <v>79</v>
      </c>
    </row>
    <row r="114" customFormat="false" ht="15" hidden="false" customHeight="false" outlineLevel="0" collapsed="false">
      <c r="B114" s="57" t="s">
        <v>107</v>
      </c>
      <c r="C114" s="58" t="n">
        <v>30546</v>
      </c>
      <c r="D114" s="58" t="n">
        <v>27036</v>
      </c>
      <c r="E114" s="58" t="n">
        <v>5714</v>
      </c>
      <c r="F114" s="58" t="n">
        <v>5182</v>
      </c>
      <c r="G114" s="58" t="n">
        <v>15729</v>
      </c>
      <c r="H114" s="58" t="n">
        <v>113</v>
      </c>
      <c r="I114" s="58" t="n">
        <v>100</v>
      </c>
      <c r="J114" s="58" t="n">
        <v>2500</v>
      </c>
      <c r="K114" s="58" t="n">
        <v>513</v>
      </c>
      <c r="L114" s="58" t="n">
        <v>1977</v>
      </c>
      <c r="M114" s="58"/>
      <c r="N114" s="58"/>
      <c r="O114" s="58"/>
      <c r="P114" s="27"/>
      <c r="Q114" s="26" t="n">
        <f aca="false">C114*$P$113</f>
        <v>4429.17</v>
      </c>
      <c r="R114" s="26" t="n">
        <f aca="false">D114*$P$113</f>
        <v>3920.22</v>
      </c>
      <c r="S114" s="26" t="n">
        <f aca="false">E114*$P$113</f>
        <v>828.53</v>
      </c>
      <c r="T114" s="26" t="n">
        <f aca="false">F114*$P$113</f>
        <v>751.39</v>
      </c>
      <c r="U114" s="26" t="n">
        <f aca="false">G114*$P$113</f>
        <v>2280.705</v>
      </c>
      <c r="V114" s="26" t="n">
        <f aca="false">H114*$P$113</f>
        <v>16.385</v>
      </c>
      <c r="W114" s="26" t="n">
        <f aca="false">I114*$P$113</f>
        <v>14.5</v>
      </c>
      <c r="X114" s="26" t="n">
        <f aca="false">J114*$P$113</f>
        <v>362.5</v>
      </c>
      <c r="Y114" s="26" t="n">
        <f aca="false">K114*$P$113</f>
        <v>74.385</v>
      </c>
      <c r="Z114" s="26" t="n">
        <f aca="false">L114*$P$113</f>
        <v>286.665</v>
      </c>
      <c r="AA114" s="26" t="n">
        <f aca="false">M114*$P$113</f>
        <v>0</v>
      </c>
      <c r="AB114" s="26" t="n">
        <f aca="false">N114*$P$113</f>
        <v>0</v>
      </c>
    </row>
    <row r="115" customFormat="false" ht="15" hidden="false" customHeight="false" outlineLevel="0" collapsed="false">
      <c r="B115" s="57" t="s">
        <v>108</v>
      </c>
      <c r="C115" s="58" t="n">
        <v>33728</v>
      </c>
      <c r="D115" s="58" t="n">
        <v>28560</v>
      </c>
      <c r="E115" s="58" t="n">
        <v>6231</v>
      </c>
      <c r="F115" s="58" t="n">
        <v>5757</v>
      </c>
      <c r="G115" s="58" t="n">
        <v>17256</v>
      </c>
      <c r="H115" s="58" t="n">
        <v>119</v>
      </c>
      <c r="I115" s="58" t="n">
        <v>3000</v>
      </c>
      <c r="J115" s="58" t="n">
        <v>2627</v>
      </c>
      <c r="K115" s="58" t="n">
        <v>552</v>
      </c>
      <c r="L115" s="58" t="n">
        <v>2096</v>
      </c>
      <c r="M115" s="58"/>
      <c r="N115" s="58"/>
      <c r="O115" s="58"/>
      <c r="P115" s="27"/>
      <c r="Q115" s="26" t="n">
        <f aca="false">C115*$P$113</f>
        <v>4890.56</v>
      </c>
      <c r="R115" s="26" t="n">
        <f aca="false">D115*$P$113</f>
        <v>4141.2</v>
      </c>
      <c r="S115" s="26" t="n">
        <f aca="false">E115*$P$113</f>
        <v>903.495</v>
      </c>
      <c r="T115" s="26" t="n">
        <f aca="false">F115*$P$113</f>
        <v>834.765</v>
      </c>
      <c r="U115" s="26" t="n">
        <f aca="false">G115*$P$113</f>
        <v>2502.12</v>
      </c>
      <c r="V115" s="26" t="n">
        <f aca="false">H115*$P$113</f>
        <v>17.255</v>
      </c>
      <c r="W115" s="26" t="n">
        <f aca="false">I115*$P$113</f>
        <v>435</v>
      </c>
      <c r="X115" s="26" t="n">
        <f aca="false">J115*$P$113</f>
        <v>380.915</v>
      </c>
      <c r="Y115" s="26" t="n">
        <f aca="false">K115*$P$113</f>
        <v>80.04</v>
      </c>
      <c r="Z115" s="26" t="n">
        <f aca="false">L115*$P$113</f>
        <v>303.92</v>
      </c>
      <c r="AA115" s="26" t="n">
        <f aca="false">M115*$P$113</f>
        <v>0</v>
      </c>
      <c r="AB115" s="26" t="n">
        <f aca="false">N115*$P$113</f>
        <v>0</v>
      </c>
    </row>
    <row r="116" customFormat="false" ht="15" hidden="false" customHeight="false" outlineLevel="0" collapsed="false">
      <c r="B116" s="57" t="s">
        <v>109</v>
      </c>
      <c r="C116" s="58" t="n">
        <v>31726.0050324778</v>
      </c>
      <c r="D116" s="58" t="n">
        <v>27857.061421701</v>
      </c>
      <c r="E116" s="58" t="n">
        <v>5954.36823737543</v>
      </c>
      <c r="F116" s="58" t="n">
        <v>5434.60335698832</v>
      </c>
      <c r="G116" s="58" t="n">
        <v>16468.0898273373</v>
      </c>
      <c r="H116" s="58" t="n">
        <v>115.740021646294</v>
      </c>
      <c r="I116" s="58" t="n">
        <v>1208.53434558522</v>
      </c>
      <c r="J116" s="58" t="n">
        <v>2572.32048975976</v>
      </c>
      <c r="K116" s="58" t="n">
        <v>533.368817248481</v>
      </c>
      <c r="L116" s="58" t="n">
        <v>2038.95167251127</v>
      </c>
      <c r="M116" s="58"/>
      <c r="N116" s="58"/>
      <c r="O116" s="58"/>
      <c r="P116" s="27"/>
      <c r="Q116" s="26" t="n">
        <f aca="false">C116*$P$113</f>
        <v>4600.27072970928</v>
      </c>
      <c r="R116" s="26" t="n">
        <f aca="false">D116*$P$113</f>
        <v>4039.27390614665</v>
      </c>
      <c r="S116" s="26" t="n">
        <f aca="false">E116*$P$113</f>
        <v>863.383394419437</v>
      </c>
      <c r="T116" s="26" t="n">
        <f aca="false">F116*$P$113</f>
        <v>788.017486763306</v>
      </c>
      <c r="U116" s="26" t="n">
        <f aca="false">G116*$P$113</f>
        <v>2387.87302496391</v>
      </c>
      <c r="V116" s="26" t="n">
        <f aca="false">H116*$P$113</f>
        <v>16.7823031387126</v>
      </c>
      <c r="W116" s="26" t="n">
        <f aca="false">I116*$P$113</f>
        <v>175.237480109858</v>
      </c>
      <c r="X116" s="26" t="n">
        <f aca="false">J116*$P$113</f>
        <v>372.986471015165</v>
      </c>
      <c r="Y116" s="26" t="n">
        <f aca="false">K116*$P$113</f>
        <v>77.3384785010297</v>
      </c>
      <c r="Z116" s="26" t="n">
        <f aca="false">L116*$P$113</f>
        <v>295.647992514135</v>
      </c>
      <c r="AA116" s="26" t="n">
        <f aca="false">M116*$P$113</f>
        <v>0</v>
      </c>
      <c r="AB116" s="26" t="n">
        <f aca="false">N116*$P$113</f>
        <v>0</v>
      </c>
    </row>
    <row r="117" customFormat="false" ht="15" hidden="false" customHeight="false" outlineLevel="0" collapsed="false">
      <c r="B117" s="55" t="s">
        <v>80</v>
      </c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27"/>
    </row>
    <row r="118" customFormat="false" ht="15" hidden="false" customHeight="false" outlineLevel="0" collapsed="false">
      <c r="B118" s="57" t="s">
        <v>107</v>
      </c>
      <c r="C118" s="58" t="n">
        <v>1777</v>
      </c>
      <c r="D118" s="58" t="n">
        <v>1581</v>
      </c>
      <c r="E118" s="58" t="n">
        <v>446</v>
      </c>
      <c r="F118" s="58" t="n">
        <v>363</v>
      </c>
      <c r="G118" s="58" t="n">
        <v>738</v>
      </c>
      <c r="H118" s="58" t="n">
        <v>9</v>
      </c>
      <c r="I118" s="58" t="n">
        <v>10</v>
      </c>
      <c r="J118" s="58" t="n">
        <v>93</v>
      </c>
      <c r="K118" s="58" t="n">
        <v>24</v>
      </c>
      <c r="L118" s="58" t="n">
        <v>69</v>
      </c>
      <c r="M118" s="58" t="n">
        <v>40</v>
      </c>
      <c r="N118" s="58"/>
      <c r="O118" s="58" t="n">
        <v>72</v>
      </c>
      <c r="P118" s="27"/>
    </row>
    <row r="119" customFormat="false" ht="15" hidden="false" customHeight="false" outlineLevel="0" collapsed="false">
      <c r="B119" s="57" t="s">
        <v>108</v>
      </c>
      <c r="C119" s="58" t="n">
        <v>2169</v>
      </c>
      <c r="D119" s="58" t="n">
        <v>1676</v>
      </c>
      <c r="E119" s="58" t="n">
        <v>489</v>
      </c>
      <c r="F119" s="58" t="n">
        <v>402</v>
      </c>
      <c r="G119" s="58" t="n">
        <v>812</v>
      </c>
      <c r="H119" s="58" t="n">
        <v>9</v>
      </c>
      <c r="I119" s="58" t="n">
        <v>400</v>
      </c>
      <c r="J119" s="58" t="n">
        <v>97</v>
      </c>
      <c r="K119" s="58" t="n">
        <v>25</v>
      </c>
      <c r="L119" s="58" t="n">
        <v>72</v>
      </c>
      <c r="M119" s="58" t="n">
        <v>46</v>
      </c>
      <c r="N119" s="58"/>
      <c r="O119" s="58" t="n">
        <v>321</v>
      </c>
      <c r="P119" s="27"/>
    </row>
    <row r="120" customFormat="false" ht="15" hidden="false" customHeight="false" outlineLevel="0" collapsed="false">
      <c r="B120" s="57" t="s">
        <v>109</v>
      </c>
      <c r="C120" s="58" t="n">
        <v>1844.50630169844</v>
      </c>
      <c r="D120" s="58" t="n">
        <v>1623.8389612446</v>
      </c>
      <c r="E120" s="58" t="n">
        <v>466.438550907384</v>
      </c>
      <c r="F120" s="58" t="n">
        <v>380.237478821622</v>
      </c>
      <c r="G120" s="58" t="n">
        <v>777.162931515595</v>
      </c>
      <c r="H120" s="58" t="n">
        <v>9.34176245583721</v>
      </c>
      <c r="I120" s="58" t="n">
        <v>94.1329976250652</v>
      </c>
      <c r="J120" s="58" t="n">
        <v>95.4546206426668</v>
      </c>
      <c r="K120" s="58" t="n">
        <v>24.5369938034481</v>
      </c>
      <c r="L120" s="58" t="n">
        <v>70.9176268392187</v>
      </c>
      <c r="M120" s="58" t="n">
        <v>42.2688613691509</v>
      </c>
      <c r="N120" s="58"/>
      <c r="O120" s="58" t="n">
        <v>147.823792280912</v>
      </c>
      <c r="P120" s="27"/>
    </row>
    <row r="121" customFormat="false" ht="15" hidden="false" customHeight="false" outlineLevel="0" collapsed="false">
      <c r="B121" s="55" t="s">
        <v>82</v>
      </c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27" t="n">
        <v>0.042</v>
      </c>
      <c r="Q121" s="55" t="s">
        <v>82</v>
      </c>
    </row>
    <row r="122" customFormat="false" ht="15" hidden="false" customHeight="false" outlineLevel="0" collapsed="false">
      <c r="B122" s="57" t="s">
        <v>107</v>
      </c>
      <c r="C122" s="58" t="n">
        <v>96</v>
      </c>
      <c r="D122" s="58" t="n">
        <v>0</v>
      </c>
      <c r="E122" s="58" t="n">
        <v>0</v>
      </c>
      <c r="F122" s="58" t="n">
        <v>0</v>
      </c>
      <c r="G122" s="58" t="n">
        <v>0</v>
      </c>
      <c r="H122" s="58" t="n">
        <v>0</v>
      </c>
      <c r="I122" s="58" t="n">
        <v>0</v>
      </c>
      <c r="J122" s="58" t="n">
        <v>4</v>
      </c>
      <c r="K122" s="58" t="n">
        <v>1</v>
      </c>
      <c r="L122" s="58" t="n">
        <v>3</v>
      </c>
      <c r="M122" s="58" t="n">
        <v>45</v>
      </c>
      <c r="N122" s="58"/>
      <c r="O122" s="58" t="n">
        <v>0</v>
      </c>
      <c r="P122" s="27"/>
      <c r="Q122" s="26" t="n">
        <f aca="false">C122*$P$121</f>
        <v>4.032</v>
      </c>
      <c r="R122" s="26" t="n">
        <f aca="false">D122*$P$121</f>
        <v>0</v>
      </c>
      <c r="S122" s="26" t="n">
        <f aca="false">E122*$P$121</f>
        <v>0</v>
      </c>
      <c r="T122" s="26" t="n">
        <f aca="false">F122*$P$121</f>
        <v>0</v>
      </c>
      <c r="U122" s="26" t="n">
        <f aca="false">G122*$P$121</f>
        <v>0</v>
      </c>
      <c r="V122" s="26" t="n">
        <f aca="false">H122*$P$121</f>
        <v>0</v>
      </c>
      <c r="W122" s="26" t="n">
        <f aca="false">I122*$P$121</f>
        <v>0</v>
      </c>
      <c r="X122" s="26" t="n">
        <f aca="false">J122*$P$121</f>
        <v>0.168</v>
      </c>
      <c r="Y122" s="26" t="n">
        <f aca="false">K122*$P$121</f>
        <v>0.042</v>
      </c>
      <c r="Z122" s="26" t="n">
        <f aca="false">L122*$P$121</f>
        <v>0.126</v>
      </c>
      <c r="AA122" s="26" t="n">
        <f aca="false">M122*$P$121</f>
        <v>1.89</v>
      </c>
      <c r="AB122" s="26" t="n">
        <f aca="false">N122*$P$121</f>
        <v>0</v>
      </c>
    </row>
    <row r="123" customFormat="false" ht="15" hidden="false" customHeight="false" outlineLevel="0" collapsed="false">
      <c r="B123" s="57" t="s">
        <v>108</v>
      </c>
      <c r="C123" s="58" t="n">
        <v>241</v>
      </c>
      <c r="D123" s="58" t="n">
        <v>190</v>
      </c>
      <c r="E123" s="58" t="n">
        <v>190</v>
      </c>
      <c r="F123" s="58" t="n">
        <v>190</v>
      </c>
      <c r="G123" s="58" t="n">
        <v>190</v>
      </c>
      <c r="H123" s="58" t="n">
        <v>10</v>
      </c>
      <c r="I123" s="58" t="n">
        <v>190</v>
      </c>
      <c r="J123" s="58" t="n">
        <v>90</v>
      </c>
      <c r="K123" s="58" t="n">
        <v>24</v>
      </c>
      <c r="L123" s="58" t="n">
        <v>67</v>
      </c>
      <c r="M123" s="58" t="n">
        <v>51</v>
      </c>
      <c r="N123" s="58"/>
      <c r="O123" s="58" t="n">
        <v>100</v>
      </c>
      <c r="P123" s="27"/>
      <c r="Q123" s="26" t="n">
        <f aca="false">C123*$P$121</f>
        <v>10.122</v>
      </c>
      <c r="R123" s="26" t="n">
        <f aca="false">D123*$P$121</f>
        <v>7.98</v>
      </c>
      <c r="S123" s="26" t="n">
        <f aca="false">E123*$P$121</f>
        <v>7.98</v>
      </c>
      <c r="T123" s="26" t="n">
        <f aca="false">F123*$P$121</f>
        <v>7.98</v>
      </c>
      <c r="U123" s="26" t="n">
        <f aca="false">G123*$P$121</f>
        <v>7.98</v>
      </c>
      <c r="V123" s="26" t="n">
        <f aca="false">H123*$P$121</f>
        <v>0.42</v>
      </c>
      <c r="W123" s="26" t="n">
        <f aca="false">I123*$P$121</f>
        <v>7.98</v>
      </c>
      <c r="X123" s="26" t="n">
        <f aca="false">J123*$P$121</f>
        <v>3.78</v>
      </c>
      <c r="Y123" s="26" t="n">
        <f aca="false">K123*$P$121</f>
        <v>1.008</v>
      </c>
      <c r="Z123" s="26" t="n">
        <f aca="false">L123*$P$121</f>
        <v>2.814</v>
      </c>
      <c r="AA123" s="26" t="n">
        <f aca="false">M123*$P$121</f>
        <v>2.142</v>
      </c>
      <c r="AB123" s="26" t="n">
        <f aca="false">N123*$P$121</f>
        <v>0</v>
      </c>
    </row>
    <row r="124" customFormat="false" ht="15" hidden="false" customHeight="false" outlineLevel="0" collapsed="false">
      <c r="B124" s="57" t="s">
        <v>109</v>
      </c>
      <c r="C124" s="58" t="n">
        <v>92.20188236691</v>
      </c>
      <c r="D124" s="58" t="n">
        <v>23.3745459047939</v>
      </c>
      <c r="E124" s="58" t="n">
        <v>7.784340403956</v>
      </c>
      <c r="F124" s="58" t="n">
        <v>7.75810959510353</v>
      </c>
      <c r="G124" s="58" t="n">
        <v>7.83209590573434</v>
      </c>
      <c r="H124" s="58" t="n">
        <v>4.07565717253483</v>
      </c>
      <c r="I124" s="58" t="n">
        <v>7.07578053691773</v>
      </c>
      <c r="J124" s="58" t="n">
        <v>12.9881211449079</v>
      </c>
      <c r="K124" s="58" t="n">
        <v>5.81887889927123</v>
      </c>
      <c r="L124" s="58" t="n">
        <v>7.16924224563662</v>
      </c>
      <c r="M124" s="58" t="n">
        <v>47.3603716185724</v>
      </c>
      <c r="N124" s="58"/>
      <c r="O124" s="58" t="n">
        <v>2.50074262736159</v>
      </c>
      <c r="P124" s="27"/>
      <c r="Q124" s="26" t="n">
        <f aca="false">C124*$P$121</f>
        <v>3.87247905941022</v>
      </c>
      <c r="R124" s="26" t="n">
        <f aca="false">D124*$P$121</f>
        <v>0.981730928001343</v>
      </c>
      <c r="S124" s="26" t="n">
        <f aca="false">E124*$P$121</f>
        <v>0.326942296966152</v>
      </c>
      <c r="T124" s="26" t="n">
        <f aca="false">F124*$P$121</f>
        <v>0.325840602994348</v>
      </c>
      <c r="U124" s="26" t="n">
        <f aca="false">G124*$P$121</f>
        <v>0.328948028040842</v>
      </c>
      <c r="V124" s="26" t="n">
        <f aca="false">H124*$P$121</f>
        <v>0.171177601246463</v>
      </c>
      <c r="W124" s="26" t="n">
        <f aca="false">I124*$P$121</f>
        <v>0.297182782550545</v>
      </c>
      <c r="X124" s="26" t="n">
        <f aca="false">J124*$P$121</f>
        <v>0.54550108808613</v>
      </c>
      <c r="Y124" s="26" t="n">
        <f aca="false">K124*$P$121</f>
        <v>0.244392913769392</v>
      </c>
      <c r="Z124" s="26" t="n">
        <f aca="false">L124*$P$121</f>
        <v>0.301108174316738</v>
      </c>
      <c r="AA124" s="26" t="n">
        <f aca="false">M124*$P$121</f>
        <v>1.98913560798004</v>
      </c>
      <c r="AB124" s="26" t="n">
        <f aca="false">N124*$P$121</f>
        <v>0</v>
      </c>
    </row>
    <row r="125" customFormat="false" ht="15" hidden="false" customHeight="false" outlineLevel="0" collapsed="false">
      <c r="B125" s="55" t="s">
        <v>83</v>
      </c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27" t="n">
        <v>0.16</v>
      </c>
      <c r="Q125" s="55" t="s">
        <v>83</v>
      </c>
    </row>
    <row r="126" customFormat="false" ht="15" hidden="false" customHeight="false" outlineLevel="0" collapsed="false">
      <c r="B126" s="57" t="s">
        <v>107</v>
      </c>
      <c r="C126" s="58" t="n">
        <v>1570</v>
      </c>
      <c r="D126" s="58" t="n">
        <v>1427</v>
      </c>
      <c r="E126" s="58" t="n">
        <v>272</v>
      </c>
      <c r="F126" s="58" t="n">
        <v>189</v>
      </c>
      <c r="G126" s="58" t="n">
        <v>582</v>
      </c>
      <c r="H126" s="58" t="n">
        <v>0</v>
      </c>
      <c r="I126" s="58" t="n">
        <v>10</v>
      </c>
      <c r="J126" s="58" t="n">
        <v>6</v>
      </c>
      <c r="K126" s="58" t="n">
        <v>1</v>
      </c>
      <c r="L126" s="58" t="n">
        <v>4</v>
      </c>
      <c r="M126" s="58"/>
      <c r="N126" s="58"/>
      <c r="O126" s="58" t="n">
        <v>65</v>
      </c>
      <c r="P126" s="27"/>
      <c r="Q126" s="26" t="n">
        <f aca="false">C126*$P$125</f>
        <v>251.2</v>
      </c>
      <c r="R126" s="26" t="n">
        <f aca="false">D126*$P$125</f>
        <v>228.32</v>
      </c>
      <c r="S126" s="26" t="n">
        <f aca="false">E126*$P$125</f>
        <v>43.52</v>
      </c>
      <c r="T126" s="26" t="n">
        <f aca="false">F126*$P$125</f>
        <v>30.24</v>
      </c>
      <c r="U126" s="26" t="n">
        <f aca="false">G126*$P$125</f>
        <v>93.12</v>
      </c>
      <c r="V126" s="26" t="n">
        <f aca="false">H126*$P$125</f>
        <v>0</v>
      </c>
      <c r="W126" s="26" t="n">
        <f aca="false">I126*$P$125</f>
        <v>1.6</v>
      </c>
      <c r="X126" s="26" t="n">
        <f aca="false">J126*$P$125</f>
        <v>0.96</v>
      </c>
      <c r="Y126" s="26" t="n">
        <f aca="false">K126*$P$125</f>
        <v>0.16</v>
      </c>
      <c r="Z126" s="26" t="n">
        <f aca="false">L126*$P$125</f>
        <v>0.64</v>
      </c>
      <c r="AA126" s="26" t="n">
        <f aca="false">M126*$P$125</f>
        <v>0</v>
      </c>
      <c r="AB126" s="26" t="n">
        <f aca="false">N126*$P$125</f>
        <v>0</v>
      </c>
    </row>
    <row r="127" customFormat="false" ht="15" hidden="false" customHeight="false" outlineLevel="0" collapsed="false">
      <c r="B127" s="57" t="s">
        <v>108</v>
      </c>
      <c r="C127" s="58" t="n">
        <v>2063</v>
      </c>
      <c r="D127" s="58" t="n">
        <v>1633</v>
      </c>
      <c r="E127" s="58" t="n">
        <v>465</v>
      </c>
      <c r="F127" s="58" t="n">
        <v>376</v>
      </c>
      <c r="G127" s="58" t="n">
        <v>780</v>
      </c>
      <c r="H127" s="58" t="n">
        <v>10</v>
      </c>
      <c r="I127" s="58" t="n">
        <v>400</v>
      </c>
      <c r="J127" s="58" t="n">
        <v>92</v>
      </c>
      <c r="K127" s="58" t="n">
        <v>24</v>
      </c>
      <c r="L127" s="58" t="n">
        <v>68</v>
      </c>
      <c r="M127" s="58"/>
      <c r="N127" s="58"/>
      <c r="O127" s="58" t="n">
        <v>225</v>
      </c>
      <c r="P127" s="27"/>
      <c r="Q127" s="26" t="n">
        <f aca="false">C127*$P$125</f>
        <v>330.08</v>
      </c>
      <c r="R127" s="26" t="n">
        <f aca="false">D127*$P$125</f>
        <v>261.28</v>
      </c>
      <c r="S127" s="26" t="n">
        <f aca="false">E127*$P$125</f>
        <v>74.4</v>
      </c>
      <c r="T127" s="26" t="n">
        <f aca="false">F127*$P$125</f>
        <v>60.16</v>
      </c>
      <c r="U127" s="26" t="n">
        <f aca="false">G127*$P$125</f>
        <v>124.8</v>
      </c>
      <c r="V127" s="26" t="n">
        <f aca="false">H127*$P$125</f>
        <v>1.6</v>
      </c>
      <c r="W127" s="26" t="n">
        <f aca="false">I127*$P$125</f>
        <v>64</v>
      </c>
      <c r="X127" s="26" t="n">
        <f aca="false">J127*$P$125</f>
        <v>14.72</v>
      </c>
      <c r="Y127" s="26" t="n">
        <f aca="false">K127*$P$125</f>
        <v>3.84</v>
      </c>
      <c r="Z127" s="26" t="n">
        <f aca="false">L127*$P$125</f>
        <v>10.88</v>
      </c>
      <c r="AA127" s="26" t="n">
        <f aca="false">M127*$P$125</f>
        <v>0</v>
      </c>
      <c r="AB127" s="26" t="n">
        <f aca="false">N127*$P$125</f>
        <v>0</v>
      </c>
    </row>
    <row r="128" customFormat="false" ht="15" hidden="false" customHeight="false" outlineLevel="0" collapsed="false">
      <c r="B128" s="57" t="s">
        <v>109</v>
      </c>
      <c r="C128" s="58" t="n">
        <v>1733.77352098123</v>
      </c>
      <c r="D128" s="58" t="n">
        <v>1602.98552448407</v>
      </c>
      <c r="E128" s="58" t="n">
        <v>459.494580607417</v>
      </c>
      <c r="F128" s="58" t="n">
        <v>373.319739482855</v>
      </c>
      <c r="G128" s="58" t="n">
        <v>770.171204393801</v>
      </c>
      <c r="H128" s="58" t="n">
        <v>6.10648339292963</v>
      </c>
      <c r="I128" s="58" t="n">
        <v>87.8975875243932</v>
      </c>
      <c r="J128" s="58" t="n">
        <v>84.1472411315194</v>
      </c>
      <c r="K128" s="58" t="n">
        <v>19.5584862443994</v>
      </c>
      <c r="L128" s="58" t="n">
        <v>64.58875488712</v>
      </c>
      <c r="M128" s="58"/>
      <c r="N128" s="58"/>
      <c r="O128" s="58" t="n">
        <v>130.883662330488</v>
      </c>
      <c r="P128" s="27"/>
      <c r="Q128" s="26" t="n">
        <f aca="false">C128*$P$125</f>
        <v>277.403763356997</v>
      </c>
      <c r="R128" s="26" t="n">
        <f aca="false">D128*$P$125</f>
        <v>256.477683917452</v>
      </c>
      <c r="S128" s="26" t="n">
        <f aca="false">E128*$P$125</f>
        <v>73.5191328971867</v>
      </c>
      <c r="T128" s="26" t="n">
        <f aca="false">F128*$P$125</f>
        <v>59.7311583172568</v>
      </c>
      <c r="U128" s="26" t="n">
        <f aca="false">G128*$P$125</f>
        <v>123.227392703008</v>
      </c>
      <c r="V128" s="26" t="n">
        <f aca="false">H128*$P$125</f>
        <v>0.97703734286874</v>
      </c>
      <c r="W128" s="26" t="n">
        <f aca="false">I128*$P$125</f>
        <v>14.0636140039029</v>
      </c>
      <c r="X128" s="26" t="n">
        <f aca="false">J128*$P$125</f>
        <v>13.4635585810431</v>
      </c>
      <c r="Y128" s="26" t="n">
        <f aca="false">K128*$P$125</f>
        <v>3.12935779910391</v>
      </c>
      <c r="Z128" s="26" t="n">
        <f aca="false">L128*$P$125</f>
        <v>10.3342007819392</v>
      </c>
      <c r="AA128" s="26" t="n">
        <f aca="false">M128*$P$125</f>
        <v>0</v>
      </c>
      <c r="AB128" s="26" t="n">
        <f aca="false">N128*$P$125</f>
        <v>0</v>
      </c>
    </row>
    <row r="135" customFormat="false" ht="15" hidden="false" customHeight="false" outlineLevel="0" collapsed="false">
      <c r="K135" s="55" t="s">
        <v>75</v>
      </c>
      <c r="L135" s="51" t="n">
        <v>0.12</v>
      </c>
    </row>
    <row r="136" customFormat="false" ht="15" hidden="false" customHeight="false" outlineLevel="0" collapsed="false">
      <c r="K136" s="55" t="s">
        <v>76</v>
      </c>
      <c r="L136" s="51" t="n">
        <v>0.134</v>
      </c>
    </row>
    <row r="137" customFormat="false" ht="15" hidden="false" customHeight="false" outlineLevel="0" collapsed="false">
      <c r="K137" s="55" t="s">
        <v>77</v>
      </c>
      <c r="L137" s="51" t="n">
        <v>0.08</v>
      </c>
    </row>
    <row r="138" customFormat="false" ht="15" hidden="false" customHeight="false" outlineLevel="0" collapsed="false">
      <c r="K138" s="55" t="s">
        <v>79</v>
      </c>
      <c r="L138" s="51" t="n">
        <v>0.145</v>
      </c>
    </row>
    <row r="139" customFormat="false" ht="15" hidden="false" customHeight="false" outlineLevel="0" collapsed="false">
      <c r="K139" s="55" t="s">
        <v>82</v>
      </c>
      <c r="L139" s="51" t="n">
        <v>0.042</v>
      </c>
    </row>
    <row r="140" customFormat="false" ht="15" hidden="false" customHeight="false" outlineLevel="0" collapsed="false">
      <c r="K140" s="55" t="s">
        <v>83</v>
      </c>
      <c r="L140" s="51" t="n">
        <v>0.16</v>
      </c>
    </row>
    <row r="150" customFormat="false" ht="15" hidden="false" customHeight="false" outlineLevel="0" collapsed="false">
      <c r="C150" s="26" t="s">
        <v>102</v>
      </c>
    </row>
    <row r="151" customFormat="false" ht="15" hidden="false" customHeight="false" outlineLevel="0" collapsed="false">
      <c r="B151" s="26" t="s">
        <v>106</v>
      </c>
      <c r="C151" s="26" t="s">
        <v>18</v>
      </c>
      <c r="D151" s="26" t="s">
        <v>110</v>
      </c>
    </row>
    <row r="152" customFormat="false" ht="15" hidden="false" customHeight="false" outlineLevel="0" collapsed="false">
      <c r="B152" s="46" t="s">
        <v>61</v>
      </c>
    </row>
    <row r="153" customFormat="false" ht="15" hidden="false" customHeight="false" outlineLevel="0" collapsed="false">
      <c r="B153" s="47" t="s">
        <v>107</v>
      </c>
      <c r="C153" s="26" t="n">
        <v>7642</v>
      </c>
      <c r="D153" s="26" t="n">
        <v>7642</v>
      </c>
    </row>
    <row r="154" customFormat="false" ht="15" hidden="false" customHeight="false" outlineLevel="0" collapsed="false">
      <c r="B154" s="47" t="s">
        <v>108</v>
      </c>
      <c r="C154" s="26" t="n">
        <v>18787</v>
      </c>
      <c r="D154" s="26" t="n">
        <v>18787</v>
      </c>
    </row>
    <row r="155" customFormat="false" ht="15" hidden="false" customHeight="false" outlineLevel="0" collapsed="false">
      <c r="B155" s="46" t="s">
        <v>40</v>
      </c>
    </row>
    <row r="156" customFormat="false" ht="15" hidden="false" customHeight="false" outlineLevel="0" collapsed="false">
      <c r="B156" s="47" t="s">
        <v>107</v>
      </c>
      <c r="C156" s="26" t="n">
        <v>22516</v>
      </c>
      <c r="D156" s="26" t="n">
        <v>22516</v>
      </c>
    </row>
    <row r="157" customFormat="false" ht="15" hidden="false" customHeight="false" outlineLevel="0" collapsed="false">
      <c r="B157" s="47" t="s">
        <v>108</v>
      </c>
      <c r="C157" s="26" t="n">
        <v>25097</v>
      </c>
      <c r="D157" s="26" t="n">
        <v>25097</v>
      </c>
    </row>
    <row r="158" customFormat="false" ht="15" hidden="false" customHeight="false" outlineLevel="0" collapsed="false">
      <c r="B158" s="46" t="s">
        <v>103</v>
      </c>
      <c r="C158" s="26" t="n">
        <v>30158</v>
      </c>
      <c r="D158" s="26" t="n">
        <v>30158</v>
      </c>
    </row>
    <row r="159" customFormat="false" ht="15" hidden="false" customHeight="false" outlineLevel="0" collapsed="false">
      <c r="B159" s="46" t="s">
        <v>104</v>
      </c>
      <c r="C159" s="26" t="n">
        <v>43884</v>
      </c>
      <c r="D159" s="26" t="n">
        <v>43884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2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ColWidth="10.54296875" defaultRowHeight="15" zeroHeight="false" outlineLevelRow="0" outlineLevelCol="0"/>
  <cols>
    <col collapsed="false" customWidth="true" hidden="false" outlineLevel="0" max="2" min="2" style="3" width="49.28"/>
    <col collapsed="false" customWidth="true" hidden="false" outlineLevel="0" max="3" min="3" style="3" width="18"/>
  </cols>
  <sheetData>
    <row r="1" customFormat="false" ht="15" hidden="false" customHeight="false" outlineLevel="0" collapsed="false">
      <c r="A1" s="0" t="s">
        <v>10</v>
      </c>
      <c r="B1" s="3" t="s">
        <v>11</v>
      </c>
      <c r="C1" s="3" t="s">
        <v>12</v>
      </c>
      <c r="D1" s="0" t="s">
        <v>13</v>
      </c>
      <c r="E1" s="0" t="s">
        <v>14</v>
      </c>
    </row>
    <row r="2" customFormat="false" ht="15" hidden="false" customHeight="false" outlineLevel="0" collapsed="false">
      <c r="A2" s="0" t="n">
        <v>1</v>
      </c>
      <c r="B2" s="3" t="s">
        <v>15</v>
      </c>
      <c r="D2" s="0" t="n">
        <v>1</v>
      </c>
      <c r="E2" s="0" t="s">
        <v>16</v>
      </c>
    </row>
    <row r="3" customFormat="false" ht="15" hidden="false" customHeight="false" outlineLevel="0" collapsed="false">
      <c r="A3" s="0" t="n">
        <v>1</v>
      </c>
      <c r="B3" s="3" t="s">
        <v>17</v>
      </c>
      <c r="C3" s="3" t="n">
        <v>1</v>
      </c>
      <c r="D3" s="0" t="n">
        <v>1</v>
      </c>
      <c r="E3" s="0" t="s">
        <v>16</v>
      </c>
    </row>
    <row r="4" customFormat="false" ht="15" hidden="false" customHeight="false" outlineLevel="0" collapsed="false">
      <c r="A4" s="0" t="n">
        <v>1</v>
      </c>
      <c r="B4" s="3" t="s">
        <v>18</v>
      </c>
      <c r="C4" s="3" t="n">
        <v>1</v>
      </c>
      <c r="D4" s="0" t="n">
        <v>1</v>
      </c>
      <c r="E4" s="0" t="s">
        <v>16</v>
      </c>
    </row>
    <row r="5" customFormat="false" ht="15" hidden="false" customHeight="false" outlineLevel="0" collapsed="false">
      <c r="A5" s="0" t="n">
        <v>1</v>
      </c>
      <c r="B5" s="3" t="s">
        <v>19</v>
      </c>
      <c r="C5" s="3" t="n">
        <v>1</v>
      </c>
      <c r="D5" s="0" t="n">
        <v>1</v>
      </c>
      <c r="E5" s="0" t="s">
        <v>16</v>
      </c>
    </row>
    <row r="6" customFormat="false" ht="13.8" hidden="false" customHeight="false" outlineLevel="0" collapsed="false">
      <c r="A6" s="5" t="n">
        <v>1</v>
      </c>
      <c r="B6" s="5" t="s">
        <v>20</v>
      </c>
      <c r="E6" s="0" t="s">
        <v>16</v>
      </c>
    </row>
    <row r="7" customFormat="false" ht="15" hidden="false" customHeight="false" outlineLevel="0" collapsed="false">
      <c r="A7" s="5" t="n">
        <v>1</v>
      </c>
      <c r="B7" s="5" t="s">
        <v>21</v>
      </c>
      <c r="C7" s="3" t="n">
        <v>1</v>
      </c>
      <c r="D7" s="0" t="n">
        <v>1</v>
      </c>
      <c r="E7" s="0" t="s">
        <v>16</v>
      </c>
    </row>
    <row r="8" customFormat="false" ht="15" hidden="false" customHeight="false" outlineLevel="0" collapsed="false">
      <c r="A8" s="5" t="n">
        <v>1</v>
      </c>
      <c r="B8" s="5" t="s">
        <v>22</v>
      </c>
      <c r="C8" s="3" t="n">
        <v>1</v>
      </c>
      <c r="D8" s="0" t="n">
        <v>1</v>
      </c>
      <c r="E8" s="0" t="s">
        <v>16</v>
      </c>
    </row>
    <row r="9" customFormat="false" ht="15" hidden="false" customHeight="false" outlineLevel="0" collapsed="false">
      <c r="A9" s="0" t="n">
        <v>1</v>
      </c>
      <c r="B9" s="3" t="s">
        <v>23</v>
      </c>
      <c r="E9" s="0" t="s">
        <v>16</v>
      </c>
    </row>
    <row r="10" customFormat="false" ht="15" hidden="false" customHeight="false" outlineLevel="0" collapsed="false">
      <c r="A10" s="0" t="n">
        <v>2</v>
      </c>
      <c r="B10" s="3" t="s">
        <v>24</v>
      </c>
      <c r="E10" s="0" t="s">
        <v>16</v>
      </c>
    </row>
    <row r="11" customFormat="false" ht="15" hidden="false" customHeight="false" outlineLevel="0" collapsed="false">
      <c r="A11" s="0" t="n">
        <v>3</v>
      </c>
      <c r="B11" s="3" t="s">
        <v>25</v>
      </c>
      <c r="D11" s="0" t="n">
        <v>1</v>
      </c>
      <c r="E11" s="0" t="s">
        <v>16</v>
      </c>
    </row>
    <row r="12" customFormat="false" ht="13.8" hidden="false" customHeight="false" outlineLevel="0" collapsed="false">
      <c r="A12" s="0" t="n">
        <v>4</v>
      </c>
      <c r="B12" s="3" t="s">
        <v>26</v>
      </c>
      <c r="E12" s="0" t="s">
        <v>16</v>
      </c>
    </row>
    <row r="13" customFormat="false" ht="13.8" hidden="false" customHeight="false" outlineLevel="0" collapsed="false">
      <c r="A13" s="0" t="n">
        <v>4</v>
      </c>
      <c r="B13" s="3" t="s">
        <v>27</v>
      </c>
      <c r="E13" s="0" t="s">
        <v>16</v>
      </c>
    </row>
    <row r="14" customFormat="false" ht="13.8" hidden="false" customHeight="false" outlineLevel="0" collapsed="false">
      <c r="A14" s="0" t="n">
        <v>4</v>
      </c>
      <c r="B14" s="3" t="s">
        <v>28</v>
      </c>
      <c r="E14" s="0" t="s">
        <v>16</v>
      </c>
    </row>
    <row r="15" customFormat="false" ht="15" hidden="false" customHeight="false" outlineLevel="0" collapsed="false">
      <c r="A15" s="0" t="n">
        <v>3</v>
      </c>
      <c r="B15" s="3" t="s">
        <v>29</v>
      </c>
      <c r="D15" s="0" t="n">
        <v>1</v>
      </c>
      <c r="E15" s="0" t="s">
        <v>16</v>
      </c>
    </row>
    <row r="16" customFormat="false" ht="13.8" hidden="false" customHeight="false" outlineLevel="0" collapsed="false">
      <c r="A16" s="0" t="n">
        <v>4</v>
      </c>
      <c r="B16" s="3" t="s">
        <v>30</v>
      </c>
      <c r="E16" s="0" t="s">
        <v>16</v>
      </c>
    </row>
    <row r="17" customFormat="false" ht="13.8" hidden="false" customHeight="false" outlineLevel="0" collapsed="false">
      <c r="A17" s="0" t="n">
        <v>4</v>
      </c>
      <c r="B17" s="3" t="s">
        <v>31</v>
      </c>
      <c r="E17" s="0" t="s">
        <v>16</v>
      </c>
    </row>
    <row r="18" customFormat="false" ht="15" hidden="false" customHeight="false" outlineLevel="0" collapsed="false">
      <c r="A18" s="0" t="n">
        <v>3</v>
      </c>
      <c r="B18" s="3" t="s">
        <v>32</v>
      </c>
      <c r="D18" s="0" t="n">
        <v>1</v>
      </c>
      <c r="E18" s="0" t="s">
        <v>16</v>
      </c>
    </row>
    <row r="19" customFormat="false" ht="15" hidden="false" customHeight="false" outlineLevel="0" collapsed="false">
      <c r="A19" s="0" t="n">
        <v>3</v>
      </c>
      <c r="B19" s="3" t="s">
        <v>33</v>
      </c>
      <c r="D19" s="0" t="n">
        <v>1</v>
      </c>
      <c r="E19" s="0" t="s">
        <v>16</v>
      </c>
    </row>
    <row r="20" customFormat="false" ht="15" hidden="false" customHeight="false" outlineLevel="0" collapsed="false">
      <c r="A20" s="0" t="n">
        <v>2</v>
      </c>
      <c r="B20" s="3" t="s">
        <v>34</v>
      </c>
      <c r="E20" s="0" t="s">
        <v>16</v>
      </c>
    </row>
    <row r="21" customFormat="false" ht="15" hidden="false" customHeight="false" outlineLevel="0" collapsed="false">
      <c r="A21" s="5" t="n">
        <v>1</v>
      </c>
      <c r="B21" s="5" t="s">
        <v>35</v>
      </c>
      <c r="D21" s="0" t="n">
        <v>1</v>
      </c>
      <c r="E21" s="0" t="s">
        <v>16</v>
      </c>
    </row>
    <row r="22" customFormat="false" ht="15" hidden="false" customHeight="false" outlineLevel="0" collapsed="false">
      <c r="A22" s="5" t="n">
        <v>2</v>
      </c>
      <c r="B22" s="5" t="s">
        <v>36</v>
      </c>
      <c r="E22" s="0" t="s">
        <v>16</v>
      </c>
    </row>
    <row r="23" customFormat="false" ht="15" hidden="false" customHeight="false" outlineLevel="0" collapsed="false">
      <c r="A23" s="5" t="n">
        <v>2</v>
      </c>
      <c r="B23" s="5" t="s">
        <v>37</v>
      </c>
      <c r="E23" s="0" t="s">
        <v>16</v>
      </c>
    </row>
    <row r="24" customFormat="false" ht="15" hidden="false" customHeight="false" outlineLevel="0" collapsed="false">
      <c r="A24" s="5" t="n">
        <v>2</v>
      </c>
      <c r="B24" s="5" t="s">
        <v>38</v>
      </c>
      <c r="E24" s="0" t="s">
        <v>16</v>
      </c>
    </row>
    <row r="25" customFormat="false" ht="15" hidden="false" customHeight="false" outlineLevel="0" collapsed="false">
      <c r="A25" s="5" t="n">
        <v>2</v>
      </c>
      <c r="B25" s="5" t="s">
        <v>39</v>
      </c>
      <c r="E25" s="0" t="s">
        <v>16</v>
      </c>
    </row>
    <row r="26" customFormat="false" ht="15" hidden="false" customHeight="false" outlineLevel="0" collapsed="false">
      <c r="A26" s="0" t="n">
        <v>1</v>
      </c>
      <c r="B26" s="3" t="s">
        <v>8</v>
      </c>
      <c r="D26" s="0" t="n">
        <v>1</v>
      </c>
      <c r="E26" s="0" t="s">
        <v>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7"/>
  <sheetViews>
    <sheetView showFormulas="false" showGridLines="true" showRowColHeaders="true" showZeros="true" rightToLeft="false" tabSelected="true" showOutlineSymbols="true" defaultGridColor="true" view="normal" topLeftCell="A25" colorId="64" zoomScale="100" zoomScaleNormal="100" zoomScalePageLayoutView="100" workbookViewId="0">
      <selection pane="topLeft" activeCell="D44" activeCellId="0" sqref="D44"/>
    </sheetView>
  </sheetViews>
  <sheetFormatPr defaultColWidth="10.54296875" defaultRowHeight="15" zeroHeight="false" outlineLevelRow="0" outlineLevelCol="0"/>
  <cols>
    <col collapsed="false" customWidth="true" hidden="false" outlineLevel="0" max="2" min="2" style="3" width="26.85"/>
    <col collapsed="false" customWidth="true" hidden="false" outlineLevel="0" max="3" min="3" style="3" width="15"/>
    <col collapsed="false" customWidth="true" hidden="false" outlineLevel="0" max="4" min="4" style="3" width="10.85"/>
  </cols>
  <sheetData>
    <row r="1" customFormat="false" ht="15" hidden="false" customHeight="false" outlineLevel="0" collapsed="false">
      <c r="A1" s="3" t="s">
        <v>10</v>
      </c>
      <c r="B1" s="3" t="s">
        <v>11</v>
      </c>
      <c r="C1" s="3" t="s">
        <v>12</v>
      </c>
      <c r="D1" s="3" t="s">
        <v>13</v>
      </c>
      <c r="E1" s="0" t="s">
        <v>14</v>
      </c>
    </row>
    <row r="2" customFormat="false" ht="15" hidden="false" customHeight="false" outlineLevel="0" collapsed="false">
      <c r="A2" s="6" t="n">
        <v>1</v>
      </c>
      <c r="B2" s="7" t="s">
        <v>40</v>
      </c>
      <c r="C2" s="3" t="n">
        <v>1</v>
      </c>
      <c r="D2" s="3" t="n">
        <v>1</v>
      </c>
      <c r="E2" s="0" t="s">
        <v>41</v>
      </c>
    </row>
    <row r="3" customFormat="false" ht="15" hidden="false" customHeight="false" outlineLevel="0" collapsed="false">
      <c r="A3" s="6" t="n">
        <v>2</v>
      </c>
      <c r="B3" s="8" t="s">
        <v>42</v>
      </c>
      <c r="C3" s="3" t="n">
        <v>1</v>
      </c>
      <c r="E3" s="0" t="s">
        <v>41</v>
      </c>
    </row>
    <row r="4" customFormat="false" ht="15" hidden="false" customHeight="false" outlineLevel="0" collapsed="false">
      <c r="A4" s="6" t="n">
        <v>3</v>
      </c>
      <c r="B4" s="8" t="s">
        <v>43</v>
      </c>
      <c r="C4" s="3" t="n">
        <v>1</v>
      </c>
      <c r="E4" s="0" t="s">
        <v>41</v>
      </c>
    </row>
    <row r="5" customFormat="false" ht="15" hidden="false" customHeight="false" outlineLevel="0" collapsed="false">
      <c r="A5" s="9" t="n">
        <v>4</v>
      </c>
      <c r="B5" s="3" t="s">
        <v>44</v>
      </c>
      <c r="C5" s="3" t="n">
        <v>1</v>
      </c>
      <c r="E5" s="0" t="s">
        <v>41</v>
      </c>
    </row>
    <row r="6" customFormat="false" ht="15" hidden="false" customHeight="false" outlineLevel="0" collapsed="false">
      <c r="A6" s="9" t="n">
        <v>4</v>
      </c>
      <c r="B6" s="3" t="s">
        <v>45</v>
      </c>
      <c r="C6" s="3" t="n">
        <v>1</v>
      </c>
      <c r="E6" s="0" t="s">
        <v>41</v>
      </c>
    </row>
    <row r="7" customFormat="false" ht="15" hidden="false" customHeight="false" outlineLevel="0" collapsed="false">
      <c r="A7" s="9" t="n">
        <v>3</v>
      </c>
      <c r="B7" s="3" t="s">
        <v>46</v>
      </c>
      <c r="C7" s="3" t="n">
        <v>1</v>
      </c>
      <c r="E7" s="0" t="s">
        <v>41</v>
      </c>
    </row>
    <row r="8" customFormat="false" ht="15" hidden="false" customHeight="false" outlineLevel="0" collapsed="false">
      <c r="A8" s="9" t="n">
        <v>3</v>
      </c>
      <c r="B8" s="3" t="s">
        <v>47</v>
      </c>
      <c r="C8" s="3" t="n">
        <v>1</v>
      </c>
      <c r="E8" s="0" t="s">
        <v>41</v>
      </c>
    </row>
    <row r="9" customFormat="false" ht="15" hidden="false" customHeight="false" outlineLevel="0" collapsed="false">
      <c r="A9" s="6" t="n">
        <v>2</v>
      </c>
      <c r="B9" s="8" t="s">
        <v>48</v>
      </c>
      <c r="C9" s="3" t="n">
        <v>1</v>
      </c>
      <c r="E9" s="0" t="s">
        <v>41</v>
      </c>
    </row>
    <row r="10" customFormat="false" ht="15" hidden="false" customHeight="false" outlineLevel="0" collapsed="false">
      <c r="A10" s="6" t="n">
        <v>3</v>
      </c>
      <c r="B10" s="8" t="s">
        <v>49</v>
      </c>
      <c r="C10" s="3" t="n">
        <v>1</v>
      </c>
      <c r="E10" s="0" t="s">
        <v>41</v>
      </c>
    </row>
    <row r="11" customFormat="false" ht="15" hidden="false" customHeight="false" outlineLevel="0" collapsed="false">
      <c r="A11" s="6" t="n">
        <v>4</v>
      </c>
      <c r="B11" s="8" t="s">
        <v>50</v>
      </c>
      <c r="C11" s="3" t="n">
        <v>1</v>
      </c>
      <c r="E11" s="0" t="s">
        <v>41</v>
      </c>
    </row>
    <row r="12" customFormat="false" ht="15" hidden="false" customHeight="false" outlineLevel="0" collapsed="false">
      <c r="A12" s="9" t="n">
        <v>5</v>
      </c>
      <c r="B12" s="3" t="s">
        <v>51</v>
      </c>
      <c r="C12" s="3" t="n">
        <v>1</v>
      </c>
      <c r="E12" s="0" t="s">
        <v>41</v>
      </c>
    </row>
    <row r="13" customFormat="false" ht="15" hidden="false" customHeight="false" outlineLevel="0" collapsed="false">
      <c r="A13" s="9" t="n">
        <v>5</v>
      </c>
      <c r="B13" s="3" t="s">
        <v>52</v>
      </c>
      <c r="C13" s="3" t="n">
        <v>1</v>
      </c>
      <c r="E13" s="0" t="s">
        <v>41</v>
      </c>
    </row>
    <row r="14" customFormat="false" ht="15" hidden="false" customHeight="false" outlineLevel="0" collapsed="false">
      <c r="A14" s="9" t="n">
        <v>4</v>
      </c>
      <c r="B14" s="3" t="s">
        <v>53</v>
      </c>
      <c r="C14" s="3" t="n">
        <v>1</v>
      </c>
      <c r="E14" s="0" t="s">
        <v>41</v>
      </c>
    </row>
    <row r="15" customFormat="false" ht="15" hidden="false" customHeight="false" outlineLevel="0" collapsed="false">
      <c r="A15" s="6" t="n">
        <v>3</v>
      </c>
      <c r="B15" s="8" t="s">
        <v>54</v>
      </c>
      <c r="C15" s="3" t="n">
        <v>1</v>
      </c>
      <c r="E15" s="0" t="s">
        <v>41</v>
      </c>
    </row>
    <row r="16" customFormat="false" ht="15" hidden="false" customHeight="false" outlineLevel="0" collapsed="false">
      <c r="A16" s="9" t="n">
        <v>4</v>
      </c>
      <c r="B16" s="3" t="s">
        <v>55</v>
      </c>
      <c r="C16" s="3" t="n">
        <v>1</v>
      </c>
      <c r="E16" s="0" t="s">
        <v>41</v>
      </c>
    </row>
    <row r="17" customFormat="false" ht="15" hidden="false" customHeight="false" outlineLevel="0" collapsed="false">
      <c r="A17" s="9" t="n">
        <v>4</v>
      </c>
      <c r="B17" s="3" t="s">
        <v>56</v>
      </c>
      <c r="C17" s="3" t="n">
        <v>1</v>
      </c>
      <c r="E17" s="0" t="s">
        <v>41</v>
      </c>
    </row>
    <row r="18" customFormat="false" ht="15" hidden="false" customHeight="false" outlineLevel="0" collapsed="false">
      <c r="A18" s="6" t="n">
        <v>1</v>
      </c>
      <c r="B18" s="8" t="s">
        <v>57</v>
      </c>
      <c r="C18" s="3" t="n">
        <v>1</v>
      </c>
      <c r="D18" s="3" t="n">
        <v>1</v>
      </c>
      <c r="E18" s="0" t="s">
        <v>41</v>
      </c>
    </row>
    <row r="19" customFormat="false" ht="15" hidden="false" customHeight="false" outlineLevel="0" collapsed="false">
      <c r="A19" s="9" t="n">
        <v>2</v>
      </c>
      <c r="B19" s="3" t="s">
        <v>58</v>
      </c>
      <c r="C19" s="3" t="n">
        <v>1</v>
      </c>
      <c r="E19" s="0" t="s">
        <v>41</v>
      </c>
    </row>
    <row r="20" customFormat="false" ht="15" hidden="false" customHeight="false" outlineLevel="0" collapsed="false">
      <c r="A20" s="10" t="n">
        <v>1</v>
      </c>
      <c r="B20" s="3" t="s">
        <v>59</v>
      </c>
      <c r="C20" s="3" t="n">
        <v>1</v>
      </c>
      <c r="D20" s="3" t="n">
        <v>1</v>
      </c>
      <c r="E20" s="0" t="s">
        <v>60</v>
      </c>
    </row>
    <row r="21" customFormat="false" ht="15" hidden="false" customHeight="false" outlineLevel="0" collapsed="false">
      <c r="A21" s="11" t="n">
        <v>1</v>
      </c>
      <c r="B21" s="8" t="s">
        <v>61</v>
      </c>
      <c r="C21" s="3" t="n">
        <v>1</v>
      </c>
      <c r="D21" s="3" t="n">
        <v>1</v>
      </c>
      <c r="E21" s="0" t="s">
        <v>41</v>
      </c>
    </row>
    <row r="22" customFormat="false" ht="15" hidden="false" customHeight="false" outlineLevel="0" collapsed="false">
      <c r="A22" s="11" t="n">
        <v>2</v>
      </c>
      <c r="B22" s="8" t="s">
        <v>62</v>
      </c>
      <c r="C22" s="3" t="n">
        <v>1</v>
      </c>
      <c r="E22" s="0" t="s">
        <v>41</v>
      </c>
    </row>
    <row r="23" customFormat="false" ht="15" hidden="false" customHeight="false" outlineLevel="0" collapsed="false">
      <c r="A23" s="12" t="n">
        <v>3</v>
      </c>
      <c r="B23" s="3" t="s">
        <v>63</v>
      </c>
      <c r="C23" s="3" t="n">
        <v>1</v>
      </c>
      <c r="E23" s="0" t="s">
        <v>41</v>
      </c>
    </row>
    <row r="24" customFormat="false" ht="15" hidden="false" customHeight="false" outlineLevel="0" collapsed="false">
      <c r="A24" s="11" t="n">
        <v>2</v>
      </c>
      <c r="B24" s="8" t="s">
        <v>64</v>
      </c>
      <c r="C24" s="3" t="n">
        <v>1</v>
      </c>
      <c r="E24" s="0" t="s">
        <v>41</v>
      </c>
    </row>
    <row r="25" customFormat="false" ht="15" hidden="false" customHeight="false" outlineLevel="0" collapsed="false">
      <c r="A25" s="11" t="n">
        <v>3</v>
      </c>
      <c r="B25" s="8" t="s">
        <v>65</v>
      </c>
      <c r="C25" s="3" t="n">
        <v>1</v>
      </c>
      <c r="E25" s="0" t="s">
        <v>41</v>
      </c>
    </row>
    <row r="26" customFormat="false" ht="15" hidden="false" customHeight="false" outlineLevel="0" collapsed="false">
      <c r="A26" s="12" t="n">
        <v>4</v>
      </c>
      <c r="B26" s="3" t="s">
        <v>66</v>
      </c>
      <c r="C26" s="3" t="n">
        <v>1</v>
      </c>
      <c r="E26" s="0" t="s">
        <v>41</v>
      </c>
    </row>
    <row r="27" customFormat="false" ht="15" hidden="false" customHeight="false" outlineLevel="0" collapsed="false">
      <c r="A27" s="12" t="n">
        <v>5</v>
      </c>
      <c r="B27" s="3" t="s">
        <v>67</v>
      </c>
      <c r="C27" s="3" t="n">
        <v>1</v>
      </c>
      <c r="E27" s="0" t="s">
        <v>41</v>
      </c>
    </row>
    <row r="28" customFormat="false" ht="15" hidden="false" customHeight="false" outlineLevel="0" collapsed="false">
      <c r="A28" s="12" t="n">
        <v>5</v>
      </c>
      <c r="B28" s="3" t="s">
        <v>68</v>
      </c>
      <c r="C28" s="3" t="n">
        <v>1</v>
      </c>
      <c r="E28" s="0" t="s">
        <v>41</v>
      </c>
    </row>
    <row r="29" customFormat="false" ht="15" hidden="false" customHeight="false" outlineLevel="0" collapsed="false">
      <c r="A29" s="12" t="n">
        <v>4</v>
      </c>
      <c r="B29" s="3" t="s">
        <v>69</v>
      </c>
      <c r="C29" s="3" t="n">
        <v>1</v>
      </c>
      <c r="E29" s="0" t="s">
        <v>41</v>
      </c>
    </row>
    <row r="30" customFormat="false" ht="15" hidden="false" customHeight="false" outlineLevel="0" collapsed="false">
      <c r="A30" s="11" t="n">
        <v>3</v>
      </c>
      <c r="B30" s="8" t="s">
        <v>70</v>
      </c>
      <c r="C30" s="3" t="n">
        <v>1</v>
      </c>
      <c r="E30" s="0" t="s">
        <v>41</v>
      </c>
    </row>
    <row r="31" customFormat="false" ht="15" hidden="false" customHeight="false" outlineLevel="0" collapsed="false">
      <c r="A31" s="12" t="n">
        <v>4</v>
      </c>
      <c r="B31" s="3" t="s">
        <v>71</v>
      </c>
      <c r="C31" s="3" t="n">
        <v>1</v>
      </c>
      <c r="E31" s="0" t="s">
        <v>41</v>
      </c>
    </row>
    <row r="32" customFormat="false" ht="13.8" hidden="false" customHeight="false" outlineLevel="0" collapsed="false">
      <c r="A32" s="13" t="n">
        <v>1</v>
      </c>
      <c r="B32" s="8" t="s">
        <v>72</v>
      </c>
      <c r="C32" s="3" t="n">
        <v>1</v>
      </c>
      <c r="E32" s="0" t="s">
        <v>73</v>
      </c>
    </row>
    <row r="33" customFormat="false" ht="13.8" hidden="false" customHeight="false" outlineLevel="0" collapsed="false">
      <c r="A33" s="13" t="n">
        <v>2</v>
      </c>
      <c r="B33" s="8" t="s">
        <v>74</v>
      </c>
      <c r="C33" s="3" t="n">
        <v>1</v>
      </c>
      <c r="D33" s="3" t="n">
        <v>1</v>
      </c>
      <c r="E33" s="0" t="s">
        <v>73</v>
      </c>
    </row>
    <row r="34" customFormat="false" ht="13.8" hidden="false" customHeight="false" outlineLevel="0" collapsed="false">
      <c r="A34" s="14" t="n">
        <v>3</v>
      </c>
      <c r="B34" s="3" t="s">
        <v>75</v>
      </c>
      <c r="C34" s="3" t="n">
        <v>1</v>
      </c>
      <c r="E34" s="0" t="s">
        <v>73</v>
      </c>
    </row>
    <row r="35" customFormat="false" ht="15" hidden="false" customHeight="false" outlineLevel="0" collapsed="false">
      <c r="A35" s="14" t="n">
        <v>3</v>
      </c>
      <c r="B35" s="3" t="s">
        <v>76</v>
      </c>
      <c r="C35" s="3" t="n">
        <v>1</v>
      </c>
      <c r="E35" s="0" t="s">
        <v>73</v>
      </c>
    </row>
    <row r="36" customFormat="false" ht="13.8" hidden="false" customHeight="false" outlineLevel="0" collapsed="false">
      <c r="A36" s="14" t="n">
        <v>2</v>
      </c>
      <c r="B36" s="3" t="s">
        <v>77</v>
      </c>
      <c r="C36" s="3" t="n">
        <v>1</v>
      </c>
      <c r="D36" s="3" t="n">
        <v>1</v>
      </c>
      <c r="E36" s="0" t="s">
        <v>78</v>
      </c>
    </row>
    <row r="37" customFormat="false" ht="15" hidden="false" customHeight="false" outlineLevel="0" collapsed="false">
      <c r="A37" s="14" t="n">
        <v>2</v>
      </c>
      <c r="B37" s="3" t="s">
        <v>79</v>
      </c>
      <c r="C37" s="3" t="n">
        <v>1</v>
      </c>
      <c r="D37" s="3" t="n">
        <v>1</v>
      </c>
      <c r="E37" s="0" t="s">
        <v>41</v>
      </c>
    </row>
    <row r="38" customFormat="false" ht="15" hidden="false" customHeight="false" outlineLevel="0" collapsed="false">
      <c r="A38" s="14" t="n">
        <v>2</v>
      </c>
      <c r="B38" s="3" t="s">
        <v>80</v>
      </c>
      <c r="C38" s="3" t="n">
        <v>1</v>
      </c>
      <c r="D38" s="3" t="n">
        <v>1</v>
      </c>
      <c r="E38" s="0" t="s">
        <v>81</v>
      </c>
    </row>
    <row r="39" customFormat="false" ht="13.8" hidden="false" customHeight="false" outlineLevel="0" collapsed="false">
      <c r="A39" s="14" t="n">
        <v>3</v>
      </c>
      <c r="B39" s="3" t="s">
        <v>82</v>
      </c>
      <c r="C39" s="3" t="n">
        <v>1</v>
      </c>
      <c r="E39" s="0" t="s">
        <v>73</v>
      </c>
    </row>
    <row r="40" customFormat="false" ht="13.8" hidden="false" customHeight="false" outlineLevel="0" collapsed="false">
      <c r="A40" s="14" t="n">
        <v>3</v>
      </c>
      <c r="B40" s="3" t="s">
        <v>83</v>
      </c>
      <c r="C40" s="3" t="n">
        <v>1</v>
      </c>
      <c r="E40" s="0" t="s">
        <v>73</v>
      </c>
    </row>
    <row r="41" customFormat="false" ht="15" hidden="false" customHeight="false" outlineLevel="0" collapsed="false">
      <c r="A41" s="15" t="n">
        <v>1</v>
      </c>
      <c r="B41" s="3" t="s">
        <v>84</v>
      </c>
      <c r="C41" s="3" t="n">
        <v>1</v>
      </c>
      <c r="D41" s="3" t="n">
        <v>1</v>
      </c>
      <c r="E41" s="0" t="s">
        <v>85</v>
      </c>
    </row>
    <row r="42" customFormat="false" ht="15" hidden="false" customHeight="false" outlineLevel="0" collapsed="false">
      <c r="A42" s="15" t="n">
        <v>1</v>
      </c>
      <c r="B42" s="3" t="s">
        <v>86</v>
      </c>
      <c r="D42" s="3" t="n">
        <v>1</v>
      </c>
      <c r="E42" s="0" t="s">
        <v>85</v>
      </c>
    </row>
    <row r="43" customFormat="false" ht="15" hidden="false" customHeight="false" outlineLevel="0" collapsed="false">
      <c r="A43" s="15" t="n">
        <v>1</v>
      </c>
      <c r="B43" s="3" t="s">
        <v>87</v>
      </c>
      <c r="D43" s="3" t="n">
        <v>1</v>
      </c>
      <c r="E43" s="0" t="s">
        <v>85</v>
      </c>
    </row>
    <row r="44" customFormat="false" ht="13.8" hidden="false" customHeight="false" outlineLevel="0" collapsed="false">
      <c r="A44" s="16" t="n">
        <v>1</v>
      </c>
      <c r="B44" s="3" t="s">
        <v>88</v>
      </c>
      <c r="C44" s="3" t="n">
        <v>1</v>
      </c>
      <c r="E44" s="0" t="s">
        <v>73</v>
      </c>
    </row>
    <row r="45" customFormat="false" ht="13.8" hidden="false" customHeight="false" outlineLevel="0" collapsed="false">
      <c r="A45" s="16" t="n">
        <v>2</v>
      </c>
      <c r="B45" s="3" t="s">
        <v>74</v>
      </c>
      <c r="C45" s="3" t="n">
        <v>1</v>
      </c>
      <c r="E45" s="0" t="s">
        <v>73</v>
      </c>
    </row>
    <row r="46" customFormat="false" ht="13.8" hidden="false" customHeight="false" outlineLevel="0" collapsed="false">
      <c r="A46" s="16" t="n">
        <v>2</v>
      </c>
      <c r="B46" s="3" t="s">
        <v>77</v>
      </c>
      <c r="C46" s="3" t="n">
        <v>1</v>
      </c>
      <c r="E46" s="0" t="s">
        <v>73</v>
      </c>
    </row>
    <row r="47" customFormat="false" ht="13.8" hidden="false" customHeight="false" outlineLevel="0" collapsed="false">
      <c r="A47" s="16" t="n">
        <v>2</v>
      </c>
      <c r="B47" s="3" t="s">
        <v>80</v>
      </c>
      <c r="C47" s="3" t="n">
        <v>1</v>
      </c>
      <c r="E47" s="0" t="s">
        <v>73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1"/>
  <sheetViews>
    <sheetView showFormulas="false" showGridLines="true" showRowColHeaders="true" showZeros="true" rightToLeft="false" tabSelected="false" showOutlineSymbols="true" defaultGridColor="true" view="normal" topLeftCell="A66" colorId="64" zoomScale="100" zoomScaleNormal="100" zoomScalePageLayoutView="100" workbookViewId="0">
      <selection pane="topLeft" activeCell="B70" activeCellId="0" sqref="B70"/>
    </sheetView>
  </sheetViews>
  <sheetFormatPr defaultColWidth="8.859375" defaultRowHeight="15" zeroHeight="false" outlineLevelRow="0" outlineLevelCol="0"/>
  <cols>
    <col collapsed="false" customWidth="false" hidden="false" outlineLevel="0" max="1" min="1" style="3" width="8.85"/>
    <col collapsed="false" customWidth="true" hidden="false" outlineLevel="0" max="2" min="2" style="3" width="34.71"/>
    <col collapsed="false" customWidth="false" hidden="false" outlineLevel="0" max="27" min="3" style="5" width="8.85"/>
    <col collapsed="false" customWidth="false" hidden="false" outlineLevel="0" max="49" min="28" style="3" width="8.85"/>
  </cols>
  <sheetData>
    <row r="1" customFormat="false" ht="15" hidden="false" customHeight="false" outlineLevel="0" collapsed="false">
      <c r="C1" s="5" t="n">
        <v>1</v>
      </c>
      <c r="D1" s="5" t="n">
        <v>1</v>
      </c>
      <c r="E1" s="5" t="n">
        <v>1</v>
      </c>
      <c r="F1" s="5" t="n">
        <v>1</v>
      </c>
      <c r="G1" s="5" t="n">
        <v>1</v>
      </c>
      <c r="H1" s="5" t="n">
        <v>1</v>
      </c>
      <c r="I1" s="5" t="n">
        <v>1</v>
      </c>
      <c r="J1" s="5" t="n">
        <v>1</v>
      </c>
      <c r="K1" s="5" t="n">
        <v>2</v>
      </c>
      <c r="L1" s="5" t="n">
        <v>3</v>
      </c>
      <c r="M1" s="5" t="n">
        <v>4</v>
      </c>
      <c r="N1" s="5" t="n">
        <v>4</v>
      </c>
      <c r="O1" s="5" t="n">
        <v>4</v>
      </c>
      <c r="P1" s="5" t="n">
        <v>3</v>
      </c>
      <c r="Q1" s="5" t="n">
        <v>4</v>
      </c>
      <c r="R1" s="5" t="n">
        <v>4</v>
      </c>
      <c r="S1" s="5" t="n">
        <v>3</v>
      </c>
      <c r="T1" s="5" t="n">
        <v>3</v>
      </c>
      <c r="U1" s="5" t="n">
        <v>2</v>
      </c>
      <c r="V1" s="5" t="n">
        <v>1</v>
      </c>
      <c r="W1" s="5" t="n">
        <v>2</v>
      </c>
      <c r="X1" s="5" t="n">
        <v>2</v>
      </c>
      <c r="Y1" s="5" t="n">
        <v>2</v>
      </c>
      <c r="Z1" s="5" t="n">
        <v>2</v>
      </c>
      <c r="AA1" s="5" t="n">
        <v>1</v>
      </c>
    </row>
    <row r="2" customFormat="false" ht="15" hidden="false" customHeight="false" outlineLevel="0" collapsed="false">
      <c r="A2" s="7"/>
      <c r="B2" s="17" t="s">
        <v>89</v>
      </c>
      <c r="C2" s="5" t="s">
        <v>15</v>
      </c>
      <c r="D2" s="5" t="s">
        <v>17</v>
      </c>
      <c r="E2" s="5" t="s">
        <v>18</v>
      </c>
      <c r="F2" s="5" t="s">
        <v>19</v>
      </c>
      <c r="G2" s="5" t="s">
        <v>20</v>
      </c>
      <c r="H2" s="5" t="s">
        <v>21</v>
      </c>
      <c r="I2" s="5" t="s">
        <v>22</v>
      </c>
      <c r="J2" s="5" t="s">
        <v>23</v>
      </c>
      <c r="K2" s="5" t="s">
        <v>24</v>
      </c>
      <c r="L2" s="5" t="s">
        <v>25</v>
      </c>
      <c r="M2" s="5" t="s">
        <v>26</v>
      </c>
      <c r="N2" s="5" t="s">
        <v>27</v>
      </c>
      <c r="O2" s="5" t="s">
        <v>28</v>
      </c>
      <c r="P2" s="5" t="s">
        <v>29</v>
      </c>
      <c r="Q2" s="5" t="s">
        <v>30</v>
      </c>
      <c r="R2" s="5" t="s">
        <v>31</v>
      </c>
      <c r="S2" s="5" t="s">
        <v>32</v>
      </c>
      <c r="T2" s="5" t="s">
        <v>33</v>
      </c>
      <c r="U2" s="5" t="s">
        <v>34</v>
      </c>
      <c r="V2" s="5" t="s">
        <v>35</v>
      </c>
      <c r="W2" s="5" t="s">
        <v>36</v>
      </c>
      <c r="X2" s="5" t="s">
        <v>37</v>
      </c>
      <c r="Y2" s="5" t="s">
        <v>38</v>
      </c>
      <c r="Z2" s="5" t="s">
        <v>39</v>
      </c>
      <c r="AA2" s="5" t="s">
        <v>8</v>
      </c>
    </row>
    <row r="3" customFormat="false" ht="15" hidden="false" customHeight="false" outlineLevel="0" collapsed="false">
      <c r="A3" s="18" t="n">
        <v>1</v>
      </c>
      <c r="B3" s="19" t="s">
        <v>40</v>
      </c>
      <c r="C3" s="20" t="n">
        <v>1</v>
      </c>
      <c r="D3" s="20" t="n">
        <v>0</v>
      </c>
      <c r="E3" s="20" t="n">
        <v>0</v>
      </c>
      <c r="F3" s="20" t="n">
        <v>0</v>
      </c>
      <c r="G3" s="20"/>
      <c r="H3" s="20"/>
      <c r="I3" s="20"/>
      <c r="J3" s="20" t="n">
        <v>0</v>
      </c>
      <c r="K3" s="20" t="n">
        <v>0</v>
      </c>
      <c r="L3" s="20"/>
      <c r="M3" s="20" t="n">
        <v>0</v>
      </c>
      <c r="N3" s="20" t="n">
        <v>0</v>
      </c>
      <c r="O3" s="20" t="n">
        <v>0</v>
      </c>
      <c r="P3" s="20"/>
      <c r="Q3" s="20" t="n">
        <v>0</v>
      </c>
      <c r="R3" s="20" t="n">
        <v>0</v>
      </c>
      <c r="S3" s="20" t="n">
        <v>0</v>
      </c>
      <c r="T3" s="20" t="n">
        <v>0</v>
      </c>
      <c r="U3" s="20" t="n">
        <v>0</v>
      </c>
      <c r="V3" s="20" t="n">
        <v>0</v>
      </c>
      <c r="W3" s="20" t="n">
        <v>0</v>
      </c>
      <c r="X3" s="20" t="n">
        <v>0</v>
      </c>
      <c r="Y3" s="20" t="n">
        <v>0</v>
      </c>
      <c r="Z3" s="20" t="n">
        <v>0</v>
      </c>
      <c r="AA3" s="20" t="n">
        <v>1</v>
      </c>
    </row>
    <row r="4" customFormat="false" ht="15" hidden="false" customHeight="false" outlineLevel="0" collapsed="false">
      <c r="A4" s="18" t="n">
        <v>2</v>
      </c>
      <c r="B4" s="19" t="s">
        <v>42</v>
      </c>
      <c r="C4" s="20" t="n">
        <v>1</v>
      </c>
      <c r="D4" s="20" t="n">
        <v>0</v>
      </c>
      <c r="E4" s="20" t="n">
        <v>0</v>
      </c>
      <c r="F4" s="20" t="n">
        <v>0</v>
      </c>
      <c r="G4" s="20"/>
      <c r="H4" s="20"/>
      <c r="I4" s="20"/>
      <c r="J4" s="20" t="n">
        <v>0</v>
      </c>
      <c r="K4" s="20" t="n">
        <v>0</v>
      </c>
      <c r="L4" s="20"/>
      <c r="M4" s="20" t="n">
        <v>0</v>
      </c>
      <c r="N4" s="20" t="n">
        <v>0</v>
      </c>
      <c r="O4" s="20" t="n">
        <v>0</v>
      </c>
      <c r="P4" s="20"/>
      <c r="Q4" s="20" t="n">
        <v>0</v>
      </c>
      <c r="R4" s="20" t="n">
        <v>0</v>
      </c>
      <c r="S4" s="20" t="n">
        <v>0</v>
      </c>
      <c r="T4" s="20" t="n">
        <v>0</v>
      </c>
      <c r="U4" s="20" t="n">
        <v>0</v>
      </c>
      <c r="V4" s="20" t="n">
        <v>0</v>
      </c>
      <c r="W4" s="20" t="n">
        <v>0</v>
      </c>
      <c r="X4" s="20" t="n">
        <v>0</v>
      </c>
      <c r="Y4" s="20" t="n">
        <v>0</v>
      </c>
      <c r="Z4" s="20" t="n">
        <v>0</v>
      </c>
      <c r="AA4" s="20" t="n">
        <v>1</v>
      </c>
    </row>
    <row r="5" customFormat="false" ht="15" hidden="false" customHeight="false" outlineLevel="0" collapsed="false">
      <c r="A5" s="6" t="n">
        <v>3</v>
      </c>
      <c r="B5" s="21" t="s">
        <v>43</v>
      </c>
      <c r="C5" s="20" t="n">
        <v>1</v>
      </c>
      <c r="D5" s="20" t="n">
        <v>0</v>
      </c>
      <c r="E5" s="20" t="n">
        <v>0</v>
      </c>
      <c r="F5" s="20" t="n">
        <v>0</v>
      </c>
      <c r="G5" s="20"/>
      <c r="H5" s="20"/>
      <c r="I5" s="20"/>
      <c r="J5" s="20" t="n">
        <v>0</v>
      </c>
      <c r="K5" s="20" t="n">
        <v>0</v>
      </c>
      <c r="L5" s="20"/>
      <c r="M5" s="20" t="n">
        <v>0</v>
      </c>
      <c r="N5" s="20" t="n">
        <v>0</v>
      </c>
      <c r="O5" s="20" t="n">
        <v>0</v>
      </c>
      <c r="P5" s="20"/>
      <c r="Q5" s="20" t="n">
        <v>0</v>
      </c>
      <c r="R5" s="20" t="n">
        <v>0</v>
      </c>
      <c r="S5" s="20" t="n">
        <v>0</v>
      </c>
      <c r="T5" s="20" t="n">
        <v>0</v>
      </c>
      <c r="U5" s="20" t="n">
        <v>0</v>
      </c>
      <c r="V5" s="20" t="n">
        <v>0</v>
      </c>
      <c r="W5" s="20" t="n">
        <v>0</v>
      </c>
      <c r="X5" s="20" t="n">
        <v>0</v>
      </c>
      <c r="Y5" s="20" t="n">
        <v>0</v>
      </c>
      <c r="Z5" s="20" t="n">
        <v>0</v>
      </c>
      <c r="AA5" s="20" t="n">
        <v>1</v>
      </c>
    </row>
    <row r="6" customFormat="false" ht="15" hidden="false" customHeight="false" outlineLevel="0" collapsed="false">
      <c r="A6" s="9" t="n">
        <v>4</v>
      </c>
      <c r="B6" s="22" t="s">
        <v>44</v>
      </c>
      <c r="C6" s="20" t="n">
        <v>1</v>
      </c>
      <c r="D6" s="20"/>
      <c r="E6" s="20"/>
      <c r="F6" s="20"/>
      <c r="G6" s="20"/>
      <c r="H6" s="20"/>
      <c r="I6" s="20"/>
      <c r="J6" s="20" t="n">
        <v>0</v>
      </c>
      <c r="K6" s="20" t="n">
        <v>0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 t="n">
        <v>0</v>
      </c>
      <c r="W6" s="20"/>
      <c r="X6" s="20"/>
      <c r="Y6" s="20"/>
      <c r="Z6" s="20"/>
      <c r="AA6" s="20" t="n">
        <v>1</v>
      </c>
    </row>
    <row r="7" customFormat="false" ht="15" hidden="false" customHeight="false" outlineLevel="0" collapsed="false">
      <c r="A7" s="9" t="n">
        <v>4</v>
      </c>
      <c r="B7" s="22" t="s">
        <v>45</v>
      </c>
      <c r="C7" s="20" t="n">
        <v>1</v>
      </c>
      <c r="D7" s="20"/>
      <c r="E7" s="20"/>
      <c r="F7" s="20"/>
      <c r="G7" s="20"/>
      <c r="H7" s="20"/>
      <c r="I7" s="20"/>
      <c r="J7" s="20" t="n">
        <v>0</v>
      </c>
      <c r="K7" s="20" t="n">
        <v>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 t="n">
        <v>0</v>
      </c>
      <c r="W7" s="20"/>
      <c r="X7" s="20"/>
      <c r="Y7" s="20"/>
      <c r="Z7" s="20"/>
      <c r="AA7" s="20" t="n">
        <v>1</v>
      </c>
    </row>
    <row r="8" customFormat="false" ht="15" hidden="false" customHeight="false" outlineLevel="0" collapsed="false">
      <c r="A8" s="9" t="n">
        <v>3</v>
      </c>
      <c r="B8" s="22" t="s">
        <v>46</v>
      </c>
      <c r="C8" s="20" t="n">
        <v>1</v>
      </c>
      <c r="D8" s="20"/>
      <c r="E8" s="20"/>
      <c r="F8" s="20"/>
      <c r="G8" s="20"/>
      <c r="H8" s="20"/>
      <c r="I8" s="20"/>
      <c r="J8" s="20" t="n">
        <v>0</v>
      </c>
      <c r="K8" s="20" t="n">
        <v>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 t="n">
        <v>0</v>
      </c>
      <c r="W8" s="20"/>
      <c r="X8" s="20"/>
      <c r="Y8" s="20"/>
      <c r="Z8" s="20"/>
      <c r="AA8" s="20"/>
    </row>
    <row r="9" customFormat="false" ht="15" hidden="false" customHeight="false" outlineLevel="0" collapsed="false">
      <c r="A9" s="9" t="n">
        <v>3</v>
      </c>
      <c r="B9" s="22" t="s">
        <v>47</v>
      </c>
      <c r="C9" s="20" t="n">
        <v>1</v>
      </c>
      <c r="D9" s="20"/>
      <c r="E9" s="20"/>
      <c r="F9" s="20"/>
      <c r="G9" s="20"/>
      <c r="H9" s="20"/>
      <c r="I9" s="20"/>
      <c r="J9" s="20" t="n">
        <v>0</v>
      </c>
      <c r="K9" s="20" t="n">
        <v>0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 t="n">
        <v>0</v>
      </c>
      <c r="W9" s="20"/>
      <c r="X9" s="20"/>
      <c r="Y9" s="20"/>
      <c r="Z9" s="20"/>
      <c r="AA9" s="20" t="n">
        <v>1</v>
      </c>
    </row>
    <row r="10" customFormat="false" ht="15" hidden="false" customHeight="false" outlineLevel="0" collapsed="false">
      <c r="A10" s="6" t="n">
        <v>2</v>
      </c>
      <c r="B10" s="21" t="s">
        <v>48</v>
      </c>
      <c r="C10" s="20" t="n">
        <v>1</v>
      </c>
      <c r="D10" s="20" t="n">
        <v>0</v>
      </c>
      <c r="E10" s="20" t="n">
        <v>0</v>
      </c>
      <c r="F10" s="20" t="n">
        <v>0</v>
      </c>
      <c r="G10" s="20"/>
      <c r="H10" s="20"/>
      <c r="I10" s="20"/>
      <c r="J10" s="20" t="n">
        <v>0</v>
      </c>
      <c r="K10" s="20" t="n">
        <v>0</v>
      </c>
      <c r="L10" s="20"/>
      <c r="M10" s="20" t="n">
        <v>0</v>
      </c>
      <c r="N10" s="20" t="n">
        <v>0</v>
      </c>
      <c r="O10" s="20" t="n">
        <v>0</v>
      </c>
      <c r="P10" s="20"/>
      <c r="Q10" s="20" t="n">
        <v>0</v>
      </c>
      <c r="R10" s="20" t="n">
        <v>0</v>
      </c>
      <c r="S10" s="20" t="n">
        <v>0</v>
      </c>
      <c r="T10" s="20" t="n">
        <v>0</v>
      </c>
      <c r="U10" s="20" t="n">
        <v>0</v>
      </c>
      <c r="V10" s="20" t="n">
        <v>0</v>
      </c>
      <c r="W10" s="20" t="n">
        <v>0</v>
      </c>
      <c r="X10" s="20" t="n">
        <v>0</v>
      </c>
      <c r="Y10" s="20" t="n">
        <v>0</v>
      </c>
      <c r="Z10" s="20" t="n">
        <v>0</v>
      </c>
      <c r="AA10" s="20" t="n">
        <v>1</v>
      </c>
    </row>
    <row r="11" customFormat="false" ht="15" hidden="false" customHeight="false" outlineLevel="0" collapsed="false">
      <c r="A11" s="6" t="n">
        <v>3</v>
      </c>
      <c r="B11" s="21" t="s">
        <v>49</v>
      </c>
      <c r="C11" s="20" t="n">
        <v>1</v>
      </c>
      <c r="D11" s="20" t="n">
        <v>0</v>
      </c>
      <c r="E11" s="20" t="n">
        <v>0</v>
      </c>
      <c r="F11" s="20" t="n">
        <v>0</v>
      </c>
      <c r="G11" s="20"/>
      <c r="H11" s="20"/>
      <c r="I11" s="20"/>
      <c r="J11" s="20" t="n">
        <v>0</v>
      </c>
      <c r="K11" s="20" t="n">
        <v>0</v>
      </c>
      <c r="L11" s="20"/>
      <c r="M11" s="20" t="n">
        <v>0</v>
      </c>
      <c r="N11" s="20" t="n">
        <v>0</v>
      </c>
      <c r="O11" s="20" t="n">
        <v>0</v>
      </c>
      <c r="P11" s="20"/>
      <c r="Q11" s="20" t="n">
        <v>0</v>
      </c>
      <c r="R11" s="20" t="n">
        <v>0</v>
      </c>
      <c r="S11" s="20" t="n">
        <v>0</v>
      </c>
      <c r="T11" s="20" t="n">
        <v>0</v>
      </c>
      <c r="U11" s="20" t="n">
        <v>0</v>
      </c>
      <c r="V11" s="20" t="n">
        <v>0</v>
      </c>
      <c r="W11" s="20" t="n">
        <v>0</v>
      </c>
      <c r="X11" s="20" t="n">
        <v>0</v>
      </c>
      <c r="Y11" s="20" t="n">
        <v>0</v>
      </c>
      <c r="Z11" s="20" t="n">
        <v>0</v>
      </c>
      <c r="AA11" s="20" t="n">
        <v>1</v>
      </c>
    </row>
    <row r="12" customFormat="false" ht="15" hidden="false" customHeight="false" outlineLevel="0" collapsed="false">
      <c r="A12" s="6" t="n">
        <v>4</v>
      </c>
      <c r="B12" s="21" t="s">
        <v>50</v>
      </c>
      <c r="C12" s="20" t="n">
        <v>1</v>
      </c>
      <c r="D12" s="20" t="n">
        <v>0</v>
      </c>
      <c r="E12" s="20" t="n">
        <v>0</v>
      </c>
      <c r="F12" s="20" t="n">
        <v>0</v>
      </c>
      <c r="G12" s="20"/>
      <c r="H12" s="20"/>
      <c r="I12" s="20"/>
      <c r="J12" s="20" t="n">
        <v>0</v>
      </c>
      <c r="K12" s="20" t="n">
        <v>0</v>
      </c>
      <c r="L12" s="20"/>
      <c r="M12" s="20" t="n">
        <v>0</v>
      </c>
      <c r="N12" s="20" t="n">
        <v>0</v>
      </c>
      <c r="O12" s="20" t="n">
        <v>0</v>
      </c>
      <c r="P12" s="20"/>
      <c r="Q12" s="20" t="n">
        <v>0</v>
      </c>
      <c r="R12" s="20" t="n">
        <v>0</v>
      </c>
      <c r="S12" s="20" t="n">
        <v>0</v>
      </c>
      <c r="T12" s="20" t="n">
        <v>0</v>
      </c>
      <c r="U12" s="20" t="n">
        <v>0</v>
      </c>
      <c r="V12" s="20" t="n">
        <v>0</v>
      </c>
      <c r="W12" s="20" t="n">
        <v>0</v>
      </c>
      <c r="X12" s="20" t="n">
        <v>0</v>
      </c>
      <c r="Y12" s="20" t="n">
        <v>0</v>
      </c>
      <c r="Z12" s="20" t="n">
        <v>0</v>
      </c>
      <c r="AA12" s="20" t="n">
        <v>1</v>
      </c>
    </row>
    <row r="13" customFormat="false" ht="15" hidden="false" customHeight="false" outlineLevel="0" collapsed="false">
      <c r="A13" s="9" t="n">
        <v>5</v>
      </c>
      <c r="B13" s="22" t="s">
        <v>51</v>
      </c>
      <c r="C13" s="20" t="n">
        <v>1</v>
      </c>
      <c r="D13" s="20"/>
      <c r="E13" s="20"/>
      <c r="F13" s="20"/>
      <c r="G13" s="20"/>
      <c r="H13" s="20"/>
      <c r="I13" s="20"/>
      <c r="J13" s="20" t="n">
        <v>0</v>
      </c>
      <c r="K13" s="20" t="n">
        <v>0</v>
      </c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n">
        <v>0</v>
      </c>
      <c r="W13" s="20"/>
      <c r="X13" s="20"/>
      <c r="Y13" s="20"/>
      <c r="Z13" s="20"/>
      <c r="AA13" s="20"/>
    </row>
    <row r="14" customFormat="false" ht="15" hidden="false" customHeight="false" outlineLevel="0" collapsed="false">
      <c r="A14" s="9" t="n">
        <v>5</v>
      </c>
      <c r="B14" s="22" t="s">
        <v>52</v>
      </c>
      <c r="C14" s="20" t="n">
        <v>1</v>
      </c>
      <c r="D14" s="20"/>
      <c r="E14" s="20"/>
      <c r="F14" s="20"/>
      <c r="G14" s="20"/>
      <c r="H14" s="20"/>
      <c r="I14" s="20"/>
      <c r="J14" s="20" t="n">
        <v>0</v>
      </c>
      <c r="K14" s="20" t="n">
        <v>0</v>
      </c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n">
        <v>0</v>
      </c>
      <c r="W14" s="20"/>
      <c r="X14" s="20"/>
      <c r="Y14" s="20"/>
      <c r="Z14" s="20"/>
      <c r="AA14" s="20" t="n">
        <v>1</v>
      </c>
    </row>
    <row r="15" customFormat="false" ht="15" hidden="false" customHeight="false" outlineLevel="0" collapsed="false">
      <c r="A15" s="9" t="n">
        <v>4</v>
      </c>
      <c r="B15" s="22" t="s">
        <v>53</v>
      </c>
      <c r="C15" s="20" t="n">
        <v>1</v>
      </c>
      <c r="D15" s="20"/>
      <c r="E15" s="20"/>
      <c r="F15" s="20"/>
      <c r="G15" s="20"/>
      <c r="H15" s="20"/>
      <c r="I15" s="20"/>
      <c r="J15" s="20" t="n">
        <v>0</v>
      </c>
      <c r="K15" s="20" t="n">
        <v>0</v>
      </c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n">
        <v>0</v>
      </c>
      <c r="W15" s="20"/>
      <c r="X15" s="20"/>
      <c r="Y15" s="20"/>
      <c r="Z15" s="20"/>
      <c r="AA15" s="20" t="n">
        <v>1</v>
      </c>
    </row>
    <row r="16" customFormat="false" ht="15" hidden="false" customHeight="false" outlineLevel="0" collapsed="false">
      <c r="A16" s="6" t="n">
        <v>3</v>
      </c>
      <c r="B16" s="21" t="s">
        <v>54</v>
      </c>
      <c r="C16" s="20" t="n">
        <v>1</v>
      </c>
      <c r="D16" s="20" t="n">
        <v>0</v>
      </c>
      <c r="E16" s="20" t="n">
        <v>0</v>
      </c>
      <c r="F16" s="20" t="n">
        <v>0</v>
      </c>
      <c r="G16" s="20"/>
      <c r="H16" s="20"/>
      <c r="I16" s="20"/>
      <c r="J16" s="20" t="n">
        <v>0</v>
      </c>
      <c r="K16" s="20" t="n">
        <v>0</v>
      </c>
      <c r="L16" s="20"/>
      <c r="M16" s="20" t="n">
        <v>0</v>
      </c>
      <c r="N16" s="20" t="n">
        <v>0</v>
      </c>
      <c r="O16" s="20" t="n">
        <v>0</v>
      </c>
      <c r="P16" s="20"/>
      <c r="Q16" s="20" t="n">
        <v>0</v>
      </c>
      <c r="R16" s="20" t="n">
        <v>0</v>
      </c>
      <c r="S16" s="20" t="n">
        <v>0</v>
      </c>
      <c r="T16" s="20" t="n">
        <v>0</v>
      </c>
      <c r="U16" s="20" t="n">
        <v>0</v>
      </c>
      <c r="V16" s="20" t="n">
        <v>0</v>
      </c>
      <c r="W16" s="20" t="n">
        <v>0</v>
      </c>
      <c r="X16" s="20" t="n">
        <v>0</v>
      </c>
      <c r="Y16" s="20" t="n">
        <v>0</v>
      </c>
      <c r="Z16" s="20" t="n">
        <v>0</v>
      </c>
      <c r="AA16" s="20" t="n">
        <v>1</v>
      </c>
    </row>
    <row r="17" customFormat="false" ht="15" hidden="false" customHeight="false" outlineLevel="0" collapsed="false">
      <c r="A17" s="9" t="n">
        <v>4</v>
      </c>
      <c r="B17" s="22" t="s">
        <v>55</v>
      </c>
      <c r="C17" s="20" t="n">
        <v>1</v>
      </c>
      <c r="D17" s="20"/>
      <c r="E17" s="20"/>
      <c r="F17" s="20"/>
      <c r="G17" s="20"/>
      <c r="H17" s="20"/>
      <c r="I17" s="20"/>
      <c r="J17" s="20" t="n">
        <v>0</v>
      </c>
      <c r="K17" s="20" t="n">
        <v>0</v>
      </c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 t="n">
        <v>0</v>
      </c>
      <c r="W17" s="20"/>
      <c r="X17" s="20"/>
      <c r="Y17" s="20"/>
      <c r="Z17" s="20"/>
      <c r="AA17" s="20" t="n">
        <v>1</v>
      </c>
    </row>
    <row r="18" customFormat="false" ht="15" hidden="false" customHeight="false" outlineLevel="0" collapsed="false">
      <c r="A18" s="9" t="n">
        <v>4</v>
      </c>
      <c r="B18" s="22" t="s">
        <v>56</v>
      </c>
      <c r="C18" s="20" t="n">
        <v>1</v>
      </c>
      <c r="D18" s="20"/>
      <c r="E18" s="20"/>
      <c r="F18" s="20"/>
      <c r="G18" s="20"/>
      <c r="H18" s="20"/>
      <c r="I18" s="20"/>
      <c r="J18" s="20" t="n">
        <v>0</v>
      </c>
      <c r="K18" s="20" t="n">
        <v>0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 t="n">
        <v>0</v>
      </c>
      <c r="W18" s="20"/>
      <c r="X18" s="20"/>
      <c r="Y18" s="20"/>
      <c r="Z18" s="20"/>
      <c r="AA18" s="20"/>
    </row>
    <row r="19" customFormat="false" ht="15" hidden="false" customHeight="false" outlineLevel="0" collapsed="false">
      <c r="A19" s="6" t="n">
        <v>1</v>
      </c>
      <c r="B19" s="21" t="s">
        <v>57</v>
      </c>
      <c r="C19" s="20" t="n">
        <v>1</v>
      </c>
      <c r="D19" s="20" t="n">
        <v>0</v>
      </c>
      <c r="E19" s="20" t="n">
        <v>0</v>
      </c>
      <c r="F19" s="20" t="n">
        <v>0</v>
      </c>
      <c r="G19" s="20"/>
      <c r="H19" s="20"/>
      <c r="I19" s="20"/>
      <c r="J19" s="20" t="n">
        <v>0</v>
      </c>
      <c r="K19" s="20" t="n">
        <v>0</v>
      </c>
      <c r="L19" s="20"/>
      <c r="M19" s="20" t="n">
        <v>0</v>
      </c>
      <c r="N19" s="20" t="n">
        <v>0</v>
      </c>
      <c r="O19" s="20" t="n">
        <v>0</v>
      </c>
      <c r="P19" s="20"/>
      <c r="Q19" s="20" t="n">
        <v>0</v>
      </c>
      <c r="R19" s="20" t="n">
        <v>0</v>
      </c>
      <c r="S19" s="20" t="n">
        <v>0</v>
      </c>
      <c r="T19" s="20" t="n">
        <v>0</v>
      </c>
      <c r="U19" s="20" t="n">
        <v>0</v>
      </c>
      <c r="V19" s="20" t="n">
        <v>0</v>
      </c>
      <c r="W19" s="20" t="n">
        <v>0</v>
      </c>
      <c r="X19" s="20" t="n">
        <v>0</v>
      </c>
      <c r="Y19" s="20" t="n">
        <v>0</v>
      </c>
      <c r="Z19" s="20" t="n">
        <v>0</v>
      </c>
      <c r="AA19" s="20" t="n">
        <v>1</v>
      </c>
    </row>
    <row r="20" customFormat="false" ht="15" hidden="false" customHeight="false" outlineLevel="0" collapsed="false">
      <c r="A20" s="9" t="n">
        <v>2</v>
      </c>
      <c r="B20" s="22" t="s">
        <v>58</v>
      </c>
      <c r="C20" s="20" t="n">
        <v>1</v>
      </c>
      <c r="D20" s="20"/>
      <c r="E20" s="20"/>
      <c r="F20" s="20"/>
      <c r="G20" s="20"/>
      <c r="H20" s="20"/>
      <c r="I20" s="20"/>
      <c r="J20" s="20" t="n">
        <v>0</v>
      </c>
      <c r="K20" s="20" t="n">
        <v>0</v>
      </c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 t="n">
        <v>0</v>
      </c>
      <c r="W20" s="20"/>
      <c r="X20" s="20"/>
      <c r="Y20" s="20"/>
      <c r="Z20" s="20"/>
      <c r="AA20" s="20" t="n">
        <v>1</v>
      </c>
    </row>
    <row r="21" customFormat="false" ht="15" hidden="false" customHeight="false" outlineLevel="0" collapsed="false">
      <c r="A21" s="10" t="n">
        <v>1</v>
      </c>
      <c r="B21" s="22" t="s">
        <v>59</v>
      </c>
      <c r="C21" s="20"/>
      <c r="D21" s="20" t="n">
        <v>1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</row>
    <row r="22" customFormat="false" ht="15" hidden="false" customHeight="false" outlineLevel="0" collapsed="false">
      <c r="A22" s="11" t="n">
        <v>1</v>
      </c>
      <c r="B22" s="21" t="s">
        <v>61</v>
      </c>
      <c r="C22" s="20" t="n">
        <v>0</v>
      </c>
      <c r="D22" s="20" t="n">
        <v>0</v>
      </c>
      <c r="E22" s="20" t="n">
        <v>0</v>
      </c>
      <c r="F22" s="20" t="n">
        <v>1</v>
      </c>
      <c r="G22" s="20"/>
      <c r="H22" s="20"/>
      <c r="I22" s="20"/>
      <c r="J22" s="20" t="n">
        <v>0</v>
      </c>
      <c r="K22" s="20" t="n">
        <v>0</v>
      </c>
      <c r="L22" s="20"/>
      <c r="M22" s="20" t="n">
        <v>0</v>
      </c>
      <c r="N22" s="20" t="n">
        <v>0</v>
      </c>
      <c r="O22" s="20" t="n">
        <v>0</v>
      </c>
      <c r="P22" s="20"/>
      <c r="Q22" s="20" t="n">
        <v>0</v>
      </c>
      <c r="R22" s="20" t="n">
        <v>0</v>
      </c>
      <c r="S22" s="20" t="n">
        <v>0</v>
      </c>
      <c r="T22" s="20" t="n">
        <v>0</v>
      </c>
      <c r="U22" s="20" t="n">
        <v>0</v>
      </c>
      <c r="V22" s="20" t="n">
        <v>0</v>
      </c>
      <c r="W22" s="20" t="n">
        <v>0</v>
      </c>
      <c r="X22" s="20" t="n">
        <v>0</v>
      </c>
      <c r="Y22" s="20" t="n">
        <v>0</v>
      </c>
      <c r="Z22" s="20" t="n">
        <v>0</v>
      </c>
      <c r="AA22" s="20" t="n">
        <v>0</v>
      </c>
    </row>
    <row r="23" customFormat="false" ht="15" hidden="false" customHeight="false" outlineLevel="0" collapsed="false">
      <c r="A23" s="11" t="n">
        <v>2</v>
      </c>
      <c r="B23" s="21" t="s">
        <v>62</v>
      </c>
      <c r="C23" s="20" t="n">
        <v>0</v>
      </c>
      <c r="D23" s="20" t="n">
        <v>0</v>
      </c>
      <c r="E23" s="20" t="n">
        <v>0</v>
      </c>
      <c r="F23" s="20" t="n">
        <v>1</v>
      </c>
      <c r="G23" s="20"/>
      <c r="H23" s="20"/>
      <c r="I23" s="20"/>
      <c r="J23" s="20" t="n">
        <v>0</v>
      </c>
      <c r="K23" s="20" t="n">
        <v>0</v>
      </c>
      <c r="L23" s="20"/>
      <c r="M23" s="20" t="n">
        <v>0</v>
      </c>
      <c r="N23" s="20" t="n">
        <v>0</v>
      </c>
      <c r="O23" s="20" t="n">
        <v>0</v>
      </c>
      <c r="P23" s="20"/>
      <c r="Q23" s="20" t="n">
        <v>0</v>
      </c>
      <c r="R23" s="20" t="n">
        <v>0</v>
      </c>
      <c r="S23" s="20" t="n">
        <v>0</v>
      </c>
      <c r="T23" s="20" t="n">
        <v>0</v>
      </c>
      <c r="U23" s="20" t="n">
        <v>0</v>
      </c>
      <c r="V23" s="20" t="n">
        <v>0</v>
      </c>
      <c r="W23" s="20" t="n">
        <v>0</v>
      </c>
      <c r="X23" s="20" t="n">
        <v>0</v>
      </c>
      <c r="Y23" s="20" t="n">
        <v>0</v>
      </c>
      <c r="Z23" s="20" t="n">
        <v>0</v>
      </c>
      <c r="AA23" s="20" t="n">
        <v>0</v>
      </c>
    </row>
    <row r="24" customFormat="false" ht="15" hidden="false" customHeight="false" outlineLevel="0" collapsed="false">
      <c r="A24" s="12" t="n">
        <v>3</v>
      </c>
      <c r="B24" s="22" t="s">
        <v>63</v>
      </c>
      <c r="C24" s="20"/>
      <c r="D24" s="20"/>
      <c r="E24" s="20"/>
      <c r="F24" s="20" t="n">
        <v>1</v>
      </c>
      <c r="G24" s="20"/>
      <c r="H24" s="20"/>
      <c r="I24" s="20"/>
      <c r="J24" s="20" t="n">
        <v>0</v>
      </c>
      <c r="K24" s="20" t="n">
        <v>0</v>
      </c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 t="n">
        <v>0</v>
      </c>
      <c r="W24" s="20"/>
      <c r="X24" s="20"/>
      <c r="Y24" s="20"/>
      <c r="Z24" s="20"/>
      <c r="AA24" s="20"/>
    </row>
    <row r="25" customFormat="false" ht="15" hidden="false" customHeight="false" outlineLevel="0" collapsed="false">
      <c r="A25" s="11" t="n">
        <v>2</v>
      </c>
      <c r="B25" s="21" t="s">
        <v>64</v>
      </c>
      <c r="C25" s="20" t="n">
        <v>0</v>
      </c>
      <c r="D25" s="20" t="n">
        <v>0</v>
      </c>
      <c r="E25" s="20" t="n">
        <v>0</v>
      </c>
      <c r="F25" s="20" t="n">
        <v>1</v>
      </c>
      <c r="G25" s="20"/>
      <c r="H25" s="20"/>
      <c r="I25" s="20"/>
      <c r="J25" s="20" t="n">
        <v>0</v>
      </c>
      <c r="K25" s="20" t="n">
        <v>0</v>
      </c>
      <c r="L25" s="20"/>
      <c r="M25" s="20" t="n">
        <v>0</v>
      </c>
      <c r="N25" s="20" t="n">
        <v>0</v>
      </c>
      <c r="O25" s="20" t="n">
        <v>0</v>
      </c>
      <c r="P25" s="20"/>
      <c r="Q25" s="20" t="n">
        <v>0</v>
      </c>
      <c r="R25" s="20" t="n">
        <v>0</v>
      </c>
      <c r="S25" s="20" t="n">
        <v>0</v>
      </c>
      <c r="T25" s="20" t="n">
        <v>0</v>
      </c>
      <c r="U25" s="20" t="n">
        <v>0</v>
      </c>
      <c r="V25" s="20" t="n">
        <v>0</v>
      </c>
      <c r="W25" s="20" t="n">
        <v>0</v>
      </c>
      <c r="X25" s="20" t="n">
        <v>0</v>
      </c>
      <c r="Y25" s="20" t="n">
        <v>0</v>
      </c>
      <c r="Z25" s="20" t="n">
        <v>0</v>
      </c>
      <c r="AA25" s="20" t="n">
        <v>0</v>
      </c>
    </row>
    <row r="26" customFormat="false" ht="15" hidden="false" customHeight="false" outlineLevel="0" collapsed="false">
      <c r="A26" s="11" t="n">
        <v>3</v>
      </c>
      <c r="B26" s="21" t="s">
        <v>65</v>
      </c>
      <c r="C26" s="20" t="n">
        <v>0</v>
      </c>
      <c r="D26" s="20" t="n">
        <v>0</v>
      </c>
      <c r="E26" s="20" t="n">
        <v>0</v>
      </c>
      <c r="F26" s="20" t="n">
        <v>1</v>
      </c>
      <c r="G26" s="20"/>
      <c r="H26" s="20"/>
      <c r="I26" s="20"/>
      <c r="J26" s="20" t="n">
        <v>0</v>
      </c>
      <c r="K26" s="20" t="n">
        <v>0</v>
      </c>
      <c r="L26" s="20"/>
      <c r="M26" s="20" t="n">
        <v>0</v>
      </c>
      <c r="N26" s="20" t="n">
        <v>0</v>
      </c>
      <c r="O26" s="20" t="n">
        <v>0</v>
      </c>
      <c r="P26" s="20"/>
      <c r="Q26" s="20" t="n">
        <v>0</v>
      </c>
      <c r="R26" s="20" t="n">
        <v>0</v>
      </c>
      <c r="S26" s="20" t="n">
        <v>0</v>
      </c>
      <c r="T26" s="20" t="n">
        <v>0</v>
      </c>
      <c r="U26" s="20" t="n">
        <v>0</v>
      </c>
      <c r="V26" s="20" t="n">
        <v>0</v>
      </c>
      <c r="W26" s="20" t="n">
        <v>0</v>
      </c>
      <c r="X26" s="20" t="n">
        <v>0</v>
      </c>
      <c r="Y26" s="20" t="n">
        <v>0</v>
      </c>
      <c r="Z26" s="20" t="n">
        <v>0</v>
      </c>
      <c r="AA26" s="20" t="n">
        <v>0</v>
      </c>
    </row>
    <row r="27" customFormat="false" ht="15" hidden="false" customHeight="false" outlineLevel="0" collapsed="false">
      <c r="A27" s="12" t="n">
        <v>4</v>
      </c>
      <c r="B27" s="22" t="s">
        <v>66</v>
      </c>
      <c r="C27" s="20" t="n">
        <v>0</v>
      </c>
      <c r="D27" s="20" t="n">
        <v>0</v>
      </c>
      <c r="E27" s="20" t="n">
        <v>0</v>
      </c>
      <c r="F27" s="20" t="n">
        <v>1</v>
      </c>
      <c r="G27" s="20"/>
      <c r="H27" s="20"/>
      <c r="I27" s="20"/>
      <c r="J27" s="20" t="n">
        <v>0</v>
      </c>
      <c r="K27" s="20" t="n">
        <v>0</v>
      </c>
      <c r="L27" s="20"/>
      <c r="M27" s="20" t="n">
        <v>0</v>
      </c>
      <c r="N27" s="20" t="n">
        <v>0</v>
      </c>
      <c r="O27" s="20" t="n">
        <v>0</v>
      </c>
      <c r="P27" s="20"/>
      <c r="Q27" s="20" t="n">
        <v>0</v>
      </c>
      <c r="R27" s="20" t="n">
        <v>0</v>
      </c>
      <c r="S27" s="20" t="n">
        <v>0</v>
      </c>
      <c r="T27" s="20" t="n">
        <v>0</v>
      </c>
      <c r="U27" s="20" t="n">
        <v>0</v>
      </c>
      <c r="V27" s="20" t="n">
        <v>0</v>
      </c>
      <c r="W27" s="20" t="n">
        <v>0</v>
      </c>
      <c r="X27" s="20" t="n">
        <v>0</v>
      </c>
      <c r="Y27" s="20" t="n">
        <v>0</v>
      </c>
      <c r="Z27" s="20" t="n">
        <v>0</v>
      </c>
      <c r="AA27" s="20" t="n">
        <v>0</v>
      </c>
    </row>
    <row r="28" customFormat="false" ht="15" hidden="false" customHeight="false" outlineLevel="0" collapsed="false">
      <c r="A28" s="12" t="n">
        <v>5</v>
      </c>
      <c r="B28" s="22" t="s">
        <v>67</v>
      </c>
      <c r="C28" s="20"/>
      <c r="D28" s="20"/>
      <c r="E28" s="20"/>
      <c r="F28" s="20" t="n">
        <v>1</v>
      </c>
      <c r="G28" s="20"/>
      <c r="H28" s="20"/>
      <c r="I28" s="20"/>
      <c r="J28" s="20" t="n">
        <v>0</v>
      </c>
      <c r="K28" s="20" t="n">
        <v>0</v>
      </c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 t="n">
        <v>0</v>
      </c>
      <c r="W28" s="20"/>
      <c r="X28" s="20"/>
      <c r="Y28" s="20"/>
      <c r="Z28" s="20"/>
      <c r="AA28" s="20"/>
    </row>
    <row r="29" customFormat="false" ht="15" hidden="false" customHeight="false" outlineLevel="0" collapsed="false">
      <c r="A29" s="12" t="n">
        <v>5</v>
      </c>
      <c r="B29" s="22" t="s">
        <v>68</v>
      </c>
      <c r="C29" s="20"/>
      <c r="D29" s="20"/>
      <c r="E29" s="20"/>
      <c r="F29" s="20" t="n">
        <v>1</v>
      </c>
      <c r="G29" s="20"/>
      <c r="H29" s="20"/>
      <c r="I29" s="20"/>
      <c r="J29" s="20" t="n">
        <v>0</v>
      </c>
      <c r="K29" s="20" t="n">
        <v>0</v>
      </c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 t="n">
        <v>0</v>
      </c>
      <c r="W29" s="20"/>
      <c r="X29" s="20"/>
      <c r="Y29" s="20"/>
      <c r="Z29" s="20"/>
      <c r="AA29" s="20"/>
    </row>
    <row r="30" customFormat="false" ht="15" hidden="false" customHeight="false" outlineLevel="0" collapsed="false">
      <c r="A30" s="12" t="n">
        <v>4</v>
      </c>
      <c r="B30" s="22" t="s">
        <v>69</v>
      </c>
      <c r="C30" s="20"/>
      <c r="D30" s="20"/>
      <c r="E30" s="20"/>
      <c r="F30" s="20" t="n">
        <v>1</v>
      </c>
      <c r="G30" s="20"/>
      <c r="H30" s="20"/>
      <c r="I30" s="20"/>
      <c r="J30" s="20" t="n">
        <v>0</v>
      </c>
      <c r="K30" s="20" t="n">
        <v>0</v>
      </c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 t="n">
        <v>0</v>
      </c>
      <c r="W30" s="20"/>
      <c r="X30" s="20"/>
      <c r="Y30" s="20"/>
      <c r="Z30" s="20"/>
      <c r="AA30" s="20"/>
    </row>
    <row r="31" customFormat="false" ht="15" hidden="false" customHeight="false" outlineLevel="0" collapsed="false">
      <c r="A31" s="11" t="n">
        <v>3</v>
      </c>
      <c r="B31" s="21" t="s">
        <v>70</v>
      </c>
      <c r="C31" s="20" t="n">
        <v>0</v>
      </c>
      <c r="D31" s="20" t="n">
        <v>0</v>
      </c>
      <c r="E31" s="20" t="n">
        <v>0</v>
      </c>
      <c r="F31" s="20" t="n">
        <v>1</v>
      </c>
      <c r="G31" s="20"/>
      <c r="H31" s="20"/>
      <c r="I31" s="20"/>
      <c r="J31" s="20" t="n">
        <v>0</v>
      </c>
      <c r="K31" s="20" t="n">
        <v>0</v>
      </c>
      <c r="L31" s="20"/>
      <c r="M31" s="20" t="n">
        <v>0</v>
      </c>
      <c r="N31" s="20" t="n">
        <v>0</v>
      </c>
      <c r="O31" s="20" t="n">
        <v>0</v>
      </c>
      <c r="P31" s="20"/>
      <c r="Q31" s="20" t="n">
        <v>0</v>
      </c>
      <c r="R31" s="20" t="n">
        <v>0</v>
      </c>
      <c r="S31" s="20" t="n">
        <v>0</v>
      </c>
      <c r="T31" s="20" t="n">
        <v>0</v>
      </c>
      <c r="U31" s="20" t="n">
        <v>0</v>
      </c>
      <c r="V31" s="20" t="n">
        <v>0</v>
      </c>
      <c r="W31" s="20" t="n">
        <v>0</v>
      </c>
      <c r="X31" s="20" t="n">
        <v>0</v>
      </c>
      <c r="Y31" s="20" t="n">
        <v>0</v>
      </c>
      <c r="Z31" s="20" t="n">
        <v>0</v>
      </c>
      <c r="AA31" s="20" t="n">
        <v>0</v>
      </c>
    </row>
    <row r="32" customFormat="false" ht="15" hidden="false" customHeight="false" outlineLevel="0" collapsed="false">
      <c r="A32" s="12" t="n">
        <v>4</v>
      </c>
      <c r="B32" s="22" t="s">
        <v>71</v>
      </c>
      <c r="C32" s="20"/>
      <c r="D32" s="20"/>
      <c r="E32" s="20"/>
      <c r="F32" s="20" t="n">
        <v>1</v>
      </c>
      <c r="G32" s="20"/>
      <c r="H32" s="20"/>
      <c r="I32" s="20"/>
      <c r="J32" s="20" t="n">
        <v>0</v>
      </c>
      <c r="K32" s="20" t="n">
        <v>0</v>
      </c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 t="n">
        <v>0</v>
      </c>
      <c r="W32" s="20"/>
      <c r="X32" s="20"/>
      <c r="Y32" s="20"/>
      <c r="Z32" s="20"/>
      <c r="AA32" s="20"/>
    </row>
    <row r="33" customFormat="false" ht="15" hidden="false" customHeight="false" outlineLevel="0" collapsed="false">
      <c r="A33" s="13" t="n">
        <v>1</v>
      </c>
      <c r="B33" s="21" t="s">
        <v>72</v>
      </c>
      <c r="C33" s="20" t="n">
        <v>0</v>
      </c>
      <c r="D33" s="20" t="n">
        <v>1</v>
      </c>
      <c r="E33" s="20" t="n">
        <v>1</v>
      </c>
      <c r="F33" s="20" t="n">
        <v>0</v>
      </c>
      <c r="G33" s="20"/>
      <c r="H33" s="20"/>
      <c r="I33" s="20"/>
      <c r="J33" s="20" t="n">
        <v>0</v>
      </c>
      <c r="K33" s="20" t="n">
        <v>0</v>
      </c>
      <c r="L33" s="20"/>
      <c r="M33" s="20" t="n">
        <v>0</v>
      </c>
      <c r="N33" s="20" t="n">
        <v>0</v>
      </c>
      <c r="O33" s="20" t="n">
        <v>0</v>
      </c>
      <c r="P33" s="20"/>
      <c r="Q33" s="20" t="n">
        <v>0</v>
      </c>
      <c r="R33" s="20" t="n">
        <v>0</v>
      </c>
      <c r="S33" s="20" t="n">
        <v>0</v>
      </c>
      <c r="T33" s="20" t="n">
        <v>0</v>
      </c>
      <c r="U33" s="20" t="n">
        <v>0</v>
      </c>
      <c r="V33" s="20" t="n">
        <v>0</v>
      </c>
      <c r="W33" s="20" t="n">
        <v>0</v>
      </c>
      <c r="X33" s="20" t="n">
        <v>0</v>
      </c>
      <c r="Y33" s="20" t="n">
        <v>0</v>
      </c>
      <c r="Z33" s="20" t="n">
        <v>0</v>
      </c>
      <c r="AA33" s="20" t="n">
        <v>0</v>
      </c>
    </row>
    <row r="34" customFormat="false" ht="15" hidden="false" customHeight="false" outlineLevel="0" collapsed="false">
      <c r="A34" s="13" t="n">
        <v>2</v>
      </c>
      <c r="B34" s="21" t="s">
        <v>74</v>
      </c>
      <c r="C34" s="20" t="n">
        <v>0</v>
      </c>
      <c r="D34" s="20" t="n">
        <v>1</v>
      </c>
      <c r="E34" s="20" t="n">
        <v>0</v>
      </c>
      <c r="F34" s="20" t="n">
        <v>0</v>
      </c>
      <c r="G34" s="20"/>
      <c r="H34" s="20"/>
      <c r="I34" s="20"/>
      <c r="J34" s="20" t="n">
        <v>0</v>
      </c>
      <c r="K34" s="20" t="n">
        <v>0</v>
      </c>
      <c r="L34" s="20"/>
      <c r="M34" s="20" t="n">
        <v>0</v>
      </c>
      <c r="N34" s="20" t="n">
        <v>0</v>
      </c>
      <c r="O34" s="20" t="n">
        <v>0</v>
      </c>
      <c r="P34" s="20"/>
      <c r="Q34" s="20" t="n">
        <v>0</v>
      </c>
      <c r="R34" s="20" t="n">
        <v>0</v>
      </c>
      <c r="S34" s="20" t="n">
        <v>0</v>
      </c>
      <c r="T34" s="20" t="n">
        <v>0</v>
      </c>
      <c r="U34" s="20" t="n">
        <v>0</v>
      </c>
      <c r="V34" s="20" t="n">
        <v>0</v>
      </c>
      <c r="W34" s="20" t="n">
        <v>0</v>
      </c>
      <c r="X34" s="20" t="n">
        <v>0</v>
      </c>
      <c r="Y34" s="20" t="n">
        <v>0</v>
      </c>
      <c r="Z34" s="20" t="n">
        <v>0</v>
      </c>
      <c r="AA34" s="20" t="n">
        <v>0</v>
      </c>
    </row>
    <row r="35" customFormat="false" ht="15" hidden="false" customHeight="false" outlineLevel="0" collapsed="false">
      <c r="A35" s="14" t="n">
        <v>3</v>
      </c>
      <c r="B35" s="22" t="s">
        <v>75</v>
      </c>
      <c r="C35" s="20"/>
      <c r="D35" s="20" t="n">
        <v>1</v>
      </c>
      <c r="E35" s="20"/>
      <c r="F35" s="20"/>
      <c r="G35" s="20"/>
      <c r="H35" s="20"/>
      <c r="I35" s="20"/>
      <c r="J35" s="20" t="n">
        <v>0</v>
      </c>
      <c r="K35" s="20" t="n">
        <v>0</v>
      </c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 t="n">
        <v>0</v>
      </c>
      <c r="W35" s="20"/>
      <c r="X35" s="20"/>
      <c r="Y35" s="20"/>
      <c r="Z35" s="20"/>
      <c r="AA35" s="20"/>
    </row>
    <row r="36" customFormat="false" ht="15" hidden="false" customHeight="false" outlineLevel="0" collapsed="false">
      <c r="A36" s="14" t="n">
        <v>3</v>
      </c>
      <c r="B36" s="22" t="s">
        <v>76</v>
      </c>
      <c r="C36" s="20"/>
      <c r="D36" s="20" t="n">
        <v>1</v>
      </c>
      <c r="E36" s="20"/>
      <c r="F36" s="20"/>
      <c r="G36" s="20"/>
      <c r="H36" s="20"/>
      <c r="I36" s="20"/>
      <c r="J36" s="20" t="n">
        <v>0</v>
      </c>
      <c r="K36" s="20" t="n">
        <v>0</v>
      </c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 t="n">
        <v>0</v>
      </c>
      <c r="W36" s="20"/>
      <c r="X36" s="20"/>
      <c r="Y36" s="20"/>
      <c r="Z36" s="20"/>
      <c r="AA36" s="20"/>
    </row>
    <row r="37" customFormat="false" ht="15" hidden="false" customHeight="false" outlineLevel="0" collapsed="false">
      <c r="A37" s="14" t="n">
        <v>2</v>
      </c>
      <c r="B37" s="22" t="s">
        <v>77</v>
      </c>
      <c r="C37" s="20"/>
      <c r="D37" s="20" t="n">
        <v>1</v>
      </c>
      <c r="E37" s="20"/>
      <c r="F37" s="20"/>
      <c r="G37" s="20"/>
      <c r="H37" s="20"/>
      <c r="I37" s="20"/>
      <c r="J37" s="20" t="n">
        <v>0</v>
      </c>
      <c r="K37" s="20" t="n">
        <v>0</v>
      </c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 t="n">
        <v>0</v>
      </c>
      <c r="W37" s="20"/>
      <c r="X37" s="20"/>
      <c r="Y37" s="20"/>
      <c r="Z37" s="20"/>
      <c r="AA37" s="20"/>
    </row>
    <row r="38" customFormat="false" ht="15" hidden="false" customHeight="false" outlineLevel="0" collapsed="false">
      <c r="A38" s="14" t="n">
        <v>2</v>
      </c>
      <c r="B38" s="22" t="s">
        <v>79</v>
      </c>
      <c r="C38" s="20"/>
      <c r="D38" s="20"/>
      <c r="E38" s="20" t="n">
        <v>1</v>
      </c>
      <c r="F38" s="20"/>
      <c r="G38" s="20"/>
      <c r="H38" s="20"/>
      <c r="I38" s="20"/>
      <c r="J38" s="20" t="n">
        <v>0</v>
      </c>
      <c r="K38" s="20" t="n">
        <v>0</v>
      </c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 t="n">
        <v>0</v>
      </c>
      <c r="W38" s="20"/>
      <c r="X38" s="20"/>
      <c r="Y38" s="20"/>
      <c r="Z38" s="20"/>
      <c r="AA38" s="20"/>
    </row>
    <row r="39" customFormat="false" ht="15" hidden="false" customHeight="false" outlineLevel="0" collapsed="false">
      <c r="A39" s="14" t="n">
        <v>2</v>
      </c>
      <c r="B39" s="22" t="s">
        <v>80</v>
      </c>
      <c r="C39" s="20"/>
      <c r="D39" s="20" t="n">
        <v>1</v>
      </c>
      <c r="E39" s="20"/>
      <c r="F39" s="20"/>
      <c r="G39" s="20"/>
      <c r="H39" s="20"/>
      <c r="I39" s="20"/>
      <c r="J39" s="20" t="n">
        <v>0</v>
      </c>
      <c r="K39" s="20" t="n">
        <v>0</v>
      </c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 t="n">
        <v>0</v>
      </c>
      <c r="W39" s="20"/>
      <c r="X39" s="20"/>
      <c r="Y39" s="20"/>
      <c r="Z39" s="20"/>
      <c r="AA39" s="20"/>
    </row>
    <row r="40" customFormat="false" ht="15" hidden="false" customHeight="false" outlineLevel="0" collapsed="false">
      <c r="A40" s="14" t="n">
        <v>3</v>
      </c>
      <c r="B40" s="22" t="s">
        <v>82</v>
      </c>
      <c r="C40" s="20"/>
      <c r="D40" s="20" t="n">
        <v>1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</row>
    <row r="41" customFormat="false" ht="15" hidden="false" customHeight="false" outlineLevel="0" collapsed="false">
      <c r="A41" s="14" t="n">
        <v>3</v>
      </c>
      <c r="B41" s="22" t="s">
        <v>83</v>
      </c>
      <c r="C41" s="20"/>
      <c r="D41" s="20" t="n">
        <v>1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</row>
    <row r="42" customFormat="false" ht="15" hidden="false" customHeight="false" outlineLevel="0" collapsed="false">
      <c r="A42" s="15" t="n">
        <v>1</v>
      </c>
      <c r="B42" s="22" t="s">
        <v>84</v>
      </c>
      <c r="C42" s="20"/>
      <c r="D42" s="23"/>
      <c r="E42" s="20"/>
      <c r="F42" s="20"/>
      <c r="G42" s="20"/>
      <c r="H42" s="20" t="n">
        <v>1</v>
      </c>
      <c r="I42" s="20"/>
      <c r="J42" s="20" t="n">
        <v>0</v>
      </c>
      <c r="K42" s="20" t="n">
        <v>0</v>
      </c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 t="n">
        <v>0</v>
      </c>
      <c r="W42" s="20"/>
      <c r="X42" s="20"/>
      <c r="Y42" s="20"/>
      <c r="Z42" s="20"/>
      <c r="AA42" s="20"/>
    </row>
    <row r="43" customFormat="false" ht="15" hidden="false" customHeight="false" outlineLevel="0" collapsed="false">
      <c r="A43" s="15" t="n">
        <v>1</v>
      </c>
      <c r="B43" s="22" t="s">
        <v>86</v>
      </c>
      <c r="C43" s="20"/>
      <c r="D43" s="20"/>
      <c r="E43" s="20" t="n">
        <v>1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</row>
    <row r="44" customFormat="false" ht="15" hidden="false" customHeight="false" outlineLevel="0" collapsed="false">
      <c r="A44" s="15" t="n">
        <v>1</v>
      </c>
      <c r="B44" s="22" t="s">
        <v>87</v>
      </c>
      <c r="C44" s="20"/>
      <c r="D44" s="20"/>
      <c r="E44" s="20"/>
      <c r="F44" s="20"/>
      <c r="G44" s="20"/>
      <c r="H44" s="20"/>
      <c r="I44" s="20" t="n">
        <v>1</v>
      </c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0"/>
      <c r="V44" s="20"/>
      <c r="W44" s="20"/>
      <c r="X44" s="20"/>
      <c r="Y44" s="20"/>
      <c r="Z44" s="20"/>
      <c r="AA44" s="20"/>
    </row>
    <row r="45" customFormat="false" ht="15" hidden="false" customHeight="false" outlineLevel="0" collapsed="false">
      <c r="A45" s="16" t="n">
        <v>1</v>
      </c>
      <c r="B45" s="22" t="s">
        <v>88</v>
      </c>
      <c r="C45" s="20"/>
      <c r="D45" s="20" t="n">
        <v>1</v>
      </c>
      <c r="E45" s="20" t="n">
        <v>0</v>
      </c>
      <c r="F45" s="20" t="n">
        <v>0</v>
      </c>
      <c r="G45" s="20" t="n">
        <v>0</v>
      </c>
      <c r="H45" s="20"/>
      <c r="I45" s="20"/>
      <c r="J45" s="20" t="n">
        <v>0</v>
      </c>
      <c r="K45" s="20" t="n">
        <v>0</v>
      </c>
      <c r="L45" s="20"/>
      <c r="M45" s="20" t="n">
        <v>0</v>
      </c>
      <c r="N45" s="20" t="n">
        <v>0</v>
      </c>
      <c r="O45" s="20" t="n">
        <v>0</v>
      </c>
      <c r="P45" s="20"/>
      <c r="Q45" s="20" t="n">
        <v>0</v>
      </c>
      <c r="R45" s="20" t="n">
        <v>0</v>
      </c>
      <c r="S45" s="20" t="n">
        <v>0</v>
      </c>
      <c r="T45" s="20" t="n">
        <v>0</v>
      </c>
      <c r="U45" s="20" t="n">
        <v>0</v>
      </c>
      <c r="V45" s="20" t="n">
        <v>0</v>
      </c>
      <c r="W45" s="20" t="n">
        <v>0</v>
      </c>
      <c r="X45" s="20" t="n">
        <v>0</v>
      </c>
      <c r="Y45" s="20" t="n">
        <v>0</v>
      </c>
      <c r="Z45" s="20" t="n">
        <v>0</v>
      </c>
      <c r="AA45" s="20"/>
    </row>
    <row r="47" customFormat="false" ht="15" hidden="false" customHeight="false" outlineLevel="0" collapsed="false">
      <c r="C47" s="5" t="n">
        <v>1</v>
      </c>
      <c r="D47" s="5" t="n">
        <v>1</v>
      </c>
      <c r="E47" s="5" t="n">
        <v>1</v>
      </c>
      <c r="F47" s="5" t="n">
        <v>1</v>
      </c>
      <c r="G47" s="5" t="n">
        <v>1</v>
      </c>
      <c r="H47" s="5" t="n">
        <v>1</v>
      </c>
      <c r="J47" s="5" t="n">
        <v>1</v>
      </c>
      <c r="K47" s="5" t="n">
        <v>2</v>
      </c>
      <c r="L47" s="5" t="n">
        <v>3</v>
      </c>
      <c r="M47" s="5" t="n">
        <v>4</v>
      </c>
      <c r="N47" s="5" t="n">
        <v>4</v>
      </c>
      <c r="O47" s="5" t="n">
        <v>4</v>
      </c>
      <c r="P47" s="5" t="n">
        <v>3</v>
      </c>
      <c r="Q47" s="5" t="n">
        <v>4</v>
      </c>
      <c r="R47" s="5" t="n">
        <v>4</v>
      </c>
      <c r="S47" s="5" t="n">
        <v>3</v>
      </c>
      <c r="T47" s="5" t="n">
        <v>3</v>
      </c>
      <c r="U47" s="5" t="n">
        <v>2</v>
      </c>
      <c r="V47" s="5" t="n">
        <v>1</v>
      </c>
      <c r="W47" s="5" t="n">
        <v>2</v>
      </c>
      <c r="X47" s="5" t="n">
        <v>2</v>
      </c>
      <c r="Y47" s="5" t="n">
        <v>2</v>
      </c>
      <c r="Z47" s="5" t="n">
        <v>2</v>
      </c>
      <c r="AA47" s="5" t="n">
        <v>1</v>
      </c>
    </row>
    <row r="48" customFormat="false" ht="15" hidden="false" customHeight="false" outlineLevel="0" collapsed="false">
      <c r="B48" s="25" t="s">
        <v>90</v>
      </c>
      <c r="C48" s="5" t="s">
        <v>15</v>
      </c>
      <c r="D48" s="5" t="s">
        <v>17</v>
      </c>
      <c r="E48" s="5" t="s">
        <v>18</v>
      </c>
      <c r="F48" s="5" t="s">
        <v>19</v>
      </c>
      <c r="G48" s="5" t="s">
        <v>20</v>
      </c>
      <c r="H48" s="5" t="s">
        <v>21</v>
      </c>
      <c r="I48" s="5" t="s">
        <v>22</v>
      </c>
      <c r="J48" s="5" t="s">
        <v>23</v>
      </c>
      <c r="K48" s="5" t="s">
        <v>24</v>
      </c>
      <c r="L48" s="5" t="s">
        <v>25</v>
      </c>
      <c r="M48" s="5" t="s">
        <v>26</v>
      </c>
      <c r="N48" s="5" t="s">
        <v>27</v>
      </c>
      <c r="O48" s="5" t="s">
        <v>28</v>
      </c>
      <c r="P48" s="5" t="s">
        <v>29</v>
      </c>
      <c r="Q48" s="5" t="s">
        <v>30</v>
      </c>
      <c r="R48" s="5" t="s">
        <v>31</v>
      </c>
      <c r="S48" s="5" t="s">
        <v>32</v>
      </c>
      <c r="T48" s="5" t="s">
        <v>33</v>
      </c>
      <c r="U48" s="5" t="s">
        <v>34</v>
      </c>
      <c r="V48" s="5" t="s">
        <v>35</v>
      </c>
      <c r="W48" s="5" t="s">
        <v>36</v>
      </c>
      <c r="X48" s="5" t="s">
        <v>37</v>
      </c>
      <c r="Y48" s="5" t="s">
        <v>38</v>
      </c>
      <c r="Z48" s="5" t="s">
        <v>39</v>
      </c>
      <c r="AA48" s="5" t="s">
        <v>8</v>
      </c>
    </row>
    <row r="49" customFormat="false" ht="15" hidden="false" customHeight="false" outlineLevel="0" collapsed="false">
      <c r="A49" s="6" t="n">
        <v>1</v>
      </c>
      <c r="B49" s="8" t="s">
        <v>40</v>
      </c>
      <c r="C49" s="20" t="n">
        <v>0</v>
      </c>
      <c r="D49" s="20" t="n">
        <v>1</v>
      </c>
      <c r="E49" s="20" t="n">
        <v>1</v>
      </c>
      <c r="F49" s="20" t="n">
        <v>1</v>
      </c>
      <c r="G49" s="20" t="n">
        <v>1</v>
      </c>
      <c r="H49" s="20" t="n">
        <v>1</v>
      </c>
      <c r="I49" s="20"/>
      <c r="J49" s="20" t="n">
        <v>0</v>
      </c>
      <c r="K49" s="20" t="n">
        <v>0</v>
      </c>
      <c r="L49" s="20"/>
      <c r="M49" s="20" t="n">
        <v>0</v>
      </c>
      <c r="N49" s="20" t="n">
        <v>0</v>
      </c>
      <c r="O49" s="20" t="n">
        <v>0</v>
      </c>
      <c r="P49" s="20"/>
      <c r="Q49" s="20" t="n">
        <v>0</v>
      </c>
      <c r="R49" s="20" t="n">
        <v>0</v>
      </c>
      <c r="S49" s="20" t="n">
        <v>0</v>
      </c>
      <c r="T49" s="20" t="n">
        <v>0</v>
      </c>
      <c r="U49" s="20" t="n">
        <v>0</v>
      </c>
      <c r="V49" s="20" t="n">
        <v>0</v>
      </c>
      <c r="W49" s="20" t="n">
        <v>0</v>
      </c>
      <c r="X49" s="20" t="n">
        <v>0</v>
      </c>
      <c r="Y49" s="20" t="n">
        <v>0</v>
      </c>
      <c r="Z49" s="20" t="n">
        <v>0</v>
      </c>
      <c r="AA49" s="20" t="n">
        <v>1</v>
      </c>
    </row>
    <row r="50" customFormat="false" ht="15" hidden="false" customHeight="false" outlineLevel="0" collapsed="false">
      <c r="A50" s="6" t="n">
        <v>2</v>
      </c>
      <c r="B50" s="8" t="s">
        <v>42</v>
      </c>
      <c r="C50" s="20" t="n">
        <v>0</v>
      </c>
      <c r="D50" s="20" t="n">
        <v>1</v>
      </c>
      <c r="E50" s="20" t="n">
        <v>0</v>
      </c>
      <c r="F50" s="20" t="n">
        <v>1</v>
      </c>
      <c r="G50" s="20" t="n">
        <v>0</v>
      </c>
      <c r="H50" s="20" t="n">
        <v>1</v>
      </c>
      <c r="I50" s="20"/>
      <c r="J50" s="20" t="n">
        <v>0</v>
      </c>
      <c r="K50" s="20" t="n">
        <v>0</v>
      </c>
      <c r="L50" s="20"/>
      <c r="M50" s="20" t="n">
        <v>0</v>
      </c>
      <c r="N50" s="20" t="n">
        <v>0</v>
      </c>
      <c r="O50" s="20" t="n">
        <v>0</v>
      </c>
      <c r="P50" s="20"/>
      <c r="Q50" s="20" t="n">
        <v>0</v>
      </c>
      <c r="R50" s="20" t="n">
        <v>0</v>
      </c>
      <c r="S50" s="20" t="n">
        <v>0</v>
      </c>
      <c r="T50" s="20" t="n">
        <v>0</v>
      </c>
      <c r="U50" s="20" t="n">
        <v>0</v>
      </c>
      <c r="V50" s="20" t="n">
        <v>0</v>
      </c>
      <c r="W50" s="20" t="n">
        <v>0</v>
      </c>
      <c r="X50" s="20" t="n">
        <v>0</v>
      </c>
      <c r="Y50" s="20" t="n">
        <v>0</v>
      </c>
      <c r="Z50" s="20" t="n">
        <v>0</v>
      </c>
      <c r="AA50" s="20" t="n">
        <v>1</v>
      </c>
    </row>
    <row r="51" customFormat="false" ht="15" hidden="false" customHeight="false" outlineLevel="0" collapsed="false">
      <c r="A51" s="6" t="n">
        <v>3</v>
      </c>
      <c r="B51" s="8" t="s">
        <v>43</v>
      </c>
      <c r="C51" s="20" t="n">
        <v>0</v>
      </c>
      <c r="D51" s="20" t="n">
        <v>1</v>
      </c>
      <c r="E51" s="20" t="n">
        <v>0</v>
      </c>
      <c r="F51" s="20" t="n">
        <v>0</v>
      </c>
      <c r="G51" s="20" t="n">
        <v>0</v>
      </c>
      <c r="H51" s="20" t="n">
        <v>1</v>
      </c>
      <c r="I51" s="20"/>
      <c r="J51" s="20" t="n">
        <v>0</v>
      </c>
      <c r="K51" s="20" t="n">
        <v>0</v>
      </c>
      <c r="L51" s="20"/>
      <c r="M51" s="20" t="n">
        <v>0</v>
      </c>
      <c r="N51" s="20" t="n">
        <v>0</v>
      </c>
      <c r="O51" s="20" t="n">
        <v>0</v>
      </c>
      <c r="P51" s="20"/>
      <c r="Q51" s="20" t="n">
        <v>0</v>
      </c>
      <c r="R51" s="20" t="n">
        <v>0</v>
      </c>
      <c r="S51" s="20" t="n">
        <v>0</v>
      </c>
      <c r="T51" s="20" t="n">
        <v>0</v>
      </c>
      <c r="U51" s="20" t="n">
        <v>0</v>
      </c>
      <c r="V51" s="20" t="n">
        <v>0</v>
      </c>
      <c r="W51" s="20" t="n">
        <v>0</v>
      </c>
      <c r="X51" s="20" t="n">
        <v>0</v>
      </c>
      <c r="Y51" s="20" t="n">
        <v>0</v>
      </c>
      <c r="Z51" s="20" t="n">
        <v>0</v>
      </c>
      <c r="AA51" s="20" t="n">
        <v>1</v>
      </c>
    </row>
    <row r="52" customFormat="false" ht="15" hidden="false" customHeight="false" outlineLevel="0" collapsed="false">
      <c r="A52" s="9" t="n">
        <v>4</v>
      </c>
      <c r="B52" s="3" t="s">
        <v>44</v>
      </c>
      <c r="C52" s="20"/>
      <c r="D52" s="20" t="n">
        <v>1</v>
      </c>
      <c r="E52" s="20"/>
      <c r="F52" s="20"/>
      <c r="G52" s="20"/>
      <c r="H52" s="20" t="n">
        <v>1</v>
      </c>
      <c r="I52" s="20"/>
      <c r="J52" s="20" t="n">
        <v>0</v>
      </c>
      <c r="K52" s="20" t="n">
        <v>0</v>
      </c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 t="n">
        <v>0</v>
      </c>
      <c r="W52" s="20"/>
      <c r="X52" s="20"/>
      <c r="Y52" s="20"/>
      <c r="Z52" s="20"/>
      <c r="AA52" s="20" t="n">
        <v>1</v>
      </c>
    </row>
    <row r="53" customFormat="false" ht="15" hidden="false" customHeight="false" outlineLevel="0" collapsed="false">
      <c r="A53" s="9" t="n">
        <v>4</v>
      </c>
      <c r="B53" s="3" t="s">
        <v>45</v>
      </c>
      <c r="C53" s="20"/>
      <c r="D53" s="20" t="n">
        <v>1</v>
      </c>
      <c r="E53" s="20"/>
      <c r="F53" s="20"/>
      <c r="G53" s="20"/>
      <c r="H53" s="20" t="n">
        <v>1</v>
      </c>
      <c r="I53" s="20"/>
      <c r="J53" s="20" t="n">
        <v>0</v>
      </c>
      <c r="K53" s="20" t="n">
        <v>0</v>
      </c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 t="n">
        <v>0</v>
      </c>
      <c r="W53" s="20"/>
      <c r="X53" s="20"/>
      <c r="Y53" s="20"/>
      <c r="Z53" s="20"/>
      <c r="AA53" s="20" t="n">
        <v>1</v>
      </c>
    </row>
    <row r="54" customFormat="false" ht="15" hidden="false" customHeight="false" outlineLevel="0" collapsed="false">
      <c r="A54" s="9" t="n">
        <v>3</v>
      </c>
      <c r="B54" s="3" t="s">
        <v>46</v>
      </c>
      <c r="C54" s="20"/>
      <c r="D54" s="20" t="n">
        <v>1</v>
      </c>
      <c r="E54" s="20"/>
      <c r="F54" s="20"/>
      <c r="G54" s="20"/>
      <c r="H54" s="20"/>
      <c r="I54" s="20"/>
      <c r="J54" s="20" t="n">
        <v>0</v>
      </c>
      <c r="K54" s="20" t="n">
        <v>0</v>
      </c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 t="n">
        <v>0</v>
      </c>
      <c r="W54" s="20"/>
      <c r="X54" s="20"/>
      <c r="Y54" s="20"/>
      <c r="Z54" s="20"/>
      <c r="AA54" s="20"/>
    </row>
    <row r="55" customFormat="false" ht="15" hidden="false" customHeight="false" outlineLevel="0" collapsed="false">
      <c r="A55" s="9" t="n">
        <v>3</v>
      </c>
      <c r="B55" s="3" t="s">
        <v>47</v>
      </c>
      <c r="C55" s="20"/>
      <c r="D55" s="20"/>
      <c r="E55" s="20"/>
      <c r="F55" s="20" t="n">
        <v>1</v>
      </c>
      <c r="G55" s="20"/>
      <c r="H55" s="20"/>
      <c r="I55" s="20"/>
      <c r="J55" s="20" t="n">
        <v>0</v>
      </c>
      <c r="K55" s="20" t="n">
        <v>0</v>
      </c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 t="n">
        <v>0</v>
      </c>
      <c r="W55" s="20"/>
      <c r="X55" s="20"/>
      <c r="Y55" s="20"/>
      <c r="Z55" s="20"/>
      <c r="AA55" s="20" t="n">
        <v>1</v>
      </c>
    </row>
    <row r="56" customFormat="false" ht="15" hidden="false" customHeight="false" outlineLevel="0" collapsed="false">
      <c r="A56" s="6" t="n">
        <v>2</v>
      </c>
      <c r="B56" s="8" t="s">
        <v>48</v>
      </c>
      <c r="C56" s="20" t="n">
        <v>0</v>
      </c>
      <c r="D56" s="20" t="n">
        <v>1</v>
      </c>
      <c r="E56" s="20" t="n">
        <v>1</v>
      </c>
      <c r="F56" s="20" t="n">
        <v>1</v>
      </c>
      <c r="G56" s="20" t="n">
        <v>1</v>
      </c>
      <c r="H56" s="20"/>
      <c r="I56" s="20"/>
      <c r="J56" s="20" t="n">
        <v>0</v>
      </c>
      <c r="K56" s="20" t="n">
        <v>0</v>
      </c>
      <c r="L56" s="20"/>
      <c r="M56" s="20" t="n">
        <v>0</v>
      </c>
      <c r="N56" s="20" t="n">
        <v>0</v>
      </c>
      <c r="O56" s="20" t="n">
        <v>0</v>
      </c>
      <c r="P56" s="20"/>
      <c r="Q56" s="20" t="n">
        <v>0</v>
      </c>
      <c r="R56" s="20" t="n">
        <v>0</v>
      </c>
      <c r="S56" s="20" t="n">
        <v>0</v>
      </c>
      <c r="T56" s="20" t="n">
        <v>0</v>
      </c>
      <c r="U56" s="20" t="n">
        <v>0</v>
      </c>
      <c r="V56" s="20" t="n">
        <v>0</v>
      </c>
      <c r="W56" s="20" t="n">
        <v>0</v>
      </c>
      <c r="X56" s="20" t="n">
        <v>0</v>
      </c>
      <c r="Y56" s="20" t="n">
        <v>0</v>
      </c>
      <c r="Z56" s="20" t="n">
        <v>0</v>
      </c>
      <c r="AA56" s="20" t="n">
        <v>1</v>
      </c>
    </row>
    <row r="57" customFormat="false" ht="15" hidden="false" customHeight="false" outlineLevel="0" collapsed="false">
      <c r="A57" s="6" t="n">
        <v>3</v>
      </c>
      <c r="B57" s="8" t="s">
        <v>49</v>
      </c>
      <c r="C57" s="20" t="n">
        <v>0</v>
      </c>
      <c r="D57" s="20" t="n">
        <v>1</v>
      </c>
      <c r="E57" s="20" t="n">
        <v>1</v>
      </c>
      <c r="F57" s="20" t="n">
        <v>1</v>
      </c>
      <c r="G57" s="20" t="n">
        <v>1</v>
      </c>
      <c r="H57" s="20"/>
      <c r="I57" s="20"/>
      <c r="J57" s="20" t="n">
        <v>0</v>
      </c>
      <c r="K57" s="20" t="n">
        <v>0</v>
      </c>
      <c r="L57" s="20"/>
      <c r="M57" s="20" t="n">
        <v>0</v>
      </c>
      <c r="N57" s="20" t="n">
        <v>0</v>
      </c>
      <c r="O57" s="20" t="n">
        <v>0</v>
      </c>
      <c r="P57" s="20"/>
      <c r="Q57" s="20" t="n">
        <v>0</v>
      </c>
      <c r="R57" s="20" t="n">
        <v>0</v>
      </c>
      <c r="S57" s="20" t="n">
        <v>0</v>
      </c>
      <c r="T57" s="20" t="n">
        <v>0</v>
      </c>
      <c r="U57" s="20" t="n">
        <v>0</v>
      </c>
      <c r="V57" s="20" t="n">
        <v>0</v>
      </c>
      <c r="W57" s="20" t="n">
        <v>0</v>
      </c>
      <c r="X57" s="20" t="n">
        <v>0</v>
      </c>
      <c r="Y57" s="20" t="n">
        <v>0</v>
      </c>
      <c r="Z57" s="20" t="n">
        <v>0</v>
      </c>
      <c r="AA57" s="20" t="n">
        <v>1</v>
      </c>
    </row>
    <row r="58" customFormat="false" ht="15" hidden="false" customHeight="false" outlineLevel="0" collapsed="false">
      <c r="A58" s="6" t="n">
        <v>4</v>
      </c>
      <c r="B58" s="8" t="s">
        <v>50</v>
      </c>
      <c r="C58" s="20" t="n">
        <v>0</v>
      </c>
      <c r="D58" s="20" t="n">
        <v>0</v>
      </c>
      <c r="E58" s="20" t="n">
        <v>0</v>
      </c>
      <c r="F58" s="20" t="n">
        <v>1</v>
      </c>
      <c r="G58" s="20" t="n">
        <v>0</v>
      </c>
      <c r="H58" s="20"/>
      <c r="I58" s="20"/>
      <c r="J58" s="20" t="n">
        <v>0</v>
      </c>
      <c r="K58" s="20" t="n">
        <v>0</v>
      </c>
      <c r="L58" s="20"/>
      <c r="M58" s="20" t="n">
        <v>0</v>
      </c>
      <c r="N58" s="20" t="n">
        <v>0</v>
      </c>
      <c r="O58" s="20" t="n">
        <v>0</v>
      </c>
      <c r="P58" s="20"/>
      <c r="Q58" s="20" t="n">
        <v>0</v>
      </c>
      <c r="R58" s="20" t="n">
        <v>0</v>
      </c>
      <c r="S58" s="20" t="n">
        <v>0</v>
      </c>
      <c r="T58" s="20" t="n">
        <v>0</v>
      </c>
      <c r="U58" s="20" t="n">
        <v>0</v>
      </c>
      <c r="V58" s="20" t="n">
        <v>0</v>
      </c>
      <c r="W58" s="20" t="n">
        <v>0</v>
      </c>
      <c r="X58" s="20" t="n">
        <v>0</v>
      </c>
      <c r="Y58" s="20" t="n">
        <v>0</v>
      </c>
      <c r="Z58" s="20" t="n">
        <v>0</v>
      </c>
      <c r="AA58" s="20" t="n">
        <v>1</v>
      </c>
    </row>
    <row r="59" customFormat="false" ht="15" hidden="false" customHeight="false" outlineLevel="0" collapsed="false">
      <c r="A59" s="9" t="n">
        <v>5</v>
      </c>
      <c r="B59" s="3" t="s">
        <v>51</v>
      </c>
      <c r="C59" s="20"/>
      <c r="D59" s="20"/>
      <c r="E59" s="20"/>
      <c r="F59" s="20" t="n">
        <v>1</v>
      </c>
      <c r="G59" s="20"/>
      <c r="H59" s="20"/>
      <c r="I59" s="20"/>
      <c r="J59" s="20" t="n">
        <v>0</v>
      </c>
      <c r="K59" s="20" t="n">
        <v>0</v>
      </c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 t="n">
        <v>0</v>
      </c>
      <c r="W59" s="20"/>
      <c r="X59" s="20"/>
      <c r="Y59" s="20"/>
      <c r="Z59" s="20"/>
      <c r="AA59" s="20"/>
    </row>
    <row r="60" customFormat="false" ht="15" hidden="false" customHeight="false" outlineLevel="0" collapsed="false">
      <c r="A60" s="9" t="n">
        <v>5</v>
      </c>
      <c r="B60" s="3" t="s">
        <v>52</v>
      </c>
      <c r="C60" s="20"/>
      <c r="D60" s="20"/>
      <c r="E60" s="20"/>
      <c r="F60" s="20" t="n">
        <v>1</v>
      </c>
      <c r="G60" s="20"/>
      <c r="H60" s="20"/>
      <c r="I60" s="20"/>
      <c r="J60" s="20" t="n">
        <v>0</v>
      </c>
      <c r="K60" s="20" t="n">
        <v>0</v>
      </c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 t="n">
        <v>0</v>
      </c>
      <c r="W60" s="20"/>
      <c r="X60" s="20"/>
      <c r="Y60" s="20"/>
      <c r="Z60" s="20"/>
      <c r="AA60" s="20" t="n">
        <v>1</v>
      </c>
    </row>
    <row r="61" customFormat="false" ht="15" hidden="false" customHeight="false" outlineLevel="0" collapsed="false">
      <c r="A61" s="9" t="n">
        <v>4</v>
      </c>
      <c r="B61" s="3" t="s">
        <v>53</v>
      </c>
      <c r="C61" s="20"/>
      <c r="D61" s="20" t="n">
        <v>1</v>
      </c>
      <c r="E61" s="20" t="n">
        <v>1</v>
      </c>
      <c r="F61" s="20" t="n">
        <v>1</v>
      </c>
      <c r="G61" s="20" t="n">
        <v>1</v>
      </c>
      <c r="H61" s="20"/>
      <c r="I61" s="20"/>
      <c r="J61" s="20" t="n">
        <v>0</v>
      </c>
      <c r="K61" s="20" t="n">
        <v>0</v>
      </c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 t="n">
        <v>0</v>
      </c>
      <c r="W61" s="20"/>
      <c r="X61" s="20"/>
      <c r="Y61" s="20"/>
      <c r="Z61" s="20"/>
      <c r="AA61" s="20" t="n">
        <v>1</v>
      </c>
    </row>
    <row r="62" customFormat="false" ht="15" hidden="false" customHeight="false" outlineLevel="0" collapsed="false">
      <c r="A62" s="6" t="n">
        <v>3</v>
      </c>
      <c r="B62" s="8" t="s">
        <v>54</v>
      </c>
      <c r="C62" s="20" t="n">
        <v>0</v>
      </c>
      <c r="D62" s="20" t="n">
        <v>1</v>
      </c>
      <c r="E62" s="20" t="n">
        <v>1</v>
      </c>
      <c r="F62" s="20" t="n">
        <v>1</v>
      </c>
      <c r="G62" s="20" t="n">
        <v>1</v>
      </c>
      <c r="H62" s="20"/>
      <c r="I62" s="20"/>
      <c r="J62" s="20" t="n">
        <v>0</v>
      </c>
      <c r="K62" s="20" t="n">
        <v>0</v>
      </c>
      <c r="L62" s="20"/>
      <c r="M62" s="20" t="n">
        <v>0</v>
      </c>
      <c r="N62" s="20" t="n">
        <v>0</v>
      </c>
      <c r="O62" s="20" t="n">
        <v>0</v>
      </c>
      <c r="P62" s="20"/>
      <c r="Q62" s="20" t="n">
        <v>0</v>
      </c>
      <c r="R62" s="20" t="n">
        <v>0</v>
      </c>
      <c r="S62" s="20" t="n">
        <v>0</v>
      </c>
      <c r="T62" s="20" t="n">
        <v>0</v>
      </c>
      <c r="U62" s="20" t="n">
        <v>0</v>
      </c>
      <c r="V62" s="20" t="n">
        <v>0</v>
      </c>
      <c r="W62" s="20" t="n">
        <v>0</v>
      </c>
      <c r="X62" s="20" t="n">
        <v>0</v>
      </c>
      <c r="Y62" s="20" t="n">
        <v>0</v>
      </c>
      <c r="Z62" s="20" t="n">
        <v>0</v>
      </c>
      <c r="AA62" s="20" t="n">
        <v>1</v>
      </c>
    </row>
    <row r="63" customFormat="false" ht="15" hidden="false" customHeight="false" outlineLevel="0" collapsed="false">
      <c r="A63" s="9" t="n">
        <v>4</v>
      </c>
      <c r="B63" s="3" t="s">
        <v>55</v>
      </c>
      <c r="C63" s="20"/>
      <c r="D63" s="20" t="n">
        <v>1</v>
      </c>
      <c r="E63" s="20" t="n">
        <v>1</v>
      </c>
      <c r="F63" s="20" t="n">
        <v>1</v>
      </c>
      <c r="G63" s="20" t="n">
        <v>1</v>
      </c>
      <c r="H63" s="20"/>
      <c r="I63" s="20"/>
      <c r="J63" s="20" t="n">
        <v>0</v>
      </c>
      <c r="K63" s="20" t="n">
        <v>0</v>
      </c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 t="n">
        <v>0</v>
      </c>
      <c r="W63" s="20"/>
      <c r="X63" s="20"/>
      <c r="Y63" s="20"/>
      <c r="Z63" s="20"/>
      <c r="AA63" s="20" t="n">
        <v>1</v>
      </c>
    </row>
    <row r="64" customFormat="false" ht="15" hidden="false" customHeight="false" outlineLevel="0" collapsed="false">
      <c r="A64" s="9" t="n">
        <v>4</v>
      </c>
      <c r="B64" s="3" t="s">
        <v>56</v>
      </c>
      <c r="C64" s="20"/>
      <c r="D64" s="20"/>
      <c r="E64" s="20" t="n">
        <v>1</v>
      </c>
      <c r="F64" s="20"/>
      <c r="G64" s="20" t="n">
        <v>1</v>
      </c>
      <c r="H64" s="20"/>
      <c r="I64" s="20"/>
      <c r="J64" s="20" t="n">
        <v>0</v>
      </c>
      <c r="K64" s="20" t="n">
        <v>0</v>
      </c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 t="n">
        <v>0</v>
      </c>
      <c r="W64" s="20"/>
      <c r="X64" s="20"/>
      <c r="Y64" s="20"/>
      <c r="Z64" s="20"/>
      <c r="AA64" s="20"/>
    </row>
    <row r="65" customFormat="false" ht="15" hidden="false" customHeight="false" outlineLevel="0" collapsed="false">
      <c r="A65" s="6" t="n">
        <v>1</v>
      </c>
      <c r="B65" s="8" t="s">
        <v>57</v>
      </c>
      <c r="C65" s="20" t="n">
        <v>0</v>
      </c>
      <c r="D65" s="20" t="n">
        <v>1</v>
      </c>
      <c r="E65" s="20" t="n">
        <v>0</v>
      </c>
      <c r="F65" s="20" t="n">
        <v>0</v>
      </c>
      <c r="G65" s="20" t="n">
        <v>0</v>
      </c>
      <c r="H65" s="20" t="n">
        <v>1</v>
      </c>
      <c r="I65" s="20"/>
      <c r="J65" s="20" t="n">
        <v>0</v>
      </c>
      <c r="K65" s="20" t="n">
        <v>0</v>
      </c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 t="n">
        <v>1</v>
      </c>
    </row>
    <row r="66" customFormat="false" ht="15" hidden="false" customHeight="false" outlineLevel="0" collapsed="false">
      <c r="A66" s="9" t="n">
        <v>2</v>
      </c>
      <c r="B66" s="3" t="s">
        <v>58</v>
      </c>
      <c r="C66" s="20"/>
      <c r="D66" s="20" t="n">
        <v>1</v>
      </c>
      <c r="E66" s="20"/>
      <c r="F66" s="20"/>
      <c r="G66" s="20"/>
      <c r="H66" s="20" t="n">
        <v>1</v>
      </c>
      <c r="I66" s="20"/>
      <c r="J66" s="20" t="n">
        <v>0</v>
      </c>
      <c r="K66" s="20" t="n">
        <v>0</v>
      </c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 t="n">
        <v>1</v>
      </c>
    </row>
    <row r="67" customFormat="false" ht="15" hidden="false" customHeight="false" outlineLevel="0" collapsed="false">
      <c r="A67" s="10" t="n">
        <v>1</v>
      </c>
      <c r="B67" s="3" t="s">
        <v>59</v>
      </c>
      <c r="C67" s="20"/>
      <c r="D67" s="20"/>
      <c r="E67" s="20"/>
      <c r="F67" s="20"/>
      <c r="G67" s="20"/>
      <c r="H67" s="20"/>
      <c r="I67" s="20"/>
      <c r="J67" s="20" t="n">
        <v>0</v>
      </c>
      <c r="K67" s="20" t="n">
        <v>0</v>
      </c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 t="n">
        <v>1</v>
      </c>
      <c r="W67" s="20" t="n">
        <v>1</v>
      </c>
      <c r="X67" s="20"/>
      <c r="Y67" s="20" t="n">
        <v>1</v>
      </c>
      <c r="Z67" s="20" t="n">
        <v>1</v>
      </c>
      <c r="AA67" s="20"/>
    </row>
    <row r="68" customFormat="false" ht="15" hidden="false" customHeight="false" outlineLevel="0" collapsed="false">
      <c r="A68" s="11" t="n">
        <v>1</v>
      </c>
      <c r="B68" s="8" t="s">
        <v>61</v>
      </c>
      <c r="C68" s="20" t="n">
        <v>0</v>
      </c>
      <c r="D68" s="20" t="n">
        <v>1</v>
      </c>
      <c r="E68" s="20" t="n">
        <v>1</v>
      </c>
      <c r="F68" s="20" t="n">
        <v>0</v>
      </c>
      <c r="G68" s="20" t="n">
        <v>0</v>
      </c>
      <c r="H68" s="20" t="n">
        <v>1</v>
      </c>
      <c r="I68" s="20"/>
      <c r="J68" s="20" t="n">
        <v>0</v>
      </c>
      <c r="K68" s="20" t="n">
        <v>0</v>
      </c>
      <c r="L68" s="20"/>
      <c r="M68" s="20" t="n">
        <v>0</v>
      </c>
      <c r="N68" s="20" t="n">
        <v>0</v>
      </c>
      <c r="O68" s="20" t="n">
        <v>0</v>
      </c>
      <c r="P68" s="20"/>
      <c r="Q68" s="20" t="n">
        <v>0</v>
      </c>
      <c r="R68" s="20" t="n">
        <v>0</v>
      </c>
      <c r="S68" s="20" t="n">
        <v>0</v>
      </c>
      <c r="T68" s="20" t="n">
        <v>0</v>
      </c>
      <c r="U68" s="20" t="n">
        <v>0</v>
      </c>
      <c r="V68" s="20" t="n">
        <v>0</v>
      </c>
      <c r="W68" s="20" t="n">
        <v>0</v>
      </c>
      <c r="X68" s="20" t="n">
        <v>0</v>
      </c>
      <c r="Y68" s="20" t="n">
        <v>0</v>
      </c>
      <c r="Z68" s="20" t="n">
        <v>0</v>
      </c>
      <c r="AA68" s="20" t="n">
        <v>0</v>
      </c>
    </row>
    <row r="69" customFormat="false" ht="15" hidden="false" customHeight="false" outlineLevel="0" collapsed="false">
      <c r="A69" s="11" t="n">
        <v>2</v>
      </c>
      <c r="B69" s="8" t="s">
        <v>62</v>
      </c>
      <c r="C69" s="20" t="n">
        <v>0</v>
      </c>
      <c r="D69" s="20" t="n">
        <v>1</v>
      </c>
      <c r="E69" s="20" t="n">
        <v>1</v>
      </c>
      <c r="F69" s="20" t="n">
        <v>0</v>
      </c>
      <c r="G69" s="20" t="n">
        <v>0</v>
      </c>
      <c r="H69" s="20" t="n">
        <v>1</v>
      </c>
      <c r="I69" s="20"/>
      <c r="J69" s="20" t="n">
        <v>0</v>
      </c>
      <c r="K69" s="20" t="n">
        <v>0</v>
      </c>
      <c r="L69" s="20"/>
      <c r="M69" s="20" t="n">
        <v>0</v>
      </c>
      <c r="N69" s="20" t="n">
        <v>0</v>
      </c>
      <c r="O69" s="20" t="n">
        <v>0</v>
      </c>
      <c r="P69" s="20"/>
      <c r="Q69" s="20" t="n">
        <v>0</v>
      </c>
      <c r="R69" s="20" t="n">
        <v>0</v>
      </c>
      <c r="S69" s="20" t="n">
        <v>0</v>
      </c>
      <c r="T69" s="20" t="n">
        <v>0</v>
      </c>
      <c r="U69" s="20" t="n">
        <v>0</v>
      </c>
      <c r="V69" s="20" t="n">
        <v>0</v>
      </c>
      <c r="W69" s="20" t="n">
        <v>0</v>
      </c>
      <c r="X69" s="20" t="n">
        <v>0</v>
      </c>
      <c r="Y69" s="20" t="n">
        <v>0</v>
      </c>
      <c r="Z69" s="20" t="n">
        <v>0</v>
      </c>
      <c r="AA69" s="20" t="n">
        <v>0</v>
      </c>
    </row>
    <row r="70" customFormat="false" ht="15" hidden="false" customHeight="false" outlineLevel="0" collapsed="false">
      <c r="A70" s="12" t="n">
        <v>3</v>
      </c>
      <c r="B70" s="3" t="s">
        <v>63</v>
      </c>
      <c r="C70" s="20"/>
      <c r="D70" s="20" t="n">
        <v>1</v>
      </c>
      <c r="E70" s="20" t="n">
        <v>1</v>
      </c>
      <c r="F70" s="20"/>
      <c r="G70" s="20"/>
      <c r="H70" s="20" t="n">
        <v>1</v>
      </c>
      <c r="I70" s="20"/>
      <c r="J70" s="20" t="n">
        <v>0</v>
      </c>
      <c r="K70" s="20" t="n">
        <v>0</v>
      </c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 t="n">
        <v>0</v>
      </c>
      <c r="W70" s="20"/>
      <c r="X70" s="20"/>
      <c r="Y70" s="20"/>
      <c r="Z70" s="20"/>
      <c r="AA70" s="20"/>
    </row>
    <row r="71" customFormat="false" ht="15" hidden="false" customHeight="false" outlineLevel="0" collapsed="false">
      <c r="A71" s="11" t="n">
        <v>2</v>
      </c>
      <c r="B71" s="8" t="s">
        <v>64</v>
      </c>
      <c r="C71" s="20" t="n">
        <v>0</v>
      </c>
      <c r="D71" s="20" t="n">
        <v>1</v>
      </c>
      <c r="E71" s="20" t="n">
        <v>1</v>
      </c>
      <c r="F71" s="20" t="n">
        <v>0</v>
      </c>
      <c r="G71" s="20" t="n">
        <v>0</v>
      </c>
      <c r="H71" s="20" t="n">
        <v>1</v>
      </c>
      <c r="I71" s="20"/>
      <c r="J71" s="20" t="n">
        <v>0</v>
      </c>
      <c r="K71" s="20" t="n">
        <v>0</v>
      </c>
      <c r="L71" s="20"/>
      <c r="M71" s="20" t="n">
        <v>0</v>
      </c>
      <c r="N71" s="20" t="n">
        <v>0</v>
      </c>
      <c r="O71" s="20" t="n">
        <v>0</v>
      </c>
      <c r="P71" s="20"/>
      <c r="Q71" s="20" t="n">
        <v>0</v>
      </c>
      <c r="R71" s="20" t="n">
        <v>0</v>
      </c>
      <c r="S71" s="20" t="n">
        <v>0</v>
      </c>
      <c r="T71" s="20" t="n">
        <v>0</v>
      </c>
      <c r="U71" s="20" t="n">
        <v>0</v>
      </c>
      <c r="V71" s="20" t="n">
        <v>0</v>
      </c>
      <c r="W71" s="20" t="n">
        <v>0</v>
      </c>
      <c r="X71" s="20" t="n">
        <v>0</v>
      </c>
      <c r="Y71" s="20" t="n">
        <v>0</v>
      </c>
      <c r="Z71" s="20" t="n">
        <v>0</v>
      </c>
      <c r="AA71" s="20" t="n">
        <v>0</v>
      </c>
    </row>
    <row r="72" customFormat="false" ht="15" hidden="false" customHeight="false" outlineLevel="0" collapsed="false">
      <c r="A72" s="11" t="n">
        <v>3</v>
      </c>
      <c r="B72" s="8" t="s">
        <v>65</v>
      </c>
      <c r="C72" s="20" t="n">
        <v>0</v>
      </c>
      <c r="D72" s="20" t="n">
        <v>1</v>
      </c>
      <c r="E72" s="20" t="n">
        <v>1</v>
      </c>
      <c r="F72" s="20" t="n">
        <v>0</v>
      </c>
      <c r="G72" s="20" t="n">
        <v>0</v>
      </c>
      <c r="H72" s="20" t="n">
        <v>1</v>
      </c>
      <c r="I72" s="20"/>
      <c r="J72" s="20" t="n">
        <v>0</v>
      </c>
      <c r="K72" s="20" t="n">
        <v>0</v>
      </c>
      <c r="L72" s="20"/>
      <c r="M72" s="20" t="n">
        <v>0</v>
      </c>
      <c r="N72" s="20" t="n">
        <v>0</v>
      </c>
      <c r="O72" s="20" t="n">
        <v>0</v>
      </c>
      <c r="P72" s="20"/>
      <c r="Q72" s="20" t="n">
        <v>0</v>
      </c>
      <c r="R72" s="20" t="n">
        <v>0</v>
      </c>
      <c r="S72" s="20" t="n">
        <v>0</v>
      </c>
      <c r="T72" s="20" t="n">
        <v>0</v>
      </c>
      <c r="U72" s="20" t="n">
        <v>0</v>
      </c>
      <c r="V72" s="20" t="n">
        <v>0</v>
      </c>
      <c r="W72" s="20" t="n">
        <v>0</v>
      </c>
      <c r="X72" s="20" t="n">
        <v>0</v>
      </c>
      <c r="Y72" s="20" t="n">
        <v>0</v>
      </c>
      <c r="Z72" s="20" t="n">
        <v>0</v>
      </c>
      <c r="AA72" s="20" t="n">
        <v>0</v>
      </c>
    </row>
    <row r="73" customFormat="false" ht="15" hidden="false" customHeight="false" outlineLevel="0" collapsed="false">
      <c r="A73" s="11" t="n">
        <v>4</v>
      </c>
      <c r="B73" s="8" t="s">
        <v>66</v>
      </c>
      <c r="C73" s="20" t="n">
        <v>0</v>
      </c>
      <c r="D73" s="20" t="n">
        <v>1</v>
      </c>
      <c r="E73" s="20" t="n">
        <v>1</v>
      </c>
      <c r="F73" s="20" t="n">
        <v>0</v>
      </c>
      <c r="G73" s="20" t="n">
        <v>0</v>
      </c>
      <c r="H73" s="20" t="n">
        <v>1</v>
      </c>
      <c r="I73" s="20"/>
      <c r="J73" s="20" t="n">
        <v>0</v>
      </c>
      <c r="K73" s="20" t="n">
        <v>0</v>
      </c>
      <c r="L73" s="20"/>
      <c r="M73" s="20" t="n">
        <v>0</v>
      </c>
      <c r="N73" s="20" t="n">
        <v>0</v>
      </c>
      <c r="O73" s="20" t="n">
        <v>0</v>
      </c>
      <c r="P73" s="20"/>
      <c r="Q73" s="20" t="n">
        <v>0</v>
      </c>
      <c r="R73" s="20" t="n">
        <v>0</v>
      </c>
      <c r="S73" s="20" t="n">
        <v>0</v>
      </c>
      <c r="T73" s="20" t="n">
        <v>0</v>
      </c>
      <c r="U73" s="20" t="n">
        <v>0</v>
      </c>
      <c r="V73" s="20" t="n">
        <v>0</v>
      </c>
      <c r="W73" s="20" t="n">
        <v>0</v>
      </c>
      <c r="X73" s="20" t="n">
        <v>0</v>
      </c>
      <c r="Y73" s="20" t="n">
        <v>0</v>
      </c>
      <c r="Z73" s="20" t="n">
        <v>0</v>
      </c>
      <c r="AA73" s="20" t="n">
        <v>0</v>
      </c>
    </row>
    <row r="74" customFormat="false" ht="15" hidden="false" customHeight="false" outlineLevel="0" collapsed="false">
      <c r="A74" s="12" t="n">
        <v>5</v>
      </c>
      <c r="B74" s="3" t="s">
        <v>67</v>
      </c>
      <c r="C74" s="20"/>
      <c r="D74" s="20" t="n">
        <v>1</v>
      </c>
      <c r="E74" s="20" t="n">
        <v>1</v>
      </c>
      <c r="F74" s="20"/>
      <c r="G74" s="20"/>
      <c r="H74" s="20" t="n">
        <v>1</v>
      </c>
      <c r="I74" s="20"/>
      <c r="J74" s="20" t="n">
        <v>0</v>
      </c>
      <c r="K74" s="20" t="n">
        <v>0</v>
      </c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 t="n">
        <v>0</v>
      </c>
      <c r="W74" s="20"/>
      <c r="X74" s="20"/>
      <c r="Y74" s="20"/>
      <c r="Z74" s="20"/>
      <c r="AA74" s="20"/>
    </row>
    <row r="75" customFormat="false" ht="15" hidden="false" customHeight="false" outlineLevel="0" collapsed="false">
      <c r="A75" s="12" t="n">
        <v>5</v>
      </c>
      <c r="B75" s="3" t="s">
        <v>68</v>
      </c>
      <c r="C75" s="20"/>
      <c r="D75" s="20" t="n">
        <v>1</v>
      </c>
      <c r="E75" s="20" t="n">
        <v>1</v>
      </c>
      <c r="F75" s="20"/>
      <c r="G75" s="20"/>
      <c r="H75" s="20" t="n">
        <v>1</v>
      </c>
      <c r="I75" s="20"/>
      <c r="J75" s="20" t="n">
        <v>0</v>
      </c>
      <c r="K75" s="20" t="n">
        <v>0</v>
      </c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 t="n">
        <v>0</v>
      </c>
      <c r="W75" s="20"/>
      <c r="X75" s="20"/>
      <c r="Y75" s="20"/>
      <c r="Z75" s="20"/>
      <c r="AA75" s="20"/>
    </row>
    <row r="76" customFormat="false" ht="15" hidden="false" customHeight="false" outlineLevel="0" collapsed="false">
      <c r="A76" s="12" t="n">
        <v>4</v>
      </c>
      <c r="B76" s="3" t="s">
        <v>69</v>
      </c>
      <c r="C76" s="20"/>
      <c r="D76" s="20" t="n">
        <v>1</v>
      </c>
      <c r="E76" s="20" t="n">
        <v>1</v>
      </c>
      <c r="F76" s="20"/>
      <c r="G76" s="20"/>
      <c r="H76" s="20"/>
      <c r="I76" s="20"/>
      <c r="J76" s="20" t="n">
        <v>0</v>
      </c>
      <c r="K76" s="20" t="n">
        <v>0</v>
      </c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 t="n">
        <v>0</v>
      </c>
      <c r="W76" s="20"/>
      <c r="X76" s="20"/>
      <c r="Y76" s="20"/>
      <c r="Z76" s="20"/>
      <c r="AA76" s="20"/>
    </row>
    <row r="77" customFormat="false" ht="15" hidden="false" customHeight="false" outlineLevel="0" collapsed="false">
      <c r="A77" s="11" t="n">
        <v>3</v>
      </c>
      <c r="B77" s="8" t="s">
        <v>70</v>
      </c>
      <c r="C77" s="20" t="n">
        <v>0</v>
      </c>
      <c r="D77" s="20" t="n">
        <v>1</v>
      </c>
      <c r="E77" s="20" t="n">
        <v>1</v>
      </c>
      <c r="F77" s="20" t="n">
        <v>0</v>
      </c>
      <c r="G77" s="20"/>
      <c r="H77" s="20"/>
      <c r="I77" s="20"/>
      <c r="J77" s="20" t="n">
        <v>0</v>
      </c>
      <c r="K77" s="20" t="n">
        <v>0</v>
      </c>
      <c r="L77" s="20"/>
      <c r="M77" s="20" t="n">
        <v>0</v>
      </c>
      <c r="N77" s="20" t="n">
        <v>0</v>
      </c>
      <c r="O77" s="20" t="n">
        <v>0</v>
      </c>
      <c r="P77" s="20"/>
      <c r="Q77" s="20" t="n">
        <v>0</v>
      </c>
      <c r="R77" s="20" t="n">
        <v>0</v>
      </c>
      <c r="S77" s="20" t="n">
        <v>0</v>
      </c>
      <c r="T77" s="20" t="n">
        <v>0</v>
      </c>
      <c r="U77" s="20" t="n">
        <v>0</v>
      </c>
      <c r="V77" s="20" t="n">
        <v>0</v>
      </c>
      <c r="W77" s="20" t="n">
        <v>0</v>
      </c>
      <c r="X77" s="20" t="n">
        <v>0</v>
      </c>
      <c r="Y77" s="20" t="n">
        <v>0</v>
      </c>
      <c r="Z77" s="20" t="n">
        <v>0</v>
      </c>
      <c r="AA77" s="20" t="n">
        <v>0</v>
      </c>
    </row>
    <row r="78" customFormat="false" ht="15" hidden="false" customHeight="false" outlineLevel="0" collapsed="false">
      <c r="A78" s="12" t="n">
        <v>4</v>
      </c>
      <c r="B78" s="3" t="s">
        <v>71</v>
      </c>
      <c r="C78" s="20"/>
      <c r="D78" s="20" t="n">
        <v>1</v>
      </c>
      <c r="E78" s="20" t="n">
        <v>1</v>
      </c>
      <c r="F78" s="20"/>
      <c r="G78" s="20"/>
      <c r="H78" s="20"/>
      <c r="I78" s="20"/>
      <c r="J78" s="20" t="n">
        <v>0</v>
      </c>
      <c r="K78" s="20" t="n">
        <v>0</v>
      </c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 t="n">
        <v>0</v>
      </c>
      <c r="W78" s="20"/>
      <c r="X78" s="20"/>
      <c r="Y78" s="20"/>
      <c r="Z78" s="20"/>
      <c r="AA78" s="20"/>
    </row>
    <row r="79" customFormat="false" ht="15" hidden="false" customHeight="false" outlineLevel="0" collapsed="false">
      <c r="A79" s="13" t="n">
        <v>1</v>
      </c>
      <c r="B79" s="8" t="s">
        <v>72</v>
      </c>
      <c r="C79" s="20" t="n">
        <v>0</v>
      </c>
      <c r="D79" s="20" t="n">
        <v>0</v>
      </c>
      <c r="E79" s="20" t="n">
        <v>0</v>
      </c>
      <c r="F79" s="20" t="n">
        <v>0</v>
      </c>
      <c r="G79" s="20"/>
      <c r="H79" s="20" t="n">
        <v>1</v>
      </c>
      <c r="I79" s="20" t="n">
        <v>1</v>
      </c>
      <c r="J79" s="20" t="n">
        <v>1</v>
      </c>
      <c r="K79" s="20" t="n">
        <v>1</v>
      </c>
      <c r="L79" s="20" t="n">
        <v>1</v>
      </c>
      <c r="M79" s="20" t="n">
        <v>1</v>
      </c>
      <c r="N79" s="20" t="n">
        <v>1</v>
      </c>
      <c r="O79" s="20" t="n">
        <v>1</v>
      </c>
      <c r="P79" s="20" t="n">
        <v>1</v>
      </c>
      <c r="Q79" s="20" t="n">
        <v>1</v>
      </c>
      <c r="R79" s="20" t="n">
        <v>1</v>
      </c>
      <c r="S79" s="20" t="n">
        <v>1</v>
      </c>
      <c r="T79" s="20" t="n">
        <v>1</v>
      </c>
      <c r="U79" s="20" t="n">
        <v>1</v>
      </c>
      <c r="V79" s="20" t="n">
        <v>0</v>
      </c>
      <c r="W79" s="20" t="n">
        <v>0</v>
      </c>
      <c r="X79" s="20" t="n">
        <v>0</v>
      </c>
      <c r="Y79" s="20" t="n">
        <v>0</v>
      </c>
      <c r="Z79" s="20" t="n">
        <v>0</v>
      </c>
      <c r="AA79" s="20" t="n">
        <v>0</v>
      </c>
    </row>
    <row r="80" customFormat="false" ht="15" hidden="false" customHeight="false" outlineLevel="0" collapsed="false">
      <c r="A80" s="13" t="n">
        <v>2</v>
      </c>
      <c r="B80" s="8" t="s">
        <v>74</v>
      </c>
      <c r="C80" s="20" t="n">
        <v>0</v>
      </c>
      <c r="D80" s="20" t="n">
        <v>0</v>
      </c>
      <c r="E80" s="20" t="n">
        <v>0</v>
      </c>
      <c r="F80" s="20" t="n">
        <v>0</v>
      </c>
      <c r="G80" s="20"/>
      <c r="H80" s="20" t="n">
        <v>1</v>
      </c>
      <c r="I80" s="20" t="n">
        <v>1</v>
      </c>
      <c r="J80" s="20" t="n">
        <v>1</v>
      </c>
      <c r="K80" s="20" t="n">
        <v>1</v>
      </c>
      <c r="L80" s="20" t="n">
        <v>1</v>
      </c>
      <c r="M80" s="20" t="n">
        <v>1</v>
      </c>
      <c r="N80" s="20" t="n">
        <v>1</v>
      </c>
      <c r="O80" s="20" t="n">
        <v>1</v>
      </c>
      <c r="P80" s="20" t="n">
        <v>1</v>
      </c>
      <c r="Q80" s="20" t="n">
        <v>1</v>
      </c>
      <c r="R80" s="20" t="n">
        <v>1</v>
      </c>
      <c r="S80" s="20" t="n">
        <v>1</v>
      </c>
      <c r="T80" s="20" t="n">
        <v>1</v>
      </c>
      <c r="U80" s="20" t="n">
        <v>0</v>
      </c>
      <c r="V80" s="20" t="n">
        <v>0</v>
      </c>
      <c r="W80" s="20" t="n">
        <v>0</v>
      </c>
      <c r="X80" s="20" t="n">
        <v>0</v>
      </c>
      <c r="Y80" s="20" t="n">
        <v>0</v>
      </c>
      <c r="Z80" s="20" t="n">
        <v>0</v>
      </c>
      <c r="AA80" s="20" t="n">
        <v>0</v>
      </c>
    </row>
    <row r="81" customFormat="false" ht="15" hidden="false" customHeight="false" outlineLevel="0" collapsed="false">
      <c r="A81" s="14" t="n">
        <v>3</v>
      </c>
      <c r="B81" s="3" t="s">
        <v>75</v>
      </c>
      <c r="C81" s="20"/>
      <c r="D81" s="20"/>
      <c r="E81" s="20"/>
      <c r="F81" s="20"/>
      <c r="G81" s="20"/>
      <c r="H81" s="20" t="n">
        <v>1</v>
      </c>
      <c r="I81" s="20" t="n">
        <v>1</v>
      </c>
      <c r="J81" s="20" t="n">
        <v>1</v>
      </c>
      <c r="K81" s="20" t="n">
        <v>1</v>
      </c>
      <c r="L81" s="20" t="n">
        <v>1</v>
      </c>
      <c r="M81" s="20" t="n">
        <v>1</v>
      </c>
      <c r="N81" s="20" t="n">
        <v>1</v>
      </c>
      <c r="O81" s="20" t="n">
        <v>1</v>
      </c>
      <c r="P81" s="20" t="n">
        <v>1</v>
      </c>
      <c r="Q81" s="20" t="n">
        <v>1</v>
      </c>
      <c r="R81" s="20" t="n">
        <v>1</v>
      </c>
      <c r="S81" s="20" t="n">
        <v>1</v>
      </c>
      <c r="T81" s="20" t="n">
        <v>1</v>
      </c>
      <c r="U81" s="20"/>
      <c r="V81" s="20" t="n">
        <v>0</v>
      </c>
      <c r="W81" s="20"/>
      <c r="X81" s="20"/>
      <c r="Y81" s="20"/>
      <c r="Z81" s="20"/>
      <c r="AA81" s="20"/>
    </row>
    <row r="82" customFormat="false" ht="15" hidden="false" customHeight="false" outlineLevel="0" collapsed="false">
      <c r="A82" s="14" t="n">
        <v>3</v>
      </c>
      <c r="B82" s="3" t="s">
        <v>76</v>
      </c>
      <c r="C82" s="20"/>
      <c r="D82" s="20"/>
      <c r="E82" s="20"/>
      <c r="F82" s="20"/>
      <c r="G82" s="20"/>
      <c r="H82" s="20" t="n">
        <v>1</v>
      </c>
      <c r="I82" s="20" t="n">
        <v>1</v>
      </c>
      <c r="J82" s="20" t="n">
        <v>1</v>
      </c>
      <c r="K82" s="20" t="n">
        <v>1</v>
      </c>
      <c r="L82" s="20" t="n">
        <v>1</v>
      </c>
      <c r="M82" s="20" t="n">
        <v>1</v>
      </c>
      <c r="N82" s="20" t="n">
        <v>1</v>
      </c>
      <c r="O82" s="20" t="n">
        <v>1</v>
      </c>
      <c r="P82" s="20" t="n">
        <v>1</v>
      </c>
      <c r="Q82" s="20" t="n">
        <v>1</v>
      </c>
      <c r="R82" s="20" t="n">
        <v>1</v>
      </c>
      <c r="S82" s="20" t="n">
        <v>1</v>
      </c>
      <c r="T82" s="20" t="n">
        <v>1</v>
      </c>
      <c r="U82" s="20"/>
      <c r="V82" s="20" t="n">
        <v>0</v>
      </c>
      <c r="W82" s="20"/>
      <c r="X82" s="20"/>
      <c r="Y82" s="20"/>
      <c r="Z82" s="20"/>
      <c r="AA82" s="20"/>
    </row>
    <row r="83" customFormat="false" ht="15" hidden="false" customHeight="false" outlineLevel="0" collapsed="false">
      <c r="A83" s="14" t="n">
        <v>2</v>
      </c>
      <c r="B83" s="3" t="s">
        <v>77</v>
      </c>
      <c r="C83" s="20"/>
      <c r="D83" s="20"/>
      <c r="E83" s="20"/>
      <c r="F83" s="20"/>
      <c r="G83" s="20"/>
      <c r="H83" s="20" t="n">
        <v>1</v>
      </c>
      <c r="I83" s="20" t="n">
        <v>1</v>
      </c>
      <c r="J83" s="20" t="n">
        <v>1</v>
      </c>
      <c r="K83" s="20" t="n">
        <v>1</v>
      </c>
      <c r="L83" s="20" t="n">
        <v>1</v>
      </c>
      <c r="M83" s="20" t="n">
        <v>1</v>
      </c>
      <c r="N83" s="20" t="n">
        <v>1</v>
      </c>
      <c r="O83" s="20" t="n">
        <v>1</v>
      </c>
      <c r="P83" s="20" t="n">
        <v>1</v>
      </c>
      <c r="Q83" s="20" t="n">
        <v>1</v>
      </c>
      <c r="R83" s="20" t="n">
        <v>1</v>
      </c>
      <c r="S83" s="20" t="n">
        <v>1</v>
      </c>
      <c r="T83" s="20"/>
      <c r="U83" s="20"/>
      <c r="V83" s="20" t="n">
        <v>0</v>
      </c>
      <c r="W83" s="20"/>
      <c r="X83" s="20"/>
      <c r="Y83" s="20"/>
      <c r="Z83" s="20"/>
      <c r="AA83" s="20"/>
    </row>
    <row r="84" customFormat="false" ht="15" hidden="false" customHeight="false" outlineLevel="0" collapsed="false">
      <c r="A84" s="14" t="n">
        <v>2</v>
      </c>
      <c r="B84" s="3" t="s">
        <v>79</v>
      </c>
      <c r="C84" s="20"/>
      <c r="D84" s="20"/>
      <c r="E84" s="20"/>
      <c r="F84" s="20"/>
      <c r="G84" s="20"/>
      <c r="H84" s="20"/>
      <c r="I84" s="20"/>
      <c r="J84" s="20" t="n">
        <v>1</v>
      </c>
      <c r="K84" s="20" t="n">
        <v>1</v>
      </c>
      <c r="L84" s="20" t="n">
        <v>1</v>
      </c>
      <c r="M84" s="20" t="n">
        <v>1</v>
      </c>
      <c r="N84" s="20" t="n">
        <v>1</v>
      </c>
      <c r="O84" s="20" t="n">
        <v>1</v>
      </c>
      <c r="P84" s="20" t="n">
        <v>1</v>
      </c>
      <c r="Q84" s="20" t="n">
        <v>1</v>
      </c>
      <c r="R84" s="20" t="n">
        <v>1</v>
      </c>
      <c r="S84" s="20" t="n">
        <v>1</v>
      </c>
      <c r="T84" s="20" t="n">
        <v>1</v>
      </c>
      <c r="U84" s="20"/>
      <c r="V84" s="20" t="n">
        <v>0</v>
      </c>
      <c r="W84" s="20"/>
      <c r="X84" s="20"/>
      <c r="Y84" s="20"/>
      <c r="Z84" s="20"/>
      <c r="AA84" s="20"/>
    </row>
    <row r="85" customFormat="false" ht="15" hidden="false" customHeight="false" outlineLevel="0" collapsed="false">
      <c r="A85" s="14" t="n">
        <v>2</v>
      </c>
      <c r="B85" s="3" t="s">
        <v>80</v>
      </c>
      <c r="C85" s="20"/>
      <c r="D85" s="20"/>
      <c r="E85" s="20"/>
      <c r="F85" s="20"/>
      <c r="G85" s="20"/>
      <c r="H85" s="20"/>
      <c r="I85" s="20" t="n">
        <v>1</v>
      </c>
      <c r="J85" s="20" t="n">
        <v>1</v>
      </c>
      <c r="K85" s="20" t="n">
        <v>1</v>
      </c>
      <c r="L85" s="20" t="n">
        <v>1</v>
      </c>
      <c r="M85" s="20" t="n">
        <v>1</v>
      </c>
      <c r="N85" s="20" t="n">
        <v>1</v>
      </c>
      <c r="O85" s="20" t="n">
        <v>1</v>
      </c>
      <c r="P85" s="20" t="n">
        <v>1</v>
      </c>
      <c r="Q85" s="20" t="n">
        <v>1</v>
      </c>
      <c r="R85" s="20" t="n">
        <v>1</v>
      </c>
      <c r="S85" s="20" t="n">
        <v>1</v>
      </c>
      <c r="T85" s="20" t="n">
        <v>1</v>
      </c>
      <c r="U85" s="20" t="n">
        <v>1</v>
      </c>
      <c r="V85" s="20" t="n">
        <v>0</v>
      </c>
      <c r="W85" s="20"/>
      <c r="X85" s="20"/>
      <c r="Y85" s="20"/>
      <c r="Z85" s="20"/>
      <c r="AA85" s="20"/>
    </row>
    <row r="86" customFormat="false" ht="15" hidden="false" customHeight="false" outlineLevel="0" collapsed="false">
      <c r="A86" s="14" t="n">
        <v>3</v>
      </c>
      <c r="B86" s="3" t="s">
        <v>82</v>
      </c>
      <c r="C86" s="20"/>
      <c r="D86" s="20"/>
      <c r="E86" s="20"/>
      <c r="F86" s="20"/>
      <c r="G86" s="20"/>
      <c r="H86" s="20"/>
      <c r="I86" s="20" t="n">
        <v>1</v>
      </c>
      <c r="J86" s="20" t="n">
        <v>1</v>
      </c>
      <c r="K86" s="20" t="n">
        <v>1</v>
      </c>
      <c r="L86" s="20" t="n">
        <v>1</v>
      </c>
      <c r="M86" s="20" t="n">
        <v>1</v>
      </c>
      <c r="N86" s="20" t="n">
        <v>1</v>
      </c>
      <c r="O86" s="20" t="n">
        <v>1</v>
      </c>
      <c r="P86" s="20" t="n">
        <v>1</v>
      </c>
      <c r="Q86" s="20" t="n">
        <v>1</v>
      </c>
      <c r="R86" s="20" t="n">
        <v>1</v>
      </c>
      <c r="S86" s="20" t="n">
        <v>1</v>
      </c>
      <c r="T86" s="20" t="n">
        <v>1</v>
      </c>
      <c r="U86" s="20" t="n">
        <v>1</v>
      </c>
      <c r="V86" s="20" t="n">
        <v>0</v>
      </c>
      <c r="W86" s="20"/>
      <c r="X86" s="20"/>
      <c r="Y86" s="20"/>
      <c r="Z86" s="20"/>
      <c r="AA86" s="20"/>
    </row>
    <row r="87" customFormat="false" ht="15" hidden="false" customHeight="false" outlineLevel="0" collapsed="false">
      <c r="A87" s="14" t="n">
        <v>3</v>
      </c>
      <c r="B87" s="3" t="s">
        <v>83</v>
      </c>
      <c r="C87" s="20"/>
      <c r="D87" s="20"/>
      <c r="E87" s="20"/>
      <c r="F87" s="20"/>
      <c r="G87" s="20"/>
      <c r="H87" s="20"/>
      <c r="I87" s="20" t="n">
        <v>1</v>
      </c>
      <c r="J87" s="20" t="n">
        <v>1</v>
      </c>
      <c r="K87" s="20" t="n">
        <v>1</v>
      </c>
      <c r="L87" s="20" t="n">
        <v>1</v>
      </c>
      <c r="M87" s="20" t="n">
        <v>1</v>
      </c>
      <c r="N87" s="20" t="n">
        <v>1</v>
      </c>
      <c r="O87" s="20" t="n">
        <v>1</v>
      </c>
      <c r="P87" s="20" t="n">
        <v>1</v>
      </c>
      <c r="Q87" s="20" t="n">
        <v>1</v>
      </c>
      <c r="R87" s="20" t="n">
        <v>1</v>
      </c>
      <c r="S87" s="20" t="n">
        <v>1</v>
      </c>
      <c r="T87" s="20" t="n">
        <v>1</v>
      </c>
      <c r="U87" s="20"/>
      <c r="V87" s="20"/>
      <c r="W87" s="20"/>
      <c r="X87" s="20"/>
      <c r="Y87" s="20"/>
      <c r="Z87" s="20"/>
      <c r="AA87" s="20"/>
    </row>
    <row r="88" customFormat="false" ht="15" hidden="false" customHeight="false" outlineLevel="0" collapsed="false">
      <c r="A88" s="15" t="n">
        <v>1</v>
      </c>
      <c r="B88" s="3" t="s">
        <v>84</v>
      </c>
      <c r="C88" s="20"/>
      <c r="D88" s="20"/>
      <c r="E88" s="20"/>
      <c r="F88" s="20"/>
      <c r="G88" s="20"/>
      <c r="H88" s="20"/>
      <c r="I88" s="20"/>
      <c r="J88" s="20" t="n">
        <v>0</v>
      </c>
      <c r="K88" s="20" t="n">
        <v>0</v>
      </c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 t="n">
        <v>1</v>
      </c>
      <c r="W88" s="20"/>
      <c r="X88" s="20" t="n">
        <v>1</v>
      </c>
      <c r="Y88" s="20" t="n">
        <v>1</v>
      </c>
      <c r="Z88" s="20"/>
      <c r="AA88" s="20"/>
    </row>
    <row r="89" customFormat="false" ht="15" hidden="false" customHeight="false" outlineLevel="0" collapsed="false">
      <c r="A89" s="15" t="n">
        <v>1</v>
      </c>
      <c r="B89" s="3" t="s">
        <v>86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</row>
    <row r="90" customFormat="false" ht="15" hidden="false" customHeight="false" outlineLevel="0" collapsed="false">
      <c r="A90" s="15" t="n">
        <v>1</v>
      </c>
      <c r="B90" s="3" t="s">
        <v>87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</row>
    <row r="91" customFormat="false" ht="15" hidden="false" customHeight="false" outlineLevel="0" collapsed="false">
      <c r="A91" s="16" t="n">
        <v>1</v>
      </c>
      <c r="B91" s="3" t="s">
        <v>88</v>
      </c>
      <c r="C91" s="20" t="n">
        <v>0</v>
      </c>
      <c r="D91" s="20" t="n">
        <v>0</v>
      </c>
      <c r="E91" s="20" t="n">
        <v>0</v>
      </c>
      <c r="F91" s="20" t="n">
        <v>0</v>
      </c>
      <c r="G91" s="20" t="n">
        <v>0</v>
      </c>
      <c r="H91" s="20" t="n">
        <v>1</v>
      </c>
      <c r="I91" s="20" t="n">
        <v>1</v>
      </c>
      <c r="J91" s="20" t="n">
        <v>1</v>
      </c>
      <c r="K91" s="20" t="n">
        <v>1</v>
      </c>
      <c r="L91" s="20" t="n">
        <v>1</v>
      </c>
      <c r="M91" s="20" t="n">
        <v>1</v>
      </c>
      <c r="N91" s="20" t="n">
        <v>1</v>
      </c>
      <c r="O91" s="20" t="n">
        <v>1</v>
      </c>
      <c r="P91" s="20" t="n">
        <v>1</v>
      </c>
      <c r="Q91" s="20" t="n">
        <v>1</v>
      </c>
      <c r="R91" s="20" t="n">
        <v>1</v>
      </c>
      <c r="S91" s="20" t="n">
        <v>1</v>
      </c>
      <c r="T91" s="20" t="n">
        <v>1</v>
      </c>
      <c r="U91" s="20" t="n">
        <v>1</v>
      </c>
      <c r="V91" s="20"/>
      <c r="W91" s="20"/>
      <c r="X91" s="20"/>
      <c r="Y91" s="20"/>
      <c r="Z91" s="20"/>
      <c r="AA91" s="20"/>
    </row>
  </sheetData>
  <conditionalFormatting sqref="D6:I9 C59:I61 C52:I55 C74:I76 C78:I78 C81:I87 D13:I15 D17:I18 D20:I21 D28:I30 D32:I32 D35:I41 C24:I24 M24:U24 M35:U41 M32:U32 M28:U30 M20:U21 M17:U18 M13:U15 M6:U9 M70:U70 M81:U87 M78:U78 M74:U76 M52:U55 M59:U61 M63:U67 W6:AA9 W13:AA15 W17:AA18 W20:AA21 W28:AA30 W32:AA32 W35:AA41 W24:AA24 W66:Z67 W63:Z64 W59:Z61 W52:Z55 W74:Z76 W78:Z78 W81:Z87 W65:AA65 W70:AA70 C63:I67 AA88:AA90 D42:AA44 C62:J62 C56:J58 C49:U51 C3:AA3 C91:AA91 C45:AA45 J74:J90 V49:V90 K52:L90 C69:J73 V4:V41 J4:L41">
    <cfRule type="cellIs" priority="2" operator="equal" aboveAverage="0" equalAverage="0" bottom="0" percent="0" rank="0" text="" dxfId="0">
      <formula>0</formula>
    </cfRule>
  </conditionalFormatting>
  <conditionalFormatting sqref="C88:I90 M88:U90 W88:Z90">
    <cfRule type="cellIs" priority="3" operator="equal" aboveAverage="0" equalAverage="0" bottom="0" percent="0" rank="0" text="" dxfId="1">
      <formula>0</formula>
    </cfRule>
  </conditionalFormatting>
  <conditionalFormatting sqref="AA66:AA67 AA63:AA64 AA59:AA61 AA52:AA55 AA74:AA76 AA78">
    <cfRule type="cellIs" priority="4" operator="equal" aboveAverage="0" equalAverage="0" bottom="0" percent="0" rank="0" text="" dxfId="2">
      <formula>0</formula>
    </cfRule>
  </conditionalFormatting>
  <conditionalFormatting sqref="M62:U62 W62:AA62">
    <cfRule type="cellIs" priority="5" operator="equal" aboveAverage="0" equalAverage="0" bottom="0" percent="0" rank="0" text="" dxfId="3">
      <formula>0</formula>
    </cfRule>
  </conditionalFormatting>
  <conditionalFormatting sqref="M58:U58 W58:AA58">
    <cfRule type="cellIs" priority="6" operator="equal" aboveAverage="0" equalAverage="0" bottom="0" percent="0" rank="0" text="" dxfId="4">
      <formula>0</formula>
    </cfRule>
  </conditionalFormatting>
  <conditionalFormatting sqref="M57:U57 W57:AA57">
    <cfRule type="cellIs" priority="7" operator="equal" aboveAverage="0" equalAverage="0" bottom="0" percent="0" rank="0" text="" dxfId="5">
      <formula>0</formula>
    </cfRule>
  </conditionalFormatting>
  <conditionalFormatting sqref="M56:U56 W56:AA56">
    <cfRule type="cellIs" priority="8" operator="equal" aboveAverage="0" equalAverage="0" bottom="0" percent="0" rank="0" text="" dxfId="6">
      <formula>0</formula>
    </cfRule>
  </conditionalFormatting>
  <conditionalFormatting sqref="W51:AA51">
    <cfRule type="cellIs" priority="9" operator="equal" aboveAverage="0" equalAverage="0" bottom="0" percent="0" rank="0" text="" dxfId="7">
      <formula>0</formula>
    </cfRule>
  </conditionalFormatting>
  <conditionalFormatting sqref="W50:AA50">
    <cfRule type="cellIs" priority="10" operator="equal" aboveAverage="0" equalAverage="0" bottom="0" percent="0" rank="0" text="" dxfId="8">
      <formula>0</formula>
    </cfRule>
  </conditionalFormatting>
  <conditionalFormatting sqref="W49:AA49">
    <cfRule type="cellIs" priority="11" operator="equal" aboveAverage="0" equalAverage="0" bottom="0" percent="0" rank="0" text="" dxfId="9">
      <formula>0</formula>
    </cfRule>
  </conditionalFormatting>
  <conditionalFormatting sqref="M68:U68 W68:AA68 C68:I68">
    <cfRule type="cellIs" priority="12" operator="equal" aboveAverage="0" equalAverage="0" bottom="0" percent="0" rank="0" text="" dxfId="10">
      <formula>0</formula>
    </cfRule>
  </conditionalFormatting>
  <conditionalFormatting sqref="M69:U69 W69:AA69">
    <cfRule type="cellIs" priority="13" operator="equal" aboveAverage="0" equalAverage="0" bottom="0" percent="0" rank="0" text="" dxfId="11">
      <formula>0</formula>
    </cfRule>
  </conditionalFormatting>
  <conditionalFormatting sqref="M71:U71 W71:AA71">
    <cfRule type="cellIs" priority="14" operator="equal" aboveAverage="0" equalAverage="0" bottom="0" percent="0" rank="0" text="" dxfId="12">
      <formula>0</formula>
    </cfRule>
  </conditionalFormatting>
  <conditionalFormatting sqref="M72:U72 W72:AA72">
    <cfRule type="cellIs" priority="15" operator="equal" aboveAverage="0" equalAverage="0" bottom="0" percent="0" rank="0" text="" dxfId="13">
      <formula>0</formula>
    </cfRule>
  </conditionalFormatting>
  <conditionalFormatting sqref="M73:U73 W73:AA73">
    <cfRule type="cellIs" priority="16" operator="equal" aboveAverage="0" equalAverage="0" bottom="0" percent="0" rank="0" text="" dxfId="14">
      <formula>0</formula>
    </cfRule>
  </conditionalFormatting>
  <conditionalFormatting sqref="C77:I77 M77:U77 W77:AA77">
    <cfRule type="cellIs" priority="17" operator="equal" aboveAverage="0" equalAverage="0" bottom="0" percent="0" rank="0" text="" dxfId="15">
      <formula>0</formula>
    </cfRule>
  </conditionalFormatting>
  <conditionalFormatting sqref="C79:I79 M79:U79 W79:AA79 AA80:AA87">
    <cfRule type="cellIs" priority="18" operator="equal" aboveAverage="0" equalAverage="0" bottom="0" percent="0" rank="0" text="" dxfId="16">
      <formula>0</formula>
    </cfRule>
  </conditionalFormatting>
  <conditionalFormatting sqref="C80:I80 M80:U80 W80:Z80">
    <cfRule type="cellIs" priority="19" operator="equal" aboveAverage="0" equalAverage="0" bottom="0" percent="0" rank="0" text="" dxfId="17">
      <formula>0</formula>
    </cfRule>
  </conditionalFormatting>
  <conditionalFormatting sqref="C13:C15 C6:C9 C28:C30 C32 C35:C41 C17:C21 D19:I19 M19:U19 W19:AA19">
    <cfRule type="cellIs" priority="20" operator="equal" aboveAverage="0" equalAverage="0" bottom="0" percent="0" rank="0" text="" dxfId="18">
      <formula>0</formula>
    </cfRule>
  </conditionalFormatting>
  <conditionalFormatting sqref="C42:C44">
    <cfRule type="cellIs" priority="21" operator="equal" aboveAverage="0" equalAverage="0" bottom="0" percent="0" rank="0" text="" dxfId="19">
      <formula>0</formula>
    </cfRule>
  </conditionalFormatting>
  <conditionalFormatting sqref="C16:I16 M16:U16 W16:AA16">
    <cfRule type="cellIs" priority="22" operator="equal" aboveAverage="0" equalAverage="0" bottom="0" percent="0" rank="0" text="" dxfId="20">
      <formula>0</formula>
    </cfRule>
  </conditionalFormatting>
  <conditionalFormatting sqref="C12:I12 M12:U12 W12:AA12">
    <cfRule type="cellIs" priority="23" operator="equal" aboveAverage="0" equalAverage="0" bottom="0" percent="0" rank="0" text="" dxfId="21">
      <formula>0</formula>
    </cfRule>
  </conditionalFormatting>
  <conditionalFormatting sqref="C11:I11 M11:U11 W11:AA11">
    <cfRule type="cellIs" priority="24" operator="equal" aboveAverage="0" equalAverage="0" bottom="0" percent="0" rank="0" text="" dxfId="22">
      <formula>0</formula>
    </cfRule>
  </conditionalFormatting>
  <conditionalFormatting sqref="C10:I10 M10:U10 W10:AA10">
    <cfRule type="cellIs" priority="25" operator="equal" aboveAverage="0" equalAverage="0" bottom="0" percent="0" rank="0" text="" dxfId="23">
      <formula>0</formula>
    </cfRule>
  </conditionalFormatting>
  <conditionalFormatting sqref="C5:I5 M5:U5 W5:AA5">
    <cfRule type="cellIs" priority="26" operator="equal" aboveAverage="0" equalAverage="0" bottom="0" percent="0" rank="0" text="" dxfId="24">
      <formula>0</formula>
    </cfRule>
  </conditionalFormatting>
  <conditionalFormatting sqref="C4:I4 M4:U4 W4:AA4">
    <cfRule type="cellIs" priority="27" operator="equal" aboveAverage="0" equalAverage="0" bottom="0" percent="0" rank="0" text="" dxfId="25">
      <formula>0</formula>
    </cfRule>
  </conditionalFormatting>
  <conditionalFormatting sqref="C22:I22 M22:U22 W22:AA22">
    <cfRule type="cellIs" priority="28" operator="equal" aboveAverage="0" equalAverage="0" bottom="0" percent="0" rank="0" text="" dxfId="26">
      <formula>0</formula>
    </cfRule>
  </conditionalFormatting>
  <conditionalFormatting sqref="C23:I23 M23:U23 W23:AA23">
    <cfRule type="cellIs" priority="29" operator="equal" aboveAverage="0" equalAverage="0" bottom="0" percent="0" rank="0" text="" dxfId="27">
      <formula>0</formula>
    </cfRule>
  </conditionalFormatting>
  <conditionalFormatting sqref="C25:I25 M25:U25 W25:AA25">
    <cfRule type="cellIs" priority="30" operator="equal" aboveAverage="0" equalAverage="0" bottom="0" percent="0" rank="0" text="" dxfId="28">
      <formula>0</formula>
    </cfRule>
  </conditionalFormatting>
  <conditionalFormatting sqref="C26:I26 M26:U26 W26:AA26">
    <cfRule type="cellIs" priority="31" operator="equal" aboveAverage="0" equalAverage="0" bottom="0" percent="0" rank="0" text="" dxfId="29">
      <formula>0</formula>
    </cfRule>
  </conditionalFormatting>
  <conditionalFormatting sqref="C31:I31 M31:U31 W31:AA31">
    <cfRule type="cellIs" priority="32" operator="equal" aboveAverage="0" equalAverage="0" bottom="0" percent="0" rank="0" text="" dxfId="30">
      <formula>0</formula>
    </cfRule>
  </conditionalFormatting>
  <conditionalFormatting sqref="C33:I33 M33:U33 W33:AA33">
    <cfRule type="cellIs" priority="33" operator="equal" aboveAverage="0" equalAverage="0" bottom="0" percent="0" rank="0" text="" dxfId="31">
      <formula>0</formula>
    </cfRule>
  </conditionalFormatting>
  <conditionalFormatting sqref="C34:I34 M34:U34 W34:AA34">
    <cfRule type="cellIs" priority="34" operator="equal" aboveAverage="0" equalAverage="0" bottom="0" percent="0" rank="0" text="" dxfId="32">
      <formula>0</formula>
    </cfRule>
  </conditionalFormatting>
  <conditionalFormatting sqref="C27:I27 M27:U27 W27:AA27">
    <cfRule type="cellIs" priority="35" operator="equal" aboveAverage="0" equalAverage="0" bottom="0" percent="0" rank="0" text="" dxfId="33">
      <formula>0</formula>
    </cfRule>
  </conditionalFormatting>
  <conditionalFormatting sqref="J52:J55 J59:J61 J63:J68">
    <cfRule type="cellIs" priority="36" operator="equal" aboveAverage="0" equalAverage="0" bottom="0" percent="0" rank="0" text="" dxfId="34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6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10.54296875" defaultRowHeight="15" zeroHeight="false" outlineLevelRow="0" outlineLevelCol="0"/>
  <cols>
    <col collapsed="false" customWidth="true" hidden="false" outlineLevel="0" max="1" min="1" style="3" width="25.42"/>
    <col collapsed="false" customWidth="true" hidden="false" outlineLevel="0" max="2" min="2" style="3" width="30.42"/>
    <col collapsed="false" customWidth="true" hidden="false" outlineLevel="0" max="3" min="3" style="26" width="10.85"/>
    <col collapsed="false" customWidth="true" hidden="false" outlineLevel="0" max="4" min="4" style="27" width="10.85"/>
  </cols>
  <sheetData>
    <row r="1" customFormat="false" ht="15" hidden="false" customHeight="false" outlineLevel="0" collapsed="false">
      <c r="A1" s="25" t="s">
        <v>91</v>
      </c>
      <c r="B1" s="25" t="s">
        <v>92</v>
      </c>
      <c r="C1" s="28" t="s">
        <v>93</v>
      </c>
      <c r="D1" s="29" t="s">
        <v>94</v>
      </c>
    </row>
    <row r="2" customFormat="false" ht="15" hidden="false" customHeight="false" outlineLevel="0" collapsed="false">
      <c r="A2" s="7" t="s">
        <v>8</v>
      </c>
      <c r="B2" s="7" t="s">
        <v>40</v>
      </c>
      <c r="C2" s="26" t="n">
        <v>16.959</v>
      </c>
      <c r="D2" s="27" t="n">
        <v>0.05</v>
      </c>
    </row>
    <row r="3" customFormat="false" ht="15" hidden="false" customHeight="false" outlineLevel="0" collapsed="false">
      <c r="A3" s="3" t="s">
        <v>15</v>
      </c>
      <c r="B3" s="3" t="s">
        <v>44</v>
      </c>
      <c r="C3" s="26" t="n">
        <v>128.2684375</v>
      </c>
      <c r="D3" s="27" t="n">
        <v>0.075</v>
      </c>
    </row>
    <row r="4" customFormat="false" ht="15" hidden="false" customHeight="false" outlineLevel="0" collapsed="false">
      <c r="A4" s="3" t="s">
        <v>15</v>
      </c>
      <c r="B4" s="3" t="s">
        <v>45</v>
      </c>
      <c r="C4" s="26" t="n">
        <v>40.8490971</v>
      </c>
      <c r="D4" s="27" t="n">
        <v>0.075</v>
      </c>
    </row>
    <row r="5" customFormat="false" ht="15" hidden="false" customHeight="false" outlineLevel="0" collapsed="false">
      <c r="A5" s="3" t="s">
        <v>8</v>
      </c>
      <c r="B5" s="3" t="s">
        <v>45</v>
      </c>
      <c r="C5" s="26" t="n">
        <v>0.098348</v>
      </c>
      <c r="D5" s="27" t="n">
        <v>0.05</v>
      </c>
    </row>
    <row r="6" customFormat="false" ht="15" hidden="false" customHeight="false" outlineLevel="0" collapsed="false">
      <c r="A6" s="3" t="s">
        <v>15</v>
      </c>
      <c r="B6" s="3" t="s">
        <v>46</v>
      </c>
      <c r="C6" s="26" t="n">
        <v>18912.24625</v>
      </c>
      <c r="D6" s="27" t="n">
        <v>0.05</v>
      </c>
    </row>
    <row r="7" customFormat="false" ht="15" hidden="false" customHeight="false" outlineLevel="0" collapsed="false">
      <c r="A7" s="3" t="s">
        <v>15</v>
      </c>
      <c r="B7" s="3" t="s">
        <v>47</v>
      </c>
      <c r="C7" s="26" t="n">
        <v>781.3763</v>
      </c>
      <c r="D7" s="27" t="n">
        <v>0.075</v>
      </c>
    </row>
    <row r="8" customFormat="false" ht="15" hidden="false" customHeight="false" outlineLevel="0" collapsed="false">
      <c r="A8" s="3" t="s">
        <v>15</v>
      </c>
      <c r="B8" s="3" t="s">
        <v>51</v>
      </c>
      <c r="C8" s="26" t="n">
        <v>1343</v>
      </c>
      <c r="D8" s="27" t="n">
        <v>0.05</v>
      </c>
    </row>
    <row r="9" customFormat="false" ht="15" hidden="false" customHeight="false" outlineLevel="0" collapsed="false">
      <c r="A9" s="3" t="s">
        <v>15</v>
      </c>
      <c r="B9" s="3" t="s">
        <v>52</v>
      </c>
      <c r="C9" s="26" t="n">
        <v>208.19165</v>
      </c>
      <c r="D9" s="27" t="n">
        <v>0.075</v>
      </c>
    </row>
    <row r="10" customFormat="false" ht="15" hidden="false" customHeight="false" outlineLevel="0" collapsed="false">
      <c r="A10" s="3" t="s">
        <v>15</v>
      </c>
      <c r="B10" s="3" t="s">
        <v>53</v>
      </c>
      <c r="C10" s="26" t="n">
        <v>24045.81085</v>
      </c>
      <c r="D10" s="27" t="n">
        <v>0.1</v>
      </c>
    </row>
    <row r="11" customFormat="false" ht="15" hidden="false" customHeight="false" outlineLevel="0" collapsed="false">
      <c r="A11" s="3" t="s">
        <v>15</v>
      </c>
      <c r="B11" s="3" t="s">
        <v>55</v>
      </c>
      <c r="C11" s="26" t="n">
        <v>37393.195</v>
      </c>
      <c r="D11" s="27" t="n">
        <v>0.1</v>
      </c>
    </row>
    <row r="12" customFormat="false" ht="15" hidden="false" customHeight="false" outlineLevel="0" collapsed="false">
      <c r="A12" s="3" t="s">
        <v>15</v>
      </c>
      <c r="B12" s="3" t="s">
        <v>56</v>
      </c>
      <c r="C12" s="26" t="n">
        <v>3613.4284</v>
      </c>
      <c r="D12" s="27" t="n">
        <v>0.1</v>
      </c>
    </row>
    <row r="13" customFormat="false" ht="15" hidden="false" customHeight="false" outlineLevel="0" collapsed="false">
      <c r="A13" s="7" t="s">
        <v>15</v>
      </c>
      <c r="B13" s="7" t="s">
        <v>57</v>
      </c>
      <c r="C13" s="26" t="n">
        <v>17862.63455</v>
      </c>
      <c r="D13" s="27" t="n">
        <v>0.1</v>
      </c>
    </row>
    <row r="14" customFormat="false" ht="15" hidden="false" customHeight="false" outlineLevel="0" collapsed="false">
      <c r="A14" s="3" t="s">
        <v>15</v>
      </c>
      <c r="B14" s="3" t="s">
        <v>58</v>
      </c>
      <c r="C14" s="26" t="n">
        <v>17862.63455</v>
      </c>
      <c r="D14" s="27" t="n">
        <v>0.1</v>
      </c>
    </row>
    <row r="15" customFormat="false" ht="15" hidden="false" customHeight="false" outlineLevel="0" collapsed="false">
      <c r="A15" s="3" t="s">
        <v>8</v>
      </c>
      <c r="B15" s="3" t="s">
        <v>58</v>
      </c>
      <c r="C15" s="26" t="n">
        <v>40.417625</v>
      </c>
      <c r="D15" s="27" t="n">
        <v>0.05</v>
      </c>
    </row>
    <row r="16" customFormat="false" ht="15" hidden="false" customHeight="false" outlineLevel="0" collapsed="false">
      <c r="A16" s="3" t="s">
        <v>19</v>
      </c>
      <c r="B16" s="3" t="s">
        <v>63</v>
      </c>
      <c r="C16" s="26" t="n">
        <v>781.3763</v>
      </c>
      <c r="D16" s="27" t="n">
        <v>0.01</v>
      </c>
    </row>
    <row r="17" customFormat="false" ht="15" hidden="false" customHeight="false" outlineLevel="0" collapsed="false">
      <c r="A17" s="3" t="s">
        <v>19</v>
      </c>
      <c r="B17" s="3" t="s">
        <v>67</v>
      </c>
      <c r="C17" s="26" t="n">
        <v>1343</v>
      </c>
      <c r="D17" s="27" t="n">
        <v>0.01</v>
      </c>
    </row>
    <row r="18" customFormat="false" ht="15" hidden="false" customHeight="false" outlineLevel="0" collapsed="false">
      <c r="A18" s="3" t="s">
        <v>19</v>
      </c>
      <c r="B18" s="3" t="s">
        <v>68</v>
      </c>
      <c r="C18" s="26" t="n">
        <v>208.19165</v>
      </c>
      <c r="D18" s="27" t="n">
        <v>0.01</v>
      </c>
    </row>
    <row r="19" customFormat="false" ht="15" hidden="false" customHeight="false" outlineLevel="0" collapsed="false">
      <c r="A19" s="8" t="s">
        <v>40</v>
      </c>
      <c r="B19" s="7" t="s">
        <v>8</v>
      </c>
      <c r="C19" s="26" t="n">
        <v>149.626</v>
      </c>
      <c r="D19" s="27" t="n">
        <v>0.05</v>
      </c>
    </row>
    <row r="20" customFormat="false" ht="15" hidden="false" customHeight="false" outlineLevel="0" collapsed="false">
      <c r="A20" s="3" t="s">
        <v>45</v>
      </c>
      <c r="B20" s="3" t="s">
        <v>17</v>
      </c>
      <c r="C20" s="26" t="n">
        <v>40.8490971</v>
      </c>
      <c r="D20" s="27" t="n">
        <v>0.01</v>
      </c>
    </row>
    <row r="21" customFormat="false" ht="15" hidden="false" customHeight="false" outlineLevel="0" collapsed="false">
      <c r="A21" s="3" t="s">
        <v>45</v>
      </c>
      <c r="B21" s="3" t="s">
        <v>8</v>
      </c>
      <c r="C21" s="26" t="n">
        <v>2.185876</v>
      </c>
      <c r="D21" s="27" t="n">
        <v>0.05</v>
      </c>
    </row>
    <row r="22" customFormat="false" ht="15" hidden="false" customHeight="false" outlineLevel="0" collapsed="false">
      <c r="A22" s="3" t="s">
        <v>47</v>
      </c>
      <c r="B22" s="3" t="s">
        <v>19</v>
      </c>
      <c r="C22" s="26" t="n">
        <v>781.3763</v>
      </c>
      <c r="D22" s="27" t="n">
        <v>0.01</v>
      </c>
    </row>
    <row r="23" customFormat="false" ht="15" hidden="false" customHeight="false" outlineLevel="0" collapsed="false">
      <c r="A23" s="3" t="s">
        <v>51</v>
      </c>
      <c r="B23" s="3" t="s">
        <v>19</v>
      </c>
      <c r="C23" s="26" t="n">
        <v>1343</v>
      </c>
      <c r="D23" s="27" t="n">
        <v>0.01</v>
      </c>
    </row>
    <row r="24" customFormat="false" ht="15" hidden="false" customHeight="false" outlineLevel="0" collapsed="false">
      <c r="A24" s="3" t="s">
        <v>52</v>
      </c>
      <c r="B24" s="3" t="s">
        <v>19</v>
      </c>
      <c r="C24" s="26" t="n">
        <v>208.19165</v>
      </c>
      <c r="D24" s="27" t="n">
        <v>0.05</v>
      </c>
    </row>
    <row r="25" customFormat="false" ht="15" hidden="false" customHeight="false" outlineLevel="0" collapsed="false">
      <c r="A25" s="3" t="s">
        <v>56</v>
      </c>
      <c r="B25" s="3" t="s">
        <v>18</v>
      </c>
      <c r="C25" s="26" t="n">
        <v>3613.4284</v>
      </c>
      <c r="D25" s="27" t="n">
        <v>0.01</v>
      </c>
    </row>
    <row r="26" customFormat="false" ht="15" hidden="false" customHeight="false" outlineLevel="0" collapsed="false">
      <c r="A26" s="3" t="s">
        <v>82</v>
      </c>
      <c r="B26" s="3" t="s">
        <v>34</v>
      </c>
      <c r="C26" s="26" t="n">
        <v>46.8146</v>
      </c>
      <c r="D26" s="27" t="n">
        <v>0.01</v>
      </c>
    </row>
    <row r="27" customFormat="false" ht="15" hidden="false" customHeight="false" outlineLevel="0" collapsed="false">
      <c r="A27" s="3" t="s">
        <v>58</v>
      </c>
      <c r="B27" s="3" t="s">
        <v>8</v>
      </c>
      <c r="C27" s="26" t="n">
        <v>216.667692</v>
      </c>
      <c r="D27" s="27" t="n">
        <v>0.05</v>
      </c>
    </row>
    <row r="28" customFormat="false" ht="15" hidden="false" customHeight="false" outlineLevel="0" collapsed="false">
      <c r="A28" s="8" t="s">
        <v>72</v>
      </c>
      <c r="B28" s="7" t="s">
        <v>26</v>
      </c>
      <c r="C28" s="26" t="n">
        <v>18761.469551</v>
      </c>
      <c r="D28" s="27" t="n">
        <v>0.05</v>
      </c>
    </row>
    <row r="29" customFormat="false" ht="15" hidden="false" customHeight="false" outlineLevel="0" collapsed="false">
      <c r="A29" s="8" t="s">
        <v>72</v>
      </c>
      <c r="B29" s="7" t="s">
        <v>27</v>
      </c>
      <c r="C29" s="26" t="n">
        <v>30425.371392</v>
      </c>
      <c r="D29" s="27" t="n">
        <v>0.05</v>
      </c>
    </row>
    <row r="30" customFormat="false" ht="15" hidden="false" customHeight="false" outlineLevel="0" collapsed="false">
      <c r="A30" s="8" t="s">
        <v>72</v>
      </c>
      <c r="B30" s="7" t="s">
        <v>28</v>
      </c>
      <c r="C30" s="26" t="n">
        <v>14585.478336</v>
      </c>
      <c r="D30" s="27" t="n">
        <v>0.05</v>
      </c>
    </row>
    <row r="31" customFormat="false" ht="15" hidden="false" customHeight="false" outlineLevel="0" collapsed="false">
      <c r="A31" s="8" t="s">
        <v>72</v>
      </c>
      <c r="B31" s="7" t="s">
        <v>30</v>
      </c>
      <c r="C31" s="26" t="n">
        <v>994.5646425</v>
      </c>
      <c r="D31" s="27" t="n">
        <v>0.05</v>
      </c>
    </row>
    <row r="32" customFormat="false" ht="15" hidden="false" customHeight="false" outlineLevel="0" collapsed="false">
      <c r="A32" s="8" t="s">
        <v>72</v>
      </c>
      <c r="B32" s="7" t="s">
        <v>31</v>
      </c>
      <c r="C32" s="26" t="n">
        <v>2788.7715025</v>
      </c>
      <c r="D32" s="27" t="n">
        <v>0.05</v>
      </c>
    </row>
    <row r="33" customFormat="false" ht="15" hidden="false" customHeight="false" outlineLevel="0" collapsed="false">
      <c r="A33" s="8" t="s">
        <v>72</v>
      </c>
      <c r="B33" s="7" t="s">
        <v>32</v>
      </c>
      <c r="C33" s="26" t="n">
        <v>694.94284405</v>
      </c>
      <c r="D33" s="27" t="n">
        <v>0.05</v>
      </c>
    </row>
    <row r="34" customFormat="false" ht="15" hidden="false" customHeight="false" outlineLevel="0" collapsed="false">
      <c r="A34" s="7" t="s">
        <v>74</v>
      </c>
      <c r="B34" s="7" t="s">
        <v>26</v>
      </c>
      <c r="C34" s="26" t="n">
        <v>5518.508953</v>
      </c>
      <c r="D34" s="27" t="n">
        <v>0.05</v>
      </c>
    </row>
    <row r="35" customFormat="false" ht="15" hidden="false" customHeight="false" outlineLevel="0" collapsed="false">
      <c r="A35" s="7" t="s">
        <v>74</v>
      </c>
      <c r="B35" s="7" t="s">
        <v>27</v>
      </c>
      <c r="C35" s="26" t="n">
        <v>10513.57485</v>
      </c>
      <c r="D35" s="27" t="n">
        <v>0.05</v>
      </c>
    </row>
    <row r="36" customFormat="false" ht="15" hidden="false" customHeight="false" outlineLevel="0" collapsed="false">
      <c r="A36" s="7" t="s">
        <v>74</v>
      </c>
      <c r="B36" s="7" t="s">
        <v>28</v>
      </c>
      <c r="C36" s="26" t="n">
        <v>3530.515032</v>
      </c>
      <c r="D36" s="27" t="n">
        <v>0.05</v>
      </c>
    </row>
    <row r="37" customFormat="false" ht="15" hidden="false" customHeight="false" outlineLevel="0" collapsed="false">
      <c r="A37" s="7" t="s">
        <v>74</v>
      </c>
      <c r="B37" s="7" t="s">
        <v>30</v>
      </c>
      <c r="C37" s="26" t="n">
        <v>412.06383504</v>
      </c>
      <c r="D37" s="27" t="n">
        <v>0.05</v>
      </c>
    </row>
    <row r="38" customFormat="false" ht="15" hidden="false" customHeight="false" outlineLevel="0" collapsed="false">
      <c r="A38" s="7" t="s">
        <v>74</v>
      </c>
      <c r="B38" s="7" t="s">
        <v>31</v>
      </c>
      <c r="C38" s="26" t="n">
        <v>649.93053753</v>
      </c>
      <c r="D38" s="27" t="n">
        <v>0.05</v>
      </c>
    </row>
    <row r="39" customFormat="false" ht="15" hidden="false" customHeight="false" outlineLevel="0" collapsed="false">
      <c r="A39" s="3" t="s">
        <v>77</v>
      </c>
      <c r="B39" s="3" t="s">
        <v>26</v>
      </c>
      <c r="C39" s="26" t="n">
        <v>6833.309233</v>
      </c>
      <c r="D39" s="27" t="n">
        <v>0.01</v>
      </c>
    </row>
    <row r="40" customFormat="false" ht="15" hidden="false" customHeight="false" outlineLevel="0" collapsed="false">
      <c r="A40" s="3" t="s">
        <v>77</v>
      </c>
      <c r="B40" s="3" t="s">
        <v>27</v>
      </c>
      <c r="C40" s="26" t="n">
        <v>2669.533788</v>
      </c>
      <c r="D40" s="27" t="n">
        <v>0.01</v>
      </c>
    </row>
    <row r="41" customFormat="false" ht="15" hidden="false" customHeight="false" outlineLevel="0" collapsed="false">
      <c r="A41" s="3" t="s">
        <v>77</v>
      </c>
      <c r="B41" s="3" t="s">
        <v>28</v>
      </c>
      <c r="C41" s="26" t="n">
        <v>5250.040488</v>
      </c>
      <c r="D41" s="27" t="n">
        <v>0.01</v>
      </c>
    </row>
    <row r="42" customFormat="false" ht="15" hidden="false" customHeight="false" outlineLevel="0" collapsed="false">
      <c r="A42" s="3" t="s">
        <v>77</v>
      </c>
      <c r="B42" s="3" t="s">
        <v>30</v>
      </c>
      <c r="C42" s="26" t="n">
        <v>23.24140533</v>
      </c>
      <c r="D42" s="27" t="n">
        <v>0.01</v>
      </c>
    </row>
    <row r="43" customFormat="false" ht="15" hidden="false" customHeight="false" outlineLevel="0" collapsed="false">
      <c r="A43" s="3" t="s">
        <v>77</v>
      </c>
      <c r="B43" s="3" t="s">
        <v>31</v>
      </c>
      <c r="C43" s="26" t="n">
        <v>27.00705034</v>
      </c>
      <c r="D43" s="27" t="n">
        <v>0.01</v>
      </c>
    </row>
    <row r="44" customFormat="false" ht="15" hidden="false" customHeight="false" outlineLevel="0" collapsed="false">
      <c r="A44" s="3" t="s">
        <v>79</v>
      </c>
      <c r="B44" s="3" t="s">
        <v>26</v>
      </c>
      <c r="C44" s="26" t="n">
        <v>5942.166821</v>
      </c>
      <c r="D44" s="27" t="n">
        <v>0.05</v>
      </c>
    </row>
    <row r="45" customFormat="false" ht="15" hidden="false" customHeight="false" outlineLevel="0" collapsed="false">
      <c r="A45" s="3" t="s">
        <v>79</v>
      </c>
      <c r="B45" s="3" t="s">
        <v>27</v>
      </c>
      <c r="C45" s="26" t="n">
        <v>16462.125026</v>
      </c>
      <c r="D45" s="27" t="n">
        <v>0.05</v>
      </c>
    </row>
    <row r="46" customFormat="false" ht="15" hidden="false" customHeight="false" outlineLevel="0" collapsed="false">
      <c r="A46" s="3" t="s">
        <v>79</v>
      </c>
      <c r="B46" s="3" t="s">
        <v>28</v>
      </c>
      <c r="C46" s="26" t="n">
        <v>5423.822316</v>
      </c>
      <c r="D46" s="27" t="n">
        <v>0.05</v>
      </c>
    </row>
    <row r="47" customFormat="false" ht="15" hidden="false" customHeight="false" outlineLevel="0" collapsed="false">
      <c r="A47" s="3" t="s">
        <v>79</v>
      </c>
      <c r="B47" s="3" t="s">
        <v>30</v>
      </c>
      <c r="C47" s="26" t="n">
        <v>534.76170462</v>
      </c>
      <c r="D47" s="27" t="n">
        <v>0.05</v>
      </c>
    </row>
    <row r="48" customFormat="false" ht="15" hidden="false" customHeight="false" outlineLevel="0" collapsed="false">
      <c r="A48" s="3" t="s">
        <v>79</v>
      </c>
      <c r="B48" s="3" t="s">
        <v>31</v>
      </c>
      <c r="C48" s="26" t="n">
        <v>2040.79363004</v>
      </c>
      <c r="D48" s="27" t="n">
        <v>0.05</v>
      </c>
    </row>
    <row r="49" customFormat="false" ht="15" hidden="false" customHeight="false" outlineLevel="0" collapsed="false">
      <c r="A49" s="3" t="s">
        <v>80</v>
      </c>
      <c r="B49" s="3" t="s">
        <v>26</v>
      </c>
      <c r="C49" s="26" t="n">
        <v>467.484544</v>
      </c>
      <c r="D49" s="27" t="n">
        <v>0.05</v>
      </c>
    </row>
    <row r="50" customFormat="false" ht="15" hidden="false" customHeight="false" outlineLevel="0" collapsed="false">
      <c r="A50" s="3" t="s">
        <v>80</v>
      </c>
      <c r="B50" s="3" t="s">
        <v>27</v>
      </c>
      <c r="C50" s="26" t="n">
        <v>780.137728</v>
      </c>
      <c r="D50" s="27" t="n">
        <v>0.05</v>
      </c>
    </row>
    <row r="51" customFormat="false" ht="15" hidden="false" customHeight="false" outlineLevel="0" collapsed="false">
      <c r="A51" s="3" t="s">
        <v>80</v>
      </c>
      <c r="B51" s="3" t="s">
        <v>28</v>
      </c>
      <c r="C51" s="26" t="n">
        <v>381.1005</v>
      </c>
      <c r="D51" s="27" t="n">
        <v>0.05</v>
      </c>
    </row>
    <row r="52" customFormat="false" ht="15" hidden="false" customHeight="false" outlineLevel="0" collapsed="false">
      <c r="A52" s="3" t="s">
        <v>80</v>
      </c>
      <c r="B52" s="3" t="s">
        <v>30</v>
      </c>
      <c r="C52" s="26" t="n">
        <v>24.49769751</v>
      </c>
      <c r="D52" s="27" t="n">
        <v>0.05</v>
      </c>
    </row>
    <row r="53" customFormat="false" ht="15" hidden="false" customHeight="false" outlineLevel="0" collapsed="false">
      <c r="A53" s="3" t="s">
        <v>80</v>
      </c>
      <c r="B53" s="3" t="s">
        <v>31</v>
      </c>
      <c r="C53" s="26" t="n">
        <v>71.04028459</v>
      </c>
      <c r="D53" s="27" t="n">
        <v>0.05</v>
      </c>
    </row>
    <row r="54" customFormat="false" ht="15" hidden="false" customHeight="false" outlineLevel="0" collapsed="false">
      <c r="A54" s="3" t="s">
        <v>75</v>
      </c>
      <c r="B54" s="3" t="s">
        <v>32</v>
      </c>
      <c r="C54" s="26" t="n">
        <v>494.34402836</v>
      </c>
      <c r="D54" s="27" t="n">
        <v>0.05</v>
      </c>
    </row>
    <row r="55" customFormat="false" ht="15" hidden="false" customHeight="false" outlineLevel="0" collapsed="false">
      <c r="A55" s="3" t="s">
        <v>76</v>
      </c>
      <c r="B55" s="3" t="s">
        <v>32</v>
      </c>
      <c r="C55" s="26" t="n">
        <v>44.76263246</v>
      </c>
      <c r="D55" s="27" t="n">
        <v>0.05</v>
      </c>
    </row>
    <row r="56" customFormat="false" ht="15" hidden="false" customHeight="false" outlineLevel="0" collapsed="false">
      <c r="A56" s="3" t="s">
        <v>77</v>
      </c>
      <c r="B56" s="3" t="s">
        <v>32</v>
      </c>
      <c r="C56" s="26" t="n">
        <v>30.84762499</v>
      </c>
      <c r="D56" s="27" t="n">
        <v>0.05</v>
      </c>
    </row>
    <row r="57" customFormat="false" ht="15" hidden="false" customHeight="false" outlineLevel="0" collapsed="false">
      <c r="A57" s="3" t="s">
        <v>79</v>
      </c>
      <c r="B57" s="3" t="s">
        <v>32</v>
      </c>
      <c r="C57" s="26" t="n">
        <v>115.70621972</v>
      </c>
      <c r="D57" s="27" t="n">
        <v>0.05</v>
      </c>
    </row>
    <row r="58" customFormat="false" ht="15" hidden="false" customHeight="false" outlineLevel="0" collapsed="false">
      <c r="A58" s="3" t="s">
        <v>80</v>
      </c>
      <c r="B58" s="3" t="s">
        <v>32</v>
      </c>
      <c r="C58" s="26" t="n">
        <v>9.28233852</v>
      </c>
      <c r="D58" s="27" t="n">
        <v>0.05</v>
      </c>
    </row>
    <row r="59" customFormat="false" ht="15" hidden="false" customHeight="false" outlineLevel="0" collapsed="false">
      <c r="A59" s="5" t="s">
        <v>59</v>
      </c>
      <c r="B59" s="5" t="s">
        <v>36</v>
      </c>
      <c r="C59" s="26" t="n">
        <v>16500</v>
      </c>
      <c r="D59" s="27" t="n">
        <v>0.1</v>
      </c>
    </row>
    <row r="60" s="5" customFormat="true" ht="15" hidden="false" customHeight="false" outlineLevel="0" collapsed="false">
      <c r="A60" s="5" t="s">
        <v>59</v>
      </c>
      <c r="B60" s="5" t="s">
        <v>39</v>
      </c>
      <c r="C60" s="5" t="n">
        <v>400</v>
      </c>
      <c r="D60" s="30" t="n">
        <v>0.1</v>
      </c>
    </row>
  </sheetData>
  <conditionalFormatting sqref="A59:B59">
    <cfRule type="cellIs" priority="2" operator="equal" aboveAverage="0" equalAverage="0" bottom="0" percent="0" rank="0" text="" dxfId="35">
      <formula>"NULL"</formula>
    </cfRule>
  </conditionalFormatting>
  <conditionalFormatting sqref="A60:B60">
    <cfRule type="cellIs" priority="3" operator="equal" aboveAverage="0" equalAverage="0" bottom="0" percent="0" rank="0" text="" dxfId="36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7" activeCellId="0" sqref="E27"/>
    </sheetView>
  </sheetViews>
  <sheetFormatPr defaultColWidth="10.54296875" defaultRowHeight="15" zeroHeight="false" outlineLevelRow="0" outlineLevelCol="0"/>
  <cols>
    <col collapsed="false" customWidth="true" hidden="false" outlineLevel="0" max="1" min="1" style="3" width="25.72"/>
    <col collapsed="false" customWidth="true" hidden="false" outlineLevel="0" max="2" min="2" style="3" width="30.14"/>
    <col collapsed="false" customWidth="true" hidden="false" outlineLevel="0" max="3" min="3" style="0" width="5.43"/>
    <col collapsed="false" customWidth="true" hidden="false" outlineLevel="0" max="4" min="4" style="26" width="10.85"/>
  </cols>
  <sheetData>
    <row r="1" customFormat="false" ht="15" hidden="false" customHeight="false" outlineLevel="0" collapsed="false">
      <c r="A1" s="25" t="s">
        <v>91</v>
      </c>
      <c r="B1" s="25" t="s">
        <v>92</v>
      </c>
      <c r="C1" s="31" t="s">
        <v>95</v>
      </c>
      <c r="D1" s="31" t="s">
        <v>3</v>
      </c>
    </row>
    <row r="2" s="32" customFormat="true" ht="15" hidden="false" customHeight="false" outlineLevel="0" collapsed="false">
      <c r="A2" s="3" t="s">
        <v>82</v>
      </c>
      <c r="B2" s="3" t="s">
        <v>24</v>
      </c>
      <c r="C2" s="32" t="n">
        <v>50</v>
      </c>
      <c r="D2" s="32" t="n">
        <v>200</v>
      </c>
      <c r="F2" s="33"/>
      <c r="G2" s="33"/>
      <c r="H2" s="5"/>
      <c r="I2" s="5"/>
    </row>
    <row r="3" s="5" customFormat="true" ht="15" hidden="false" customHeight="false" outlineLevel="0" collapsed="false">
      <c r="A3" s="5" t="s">
        <v>72</v>
      </c>
      <c r="B3" s="5" t="s">
        <v>33</v>
      </c>
      <c r="C3" s="33" t="n">
        <v>2000</v>
      </c>
      <c r="D3" s="20" t="n">
        <v>4000</v>
      </c>
      <c r="E3" s="30"/>
      <c r="H3" s="33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65"/>
  <sheetViews>
    <sheetView showFormulas="false" showGridLines="true" showRowColHeaders="true" showZeros="true" rightToLeft="false" tabSelected="false" showOutlineSymbols="true" defaultGridColor="true" view="normal" topLeftCell="A148" colorId="64" zoomScale="100" zoomScaleNormal="100" zoomScalePageLayoutView="100" workbookViewId="0">
      <selection pane="topLeft" activeCell="B1" activeCellId="0" sqref="B1"/>
    </sheetView>
  </sheetViews>
  <sheetFormatPr defaultColWidth="10.8515625" defaultRowHeight="15" zeroHeight="false" outlineLevelRow="0" outlineLevelCol="0"/>
  <cols>
    <col collapsed="false" customWidth="true" hidden="false" outlineLevel="0" max="1" min="1" style="5" width="5"/>
    <col collapsed="false" customWidth="true" hidden="false" outlineLevel="0" max="3" min="2" style="5" width="30.42"/>
    <col collapsed="false" customWidth="true" hidden="false" outlineLevel="0" max="4" min="4" style="34" width="8.43"/>
    <col collapsed="false" customWidth="true" hidden="false" outlineLevel="0" max="6" min="5" style="34" width="9.43"/>
    <col collapsed="false" customWidth="true" hidden="false" outlineLevel="0" max="7" min="7" style="5" width="11.85"/>
    <col collapsed="false" customWidth="true" hidden="false" outlineLevel="0" max="8" min="8" style="5" width="8.43"/>
    <col collapsed="false" customWidth="true" hidden="false" outlineLevel="0" max="9" min="9" style="5" width="7"/>
    <col collapsed="false" customWidth="false" hidden="false" outlineLevel="0" max="1024" min="10" style="5" width="10.85"/>
  </cols>
  <sheetData>
    <row r="1" s="35" customFormat="true" ht="15" hidden="false" customHeight="false" outlineLevel="0" collapsed="false">
      <c r="A1" s="35" t="s">
        <v>96</v>
      </c>
      <c r="B1" s="35" t="s">
        <v>91</v>
      </c>
      <c r="C1" s="35" t="s">
        <v>92</v>
      </c>
      <c r="D1" s="36" t="s">
        <v>97</v>
      </c>
      <c r="E1" s="36" t="s">
        <v>98</v>
      </c>
      <c r="F1" s="36" t="s">
        <v>99</v>
      </c>
    </row>
    <row r="2" customFormat="false" ht="15" hidden="false" customHeight="false" outlineLevel="0" collapsed="false">
      <c r="A2" s="5" t="n">
        <v>1</v>
      </c>
      <c r="B2" s="5" t="s">
        <v>15</v>
      </c>
      <c r="C2" s="5" t="s">
        <v>53</v>
      </c>
      <c r="D2" s="34" t="n">
        <v>0.251006612797029</v>
      </c>
    </row>
    <row r="3" customFormat="false" ht="15" hidden="false" customHeight="false" outlineLevel="0" collapsed="false">
      <c r="A3" s="5" t="n">
        <v>1</v>
      </c>
      <c r="B3" s="5" t="s">
        <v>53</v>
      </c>
      <c r="C3" s="5" t="s">
        <v>17</v>
      </c>
      <c r="D3" s="34" t="n">
        <v>-1</v>
      </c>
    </row>
    <row r="4" customFormat="false" ht="15" hidden="false" customHeight="false" outlineLevel="0" collapsed="false">
      <c r="A4" s="5" t="n">
        <v>2</v>
      </c>
      <c r="B4" s="5" t="s">
        <v>15</v>
      </c>
      <c r="C4" s="5" t="s">
        <v>53</v>
      </c>
      <c r="D4" s="34" t="n">
        <v>0.321927639866433</v>
      </c>
    </row>
    <row r="5" customFormat="false" ht="15" hidden="false" customHeight="false" outlineLevel="0" collapsed="false">
      <c r="A5" s="5" t="n">
        <v>2</v>
      </c>
      <c r="B5" s="5" t="s">
        <v>53</v>
      </c>
      <c r="C5" s="5" t="s">
        <v>18</v>
      </c>
      <c r="D5" s="34" t="n">
        <v>-1</v>
      </c>
    </row>
    <row r="6" customFormat="false" ht="15" hidden="false" customHeight="false" outlineLevel="0" collapsed="false">
      <c r="A6" s="5" t="n">
        <v>3</v>
      </c>
      <c r="B6" s="5" t="s">
        <v>15</v>
      </c>
      <c r="C6" s="5" t="s">
        <v>53</v>
      </c>
      <c r="D6" s="34" t="n">
        <v>0.404029958380564</v>
      </c>
    </row>
    <row r="7" customFormat="false" ht="15" hidden="false" customHeight="false" outlineLevel="0" collapsed="false">
      <c r="A7" s="5" t="n">
        <v>3</v>
      </c>
      <c r="B7" s="5" t="s">
        <v>53</v>
      </c>
      <c r="C7" s="5" t="s">
        <v>19</v>
      </c>
      <c r="D7" s="34" t="n">
        <v>-1</v>
      </c>
    </row>
    <row r="8" customFormat="false" ht="15" hidden="false" customHeight="false" outlineLevel="0" collapsed="false">
      <c r="A8" s="5" t="n">
        <v>4</v>
      </c>
      <c r="B8" s="5" t="s">
        <v>15</v>
      </c>
      <c r="C8" s="5" t="s">
        <v>53</v>
      </c>
      <c r="D8" s="34" t="n">
        <v>0.0230357889559737</v>
      </c>
    </row>
    <row r="9" customFormat="false" ht="15" hidden="false" customHeight="false" outlineLevel="0" collapsed="false">
      <c r="A9" s="5" t="n">
        <v>4</v>
      </c>
      <c r="B9" s="5" t="s">
        <v>53</v>
      </c>
      <c r="C9" s="5" t="s">
        <v>20</v>
      </c>
      <c r="D9" s="34" t="n">
        <v>-1</v>
      </c>
    </row>
    <row r="10" customFormat="false" ht="15" hidden="false" customHeight="false" outlineLevel="0" collapsed="false">
      <c r="A10" s="5" t="n">
        <v>12</v>
      </c>
      <c r="B10" s="5" t="s">
        <v>53</v>
      </c>
      <c r="C10" s="5" t="s">
        <v>19</v>
      </c>
      <c r="D10" s="34" t="n">
        <v>1</v>
      </c>
    </row>
    <row r="11" customFormat="false" ht="15" hidden="false" customHeight="false" outlineLevel="0" collapsed="false">
      <c r="A11" s="5" t="n">
        <v>12</v>
      </c>
      <c r="B11" s="5" t="s">
        <v>19</v>
      </c>
      <c r="C11" s="5" t="s">
        <v>69</v>
      </c>
      <c r="D11" s="34" t="n">
        <v>-1</v>
      </c>
    </row>
    <row r="12" customFormat="false" ht="15" hidden="false" customHeight="false" outlineLevel="0" collapsed="false">
      <c r="A12" s="5" t="n">
        <v>11</v>
      </c>
      <c r="B12" s="5" t="s">
        <v>82</v>
      </c>
      <c r="C12" s="5" t="s">
        <v>23</v>
      </c>
      <c r="E12" s="34" t="n">
        <v>-1</v>
      </c>
      <c r="F12" s="34" t="n">
        <v>-1</v>
      </c>
    </row>
    <row r="13" customFormat="false" ht="15" hidden="false" customHeight="false" outlineLevel="0" collapsed="false">
      <c r="A13" s="5" t="n">
        <v>11</v>
      </c>
      <c r="B13" s="5" t="s">
        <v>17</v>
      </c>
      <c r="C13" s="5" t="s">
        <v>82</v>
      </c>
      <c r="E13" s="34" t="n">
        <v>1</v>
      </c>
      <c r="F13" s="34" t="n">
        <v>1</v>
      </c>
    </row>
    <row r="14" customFormat="false" ht="15" hidden="false" customHeight="false" outlineLevel="0" collapsed="false">
      <c r="A14" s="5" t="n">
        <v>16</v>
      </c>
      <c r="B14" s="5" t="s">
        <v>59</v>
      </c>
      <c r="C14" s="5" t="s">
        <v>38</v>
      </c>
      <c r="E14" s="34" t="n">
        <v>-1</v>
      </c>
      <c r="F14" s="34" t="n">
        <v>-1</v>
      </c>
    </row>
    <row r="15" customFormat="false" ht="15.95" hidden="false" customHeight="true" outlineLevel="0" collapsed="false">
      <c r="A15" s="5" t="n">
        <v>16</v>
      </c>
      <c r="B15" s="5" t="s">
        <v>17</v>
      </c>
      <c r="C15" s="5" t="s">
        <v>59</v>
      </c>
      <c r="E15" s="34" t="n">
        <v>0.01</v>
      </c>
      <c r="F15" s="34" t="n">
        <v>0.05</v>
      </c>
    </row>
    <row r="16" s="38" customFormat="true" ht="15" hidden="false" customHeight="false" outlineLevel="0" collapsed="false">
      <c r="A16" s="37" t="n">
        <v>18</v>
      </c>
      <c r="B16" s="38" t="s">
        <v>54</v>
      </c>
      <c r="C16" s="38" t="s">
        <v>17</v>
      </c>
      <c r="D16" s="39"/>
      <c r="E16" s="39" t="n">
        <v>0.89</v>
      </c>
      <c r="F16" s="39" t="n">
        <v>0.99</v>
      </c>
    </row>
    <row r="17" customFormat="false" ht="15" hidden="false" customHeight="false" outlineLevel="0" collapsed="false">
      <c r="A17" s="40" t="n">
        <v>18</v>
      </c>
      <c r="B17" s="5" t="s">
        <v>53</v>
      </c>
      <c r="C17" s="5" t="s">
        <v>17</v>
      </c>
      <c r="E17" s="34" t="n">
        <v>0.52</v>
      </c>
      <c r="F17" s="34" t="n">
        <v>0.77</v>
      </c>
    </row>
    <row r="18" customFormat="false" ht="15" hidden="false" customHeight="false" outlineLevel="0" collapsed="false">
      <c r="A18" s="40" t="n">
        <v>18</v>
      </c>
      <c r="B18" s="5" t="s">
        <v>70</v>
      </c>
      <c r="C18" s="5" t="s">
        <v>17</v>
      </c>
      <c r="E18" s="34" t="n">
        <v>0.79</v>
      </c>
      <c r="F18" s="34" t="n">
        <v>0.82</v>
      </c>
    </row>
    <row r="19" customFormat="false" ht="15" hidden="false" customHeight="false" outlineLevel="0" collapsed="false">
      <c r="A19" s="40" t="n">
        <v>18</v>
      </c>
      <c r="B19" s="5" t="s">
        <v>69</v>
      </c>
      <c r="C19" s="5" t="s">
        <v>17</v>
      </c>
      <c r="E19" s="34" t="n">
        <v>0.68</v>
      </c>
      <c r="F19" s="34" t="n">
        <v>0.78</v>
      </c>
    </row>
    <row r="20" s="42" customFormat="true" ht="15.95" hidden="false" customHeight="true" outlineLevel="0" collapsed="false">
      <c r="A20" s="41" t="n">
        <v>18</v>
      </c>
      <c r="B20" s="42" t="s">
        <v>17</v>
      </c>
      <c r="C20" s="42" t="s">
        <v>75</v>
      </c>
      <c r="D20" s="43"/>
      <c r="E20" s="43" t="n">
        <v>-1</v>
      </c>
      <c r="F20" s="43" t="n">
        <v>-1</v>
      </c>
    </row>
    <row r="21" s="38" customFormat="true" ht="15" hidden="false" customHeight="false" outlineLevel="0" collapsed="false">
      <c r="A21" s="37" t="n">
        <v>19</v>
      </c>
      <c r="B21" s="38" t="s">
        <v>54</v>
      </c>
      <c r="C21" s="38" t="s">
        <v>17</v>
      </c>
      <c r="D21" s="39"/>
      <c r="E21" s="39" t="n">
        <v>0.01</v>
      </c>
      <c r="F21" s="39" t="n">
        <v>0.11</v>
      </c>
    </row>
    <row r="22" customFormat="false" ht="15" hidden="false" customHeight="false" outlineLevel="0" collapsed="false">
      <c r="A22" s="40" t="n">
        <v>19</v>
      </c>
      <c r="B22" s="5" t="s">
        <v>53</v>
      </c>
      <c r="C22" s="5" t="s">
        <v>17</v>
      </c>
      <c r="E22" s="34" t="n">
        <v>0.23</v>
      </c>
      <c r="F22" s="34" t="n">
        <v>0.48</v>
      </c>
    </row>
    <row r="23" customFormat="false" ht="15" hidden="false" customHeight="false" outlineLevel="0" collapsed="false">
      <c r="A23" s="40" t="n">
        <v>19</v>
      </c>
      <c r="B23" s="5" t="s">
        <v>70</v>
      </c>
      <c r="C23" s="5" t="s">
        <v>17</v>
      </c>
      <c r="E23" s="34" t="n">
        <v>0.18</v>
      </c>
      <c r="F23" s="34" t="n">
        <v>0.21</v>
      </c>
    </row>
    <row r="24" customFormat="false" ht="15" hidden="false" customHeight="false" outlineLevel="0" collapsed="false">
      <c r="A24" s="40" t="n">
        <v>19</v>
      </c>
      <c r="B24" s="5" t="s">
        <v>69</v>
      </c>
      <c r="C24" s="5" t="s">
        <v>17</v>
      </c>
      <c r="E24" s="34" t="n">
        <v>0.22</v>
      </c>
      <c r="F24" s="34" t="n">
        <v>0.32</v>
      </c>
    </row>
    <row r="25" s="42" customFormat="true" ht="15.95" hidden="false" customHeight="true" outlineLevel="0" collapsed="false">
      <c r="A25" s="41" t="n">
        <v>19</v>
      </c>
      <c r="B25" s="42" t="s">
        <v>17</v>
      </c>
      <c r="C25" s="42" t="s">
        <v>76</v>
      </c>
      <c r="D25" s="43"/>
      <c r="E25" s="43" t="n">
        <v>-1</v>
      </c>
      <c r="F25" s="43" t="n">
        <v>-1</v>
      </c>
    </row>
    <row r="26" customFormat="false" ht="15" hidden="false" customHeight="false" outlineLevel="0" collapsed="false">
      <c r="A26" s="5" t="n">
        <v>5</v>
      </c>
      <c r="B26" s="5" t="s">
        <v>54</v>
      </c>
      <c r="C26" s="5" t="s">
        <v>17</v>
      </c>
      <c r="D26" s="34" t="n">
        <v>-1</v>
      </c>
    </row>
    <row r="27" customFormat="false" ht="15" hidden="false" customHeight="false" outlineLevel="0" collapsed="false">
      <c r="A27" s="5" t="n">
        <v>5</v>
      </c>
      <c r="B27" s="5" t="s">
        <v>15</v>
      </c>
      <c r="C27" s="5" t="s">
        <v>54</v>
      </c>
      <c r="D27" s="34" t="n">
        <v>0.26</v>
      </c>
    </row>
    <row r="28" customFormat="false" ht="15" hidden="false" customHeight="false" outlineLevel="0" collapsed="false">
      <c r="A28" s="5" t="n">
        <v>6</v>
      </c>
      <c r="B28" s="5" t="s">
        <v>54</v>
      </c>
      <c r="C28" s="5" t="s">
        <v>18</v>
      </c>
      <c r="D28" s="34" t="n">
        <v>-1</v>
      </c>
    </row>
    <row r="29" customFormat="false" ht="15" hidden="false" customHeight="false" outlineLevel="0" collapsed="false">
      <c r="A29" s="5" t="n">
        <v>6</v>
      </c>
      <c r="B29" s="5" t="s">
        <v>15</v>
      </c>
      <c r="C29" s="5" t="s">
        <v>54</v>
      </c>
      <c r="D29" s="34" t="n">
        <v>0.39</v>
      </c>
    </row>
    <row r="30" customFormat="false" ht="15" hidden="false" customHeight="false" outlineLevel="0" collapsed="false">
      <c r="A30" s="5" t="n">
        <v>7</v>
      </c>
      <c r="B30" s="5" t="s">
        <v>54</v>
      </c>
      <c r="C30" s="5" t="s">
        <v>19</v>
      </c>
      <c r="D30" s="34" t="n">
        <v>-1</v>
      </c>
    </row>
    <row r="31" customFormat="false" ht="15" hidden="false" customHeight="false" outlineLevel="0" collapsed="false">
      <c r="A31" s="5" t="n">
        <v>7</v>
      </c>
      <c r="B31" s="5" t="s">
        <v>15</v>
      </c>
      <c r="C31" s="5" t="s">
        <v>54</v>
      </c>
      <c r="D31" s="34" t="n">
        <v>0.327293438342228</v>
      </c>
    </row>
    <row r="32" customFormat="false" ht="15" hidden="false" customHeight="false" outlineLevel="0" collapsed="false">
      <c r="A32" s="5" t="n">
        <v>8</v>
      </c>
      <c r="B32" s="5" t="s">
        <v>54</v>
      </c>
      <c r="C32" s="5" t="s">
        <v>20</v>
      </c>
      <c r="D32" s="34" t="n">
        <v>-1</v>
      </c>
    </row>
    <row r="33" customFormat="false" ht="15" hidden="false" customHeight="false" outlineLevel="0" collapsed="false">
      <c r="A33" s="5" t="n">
        <v>8</v>
      </c>
      <c r="B33" s="5" t="s">
        <v>15</v>
      </c>
      <c r="C33" s="5" t="s">
        <v>54</v>
      </c>
      <c r="D33" s="34" t="n">
        <v>0.0206896043090184</v>
      </c>
    </row>
    <row r="34" customFormat="false" ht="15" hidden="false" customHeight="false" outlineLevel="0" collapsed="false">
      <c r="A34" s="5" t="n">
        <v>13</v>
      </c>
      <c r="B34" s="5" t="s">
        <v>19</v>
      </c>
      <c r="C34" s="5" t="s">
        <v>70</v>
      </c>
      <c r="D34" s="34" t="n">
        <v>-1</v>
      </c>
    </row>
    <row r="35" customFormat="false" ht="15" hidden="false" customHeight="false" outlineLevel="0" collapsed="false">
      <c r="A35" s="5" t="n">
        <v>13</v>
      </c>
      <c r="B35" s="5" t="s">
        <v>54</v>
      </c>
      <c r="C35" s="5" t="s">
        <v>19</v>
      </c>
      <c r="D35" s="34" t="n">
        <v>1</v>
      </c>
    </row>
    <row r="36" customFormat="false" ht="15" hidden="false" customHeight="false" outlineLevel="0" collapsed="false">
      <c r="A36" s="5" t="n">
        <v>22</v>
      </c>
      <c r="B36" s="5" t="s">
        <v>67</v>
      </c>
      <c r="C36" s="5" t="s">
        <v>18</v>
      </c>
      <c r="D36" s="34" t="n">
        <v>-1</v>
      </c>
    </row>
    <row r="37" customFormat="false" ht="15" hidden="false" customHeight="false" outlineLevel="0" collapsed="false">
      <c r="A37" s="5" t="n">
        <v>22</v>
      </c>
      <c r="B37" s="5" t="s">
        <v>19</v>
      </c>
      <c r="C37" s="5" t="s">
        <v>67</v>
      </c>
      <c r="D37" s="34" t="n">
        <v>0.05</v>
      </c>
    </row>
    <row r="38" customFormat="false" ht="15" hidden="false" customHeight="false" outlineLevel="0" collapsed="false">
      <c r="A38" s="5" t="n">
        <v>23</v>
      </c>
      <c r="B38" s="5" t="s">
        <v>67</v>
      </c>
      <c r="C38" s="5" t="s">
        <v>17</v>
      </c>
      <c r="D38" s="34" t="n">
        <v>-1</v>
      </c>
    </row>
    <row r="39" customFormat="false" ht="15" hidden="false" customHeight="false" outlineLevel="0" collapsed="false">
      <c r="A39" s="5" t="n">
        <v>23</v>
      </c>
      <c r="B39" s="5" t="s">
        <v>19</v>
      </c>
      <c r="C39" s="5" t="s">
        <v>67</v>
      </c>
      <c r="D39" s="34" t="n">
        <v>0.95</v>
      </c>
    </row>
    <row r="40" customFormat="false" ht="15" hidden="false" customHeight="false" outlineLevel="0" collapsed="false">
      <c r="A40" s="5" t="n">
        <v>56</v>
      </c>
      <c r="B40" s="5" t="s">
        <v>67</v>
      </c>
      <c r="C40" s="5" t="s">
        <v>21</v>
      </c>
      <c r="E40" s="34" t="n">
        <v>-1</v>
      </c>
      <c r="F40" s="34" t="n">
        <v>-1</v>
      </c>
    </row>
    <row r="41" customFormat="false" ht="15" hidden="false" customHeight="false" outlineLevel="0" collapsed="false">
      <c r="A41" s="5" t="n">
        <v>56</v>
      </c>
      <c r="B41" s="5" t="s">
        <v>19</v>
      </c>
      <c r="C41" s="5" t="s">
        <v>67</v>
      </c>
      <c r="E41" s="34" t="n">
        <v>0.1</v>
      </c>
      <c r="F41" s="34" t="n">
        <v>0.2</v>
      </c>
    </row>
    <row r="42" customFormat="false" ht="15" hidden="false" customHeight="false" outlineLevel="0" collapsed="false">
      <c r="A42" s="5" t="n">
        <v>44</v>
      </c>
      <c r="B42" s="5" t="s">
        <v>19</v>
      </c>
      <c r="C42" s="5" t="s">
        <v>67</v>
      </c>
      <c r="D42" s="34" t="n">
        <v>-1</v>
      </c>
    </row>
    <row r="43" customFormat="false" ht="15" hidden="false" customHeight="false" outlineLevel="0" collapsed="false">
      <c r="A43" s="5" t="n">
        <v>44</v>
      </c>
      <c r="B43" s="5" t="s">
        <v>51</v>
      </c>
      <c r="C43" s="5" t="s">
        <v>19</v>
      </c>
      <c r="D43" s="34" t="n">
        <v>1</v>
      </c>
    </row>
    <row r="44" customFormat="false" ht="15" hidden="false" customHeight="false" outlineLevel="0" collapsed="false">
      <c r="A44" s="5" t="n">
        <v>24</v>
      </c>
      <c r="B44" s="5" t="s">
        <v>71</v>
      </c>
      <c r="C44" s="5" t="s">
        <v>18</v>
      </c>
      <c r="E44" s="34" t="n">
        <v>-1</v>
      </c>
      <c r="F44" s="34" t="n">
        <v>-1</v>
      </c>
    </row>
    <row r="45" customFormat="false" ht="15" hidden="false" customHeight="false" outlineLevel="0" collapsed="false">
      <c r="A45" s="5" t="n">
        <v>24</v>
      </c>
      <c r="B45" s="5" t="s">
        <v>55</v>
      </c>
      <c r="C45" s="5" t="s">
        <v>19</v>
      </c>
      <c r="E45" s="34" t="n">
        <v>0.5</v>
      </c>
      <c r="F45" s="34" t="n">
        <v>0.95</v>
      </c>
    </row>
    <row r="46" customFormat="false" ht="15" hidden="false" customHeight="false" outlineLevel="0" collapsed="false">
      <c r="A46" s="5" t="n">
        <v>25</v>
      </c>
      <c r="B46" s="5" t="s">
        <v>71</v>
      </c>
      <c r="C46" s="5" t="s">
        <v>17</v>
      </c>
      <c r="E46" s="34" t="n">
        <v>-1</v>
      </c>
      <c r="F46" s="34" t="n">
        <v>-1</v>
      </c>
    </row>
    <row r="47" customFormat="false" ht="15" hidden="false" customHeight="false" outlineLevel="0" collapsed="false">
      <c r="A47" s="5" t="n">
        <v>25</v>
      </c>
      <c r="B47" s="5" t="s">
        <v>55</v>
      </c>
      <c r="C47" s="5" t="s">
        <v>19</v>
      </c>
      <c r="E47" s="34" t="n">
        <v>0.05</v>
      </c>
      <c r="F47" s="34" t="n">
        <v>0.5</v>
      </c>
    </row>
    <row r="48" customFormat="false" ht="15" hidden="false" customHeight="false" outlineLevel="0" collapsed="false">
      <c r="A48" s="5" t="n">
        <v>14</v>
      </c>
      <c r="B48" s="5" t="s">
        <v>19</v>
      </c>
      <c r="C48" s="5" t="s">
        <v>71</v>
      </c>
      <c r="D48" s="34" t="n">
        <v>-1</v>
      </c>
    </row>
    <row r="49" customFormat="false" ht="15" hidden="false" customHeight="false" outlineLevel="0" collapsed="false">
      <c r="A49" s="5" t="n">
        <v>14</v>
      </c>
      <c r="B49" s="5" t="s">
        <v>55</v>
      </c>
      <c r="C49" s="5" t="s">
        <v>19</v>
      </c>
      <c r="D49" s="34" t="n">
        <v>1</v>
      </c>
    </row>
    <row r="50" customFormat="false" ht="15" hidden="false" customHeight="false" outlineLevel="0" collapsed="false">
      <c r="A50" s="5" t="n">
        <v>9</v>
      </c>
      <c r="B50" s="5" t="s">
        <v>55</v>
      </c>
      <c r="C50" s="5" t="s">
        <v>19</v>
      </c>
      <c r="D50" s="34" t="n">
        <v>-1</v>
      </c>
    </row>
    <row r="51" customFormat="false" ht="15" hidden="false" customHeight="false" outlineLevel="0" collapsed="false">
      <c r="A51" s="5" t="n">
        <v>9</v>
      </c>
      <c r="B51" s="5" t="s">
        <v>54</v>
      </c>
      <c r="C51" s="5" t="s">
        <v>19</v>
      </c>
      <c r="D51" s="34" t="n">
        <v>1</v>
      </c>
    </row>
    <row r="52" customFormat="false" ht="15" hidden="false" customHeight="false" outlineLevel="0" collapsed="false">
      <c r="A52" s="5" t="n">
        <v>10</v>
      </c>
      <c r="B52" s="5" t="s">
        <v>55</v>
      </c>
      <c r="C52" s="5" t="s">
        <v>17</v>
      </c>
      <c r="D52" s="34" t="n">
        <v>-1</v>
      </c>
    </row>
    <row r="53" customFormat="false" ht="15" hidden="false" customHeight="false" outlineLevel="0" collapsed="false">
      <c r="A53" s="5" t="n">
        <v>10</v>
      </c>
      <c r="B53" s="5" t="s">
        <v>54</v>
      </c>
      <c r="C53" s="5" t="s">
        <v>17</v>
      </c>
      <c r="D53" s="34" t="n">
        <v>1</v>
      </c>
    </row>
    <row r="54" customFormat="false" ht="15" hidden="false" customHeight="false" outlineLevel="0" collapsed="false">
      <c r="A54" s="5" t="n">
        <v>27</v>
      </c>
      <c r="B54" s="5" t="s">
        <v>75</v>
      </c>
      <c r="C54" s="5" t="s">
        <v>21</v>
      </c>
      <c r="E54" s="34" t="n">
        <v>-1</v>
      </c>
      <c r="F54" s="34" t="n">
        <v>-1</v>
      </c>
    </row>
    <row r="55" customFormat="false" ht="15" hidden="false" customHeight="false" outlineLevel="0" collapsed="false">
      <c r="A55" s="5" t="n">
        <v>27</v>
      </c>
      <c r="B55" s="5" t="s">
        <v>17</v>
      </c>
      <c r="C55" s="5" t="s">
        <v>75</v>
      </c>
      <c r="E55" s="34" t="n">
        <v>0.1</v>
      </c>
      <c r="F55" s="34" t="n">
        <v>0.2</v>
      </c>
    </row>
    <row r="56" customFormat="false" ht="15" hidden="false" customHeight="false" outlineLevel="0" collapsed="false">
      <c r="A56" s="5" t="n">
        <v>34</v>
      </c>
      <c r="B56" s="5" t="s">
        <v>75</v>
      </c>
      <c r="C56" s="5" t="s">
        <v>23</v>
      </c>
      <c r="E56" s="34" t="n">
        <v>-1</v>
      </c>
      <c r="F56" s="34" t="n">
        <v>-1</v>
      </c>
    </row>
    <row r="57" customFormat="false" ht="15" hidden="false" customHeight="false" outlineLevel="0" collapsed="false">
      <c r="A57" s="5" t="n">
        <v>34</v>
      </c>
      <c r="B57" s="5" t="s">
        <v>17</v>
      </c>
      <c r="C57" s="5" t="s">
        <v>75</v>
      </c>
      <c r="E57" s="34" t="n">
        <v>0.75</v>
      </c>
      <c r="F57" s="34" t="n">
        <v>0.9</v>
      </c>
    </row>
    <row r="58" customFormat="false" ht="15" hidden="false" customHeight="false" outlineLevel="0" collapsed="false">
      <c r="A58" s="5" t="n">
        <v>43</v>
      </c>
      <c r="B58" s="5" t="s">
        <v>19</v>
      </c>
      <c r="C58" s="5" t="s">
        <v>63</v>
      </c>
      <c r="D58" s="34" t="n">
        <v>-1</v>
      </c>
    </row>
    <row r="59" customFormat="false" ht="15" hidden="false" customHeight="false" outlineLevel="0" collapsed="false">
      <c r="A59" s="5" t="n">
        <v>43</v>
      </c>
      <c r="B59" s="5" t="s">
        <v>47</v>
      </c>
      <c r="C59" s="5" t="s">
        <v>19</v>
      </c>
      <c r="D59" s="34" t="n">
        <v>1</v>
      </c>
    </row>
    <row r="60" customFormat="false" ht="15" hidden="false" customHeight="false" outlineLevel="0" collapsed="false">
      <c r="A60" s="5" t="n">
        <v>31</v>
      </c>
      <c r="B60" s="5" t="s">
        <v>63</v>
      </c>
      <c r="C60" s="5" t="s">
        <v>17</v>
      </c>
      <c r="E60" s="34" t="n">
        <v>-1</v>
      </c>
      <c r="F60" s="34" t="n">
        <v>-1</v>
      </c>
    </row>
    <row r="61" customFormat="false" ht="15" hidden="false" customHeight="false" outlineLevel="0" collapsed="false">
      <c r="A61" s="5" t="n">
        <v>31</v>
      </c>
      <c r="B61" s="5" t="s">
        <v>19</v>
      </c>
      <c r="C61" s="5" t="s">
        <v>63</v>
      </c>
      <c r="E61" s="34" t="n">
        <v>0.4</v>
      </c>
      <c r="F61" s="34" t="n">
        <v>0.765</v>
      </c>
    </row>
    <row r="62" customFormat="false" ht="15" hidden="false" customHeight="false" outlineLevel="0" collapsed="false">
      <c r="A62" s="5" t="n">
        <v>55</v>
      </c>
      <c r="B62" s="5" t="s">
        <v>63</v>
      </c>
      <c r="C62" s="5" t="s">
        <v>21</v>
      </c>
      <c r="E62" s="34" t="n">
        <v>-1</v>
      </c>
      <c r="F62" s="34" t="n">
        <v>-1</v>
      </c>
    </row>
    <row r="63" customFormat="false" ht="15" hidden="false" customHeight="false" outlineLevel="0" collapsed="false">
      <c r="A63" s="5" t="n">
        <v>55</v>
      </c>
      <c r="B63" s="5" t="s">
        <v>19</v>
      </c>
      <c r="C63" s="5" t="s">
        <v>63</v>
      </c>
      <c r="E63" s="34" t="n">
        <v>0.1</v>
      </c>
      <c r="F63" s="34" t="n">
        <v>0.2</v>
      </c>
    </row>
    <row r="64" customFormat="false" ht="15" hidden="false" customHeight="false" outlineLevel="0" collapsed="false">
      <c r="A64" s="5" t="n">
        <v>61</v>
      </c>
      <c r="B64" s="5" t="s">
        <v>63</v>
      </c>
      <c r="C64" s="5" t="s">
        <v>18</v>
      </c>
      <c r="E64" s="34" t="n">
        <v>-1</v>
      </c>
      <c r="F64" s="34" t="n">
        <v>-1</v>
      </c>
    </row>
    <row r="65" customFormat="false" ht="15" hidden="false" customHeight="false" outlineLevel="0" collapsed="false">
      <c r="A65" s="5" t="n">
        <v>61</v>
      </c>
      <c r="B65" s="5" t="s">
        <v>19</v>
      </c>
      <c r="C65" s="5" t="s">
        <v>63</v>
      </c>
      <c r="E65" s="34" t="n">
        <v>0.12</v>
      </c>
      <c r="F65" s="34" t="n">
        <v>0.45</v>
      </c>
    </row>
    <row r="66" customFormat="false" ht="15" hidden="false" customHeight="false" outlineLevel="0" collapsed="false">
      <c r="A66" s="5" t="n">
        <v>32</v>
      </c>
      <c r="B66" s="5" t="s">
        <v>17</v>
      </c>
      <c r="C66" s="5" t="s">
        <v>80</v>
      </c>
      <c r="E66" s="34" t="n">
        <v>-1</v>
      </c>
      <c r="F66" s="34" t="n">
        <v>-1</v>
      </c>
    </row>
    <row r="67" customFormat="false" ht="15" hidden="false" customHeight="false" outlineLevel="0" collapsed="false">
      <c r="A67" s="5" t="n">
        <v>32</v>
      </c>
      <c r="B67" s="5" t="s">
        <v>63</v>
      </c>
      <c r="C67" s="5" t="s">
        <v>17</v>
      </c>
      <c r="E67" s="34" t="n">
        <v>1</v>
      </c>
      <c r="F67" s="34" t="n">
        <v>1</v>
      </c>
    </row>
    <row r="68" customFormat="false" ht="15" hidden="false" customHeight="false" outlineLevel="0" collapsed="false">
      <c r="A68" s="5" t="n">
        <v>32</v>
      </c>
      <c r="B68" s="5" t="s">
        <v>44</v>
      </c>
      <c r="C68" s="5" t="s">
        <v>17</v>
      </c>
      <c r="E68" s="34" t="n">
        <v>1</v>
      </c>
      <c r="F68" s="34" t="n">
        <v>1</v>
      </c>
    </row>
    <row r="69" customFormat="false" ht="15" hidden="false" customHeight="false" outlineLevel="0" collapsed="false">
      <c r="A69" s="5" t="n">
        <v>32</v>
      </c>
      <c r="B69" s="5" t="s">
        <v>67</v>
      </c>
      <c r="C69" s="5" t="s">
        <v>17</v>
      </c>
      <c r="E69" s="34" t="n">
        <v>1</v>
      </c>
      <c r="F69" s="34" t="n">
        <v>1</v>
      </c>
    </row>
    <row r="70" customFormat="false" ht="15" hidden="false" customHeight="false" outlineLevel="0" collapsed="false">
      <c r="A70" s="5" t="n">
        <v>32</v>
      </c>
      <c r="B70" s="5" t="s">
        <v>45</v>
      </c>
      <c r="C70" s="5" t="s">
        <v>17</v>
      </c>
      <c r="E70" s="34" t="n">
        <v>1</v>
      </c>
      <c r="F70" s="34" t="n">
        <v>1</v>
      </c>
    </row>
    <row r="71" customFormat="false" ht="15" hidden="false" customHeight="false" outlineLevel="0" collapsed="false">
      <c r="A71" s="5" t="n">
        <v>32</v>
      </c>
      <c r="B71" s="5" t="s">
        <v>17</v>
      </c>
      <c r="C71" s="5" t="s">
        <v>82</v>
      </c>
      <c r="E71" s="34" t="n">
        <v>1</v>
      </c>
      <c r="F71" s="34" t="n">
        <v>1</v>
      </c>
    </row>
    <row r="72" customFormat="false" ht="15" hidden="false" customHeight="false" outlineLevel="0" collapsed="false">
      <c r="A72" s="5" t="n">
        <v>32</v>
      </c>
      <c r="B72" s="5" t="s">
        <v>68</v>
      </c>
      <c r="C72" s="5" t="s">
        <v>17</v>
      </c>
      <c r="E72" s="34" t="n">
        <v>1</v>
      </c>
      <c r="F72" s="34" t="n">
        <v>1</v>
      </c>
    </row>
    <row r="73" customFormat="false" ht="15" hidden="false" customHeight="false" outlineLevel="0" collapsed="false">
      <c r="A73" s="5" t="n">
        <v>37</v>
      </c>
      <c r="B73" s="5" t="s">
        <v>46</v>
      </c>
      <c r="C73" s="5" t="s">
        <v>17</v>
      </c>
      <c r="D73" s="34" t="n">
        <v>-1</v>
      </c>
    </row>
    <row r="74" customFormat="false" ht="15" hidden="false" customHeight="false" outlineLevel="0" collapsed="false">
      <c r="A74" s="5" t="n">
        <v>37</v>
      </c>
      <c r="B74" s="5" t="s">
        <v>15</v>
      </c>
      <c r="C74" s="5" t="s">
        <v>46</v>
      </c>
      <c r="D74" s="34" t="n">
        <v>1</v>
      </c>
    </row>
    <row r="75" customFormat="false" ht="15" hidden="false" customHeight="false" outlineLevel="0" collapsed="false">
      <c r="A75" s="5" t="n">
        <v>39</v>
      </c>
      <c r="B75" s="5" t="s">
        <v>51</v>
      </c>
      <c r="C75" s="5" t="s">
        <v>19</v>
      </c>
      <c r="D75" s="34" t="n">
        <v>-1</v>
      </c>
    </row>
    <row r="76" customFormat="false" ht="15" hidden="false" customHeight="false" outlineLevel="0" collapsed="false">
      <c r="A76" s="5" t="n">
        <v>39</v>
      </c>
      <c r="B76" s="5" t="s">
        <v>15</v>
      </c>
      <c r="C76" s="5" t="s">
        <v>51</v>
      </c>
      <c r="D76" s="34" t="n">
        <v>1</v>
      </c>
    </row>
    <row r="77" customFormat="false" ht="15" hidden="false" customHeight="false" outlineLevel="0" collapsed="false">
      <c r="A77" s="5" t="n">
        <v>45</v>
      </c>
      <c r="B77" s="5" t="s">
        <v>19</v>
      </c>
      <c r="C77" s="5" t="s">
        <v>68</v>
      </c>
      <c r="D77" s="34" t="n">
        <v>-1</v>
      </c>
    </row>
    <row r="78" customFormat="false" ht="15" hidden="false" customHeight="false" outlineLevel="0" collapsed="false">
      <c r="A78" s="5" t="n">
        <v>45</v>
      </c>
      <c r="B78" s="5" t="s">
        <v>52</v>
      </c>
      <c r="C78" s="5" t="s">
        <v>19</v>
      </c>
      <c r="D78" s="34" t="n">
        <v>1</v>
      </c>
    </row>
    <row r="79" customFormat="false" ht="15" hidden="false" customHeight="false" outlineLevel="0" collapsed="false">
      <c r="A79" s="5" t="n">
        <v>53</v>
      </c>
      <c r="B79" s="5" t="s">
        <v>68</v>
      </c>
      <c r="C79" s="5" t="s">
        <v>18</v>
      </c>
      <c r="E79" s="34" t="n">
        <v>-1</v>
      </c>
      <c r="F79" s="34" t="n">
        <v>-1</v>
      </c>
    </row>
    <row r="80" customFormat="false" ht="15" hidden="false" customHeight="false" outlineLevel="0" collapsed="false">
      <c r="A80" s="5" t="n">
        <v>53</v>
      </c>
      <c r="B80" s="5" t="s">
        <v>19</v>
      </c>
      <c r="C80" s="5" t="s">
        <v>68</v>
      </c>
      <c r="E80" s="34" t="n">
        <v>0.04</v>
      </c>
      <c r="F80" s="34" t="n">
        <v>0.3</v>
      </c>
    </row>
    <row r="81" customFormat="false" ht="15" hidden="false" customHeight="false" outlineLevel="0" collapsed="false">
      <c r="A81" s="5" t="n">
        <v>30</v>
      </c>
      <c r="B81" s="5" t="s">
        <v>68</v>
      </c>
      <c r="C81" s="5" t="s">
        <v>17</v>
      </c>
      <c r="E81" s="34" t="n">
        <v>-1</v>
      </c>
      <c r="F81" s="34" t="n">
        <v>-1</v>
      </c>
    </row>
    <row r="82" customFormat="false" ht="15" hidden="false" customHeight="false" outlineLevel="0" collapsed="false">
      <c r="A82" s="5" t="n">
        <v>30</v>
      </c>
      <c r="B82" s="5" t="s">
        <v>19</v>
      </c>
      <c r="C82" s="5" t="s">
        <v>68</v>
      </c>
      <c r="E82" s="34" t="n">
        <v>0.533333333333333</v>
      </c>
      <c r="F82" s="34" t="n">
        <v>0.855</v>
      </c>
    </row>
    <row r="83" customFormat="false" ht="15" hidden="false" customHeight="false" outlineLevel="0" collapsed="false">
      <c r="A83" s="5" t="n">
        <v>41</v>
      </c>
      <c r="B83" s="5" t="s">
        <v>68</v>
      </c>
      <c r="C83" s="5" t="s">
        <v>21</v>
      </c>
      <c r="E83" s="34" t="n">
        <v>-1</v>
      </c>
      <c r="F83" s="34" t="n">
        <v>-1</v>
      </c>
    </row>
    <row r="84" customFormat="false" ht="15" hidden="false" customHeight="false" outlineLevel="0" collapsed="false">
      <c r="A84" s="5" t="n">
        <v>41</v>
      </c>
      <c r="B84" s="5" t="s">
        <v>19</v>
      </c>
      <c r="C84" s="5" t="s">
        <v>68</v>
      </c>
      <c r="E84" s="34" t="n">
        <v>0.1</v>
      </c>
      <c r="F84" s="34" t="n">
        <v>0.2</v>
      </c>
    </row>
    <row r="85" customFormat="false" ht="15" hidden="false" customHeight="false" outlineLevel="0" collapsed="false">
      <c r="A85" s="5" t="n">
        <v>49</v>
      </c>
      <c r="B85" s="5" t="s">
        <v>44</v>
      </c>
      <c r="C85" s="5" t="s">
        <v>21</v>
      </c>
      <c r="E85" s="34" t="n">
        <v>-1</v>
      </c>
      <c r="F85" s="34" t="n">
        <v>-1</v>
      </c>
    </row>
    <row r="86" customFormat="false" ht="15" hidden="false" customHeight="false" outlineLevel="0" collapsed="false">
      <c r="A86" s="5" t="n">
        <v>49</v>
      </c>
      <c r="B86" s="5" t="s">
        <v>15</v>
      </c>
      <c r="C86" s="5" t="s">
        <v>44</v>
      </c>
      <c r="E86" s="34" t="n">
        <v>0.05</v>
      </c>
      <c r="F86" s="34" t="n">
        <v>0.09</v>
      </c>
    </row>
    <row r="87" customFormat="false" ht="15" hidden="false" customHeight="false" outlineLevel="0" collapsed="false">
      <c r="A87" s="5" t="n">
        <v>49</v>
      </c>
      <c r="B87" s="5" t="s">
        <v>8</v>
      </c>
      <c r="C87" s="5" t="s">
        <v>44</v>
      </c>
      <c r="E87" s="34" t="n">
        <v>0.05</v>
      </c>
      <c r="F87" s="34" t="n">
        <v>0.09</v>
      </c>
    </row>
    <row r="88" customFormat="false" ht="15" hidden="false" customHeight="false" outlineLevel="0" collapsed="false">
      <c r="A88" s="5" t="n">
        <v>20</v>
      </c>
      <c r="B88" s="5" t="s">
        <v>44</v>
      </c>
      <c r="C88" s="5" t="s">
        <v>17</v>
      </c>
      <c r="E88" s="34" t="n">
        <v>-1</v>
      </c>
      <c r="F88" s="34" t="n">
        <v>-1</v>
      </c>
    </row>
    <row r="89" customFormat="false" ht="15" hidden="false" customHeight="false" outlineLevel="0" collapsed="false">
      <c r="A89" s="5" t="n">
        <v>20</v>
      </c>
      <c r="B89" s="5" t="s">
        <v>15</v>
      </c>
      <c r="C89" s="5" t="s">
        <v>44</v>
      </c>
      <c r="E89" s="34" t="n">
        <v>0.9</v>
      </c>
      <c r="F89" s="34" t="n">
        <v>0.94</v>
      </c>
    </row>
    <row r="90" customFormat="false" ht="15" hidden="false" customHeight="false" outlineLevel="0" collapsed="false">
      <c r="A90" s="5" t="n">
        <v>20</v>
      </c>
      <c r="B90" s="5" t="s">
        <v>8</v>
      </c>
      <c r="C90" s="5" t="s">
        <v>44</v>
      </c>
      <c r="E90" s="34" t="n">
        <v>0.9</v>
      </c>
      <c r="F90" s="34" t="n">
        <v>0.94</v>
      </c>
    </row>
    <row r="91" customFormat="false" ht="15" hidden="false" customHeight="false" outlineLevel="0" collapsed="false">
      <c r="A91" s="5" t="n">
        <v>40</v>
      </c>
      <c r="B91" s="5" t="s">
        <v>44</v>
      </c>
      <c r="C91" s="5" t="s">
        <v>8</v>
      </c>
      <c r="E91" s="34" t="n">
        <v>-1</v>
      </c>
      <c r="F91" s="34" t="n">
        <v>-1</v>
      </c>
    </row>
    <row r="92" customFormat="false" ht="15" hidden="false" customHeight="false" outlineLevel="0" collapsed="false">
      <c r="A92" s="5" t="n">
        <v>40</v>
      </c>
      <c r="B92" s="5" t="s">
        <v>15</v>
      </c>
      <c r="C92" s="5" t="s">
        <v>44</v>
      </c>
      <c r="E92" s="34" t="n">
        <v>0.01</v>
      </c>
      <c r="F92" s="34" t="n">
        <v>0.05</v>
      </c>
    </row>
    <row r="93" customFormat="false" ht="15" hidden="false" customHeight="false" outlineLevel="0" collapsed="false">
      <c r="A93" s="5" t="n">
        <v>40</v>
      </c>
      <c r="B93" s="5" t="s">
        <v>8</v>
      </c>
      <c r="C93" s="5" t="s">
        <v>44</v>
      </c>
      <c r="E93" s="34" t="n">
        <v>0.01</v>
      </c>
      <c r="F93" s="34" t="n">
        <v>0.0499999999999999</v>
      </c>
    </row>
    <row r="94" customFormat="false" ht="15" hidden="false" customHeight="false" outlineLevel="0" collapsed="false">
      <c r="A94" s="5" t="n">
        <v>50</v>
      </c>
      <c r="B94" s="5" t="s">
        <v>45</v>
      </c>
      <c r="C94" s="5" t="s">
        <v>17</v>
      </c>
      <c r="E94" s="34" t="n">
        <v>-1</v>
      </c>
      <c r="F94" s="34" t="n">
        <v>-1</v>
      </c>
    </row>
    <row r="95" customFormat="false" ht="15" hidden="false" customHeight="false" outlineLevel="0" collapsed="false">
      <c r="A95" s="5" t="n">
        <v>50</v>
      </c>
      <c r="B95" s="5" t="s">
        <v>15</v>
      </c>
      <c r="C95" s="5" t="s">
        <v>45</v>
      </c>
      <c r="E95" s="34" t="n">
        <v>0.9</v>
      </c>
      <c r="F95" s="34" t="n">
        <v>0.94</v>
      </c>
    </row>
    <row r="96" customFormat="false" ht="15" hidden="false" customHeight="false" outlineLevel="0" collapsed="false">
      <c r="A96" s="5" t="n">
        <v>50</v>
      </c>
      <c r="B96" s="5" t="s">
        <v>8</v>
      </c>
      <c r="C96" s="5" t="s">
        <v>45</v>
      </c>
      <c r="E96" s="34" t="n">
        <v>0.9</v>
      </c>
      <c r="F96" s="34" t="n">
        <v>0.94</v>
      </c>
    </row>
    <row r="97" customFormat="false" ht="15" hidden="false" customHeight="false" outlineLevel="0" collapsed="false">
      <c r="A97" s="5" t="n">
        <v>36</v>
      </c>
      <c r="B97" s="5" t="s">
        <v>45</v>
      </c>
      <c r="C97" s="5" t="s">
        <v>21</v>
      </c>
      <c r="E97" s="34" t="n">
        <v>-1</v>
      </c>
      <c r="F97" s="34" t="n">
        <v>-1</v>
      </c>
    </row>
    <row r="98" customFormat="false" ht="15" hidden="false" customHeight="false" outlineLevel="0" collapsed="false">
      <c r="A98" s="5" t="n">
        <v>36</v>
      </c>
      <c r="B98" s="5" t="s">
        <v>15</v>
      </c>
      <c r="C98" s="5" t="s">
        <v>45</v>
      </c>
      <c r="E98" s="34" t="n">
        <v>0.05</v>
      </c>
      <c r="F98" s="34" t="n">
        <v>0.09</v>
      </c>
    </row>
    <row r="99" customFormat="false" ht="15" hidden="false" customHeight="false" outlineLevel="0" collapsed="false">
      <c r="A99" s="5" t="n">
        <v>36</v>
      </c>
      <c r="B99" s="5" t="s">
        <v>8</v>
      </c>
      <c r="C99" s="5" t="s">
        <v>45</v>
      </c>
      <c r="E99" s="34" t="n">
        <v>0.05</v>
      </c>
      <c r="F99" s="34" t="n">
        <v>0.09</v>
      </c>
    </row>
    <row r="100" customFormat="false" ht="15" hidden="false" customHeight="false" outlineLevel="0" collapsed="false">
      <c r="A100" s="5" t="n">
        <v>62</v>
      </c>
      <c r="B100" s="5" t="s">
        <v>45</v>
      </c>
      <c r="C100" s="5" t="s">
        <v>8</v>
      </c>
      <c r="E100" s="34" t="n">
        <v>-1</v>
      </c>
      <c r="F100" s="34" t="n">
        <v>-1</v>
      </c>
    </row>
    <row r="101" customFormat="false" ht="15" hidden="false" customHeight="false" outlineLevel="0" collapsed="false">
      <c r="A101" s="5" t="n">
        <v>62</v>
      </c>
      <c r="B101" s="5" t="s">
        <v>15</v>
      </c>
      <c r="C101" s="5" t="s">
        <v>45</v>
      </c>
      <c r="E101" s="34" t="n">
        <v>0.01</v>
      </c>
      <c r="F101" s="34" t="n">
        <v>0.05</v>
      </c>
    </row>
    <row r="102" customFormat="false" ht="15" hidden="false" customHeight="false" outlineLevel="0" collapsed="false">
      <c r="A102" s="5" t="n">
        <v>62</v>
      </c>
      <c r="B102" s="5" t="s">
        <v>8</v>
      </c>
      <c r="C102" s="5" t="s">
        <v>45</v>
      </c>
      <c r="E102" s="34" t="n">
        <v>0.01</v>
      </c>
      <c r="F102" s="34" t="n">
        <v>0.0499999999999999</v>
      </c>
    </row>
    <row r="103" customFormat="false" ht="15" hidden="false" customHeight="false" outlineLevel="0" collapsed="false">
      <c r="A103" s="5" t="n">
        <v>51</v>
      </c>
      <c r="B103" s="5" t="s">
        <v>58</v>
      </c>
      <c r="C103" s="5" t="s">
        <v>21</v>
      </c>
      <c r="E103" s="34" t="n">
        <v>-1</v>
      </c>
      <c r="F103" s="34" t="n">
        <v>-1</v>
      </c>
    </row>
    <row r="104" customFormat="false" ht="15" hidden="false" customHeight="false" outlineLevel="0" collapsed="false">
      <c r="A104" s="5" t="n">
        <v>51</v>
      </c>
      <c r="B104" s="5" t="s">
        <v>15</v>
      </c>
      <c r="C104" s="5" t="s">
        <v>58</v>
      </c>
      <c r="E104" s="34" t="n">
        <v>0.01</v>
      </c>
      <c r="F104" s="34" t="n">
        <v>0.05</v>
      </c>
    </row>
    <row r="105" customFormat="false" ht="15" hidden="false" customHeight="false" outlineLevel="0" collapsed="false">
      <c r="A105" s="5" t="n">
        <v>51</v>
      </c>
      <c r="B105" s="5" t="s">
        <v>8</v>
      </c>
      <c r="C105" s="5" t="s">
        <v>58</v>
      </c>
      <c r="E105" s="34" t="n">
        <v>0.05</v>
      </c>
      <c r="F105" s="34" t="n">
        <v>0.1</v>
      </c>
    </row>
    <row r="106" customFormat="false" ht="15" hidden="false" customHeight="false" outlineLevel="0" collapsed="false">
      <c r="A106" s="5" t="n">
        <v>58</v>
      </c>
      <c r="B106" s="5" t="s">
        <v>58</v>
      </c>
      <c r="C106" s="5" t="s">
        <v>17</v>
      </c>
      <c r="E106" s="34" t="n">
        <v>-1</v>
      </c>
      <c r="F106" s="34" t="n">
        <v>-1</v>
      </c>
    </row>
    <row r="107" customFormat="false" ht="15" hidden="false" customHeight="false" outlineLevel="0" collapsed="false">
      <c r="A107" s="5" t="n">
        <v>58</v>
      </c>
      <c r="B107" s="5" t="s">
        <v>15</v>
      </c>
      <c r="C107" s="5" t="s">
        <v>58</v>
      </c>
      <c r="E107" s="34" t="n">
        <v>0.9</v>
      </c>
      <c r="F107" s="34" t="n">
        <v>0.95</v>
      </c>
    </row>
    <row r="108" customFormat="false" ht="15" hidden="false" customHeight="false" outlineLevel="0" collapsed="false">
      <c r="A108" s="5" t="n">
        <v>58</v>
      </c>
      <c r="B108" s="5" t="s">
        <v>8</v>
      </c>
      <c r="C108" s="5" t="s">
        <v>58</v>
      </c>
      <c r="E108" s="34" t="n">
        <v>0.9</v>
      </c>
      <c r="F108" s="34" t="n">
        <v>0.95</v>
      </c>
    </row>
    <row r="109" customFormat="false" ht="15" hidden="false" customHeight="false" outlineLevel="0" collapsed="false">
      <c r="A109" s="5" t="n">
        <v>52</v>
      </c>
      <c r="B109" s="5" t="s">
        <v>58</v>
      </c>
      <c r="C109" s="5" t="s">
        <v>17</v>
      </c>
      <c r="D109" s="34" t="n">
        <v>1</v>
      </c>
    </row>
    <row r="110" customFormat="false" ht="15" hidden="false" customHeight="false" outlineLevel="0" collapsed="false">
      <c r="A110" s="5" t="n">
        <v>52</v>
      </c>
      <c r="B110" s="5" t="s">
        <v>17</v>
      </c>
      <c r="C110" s="5" t="s">
        <v>82</v>
      </c>
      <c r="D110" s="34" t="n">
        <v>-1</v>
      </c>
    </row>
    <row r="111" customFormat="false" ht="15" hidden="false" customHeight="false" outlineLevel="0" collapsed="false">
      <c r="A111" s="5" t="n">
        <v>52</v>
      </c>
      <c r="B111" s="5" t="s">
        <v>17</v>
      </c>
      <c r="C111" s="5" t="s">
        <v>59</v>
      </c>
      <c r="D111" s="34" t="n">
        <v>-1</v>
      </c>
    </row>
    <row r="112" customFormat="false" ht="15" hidden="false" customHeight="false" outlineLevel="0" collapsed="false">
      <c r="A112" s="5" t="n">
        <v>38</v>
      </c>
      <c r="B112" s="5" t="s">
        <v>47</v>
      </c>
      <c r="C112" s="5" t="s">
        <v>19</v>
      </c>
      <c r="E112" s="34" t="n">
        <v>-1</v>
      </c>
      <c r="F112" s="34" t="n">
        <v>-1</v>
      </c>
    </row>
    <row r="113" customFormat="false" ht="15" hidden="false" customHeight="false" outlineLevel="0" collapsed="false">
      <c r="A113" s="5" t="n">
        <v>38</v>
      </c>
      <c r="B113" s="5" t="s">
        <v>15</v>
      </c>
      <c r="C113" s="5" t="s">
        <v>47</v>
      </c>
      <c r="E113" s="34" t="n">
        <v>0.95</v>
      </c>
      <c r="F113" s="34" t="n">
        <v>1.05</v>
      </c>
    </row>
    <row r="114" customFormat="false" ht="15" hidden="false" customHeight="false" outlineLevel="0" collapsed="false">
      <c r="A114" s="44" t="n">
        <v>54</v>
      </c>
      <c r="B114" s="5" t="s">
        <v>76</v>
      </c>
      <c r="C114" s="5" t="s">
        <v>21</v>
      </c>
      <c r="E114" s="34" t="n">
        <v>-1</v>
      </c>
      <c r="F114" s="34" t="n">
        <v>-1</v>
      </c>
    </row>
    <row r="115" customFormat="false" ht="15" hidden="false" customHeight="false" outlineLevel="0" collapsed="false">
      <c r="A115" s="44" t="n">
        <v>54</v>
      </c>
      <c r="B115" s="5" t="s">
        <v>17</v>
      </c>
      <c r="C115" s="5" t="s">
        <v>76</v>
      </c>
      <c r="E115" s="34" t="n">
        <v>0.06</v>
      </c>
      <c r="F115" s="34" t="n">
        <v>0.12</v>
      </c>
    </row>
    <row r="116" customFormat="false" ht="15" hidden="false" customHeight="false" outlineLevel="0" collapsed="false">
      <c r="A116" s="5" t="n">
        <v>48</v>
      </c>
      <c r="B116" s="5" t="s">
        <v>77</v>
      </c>
      <c r="C116" s="5" t="s">
        <v>21</v>
      </c>
      <c r="E116" s="34" t="n">
        <v>-1</v>
      </c>
      <c r="F116" s="34" t="n">
        <v>-1</v>
      </c>
    </row>
    <row r="117" customFormat="false" ht="15" hidden="false" customHeight="false" outlineLevel="0" collapsed="false">
      <c r="A117" s="5" t="n">
        <v>48</v>
      </c>
      <c r="B117" s="5" t="s">
        <v>17</v>
      </c>
      <c r="C117" s="5" t="s">
        <v>77</v>
      </c>
      <c r="E117" s="34" t="n">
        <v>0.08</v>
      </c>
      <c r="F117" s="34" t="n">
        <v>0.1</v>
      </c>
    </row>
    <row r="118" customFormat="false" ht="15" hidden="false" customHeight="false" outlineLevel="0" collapsed="false">
      <c r="A118" s="5" t="n">
        <v>21</v>
      </c>
      <c r="B118" s="5" t="s">
        <v>77</v>
      </c>
      <c r="C118" s="5" t="s">
        <v>23</v>
      </c>
      <c r="E118" s="34" t="n">
        <v>-1</v>
      </c>
      <c r="F118" s="34" t="n">
        <v>-1</v>
      </c>
    </row>
    <row r="119" customFormat="false" ht="15" hidden="false" customHeight="false" outlineLevel="0" collapsed="false">
      <c r="A119" s="5" t="n">
        <v>21</v>
      </c>
      <c r="B119" s="5" t="s">
        <v>17</v>
      </c>
      <c r="C119" s="5" t="s">
        <v>77</v>
      </c>
      <c r="E119" s="34" t="n">
        <v>0.9</v>
      </c>
      <c r="F119" s="34" t="n">
        <v>0.92</v>
      </c>
    </row>
    <row r="120" customFormat="false" ht="15" hidden="false" customHeight="false" outlineLevel="0" collapsed="false">
      <c r="A120" s="5" t="n">
        <v>201</v>
      </c>
      <c r="B120" s="5" t="s">
        <v>18</v>
      </c>
      <c r="C120" s="5" t="s">
        <v>86</v>
      </c>
      <c r="E120" s="34" t="n">
        <v>-1</v>
      </c>
      <c r="F120" s="34" t="n">
        <v>-1</v>
      </c>
    </row>
    <row r="121" customFormat="false" ht="15" hidden="false" customHeight="false" outlineLevel="0" collapsed="false">
      <c r="A121" s="5" t="n">
        <v>201</v>
      </c>
      <c r="B121" s="5" t="s">
        <v>53</v>
      </c>
      <c r="C121" s="5" t="s">
        <v>18</v>
      </c>
      <c r="E121" s="34" t="n">
        <v>0.05</v>
      </c>
      <c r="F121" s="34" t="n">
        <v>0.1</v>
      </c>
    </row>
    <row r="122" customFormat="false" ht="15" hidden="false" customHeight="false" outlineLevel="0" collapsed="false">
      <c r="A122" s="5" t="n">
        <v>201</v>
      </c>
      <c r="B122" s="5" t="s">
        <v>54</v>
      </c>
      <c r="C122" s="5" t="s">
        <v>18</v>
      </c>
      <c r="E122" s="34" t="n">
        <v>0.1</v>
      </c>
      <c r="F122" s="34" t="n">
        <v>0.2</v>
      </c>
    </row>
    <row r="123" customFormat="false" ht="15" hidden="false" customHeight="false" outlineLevel="0" collapsed="false">
      <c r="A123" s="5" t="n">
        <v>202</v>
      </c>
      <c r="B123" s="5" t="s">
        <v>75</v>
      </c>
      <c r="C123" s="5" t="s">
        <v>22</v>
      </c>
      <c r="E123" s="34" t="n">
        <v>-1</v>
      </c>
      <c r="F123" s="34" t="n">
        <v>-1</v>
      </c>
    </row>
    <row r="124" customFormat="false" ht="15" hidden="false" customHeight="false" outlineLevel="0" collapsed="false">
      <c r="A124" s="5" t="n">
        <v>202</v>
      </c>
      <c r="B124" s="5" t="s">
        <v>75</v>
      </c>
      <c r="C124" s="5" t="s">
        <v>26</v>
      </c>
      <c r="E124" s="34" t="n">
        <v>0.0526315789473684</v>
      </c>
      <c r="F124" s="34" t="n">
        <v>0.111111111111111</v>
      </c>
    </row>
    <row r="125" customFormat="false" ht="15" hidden="false" customHeight="false" outlineLevel="0" collapsed="false">
      <c r="A125" s="5" t="n">
        <v>202</v>
      </c>
      <c r="B125" s="5" t="s">
        <v>75</v>
      </c>
      <c r="C125" s="5" t="s">
        <v>27</v>
      </c>
      <c r="E125" s="34" t="n">
        <v>0.0526315789473684</v>
      </c>
      <c r="F125" s="34" t="n">
        <v>0.111111111111111</v>
      </c>
    </row>
    <row r="126" customFormat="false" ht="15" hidden="false" customHeight="false" outlineLevel="0" collapsed="false">
      <c r="A126" s="5" t="n">
        <v>202</v>
      </c>
      <c r="B126" s="5" t="s">
        <v>75</v>
      </c>
      <c r="C126" s="5" t="s">
        <v>28</v>
      </c>
      <c r="E126" s="34" t="n">
        <v>0.0526315789473684</v>
      </c>
      <c r="F126" s="34" t="n">
        <v>0.111111111111111</v>
      </c>
    </row>
    <row r="127" customFormat="false" ht="15" hidden="false" customHeight="false" outlineLevel="0" collapsed="false">
      <c r="A127" s="5" t="n">
        <v>202</v>
      </c>
      <c r="B127" s="5" t="s">
        <v>75</v>
      </c>
      <c r="C127" s="5" t="s">
        <v>30</v>
      </c>
      <c r="E127" s="34" t="n">
        <v>0.0526315789473684</v>
      </c>
      <c r="F127" s="34" t="n">
        <v>0.111111111111111</v>
      </c>
    </row>
    <row r="128" customFormat="false" ht="15" hidden="false" customHeight="false" outlineLevel="0" collapsed="false">
      <c r="A128" s="5" t="n">
        <v>202</v>
      </c>
      <c r="B128" s="5" t="s">
        <v>75</v>
      </c>
      <c r="C128" s="5" t="s">
        <v>31</v>
      </c>
      <c r="E128" s="34" t="n">
        <v>0.0526315789473684</v>
      </c>
      <c r="F128" s="34" t="n">
        <v>0.111111111111111</v>
      </c>
    </row>
    <row r="129" customFormat="false" ht="15" hidden="false" customHeight="false" outlineLevel="0" collapsed="false">
      <c r="A129" s="5" t="n">
        <v>202</v>
      </c>
      <c r="B129" s="5" t="s">
        <v>75</v>
      </c>
      <c r="C129" s="5" t="s">
        <v>32</v>
      </c>
      <c r="E129" s="34" t="n">
        <v>0.0526315789473684</v>
      </c>
      <c r="F129" s="34" t="n">
        <v>0.25</v>
      </c>
    </row>
    <row r="130" customFormat="false" ht="15" hidden="false" customHeight="false" outlineLevel="0" collapsed="false">
      <c r="A130" s="5" t="n">
        <v>202</v>
      </c>
      <c r="B130" s="5" t="s">
        <v>75</v>
      </c>
      <c r="C130" s="5" t="s">
        <v>33</v>
      </c>
      <c r="E130" s="34" t="n">
        <v>0.0526315789473684</v>
      </c>
      <c r="F130" s="34" t="n">
        <v>0.111111111111111</v>
      </c>
    </row>
    <row r="131" customFormat="false" ht="15" hidden="false" customHeight="false" outlineLevel="0" collapsed="false">
      <c r="A131" s="5" t="n">
        <v>203</v>
      </c>
      <c r="B131" s="5" t="s">
        <v>76</v>
      </c>
      <c r="C131" s="5" t="s">
        <v>22</v>
      </c>
      <c r="E131" s="34" t="n">
        <v>-1</v>
      </c>
      <c r="F131" s="34" t="n">
        <v>-1</v>
      </c>
    </row>
    <row r="132" customFormat="false" ht="15" hidden="false" customHeight="false" outlineLevel="0" collapsed="false">
      <c r="A132" s="5" t="n">
        <v>203</v>
      </c>
      <c r="B132" s="5" t="s">
        <v>76</v>
      </c>
      <c r="C132" s="5" t="s">
        <v>26</v>
      </c>
      <c r="E132" s="34" t="n">
        <v>0.0526315789473684</v>
      </c>
      <c r="F132" s="34" t="n">
        <v>0.111111111111111</v>
      </c>
    </row>
    <row r="133" customFormat="false" ht="15" hidden="false" customHeight="false" outlineLevel="0" collapsed="false">
      <c r="A133" s="5" t="n">
        <v>203</v>
      </c>
      <c r="B133" s="5" t="s">
        <v>76</v>
      </c>
      <c r="C133" s="5" t="s">
        <v>27</v>
      </c>
      <c r="E133" s="34" t="n">
        <v>0.0526315789473684</v>
      </c>
      <c r="F133" s="34" t="n">
        <v>0.111111111111111</v>
      </c>
    </row>
    <row r="134" customFormat="false" ht="15" hidden="false" customHeight="false" outlineLevel="0" collapsed="false">
      <c r="A134" s="5" t="n">
        <v>203</v>
      </c>
      <c r="B134" s="5" t="s">
        <v>76</v>
      </c>
      <c r="C134" s="5" t="s">
        <v>28</v>
      </c>
      <c r="E134" s="34" t="n">
        <v>0.0526315789473684</v>
      </c>
      <c r="F134" s="34" t="n">
        <v>0.111111111111111</v>
      </c>
    </row>
    <row r="135" customFormat="false" ht="15" hidden="false" customHeight="false" outlineLevel="0" collapsed="false">
      <c r="A135" s="5" t="n">
        <v>203</v>
      </c>
      <c r="B135" s="5" t="s">
        <v>76</v>
      </c>
      <c r="C135" s="5" t="s">
        <v>30</v>
      </c>
      <c r="E135" s="34" t="n">
        <v>0.0526315789473684</v>
      </c>
      <c r="F135" s="34" t="n">
        <v>0.111111111111111</v>
      </c>
    </row>
    <row r="136" customFormat="false" ht="15" hidden="false" customHeight="false" outlineLevel="0" collapsed="false">
      <c r="A136" s="5" t="n">
        <v>203</v>
      </c>
      <c r="B136" s="5" t="s">
        <v>76</v>
      </c>
      <c r="C136" s="5" t="s">
        <v>31</v>
      </c>
      <c r="E136" s="34" t="n">
        <v>0.0526315789473684</v>
      </c>
      <c r="F136" s="34" t="n">
        <v>0.111111111111111</v>
      </c>
    </row>
    <row r="137" customFormat="false" ht="15" hidden="false" customHeight="false" outlineLevel="0" collapsed="false">
      <c r="A137" s="5" t="n">
        <v>203</v>
      </c>
      <c r="B137" s="5" t="s">
        <v>76</v>
      </c>
      <c r="C137" s="5" t="s">
        <v>32</v>
      </c>
      <c r="E137" s="34" t="n">
        <v>0.0526315789473684</v>
      </c>
      <c r="F137" s="34" t="n">
        <v>0.25</v>
      </c>
    </row>
    <row r="138" customFormat="false" ht="15" hidden="false" customHeight="false" outlineLevel="0" collapsed="false">
      <c r="A138" s="5" t="n">
        <v>203</v>
      </c>
      <c r="B138" s="5" t="s">
        <v>76</v>
      </c>
      <c r="C138" s="5" t="s">
        <v>33</v>
      </c>
      <c r="E138" s="34" t="n">
        <v>0.0526315789473684</v>
      </c>
      <c r="F138" s="34" t="n">
        <v>0.111111111111111</v>
      </c>
    </row>
    <row r="139" customFormat="false" ht="15" hidden="false" customHeight="false" outlineLevel="0" collapsed="false">
      <c r="A139" s="5" t="n">
        <v>204</v>
      </c>
      <c r="B139" s="5" t="s">
        <v>77</v>
      </c>
      <c r="C139" s="5" t="s">
        <v>22</v>
      </c>
      <c r="E139" s="34" t="n">
        <v>-1</v>
      </c>
      <c r="F139" s="34" t="n">
        <v>-1</v>
      </c>
    </row>
    <row r="140" customFormat="false" ht="15" hidden="false" customHeight="false" outlineLevel="0" collapsed="false">
      <c r="A140" s="5" t="n">
        <v>204</v>
      </c>
      <c r="B140" s="5" t="s">
        <v>77</v>
      </c>
      <c r="C140" s="5" t="s">
        <v>26</v>
      </c>
      <c r="E140" s="34" t="n">
        <v>0.0526315789473684</v>
      </c>
      <c r="F140" s="34" t="n">
        <v>0.111111111111111</v>
      </c>
    </row>
    <row r="141" customFormat="false" ht="15" hidden="false" customHeight="false" outlineLevel="0" collapsed="false">
      <c r="A141" s="5" t="n">
        <v>204</v>
      </c>
      <c r="B141" s="5" t="s">
        <v>77</v>
      </c>
      <c r="C141" s="5" t="s">
        <v>27</v>
      </c>
      <c r="E141" s="34" t="n">
        <v>0.0526315789473684</v>
      </c>
      <c r="F141" s="34" t="n">
        <v>0.111111111111111</v>
      </c>
    </row>
    <row r="142" customFormat="false" ht="15" hidden="false" customHeight="false" outlineLevel="0" collapsed="false">
      <c r="A142" s="5" t="n">
        <v>204</v>
      </c>
      <c r="B142" s="5" t="s">
        <v>77</v>
      </c>
      <c r="C142" s="5" t="s">
        <v>28</v>
      </c>
      <c r="E142" s="34" t="n">
        <v>0.0526315789473684</v>
      </c>
      <c r="F142" s="34" t="n">
        <v>0.111111111111111</v>
      </c>
    </row>
    <row r="143" customFormat="false" ht="15" hidden="false" customHeight="false" outlineLevel="0" collapsed="false">
      <c r="A143" s="5" t="n">
        <v>204</v>
      </c>
      <c r="B143" s="5" t="s">
        <v>77</v>
      </c>
      <c r="C143" s="5" t="s">
        <v>30</v>
      </c>
      <c r="E143" s="34" t="n">
        <v>0.0526315789473684</v>
      </c>
      <c r="F143" s="34" t="n">
        <v>0.111111111111111</v>
      </c>
    </row>
    <row r="144" customFormat="false" ht="15" hidden="false" customHeight="false" outlineLevel="0" collapsed="false">
      <c r="A144" s="5" t="n">
        <v>204</v>
      </c>
      <c r="B144" s="5" t="s">
        <v>77</v>
      </c>
      <c r="C144" s="5" t="s">
        <v>31</v>
      </c>
      <c r="E144" s="34" t="n">
        <v>0.0526315789473684</v>
      </c>
      <c r="F144" s="34" t="n">
        <v>0.111111111111111</v>
      </c>
    </row>
    <row r="145" customFormat="false" ht="15" hidden="false" customHeight="false" outlineLevel="0" collapsed="false">
      <c r="A145" s="5" t="n">
        <v>204</v>
      </c>
      <c r="B145" s="5" t="s">
        <v>77</v>
      </c>
      <c r="C145" s="5" t="s">
        <v>32</v>
      </c>
      <c r="E145" s="34" t="n">
        <v>0.0526315789473684</v>
      </c>
      <c r="F145" s="34" t="n">
        <v>0.25</v>
      </c>
    </row>
    <row r="146" customFormat="false" ht="15" hidden="false" customHeight="false" outlineLevel="0" collapsed="false">
      <c r="A146" s="5" t="n">
        <v>205</v>
      </c>
      <c r="B146" s="5" t="s">
        <v>82</v>
      </c>
      <c r="C146" s="5" t="s">
        <v>22</v>
      </c>
      <c r="E146" s="34" t="n">
        <v>-1</v>
      </c>
      <c r="F146" s="34" t="n">
        <v>-1</v>
      </c>
    </row>
    <row r="147" customFormat="false" ht="15" hidden="false" customHeight="false" outlineLevel="0" collapsed="false">
      <c r="A147" s="5" t="n">
        <v>205</v>
      </c>
      <c r="B147" s="5" t="s">
        <v>82</v>
      </c>
      <c r="C147" s="5" t="s">
        <v>26</v>
      </c>
      <c r="E147" s="34" t="n">
        <v>0.0526315789473684</v>
      </c>
      <c r="F147" s="34" t="n">
        <v>0.111111111111111</v>
      </c>
    </row>
    <row r="148" customFormat="false" ht="15" hidden="false" customHeight="false" outlineLevel="0" collapsed="false">
      <c r="A148" s="5" t="n">
        <v>205</v>
      </c>
      <c r="B148" s="5" t="s">
        <v>82</v>
      </c>
      <c r="C148" s="5" t="s">
        <v>27</v>
      </c>
      <c r="E148" s="34" t="n">
        <v>0.0526315789473684</v>
      </c>
      <c r="F148" s="34" t="n">
        <v>0.111111111111111</v>
      </c>
    </row>
    <row r="149" customFormat="false" ht="15" hidden="false" customHeight="false" outlineLevel="0" collapsed="false">
      <c r="A149" s="5" t="n">
        <v>205</v>
      </c>
      <c r="B149" s="5" t="s">
        <v>82</v>
      </c>
      <c r="C149" s="5" t="s">
        <v>28</v>
      </c>
      <c r="E149" s="34" t="n">
        <v>0.0526315789473684</v>
      </c>
      <c r="F149" s="34" t="n">
        <v>0.111111111111111</v>
      </c>
    </row>
    <row r="150" customFormat="false" ht="15" hidden="false" customHeight="false" outlineLevel="0" collapsed="false">
      <c r="A150" s="5" t="n">
        <v>205</v>
      </c>
      <c r="B150" s="5" t="s">
        <v>82</v>
      </c>
      <c r="C150" s="5" t="s">
        <v>30</v>
      </c>
      <c r="E150" s="34" t="n">
        <v>0.0526315789473684</v>
      </c>
      <c r="F150" s="34" t="n">
        <v>0.111111111111111</v>
      </c>
    </row>
    <row r="151" customFormat="false" ht="15" hidden="false" customHeight="false" outlineLevel="0" collapsed="false">
      <c r="A151" s="5" t="n">
        <v>205</v>
      </c>
      <c r="B151" s="5" t="s">
        <v>82</v>
      </c>
      <c r="C151" s="5" t="s">
        <v>31</v>
      </c>
      <c r="E151" s="34" t="n">
        <v>0.0526315789473684</v>
      </c>
      <c r="F151" s="34" t="n">
        <v>0.111111111111111</v>
      </c>
    </row>
    <row r="152" customFormat="false" ht="15" hidden="false" customHeight="false" outlineLevel="0" collapsed="false">
      <c r="A152" s="5" t="n">
        <v>205</v>
      </c>
      <c r="B152" s="5" t="s">
        <v>82</v>
      </c>
      <c r="C152" s="5" t="s">
        <v>32</v>
      </c>
      <c r="E152" s="34" t="n">
        <v>0.0526315789473684</v>
      </c>
      <c r="F152" s="34" t="n">
        <v>0.25</v>
      </c>
    </row>
    <row r="153" customFormat="false" ht="15" hidden="false" customHeight="false" outlineLevel="0" collapsed="false">
      <c r="A153" s="5" t="n">
        <v>205</v>
      </c>
      <c r="B153" s="5" t="s">
        <v>82</v>
      </c>
      <c r="C153" s="5" t="s">
        <v>33</v>
      </c>
      <c r="E153" s="34" t="n">
        <v>0.0526315789473684</v>
      </c>
      <c r="F153" s="34" t="n">
        <v>0.111111111111111</v>
      </c>
    </row>
    <row r="154" customFormat="false" ht="15" hidden="false" customHeight="false" outlineLevel="0" collapsed="false">
      <c r="A154" s="5" t="n">
        <v>206</v>
      </c>
      <c r="B154" s="5" t="s">
        <v>83</v>
      </c>
      <c r="C154" s="5" t="s">
        <v>22</v>
      </c>
      <c r="E154" s="34" t="n">
        <v>-1</v>
      </c>
      <c r="F154" s="34" t="n">
        <v>-1</v>
      </c>
    </row>
    <row r="155" customFormat="false" ht="15" hidden="false" customHeight="false" outlineLevel="0" collapsed="false">
      <c r="A155" s="5" t="n">
        <v>206</v>
      </c>
      <c r="B155" s="5" t="s">
        <v>83</v>
      </c>
      <c r="C155" s="5" t="s">
        <v>26</v>
      </c>
      <c r="E155" s="34" t="n">
        <v>0.0526315789473684</v>
      </c>
      <c r="F155" s="34" t="n">
        <v>0.111111111111111</v>
      </c>
    </row>
    <row r="156" customFormat="false" ht="15" hidden="false" customHeight="false" outlineLevel="0" collapsed="false">
      <c r="A156" s="5" t="n">
        <v>206</v>
      </c>
      <c r="B156" s="5" t="s">
        <v>83</v>
      </c>
      <c r="C156" s="5" t="s">
        <v>27</v>
      </c>
      <c r="E156" s="34" t="n">
        <v>0.0526315789473684</v>
      </c>
      <c r="F156" s="34" t="n">
        <v>0.111111111111111</v>
      </c>
    </row>
    <row r="157" customFormat="false" ht="15" hidden="false" customHeight="false" outlineLevel="0" collapsed="false">
      <c r="A157" s="5" t="n">
        <v>206</v>
      </c>
      <c r="B157" s="5" t="s">
        <v>83</v>
      </c>
      <c r="C157" s="5" t="s">
        <v>28</v>
      </c>
      <c r="E157" s="34" t="n">
        <v>0.0526315789473684</v>
      </c>
      <c r="F157" s="34" t="n">
        <v>0.111111111111111</v>
      </c>
    </row>
    <row r="158" customFormat="false" ht="15" hidden="false" customHeight="false" outlineLevel="0" collapsed="false">
      <c r="A158" s="5" t="n">
        <v>206</v>
      </c>
      <c r="B158" s="5" t="s">
        <v>83</v>
      </c>
      <c r="C158" s="5" t="s">
        <v>30</v>
      </c>
      <c r="E158" s="34" t="n">
        <v>0.0526315789473684</v>
      </c>
      <c r="F158" s="34" t="n">
        <v>0.111111111111111</v>
      </c>
    </row>
    <row r="159" customFormat="false" ht="15" hidden="false" customHeight="false" outlineLevel="0" collapsed="false">
      <c r="A159" s="5" t="n">
        <v>206</v>
      </c>
      <c r="B159" s="5" t="s">
        <v>83</v>
      </c>
      <c r="C159" s="5" t="s">
        <v>31</v>
      </c>
      <c r="E159" s="34" t="n">
        <v>0.0526315789473684</v>
      </c>
      <c r="F159" s="34" t="n">
        <v>0.111111111111111</v>
      </c>
    </row>
    <row r="160" customFormat="false" ht="15" hidden="false" customHeight="false" outlineLevel="0" collapsed="false">
      <c r="A160" s="5" t="n">
        <v>206</v>
      </c>
      <c r="B160" s="5" t="s">
        <v>83</v>
      </c>
      <c r="C160" s="5" t="s">
        <v>32</v>
      </c>
      <c r="E160" s="34" t="n">
        <v>0.0526315789473684</v>
      </c>
      <c r="F160" s="34" t="n">
        <v>0.25</v>
      </c>
    </row>
    <row r="161" customFormat="false" ht="15" hidden="false" customHeight="false" outlineLevel="0" collapsed="false">
      <c r="A161" s="5" t="n">
        <v>206</v>
      </c>
      <c r="B161" s="5" t="s">
        <v>83</v>
      </c>
      <c r="C161" s="5" t="s">
        <v>33</v>
      </c>
      <c r="E161" s="34" t="n">
        <v>0.0526315789473684</v>
      </c>
      <c r="F161" s="34" t="n">
        <v>0.111111111111111</v>
      </c>
    </row>
    <row r="162" customFormat="false" ht="15" hidden="false" customHeight="false" outlineLevel="0" collapsed="false">
      <c r="A162" s="5" t="n">
        <v>207</v>
      </c>
      <c r="B162" s="5" t="s">
        <v>88</v>
      </c>
      <c r="C162" s="5" t="s">
        <v>33</v>
      </c>
      <c r="E162" s="34" t="n">
        <v>-1</v>
      </c>
      <c r="F162" s="34" t="n">
        <v>-1</v>
      </c>
      <c r="G162" s="33"/>
      <c r="H162" s="33"/>
    </row>
    <row r="163" customFormat="false" ht="15" hidden="false" customHeight="false" outlineLevel="0" collapsed="false">
      <c r="A163" s="5" t="n">
        <v>207</v>
      </c>
      <c r="B163" s="5" t="s">
        <v>72</v>
      </c>
      <c r="C163" s="5" t="s">
        <v>33</v>
      </c>
      <c r="E163" s="34" t="n">
        <v>0.5</v>
      </c>
      <c r="F163" s="34" t="n">
        <v>0.75</v>
      </c>
    </row>
    <row r="164" customFormat="false" ht="15" hidden="false" customHeight="false" outlineLevel="0" collapsed="false">
      <c r="A164" s="5" t="n">
        <v>208</v>
      </c>
      <c r="B164" s="5" t="s">
        <v>46</v>
      </c>
      <c r="C164" s="5" t="s">
        <v>17</v>
      </c>
      <c r="D164" s="34" t="n">
        <v>1</v>
      </c>
    </row>
    <row r="165" customFormat="false" ht="15" hidden="false" customHeight="false" outlineLevel="0" collapsed="false">
      <c r="A165" s="5" t="n">
        <v>208</v>
      </c>
      <c r="B165" s="5" t="s">
        <v>17</v>
      </c>
      <c r="C165" s="5" t="s">
        <v>77</v>
      </c>
      <c r="D165" s="34" t="n">
        <v>-1</v>
      </c>
    </row>
  </sheetData>
  <autoFilter ref="A1:F119"/>
  <conditionalFormatting sqref="B2 B48:C49">
    <cfRule type="cellIs" priority="2" operator="equal" aboveAverage="0" equalAverage="0" bottom="0" percent="0" rank="0" text="" dxfId="37">
      <formula>"NULL"</formula>
    </cfRule>
  </conditionalFormatting>
  <conditionalFormatting sqref="B3:C4">
    <cfRule type="cellIs" priority="3" operator="equal" aboveAverage="0" equalAverage="0" bottom="0" percent="0" rank="0" text="" dxfId="38">
      <formula>"NULL"</formula>
    </cfRule>
  </conditionalFormatting>
  <conditionalFormatting sqref="B5:C6">
    <cfRule type="cellIs" priority="4" operator="equal" aboveAverage="0" equalAverage="0" bottom="0" percent="0" rank="0" text="" dxfId="39">
      <formula>"NULL"</formula>
    </cfRule>
  </conditionalFormatting>
  <conditionalFormatting sqref="B7:C7 B9">
    <cfRule type="cellIs" priority="5" operator="equal" aboveAverage="0" equalAverage="0" bottom="0" percent="0" rank="0" text="" dxfId="40">
      <formula>"NULL"</formula>
    </cfRule>
  </conditionalFormatting>
  <conditionalFormatting sqref="B26:C27">
    <cfRule type="cellIs" priority="6" operator="equal" aboveAverage="0" equalAverage="0" bottom="0" percent="0" rank="0" text="" dxfId="41">
      <formula>"NULL"</formula>
    </cfRule>
  </conditionalFormatting>
  <conditionalFormatting sqref="B8:C8">
    <cfRule type="cellIs" priority="7" operator="equal" aboveAverage="0" equalAverage="0" bottom="0" percent="0" rank="0" text="" dxfId="42">
      <formula>"NULL"</formula>
    </cfRule>
  </conditionalFormatting>
  <conditionalFormatting sqref="B53:C53">
    <cfRule type="cellIs" priority="8" operator="equal" aboveAverage="0" equalAverage="0" bottom="0" percent="0" rank="0" text="" dxfId="43">
      <formula>"NULL"</formula>
    </cfRule>
  </conditionalFormatting>
  <conditionalFormatting sqref="B12:C12">
    <cfRule type="cellIs" priority="9" operator="equal" aboveAverage="0" equalAverage="0" bottom="0" percent="0" rank="0" text="" dxfId="44">
      <formula>"NULL"</formula>
    </cfRule>
  </conditionalFormatting>
  <conditionalFormatting sqref="B15:C15">
    <cfRule type="cellIs" priority="10" operator="equal" aboveAverage="0" equalAverage="0" bottom="0" percent="0" rank="0" text="" dxfId="45">
      <formula>"NULL"</formula>
    </cfRule>
  </conditionalFormatting>
  <conditionalFormatting sqref="B16:C16">
    <cfRule type="cellIs" priority="11" operator="equal" aboveAverage="0" equalAverage="0" bottom="0" percent="0" rank="0" text="" dxfId="46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9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1" activeCellId="0" sqref="A1"/>
    </sheetView>
  </sheetViews>
  <sheetFormatPr defaultColWidth="10.54296875" defaultRowHeight="15" zeroHeight="false" outlineLevelRow="0" outlineLevelCol="0"/>
  <cols>
    <col collapsed="false" customWidth="true" hidden="false" outlineLevel="0" max="1" min="1" style="0" width="24.43"/>
    <col collapsed="false" customWidth="true" hidden="false" outlineLevel="0" max="2" min="2" style="0" width="23.85"/>
    <col collapsed="false" customWidth="true" hidden="false" outlineLevel="0" max="3" min="3" style="0" width="18"/>
    <col collapsed="false" customWidth="true" hidden="false" outlineLevel="0" max="4" min="4" style="0" width="20"/>
    <col collapsed="false" customWidth="true" hidden="false" outlineLevel="0" max="5" min="5" style="0" width="17.71"/>
    <col collapsed="false" customWidth="true" hidden="false" outlineLevel="0" max="6" min="6" style="0" width="18"/>
    <col collapsed="false" customWidth="true" hidden="false" outlineLevel="0" max="7" min="7" style="0" width="20"/>
    <col collapsed="false" customWidth="true" hidden="false" outlineLevel="0" max="8" min="8" style="0" width="17.71"/>
    <col collapsed="false" customWidth="true" hidden="false" outlineLevel="0" max="9" min="9" style="0" width="18"/>
    <col collapsed="false" customWidth="true" hidden="false" outlineLevel="0" max="10" min="10" style="0" width="20"/>
    <col collapsed="false" customWidth="true" hidden="false" outlineLevel="0" max="11" min="11" style="0" width="22.71"/>
    <col collapsed="false" customWidth="true" hidden="false" outlineLevel="0" max="12" min="12" style="0" width="23"/>
    <col collapsed="false" customWidth="true" hidden="false" outlineLevel="0" max="13" min="13" style="0" width="25"/>
    <col collapsed="false" customWidth="true" hidden="false" outlineLevel="0" max="14" min="14" style="0" width="18"/>
    <col collapsed="false" customWidth="true" hidden="false" outlineLevel="0" max="15" min="15" style="0" width="20"/>
    <col collapsed="false" customWidth="true" hidden="false" outlineLevel="0" max="16" min="16" style="0" width="18"/>
    <col collapsed="false" customWidth="true" hidden="false" outlineLevel="0" max="17" min="17" style="0" width="20"/>
    <col collapsed="false" customWidth="true" hidden="false" outlineLevel="0" max="18" min="18" style="0" width="23"/>
    <col collapsed="false" customWidth="true" hidden="false" outlineLevel="0" max="19" min="19" style="0" width="25"/>
    <col collapsed="false" customWidth="true" hidden="false" outlineLevel="0" max="20" min="20" style="0" width="17.71"/>
    <col collapsed="false" customWidth="true" hidden="false" outlineLevel="0" max="21" min="21" style="0" width="18"/>
    <col collapsed="false" customWidth="true" hidden="false" outlineLevel="0" max="22" min="22" style="0" width="20"/>
    <col collapsed="false" customWidth="true" hidden="false" outlineLevel="0" max="23" min="23" style="0" width="17.71"/>
    <col collapsed="false" customWidth="true" hidden="false" outlineLevel="0" max="24" min="24" style="0" width="18"/>
    <col collapsed="false" customWidth="true" hidden="false" outlineLevel="0" max="25" min="25" style="0" width="20"/>
    <col collapsed="false" customWidth="true" hidden="false" outlineLevel="0" max="26" min="26" style="0" width="22.71"/>
    <col collapsed="false" customWidth="true" hidden="false" outlineLevel="0" max="27" min="27" style="0" width="23"/>
    <col collapsed="false" customWidth="true" hidden="false" outlineLevel="0" max="28" min="28" style="0" width="25"/>
    <col collapsed="false" customWidth="true" hidden="false" outlineLevel="0" max="29" min="29" style="0" width="18"/>
    <col collapsed="false" customWidth="true" hidden="false" outlineLevel="0" max="30" min="30" style="0" width="17.71"/>
    <col collapsed="false" customWidth="true" hidden="false" outlineLevel="0" max="31" min="31" style="0" width="18"/>
    <col collapsed="false" customWidth="true" hidden="false" outlineLevel="0" max="32" min="32" style="0" width="17.71"/>
    <col collapsed="false" customWidth="true" hidden="false" outlineLevel="0" max="33" min="33" style="0" width="18"/>
    <col collapsed="false" customWidth="true" hidden="false" outlineLevel="0" max="34" min="34" style="0" width="22.71"/>
    <col collapsed="false" customWidth="true" hidden="false" outlineLevel="0" max="35" min="35" style="0" width="23"/>
    <col collapsed="false" customWidth="true" hidden="false" outlineLevel="0" max="36" min="36" style="0" width="17.71"/>
    <col collapsed="false" customWidth="true" hidden="false" outlineLevel="0" max="37" min="37" style="0" width="18"/>
    <col collapsed="false" customWidth="true" hidden="false" outlineLevel="0" max="38" min="38" style="0" width="17.71"/>
    <col collapsed="false" customWidth="true" hidden="false" outlineLevel="0" max="39" min="39" style="0" width="18"/>
    <col collapsed="false" customWidth="true" hidden="false" outlineLevel="0" max="40" min="40" style="0" width="17.71"/>
    <col collapsed="false" customWidth="true" hidden="false" outlineLevel="0" max="41" min="41" style="0" width="18"/>
    <col collapsed="false" customWidth="true" hidden="false" outlineLevel="0" max="42" min="42" style="0" width="17.71"/>
    <col collapsed="false" customWidth="true" hidden="false" outlineLevel="0" max="43" min="43" style="0" width="18"/>
    <col collapsed="false" customWidth="true" hidden="false" outlineLevel="0" max="44" min="44" style="0" width="17.71"/>
    <col collapsed="false" customWidth="true" hidden="false" outlineLevel="0" max="45" min="45" style="0" width="18"/>
    <col collapsed="false" customWidth="true" hidden="false" outlineLevel="0" max="46" min="46" style="0" width="18.28"/>
    <col collapsed="false" customWidth="true" hidden="false" outlineLevel="0" max="47" min="47" style="0" width="18"/>
    <col collapsed="false" customWidth="true" hidden="false" outlineLevel="0" max="48" min="48" style="0" width="17.71"/>
    <col collapsed="false" customWidth="true" hidden="false" outlineLevel="0" max="49" min="49" style="0" width="18"/>
    <col collapsed="false" customWidth="true" hidden="false" outlineLevel="0" max="50" min="50" style="0" width="17.71"/>
    <col collapsed="false" customWidth="true" hidden="false" outlineLevel="0" max="51" min="51" style="0" width="18"/>
    <col collapsed="false" customWidth="true" hidden="false" outlineLevel="0" max="52" min="52" style="0" width="22.71"/>
    <col collapsed="false" customWidth="true" hidden="false" outlineLevel="0" max="53" min="53" style="0" width="23"/>
  </cols>
  <sheetData>
    <row r="1" customFormat="false" ht="15" hidden="false" customHeight="false" outlineLevel="0" collapsed="false">
      <c r="A1" s="3" t="s">
        <v>100</v>
      </c>
      <c r="B1" s="3" t="s">
        <v>101</v>
      </c>
    </row>
    <row r="3" customFormat="false" ht="15" hidden="false" customHeight="false" outlineLevel="0" collapsed="false">
      <c r="B3" s="3" t="s">
        <v>102</v>
      </c>
    </row>
    <row r="4" customFormat="false" ht="15" hidden="false" customHeight="false" outlineLevel="0" collapsed="false">
      <c r="B4" s="3" t="s">
        <v>18</v>
      </c>
      <c r="E4" s="3" t="s">
        <v>21</v>
      </c>
      <c r="H4" s="3" t="s">
        <v>22</v>
      </c>
      <c r="K4" s="3" t="s">
        <v>103</v>
      </c>
      <c r="L4" s="3" t="s">
        <v>104</v>
      </c>
      <c r="M4" s="3" t="s">
        <v>105</v>
      </c>
    </row>
    <row r="5" customFormat="false" ht="15" hidden="false" customHeight="false" outlineLevel="0" collapsed="false">
      <c r="A5" s="3" t="s">
        <v>106</v>
      </c>
      <c r="B5" s="3" t="s">
        <v>107</v>
      </c>
      <c r="C5" s="3" t="s">
        <v>108</v>
      </c>
      <c r="D5" s="3" t="s">
        <v>109</v>
      </c>
      <c r="E5" s="3" t="s">
        <v>107</v>
      </c>
      <c r="F5" s="3" t="s">
        <v>108</v>
      </c>
      <c r="G5" s="3" t="s">
        <v>109</v>
      </c>
      <c r="H5" s="3" t="s">
        <v>107</v>
      </c>
      <c r="I5" s="3" t="s">
        <v>108</v>
      </c>
      <c r="J5" s="3" t="s">
        <v>109</v>
      </c>
    </row>
    <row r="6" customFormat="false" ht="15" hidden="false" customHeight="false" outlineLevel="0" collapsed="false">
      <c r="A6" s="45" t="s">
        <v>84</v>
      </c>
      <c r="E6" s="0" t="n">
        <v>4220</v>
      </c>
      <c r="F6" s="0" t="n">
        <v>9079</v>
      </c>
      <c r="G6" s="0" t="n">
        <v>6151.80705095176</v>
      </c>
      <c r="K6" s="0" t="n">
        <v>4220</v>
      </c>
      <c r="L6" s="0" t="n">
        <v>9079</v>
      </c>
      <c r="M6" s="0" t="n">
        <v>6151.80705095176</v>
      </c>
    </row>
    <row r="7" customFormat="false" ht="15" hidden="false" customHeight="false" outlineLevel="0" collapsed="false">
      <c r="A7" s="45" t="s">
        <v>87</v>
      </c>
      <c r="H7" s="0" t="n">
        <v>654</v>
      </c>
      <c r="I7" s="0" t="n">
        <v>5683</v>
      </c>
      <c r="J7" s="0" t="n">
        <v>2930.44943660501</v>
      </c>
      <c r="K7" s="0" t="n">
        <v>654</v>
      </c>
      <c r="L7" s="0" t="n">
        <v>5683</v>
      </c>
      <c r="M7" s="0" t="n">
        <v>2930.44943660501</v>
      </c>
    </row>
    <row r="8" customFormat="false" ht="15" hidden="false" customHeight="false" outlineLevel="0" collapsed="false">
      <c r="A8" s="45" t="s">
        <v>86</v>
      </c>
      <c r="B8" s="0" t="n">
        <v>2032</v>
      </c>
      <c r="C8" s="0" t="n">
        <v>3887</v>
      </c>
      <c r="D8" s="0" t="n">
        <v>2692.1795235859</v>
      </c>
      <c r="K8" s="0" t="n">
        <v>2032</v>
      </c>
      <c r="L8" s="0" t="n">
        <v>3887</v>
      </c>
      <c r="M8" s="0" t="n">
        <v>2692.1795235859</v>
      </c>
    </row>
    <row r="9" customFormat="false" ht="15" hidden="false" customHeight="false" outlineLevel="0" collapsed="false">
      <c r="A9" s="45" t="s">
        <v>110</v>
      </c>
      <c r="B9" s="0" t="n">
        <v>2032</v>
      </c>
      <c r="C9" s="0" t="n">
        <v>3887</v>
      </c>
      <c r="D9" s="0" t="n">
        <v>2692.1795235859</v>
      </c>
      <c r="E9" s="0" t="n">
        <v>4220</v>
      </c>
      <c r="F9" s="0" t="n">
        <v>9079</v>
      </c>
      <c r="G9" s="0" t="n">
        <v>6151.80705095176</v>
      </c>
      <c r="H9" s="0" t="n">
        <v>654</v>
      </c>
      <c r="I9" s="0" t="n">
        <v>5683</v>
      </c>
      <c r="J9" s="0" t="n">
        <v>2930.44943660501</v>
      </c>
      <c r="K9" s="0" t="n">
        <v>6906</v>
      </c>
      <c r="L9" s="0" t="n">
        <v>18649</v>
      </c>
      <c r="M9" s="0" t="n">
        <v>11774.4360111427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F75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A1" activeCellId="0" sqref="A1"/>
    </sheetView>
  </sheetViews>
  <sheetFormatPr defaultColWidth="11.4296875" defaultRowHeight="15" zeroHeight="false" outlineLevelRow="0" outlineLevelCol="0"/>
  <cols>
    <col collapsed="false" customWidth="false" hidden="false" outlineLevel="0" max="1024" min="1" style="26" width="11.43"/>
  </cols>
  <sheetData>
    <row r="2" customFormat="false" ht="15" hidden="false" customHeight="false" outlineLevel="0" collapsed="false">
      <c r="B2" s="26" t="s">
        <v>26</v>
      </c>
    </row>
    <row r="3" customFormat="false" ht="15" hidden="false" customHeight="false" outlineLevel="0" collapsed="false">
      <c r="B3" s="26" t="s">
        <v>95</v>
      </c>
      <c r="C3" s="26" t="s">
        <v>3</v>
      </c>
      <c r="D3" s="26" t="s">
        <v>111</v>
      </c>
      <c r="E3" s="26" t="s">
        <v>112</v>
      </c>
      <c r="F3" s="26" t="s">
        <v>113</v>
      </c>
    </row>
    <row r="4" customFormat="false" ht="15" hidden="false" customHeight="false" outlineLevel="0" collapsed="false">
      <c r="A4" s="26" t="s">
        <v>77</v>
      </c>
      <c r="B4" s="26" t="n">
        <v>6765</v>
      </c>
      <c r="C4" s="26" t="n">
        <v>6765</v>
      </c>
      <c r="D4" s="26" t="n">
        <v>6764.97614355186</v>
      </c>
      <c r="E4" s="26" t="n">
        <f aca="false">D4-B4</f>
        <v>-0.0238564481405774</v>
      </c>
      <c r="F4" s="26" t="n">
        <f aca="false">C4-D4</f>
        <v>0.0238564481405774</v>
      </c>
    </row>
    <row r="5" customFormat="false" ht="15" hidden="false" customHeight="false" outlineLevel="0" collapsed="false">
      <c r="A5" s="26" t="s">
        <v>74</v>
      </c>
      <c r="B5" s="26" t="n">
        <v>5250</v>
      </c>
      <c r="C5" s="26" t="n">
        <v>5858</v>
      </c>
      <c r="D5" s="26" t="n">
        <v>5530.3764158814</v>
      </c>
      <c r="E5" s="26" t="n">
        <f aca="false">D5-B5</f>
        <v>280.376415881405</v>
      </c>
      <c r="F5" s="26" t="n">
        <f aca="false">C5-D5</f>
        <v>327.623584118595</v>
      </c>
    </row>
    <row r="6" customFormat="false" ht="15" hidden="false" customHeight="false" outlineLevel="0" collapsed="false">
      <c r="A6" s="26" t="s">
        <v>79</v>
      </c>
      <c r="B6" s="26" t="n">
        <v>5714</v>
      </c>
      <c r="C6" s="26" t="n">
        <v>6231</v>
      </c>
      <c r="D6" s="26" t="n">
        <v>5954.36823737543</v>
      </c>
      <c r="E6" s="26" t="n">
        <f aca="false">D6-B6</f>
        <v>240.36823737543</v>
      </c>
      <c r="F6" s="26" t="n">
        <f aca="false">C6-D6</f>
        <v>276.63176262457</v>
      </c>
    </row>
    <row r="7" customFormat="false" ht="15" hidden="false" customHeight="false" outlineLevel="0" collapsed="false">
      <c r="A7" s="26" t="s">
        <v>80</v>
      </c>
      <c r="B7" s="26" t="n">
        <v>446</v>
      </c>
      <c r="C7" s="26" t="n">
        <v>489</v>
      </c>
      <c r="D7" s="26" t="n">
        <v>466.438550907384</v>
      </c>
      <c r="E7" s="26" t="n">
        <f aca="false">D7-B7</f>
        <v>20.438550907384</v>
      </c>
      <c r="F7" s="26" t="n">
        <f aca="false">C7-D7</f>
        <v>22.561449092616</v>
      </c>
    </row>
    <row r="8" customFormat="false" ht="15" hidden="false" customHeight="false" outlineLevel="0" collapsed="false">
      <c r="A8" s="46" t="s">
        <v>72</v>
      </c>
      <c r="B8" s="26" t="n">
        <v>18366</v>
      </c>
      <c r="C8" s="26" t="n">
        <v>19183</v>
      </c>
      <c r="D8" s="26" t="n">
        <v>18720.593513324</v>
      </c>
      <c r="E8" s="26" t="n">
        <f aca="false">D8-B8</f>
        <v>354.593513323951</v>
      </c>
      <c r="F8" s="26" t="n">
        <f aca="false">C8-D8</f>
        <v>462.406486676049</v>
      </c>
    </row>
    <row r="10" customFormat="false" ht="15" hidden="false" customHeight="false" outlineLevel="0" collapsed="false">
      <c r="B10" s="26" t="s">
        <v>28</v>
      </c>
    </row>
    <row r="11" customFormat="false" ht="15" hidden="false" customHeight="false" outlineLevel="0" collapsed="false">
      <c r="B11" s="26" t="s">
        <v>95</v>
      </c>
      <c r="C11" s="26" t="s">
        <v>3</v>
      </c>
      <c r="D11" s="26" t="s">
        <v>111</v>
      </c>
      <c r="E11" s="26" t="s">
        <v>112</v>
      </c>
      <c r="F11" s="26" t="s">
        <v>113</v>
      </c>
    </row>
    <row r="12" customFormat="false" ht="15" hidden="false" customHeight="false" outlineLevel="0" collapsed="false">
      <c r="A12" s="26" t="s">
        <v>77</v>
      </c>
      <c r="B12" s="26" t="n">
        <v>5198</v>
      </c>
      <c r="C12" s="26" t="n">
        <v>5198</v>
      </c>
      <c r="D12" s="26" t="n">
        <v>5197.54008614903</v>
      </c>
      <c r="E12" s="26" t="n">
        <f aca="false">D12-B12</f>
        <v>-0.459913850971134</v>
      </c>
      <c r="F12" s="26" t="n">
        <f aca="false">C12-D12</f>
        <v>0.459913850971134</v>
      </c>
    </row>
    <row r="13" customFormat="false" ht="15" hidden="false" customHeight="false" outlineLevel="0" collapsed="false">
      <c r="A13" s="26" t="s">
        <v>74</v>
      </c>
      <c r="B13" s="26" t="n">
        <v>3340</v>
      </c>
      <c r="C13" s="26" t="n">
        <v>3722</v>
      </c>
      <c r="D13" s="26" t="n">
        <v>3537.9688511062</v>
      </c>
      <c r="E13" s="26" t="n">
        <f aca="false">D13-B13</f>
        <v>197.968851106202</v>
      </c>
      <c r="F13" s="26" t="n">
        <f aca="false">C13-D13</f>
        <v>184.031148893798</v>
      </c>
    </row>
    <row r="14" customFormat="false" ht="15" hidden="false" customHeight="false" outlineLevel="0" collapsed="false">
      <c r="A14" s="26" t="s">
        <v>79</v>
      </c>
      <c r="B14" s="26" t="n">
        <v>5182</v>
      </c>
      <c r="C14" s="26" t="n">
        <v>5757</v>
      </c>
      <c r="D14" s="26" t="n">
        <v>5434.60335698832</v>
      </c>
      <c r="E14" s="26" t="n">
        <f aca="false">D14-B14</f>
        <v>252.603356988318</v>
      </c>
      <c r="F14" s="26" t="n">
        <f aca="false">C14-D14</f>
        <v>322.396643011682</v>
      </c>
    </row>
    <row r="15" customFormat="false" ht="15" hidden="false" customHeight="false" outlineLevel="0" collapsed="false">
      <c r="A15" s="26" t="s">
        <v>80</v>
      </c>
      <c r="B15" s="26" t="n">
        <v>363</v>
      </c>
      <c r="C15" s="26" t="n">
        <v>402</v>
      </c>
      <c r="D15" s="26" t="n">
        <v>380.237478821622</v>
      </c>
      <c r="E15" s="26" t="n">
        <f aca="false">D15-B15</f>
        <v>17.2374788216223</v>
      </c>
      <c r="F15" s="26" t="n">
        <f aca="false">C15-D15</f>
        <v>21.7625211783777</v>
      </c>
    </row>
    <row r="16" customFormat="false" ht="15" hidden="false" customHeight="false" outlineLevel="0" collapsed="false">
      <c r="A16" s="46" t="s">
        <v>72</v>
      </c>
      <c r="B16" s="26" t="n">
        <v>14277</v>
      </c>
      <c r="C16" s="26" t="n">
        <v>14912</v>
      </c>
      <c r="D16" s="26" t="n">
        <v>14554.7839386014</v>
      </c>
      <c r="E16" s="26" t="n">
        <f aca="false">D16-B16</f>
        <v>277.783938601409</v>
      </c>
      <c r="F16" s="26" t="n">
        <f aca="false">C16-D16</f>
        <v>357.216061398591</v>
      </c>
    </row>
    <row r="18" customFormat="false" ht="15" hidden="false" customHeight="false" outlineLevel="0" collapsed="false">
      <c r="B18" s="26" t="s">
        <v>27</v>
      </c>
    </row>
    <row r="19" customFormat="false" ht="15" hidden="false" customHeight="false" outlineLevel="0" collapsed="false">
      <c r="B19" s="26" t="s">
        <v>95</v>
      </c>
      <c r="C19" s="26" t="s">
        <v>3</v>
      </c>
      <c r="D19" s="26" t="s">
        <v>111</v>
      </c>
      <c r="E19" s="26" t="s">
        <v>112</v>
      </c>
      <c r="F19" s="26" t="s">
        <v>113</v>
      </c>
    </row>
    <row r="20" customFormat="false" ht="15" hidden="false" customHeight="false" outlineLevel="0" collapsed="false">
      <c r="A20" s="26" t="s">
        <v>77</v>
      </c>
      <c r="B20" s="26" t="n">
        <v>2643</v>
      </c>
      <c r="C20" s="26" t="n">
        <v>2643</v>
      </c>
      <c r="D20" s="26" t="n">
        <v>2642.83845346117</v>
      </c>
      <c r="E20" s="26" t="n">
        <f aca="false">D20-B20</f>
        <v>-0.16154653882586</v>
      </c>
      <c r="F20" s="26" t="n">
        <f aca="false">C20-D20</f>
        <v>0.16154653882586</v>
      </c>
    </row>
    <row r="21" customFormat="false" ht="15" hidden="false" customHeight="false" outlineLevel="0" collapsed="false">
      <c r="A21" s="26" t="s">
        <v>74</v>
      </c>
      <c r="B21" s="26" t="n">
        <v>10052</v>
      </c>
      <c r="C21" s="26" t="n">
        <v>10963</v>
      </c>
      <c r="D21" s="26" t="n">
        <v>10518.2039369996</v>
      </c>
      <c r="E21" s="26" t="n">
        <f aca="false">D21-B21</f>
        <v>466.20393699958</v>
      </c>
      <c r="F21" s="26" t="n">
        <f aca="false">C21-D21</f>
        <v>444.79606300042</v>
      </c>
    </row>
    <row r="22" customFormat="false" ht="15" hidden="false" customHeight="false" outlineLevel="0" collapsed="false">
      <c r="A22" s="26" t="s">
        <v>79</v>
      </c>
      <c r="B22" s="26" t="n">
        <v>15729</v>
      </c>
      <c r="C22" s="26" t="n">
        <v>17256</v>
      </c>
      <c r="D22" s="26" t="n">
        <v>16468.0898273373</v>
      </c>
      <c r="E22" s="26" t="n">
        <f aca="false">D22-B22</f>
        <v>739.08982733728</v>
      </c>
      <c r="F22" s="26" t="n">
        <f aca="false">C22-D22</f>
        <v>787.91017266272</v>
      </c>
    </row>
    <row r="23" customFormat="false" ht="15" hidden="false" customHeight="false" outlineLevel="0" collapsed="false">
      <c r="A23" s="26" t="s">
        <v>80</v>
      </c>
      <c r="B23" s="26" t="n">
        <v>738</v>
      </c>
      <c r="C23" s="26" t="n">
        <v>812</v>
      </c>
      <c r="D23" s="26" t="n">
        <v>777.162931515595</v>
      </c>
      <c r="E23" s="26" t="n">
        <f aca="false">D23-B23</f>
        <v>39.1629315155946</v>
      </c>
      <c r="F23" s="26" t="n">
        <f aca="false">C23-D23</f>
        <v>34.8370684844055</v>
      </c>
    </row>
    <row r="24" customFormat="false" ht="15" hidden="false" customHeight="false" outlineLevel="0" collapsed="false">
      <c r="A24" s="46" t="s">
        <v>72</v>
      </c>
      <c r="B24" s="26" t="n">
        <v>29644</v>
      </c>
      <c r="C24" s="26" t="n">
        <v>31297</v>
      </c>
      <c r="D24" s="26" t="n">
        <v>30410.7293127924</v>
      </c>
      <c r="E24" s="26" t="n">
        <f aca="false">D24-B24</f>
        <v>766.729312792359</v>
      </c>
      <c r="F24" s="26" t="n">
        <f aca="false">C24-D24</f>
        <v>886.270687207641</v>
      </c>
    </row>
    <row r="26" customFormat="false" ht="15" hidden="false" customHeight="false" outlineLevel="0" collapsed="false">
      <c r="B26" s="26" t="s">
        <v>32</v>
      </c>
    </row>
    <row r="27" customFormat="false" ht="15" hidden="false" customHeight="false" outlineLevel="0" collapsed="false">
      <c r="B27" s="26" t="s">
        <v>95</v>
      </c>
      <c r="C27" s="26" t="s">
        <v>3</v>
      </c>
      <c r="D27" s="26" t="s">
        <v>111</v>
      </c>
      <c r="E27" s="26" t="s">
        <v>112</v>
      </c>
      <c r="F27" s="26" t="s">
        <v>113</v>
      </c>
    </row>
    <row r="28" customFormat="false" ht="15" hidden="false" customHeight="false" outlineLevel="0" collapsed="false">
      <c r="A28" s="26" t="s">
        <v>77</v>
      </c>
      <c r="B28" s="26" t="n">
        <v>28</v>
      </c>
      <c r="C28" s="26" t="n">
        <v>28</v>
      </c>
      <c r="D28" s="26" t="n">
        <v>27.7628664395259</v>
      </c>
      <c r="E28" s="26" t="n">
        <f aca="false">D28-B28</f>
        <v>-0.23713356047411</v>
      </c>
      <c r="F28" s="26" t="n">
        <f aca="false">C28-D28</f>
        <v>0.23713356047411</v>
      </c>
    </row>
    <row r="29" customFormat="false" ht="15" hidden="false" customHeight="false" outlineLevel="0" collapsed="false">
      <c r="A29" s="26" t="s">
        <v>74</v>
      </c>
      <c r="B29" s="26" t="n">
        <v>521</v>
      </c>
      <c r="C29" s="26" t="n">
        <v>555</v>
      </c>
      <c r="D29" s="26" t="n">
        <v>537.347289471659</v>
      </c>
      <c r="E29" s="26" t="n">
        <f aca="false">D29-B29</f>
        <v>16.3472894716595</v>
      </c>
      <c r="F29" s="26" t="n">
        <f aca="false">C29-D29</f>
        <v>17.6527105283406</v>
      </c>
    </row>
    <row r="30" customFormat="false" ht="15" hidden="false" customHeight="false" outlineLevel="0" collapsed="false">
      <c r="A30" s="26" t="s">
        <v>79</v>
      </c>
      <c r="B30" s="26" t="n">
        <v>113</v>
      </c>
      <c r="C30" s="26" t="n">
        <v>119</v>
      </c>
      <c r="D30" s="26" t="n">
        <v>115.740021646294</v>
      </c>
      <c r="E30" s="26" t="n">
        <f aca="false">D30-B30</f>
        <v>2.7400216462938</v>
      </c>
      <c r="F30" s="26" t="n">
        <f aca="false">C30-D30</f>
        <v>3.2599783537062</v>
      </c>
    </row>
    <row r="31" customFormat="false" ht="15" hidden="false" customHeight="false" outlineLevel="0" collapsed="false">
      <c r="A31" s="26" t="s">
        <v>80</v>
      </c>
      <c r="B31" s="26" t="n">
        <v>9</v>
      </c>
      <c r="C31" s="26" t="n">
        <v>9</v>
      </c>
      <c r="D31" s="26" t="n">
        <v>9.34176245583721</v>
      </c>
      <c r="E31" s="26" t="n">
        <f aca="false">D31-B31</f>
        <v>0.341762455837205</v>
      </c>
      <c r="F31" s="26" t="n">
        <f aca="false">C31-D31</f>
        <v>-0.341762455837205</v>
      </c>
    </row>
    <row r="32" customFormat="false" ht="15" hidden="false" customHeight="false" outlineLevel="0" collapsed="false">
      <c r="A32" s="46" t="s">
        <v>72</v>
      </c>
      <c r="B32" s="26" t="n">
        <v>679</v>
      </c>
      <c r="C32" s="26" t="n">
        <v>712</v>
      </c>
      <c r="D32" s="26" t="n">
        <v>694.62611228167</v>
      </c>
      <c r="E32" s="26" t="n">
        <f aca="false">D32-B32</f>
        <v>15.6261122816702</v>
      </c>
      <c r="F32" s="26" t="n">
        <f aca="false">C32-D32</f>
        <v>17.3738877183298</v>
      </c>
    </row>
    <row r="34" customFormat="false" ht="15" hidden="false" customHeight="false" outlineLevel="0" collapsed="false">
      <c r="B34" s="26" t="s">
        <v>33</v>
      </c>
    </row>
    <row r="35" customFormat="false" ht="15" hidden="false" customHeight="false" outlineLevel="0" collapsed="false">
      <c r="B35" s="26" t="s">
        <v>95</v>
      </c>
      <c r="C35" s="26" t="s">
        <v>3</v>
      </c>
      <c r="D35" s="26" t="s">
        <v>111</v>
      </c>
      <c r="E35" s="26" t="s">
        <v>112</v>
      </c>
      <c r="F35" s="26" t="s">
        <v>113</v>
      </c>
    </row>
    <row r="36" customFormat="false" ht="15" hidden="false" customHeight="false" outlineLevel="0" collapsed="false">
      <c r="A36" s="26" t="s">
        <v>77</v>
      </c>
      <c r="E36" s="26" t="n">
        <f aca="false">D36-B36</f>
        <v>0</v>
      </c>
      <c r="F36" s="26" t="n">
        <f aca="false">C36-D36</f>
        <v>0</v>
      </c>
    </row>
    <row r="37" customFormat="false" ht="15" hidden="false" customHeight="false" outlineLevel="0" collapsed="false">
      <c r="A37" s="26" t="s">
        <v>74</v>
      </c>
      <c r="B37" s="26" t="n">
        <v>722</v>
      </c>
      <c r="C37" s="26" t="n">
        <v>2712</v>
      </c>
      <c r="D37" s="26" t="n">
        <v>2233.37048251085</v>
      </c>
      <c r="E37" s="26" t="n">
        <f aca="false">D37-B37</f>
        <v>1511.37048251085</v>
      </c>
      <c r="F37" s="26" t="n">
        <f aca="false">C37-D37</f>
        <v>478.629517489153</v>
      </c>
    </row>
    <row r="38" customFormat="false" ht="15" hidden="false" customHeight="false" outlineLevel="0" collapsed="false">
      <c r="A38" s="26" t="s">
        <v>79</v>
      </c>
      <c r="B38" s="26" t="n">
        <v>100</v>
      </c>
      <c r="C38" s="26" t="n">
        <v>3000</v>
      </c>
      <c r="D38" s="26" t="n">
        <v>1208.53434558522</v>
      </c>
      <c r="E38" s="26" t="n">
        <f aca="false">D38-B38</f>
        <v>1108.53434558522</v>
      </c>
      <c r="F38" s="26" t="n">
        <f aca="false">C38-D38</f>
        <v>1791.46565441478</v>
      </c>
    </row>
    <row r="39" customFormat="false" ht="15" hidden="false" customHeight="false" outlineLevel="0" collapsed="false">
      <c r="A39" s="26" t="s">
        <v>80</v>
      </c>
      <c r="B39" s="26" t="n">
        <v>10</v>
      </c>
      <c r="C39" s="26" t="n">
        <v>400</v>
      </c>
      <c r="D39" s="26" t="n">
        <v>94.1329976250652</v>
      </c>
      <c r="E39" s="26" t="n">
        <f aca="false">D39-B39</f>
        <v>84.1329976250652</v>
      </c>
      <c r="F39" s="26" t="n">
        <f aca="false">C39-D39</f>
        <v>305.867002374935</v>
      </c>
    </row>
    <row r="40" customFormat="false" ht="15" hidden="false" customHeight="false" outlineLevel="0" collapsed="false">
      <c r="A40" s="46" t="s">
        <v>72</v>
      </c>
      <c r="B40" s="26" t="n">
        <v>2100</v>
      </c>
      <c r="C40" s="26" t="n">
        <v>3900</v>
      </c>
      <c r="D40" s="26" t="n">
        <v>3540.47198900975</v>
      </c>
      <c r="E40" s="26" t="n">
        <f aca="false">D40-B40</f>
        <v>1440.47198900975</v>
      </c>
      <c r="F40" s="26" t="n">
        <f aca="false">C40-D40</f>
        <v>359.528010990249</v>
      </c>
    </row>
    <row r="42" customFormat="false" ht="15" hidden="false" customHeight="false" outlineLevel="0" collapsed="false">
      <c r="B42" s="26" t="s">
        <v>30</v>
      </c>
    </row>
    <row r="43" customFormat="false" ht="15" hidden="false" customHeight="false" outlineLevel="0" collapsed="false">
      <c r="B43" s="26" t="s">
        <v>95</v>
      </c>
      <c r="C43" s="26" t="s">
        <v>3</v>
      </c>
      <c r="D43" s="26" t="s">
        <v>111</v>
      </c>
      <c r="E43" s="26" t="s">
        <v>112</v>
      </c>
      <c r="F43" s="26" t="s">
        <v>113</v>
      </c>
    </row>
    <row r="44" customFormat="false" ht="15" hidden="false" customHeight="false" outlineLevel="0" collapsed="false">
      <c r="A44" s="26" t="s">
        <v>77</v>
      </c>
      <c r="B44" s="26" t="n">
        <v>23</v>
      </c>
      <c r="C44" s="26" t="n">
        <v>23</v>
      </c>
      <c r="D44" s="26" t="n">
        <v>23.0089952163878</v>
      </c>
      <c r="E44" s="26" t="n">
        <f aca="false">D44-B44</f>
        <v>0.00899521638779177</v>
      </c>
      <c r="F44" s="26" t="n">
        <f aca="false">C44-D44</f>
        <v>-0.00899521638779177</v>
      </c>
    </row>
    <row r="45" customFormat="false" ht="15" hidden="false" customHeight="false" outlineLevel="0" collapsed="false">
      <c r="A45" s="26" t="s">
        <v>74</v>
      </c>
      <c r="B45" s="26" t="n">
        <v>395</v>
      </c>
      <c r="C45" s="26" t="n">
        <v>427</v>
      </c>
      <c r="D45" s="26" t="n">
        <v>411.533720828451</v>
      </c>
      <c r="E45" s="26" t="n">
        <f aca="false">D45-B45</f>
        <v>16.5337208284508</v>
      </c>
      <c r="F45" s="26" t="n">
        <f aca="false">C45-D45</f>
        <v>15.4662791715492</v>
      </c>
    </row>
    <row r="46" customFormat="false" ht="15" hidden="false" customHeight="false" outlineLevel="0" collapsed="false">
      <c r="A46" s="26" t="s">
        <v>79</v>
      </c>
      <c r="B46" s="26" t="n">
        <v>513</v>
      </c>
      <c r="C46" s="26" t="n">
        <v>552</v>
      </c>
      <c r="D46" s="26" t="n">
        <v>533.368817248481</v>
      </c>
      <c r="E46" s="26" t="n">
        <f aca="false">D46-B46</f>
        <v>20.3688172484808</v>
      </c>
      <c r="F46" s="26" t="n">
        <f aca="false">C46-D46</f>
        <v>18.6311827515192</v>
      </c>
    </row>
    <row r="47" customFormat="false" ht="15" hidden="false" customHeight="false" outlineLevel="0" collapsed="false">
      <c r="A47" s="26" t="s">
        <v>80</v>
      </c>
      <c r="B47" s="26" t="n">
        <v>24</v>
      </c>
      <c r="C47" s="26" t="n">
        <v>25</v>
      </c>
      <c r="D47" s="26" t="n">
        <v>24.5369938034481</v>
      </c>
      <c r="E47" s="26" t="n">
        <f aca="false">D47-B47</f>
        <v>0.536993803448102</v>
      </c>
      <c r="F47" s="26" t="n">
        <f aca="false">C47-D47</f>
        <v>0.463006196551898</v>
      </c>
    </row>
    <row r="48" customFormat="false" ht="15" hidden="false" customHeight="false" outlineLevel="0" collapsed="false">
      <c r="A48" s="46" t="s">
        <v>72</v>
      </c>
      <c r="B48" s="26" t="n">
        <v>973</v>
      </c>
      <c r="C48" s="26" t="n">
        <v>1017</v>
      </c>
      <c r="D48" s="26" t="n">
        <v>996.882689659716</v>
      </c>
      <c r="E48" s="26" t="n">
        <f aca="false">D48-B48</f>
        <v>23.8826896597156</v>
      </c>
      <c r="F48" s="26" t="n">
        <f aca="false">C48-D48</f>
        <v>20.1173103402843</v>
      </c>
    </row>
    <row r="50" customFormat="false" ht="15" hidden="false" customHeight="false" outlineLevel="0" collapsed="false">
      <c r="B50" s="26" t="s">
        <v>31</v>
      </c>
    </row>
    <row r="51" customFormat="false" ht="15" hidden="false" customHeight="false" outlineLevel="0" collapsed="false">
      <c r="B51" s="26" t="s">
        <v>95</v>
      </c>
      <c r="C51" s="26" t="s">
        <v>3</v>
      </c>
      <c r="D51" s="26" t="s">
        <v>111</v>
      </c>
      <c r="E51" s="26" t="s">
        <v>112</v>
      </c>
      <c r="F51" s="26" t="s">
        <v>113</v>
      </c>
    </row>
    <row r="52" customFormat="false" ht="15" hidden="false" customHeight="false" outlineLevel="0" collapsed="false">
      <c r="A52" s="26" t="s">
        <v>77</v>
      </c>
      <c r="B52" s="26" t="n">
        <v>27</v>
      </c>
      <c r="C52" s="26" t="n">
        <v>27</v>
      </c>
      <c r="D52" s="26" t="n">
        <v>26.7369837768275</v>
      </c>
      <c r="E52" s="26" t="n">
        <f aca="false">D52-B52</f>
        <v>-0.26301622317251</v>
      </c>
      <c r="F52" s="26" t="n">
        <f aca="false">C52-D52</f>
        <v>0.26301622317251</v>
      </c>
    </row>
    <row r="53" customFormat="false" ht="15" hidden="false" customHeight="false" outlineLevel="0" collapsed="false">
      <c r="A53" s="26" t="s">
        <v>74</v>
      </c>
      <c r="B53" s="26" t="n">
        <v>621</v>
      </c>
      <c r="C53" s="26" t="n">
        <v>675</v>
      </c>
      <c r="D53" s="26" t="n">
        <v>649.86330698241</v>
      </c>
      <c r="E53" s="26" t="n">
        <f aca="false">D53-B53</f>
        <v>28.8633069824101</v>
      </c>
      <c r="F53" s="26" t="n">
        <f aca="false">C53-D53</f>
        <v>25.1366930175899</v>
      </c>
    </row>
    <row r="54" customFormat="false" ht="15" hidden="false" customHeight="false" outlineLevel="0" collapsed="false">
      <c r="A54" s="26" t="s">
        <v>79</v>
      </c>
      <c r="B54" s="26" t="n">
        <v>1977</v>
      </c>
      <c r="C54" s="26" t="n">
        <v>2096</v>
      </c>
      <c r="D54" s="26" t="n">
        <v>2038.95167251127</v>
      </c>
      <c r="E54" s="26" t="n">
        <f aca="false">D54-B54</f>
        <v>61.9516725112751</v>
      </c>
      <c r="F54" s="26" t="n">
        <f aca="false">C54-D54</f>
        <v>57.0483274887249</v>
      </c>
    </row>
    <row r="55" customFormat="false" ht="15" hidden="false" customHeight="false" outlineLevel="0" collapsed="false">
      <c r="A55" s="26" t="s">
        <v>80</v>
      </c>
      <c r="B55" s="26" t="n">
        <v>69</v>
      </c>
      <c r="C55" s="26" t="n">
        <v>72</v>
      </c>
      <c r="D55" s="26" t="n">
        <v>70.9176268392187</v>
      </c>
      <c r="E55" s="26" t="n">
        <f aca="false">D55-B55</f>
        <v>1.9176268392187</v>
      </c>
      <c r="F55" s="26" t="n">
        <f aca="false">C55-D55</f>
        <v>1.0823731607813</v>
      </c>
    </row>
    <row r="56" customFormat="false" ht="15" hidden="false" customHeight="false" outlineLevel="0" collapsed="false">
      <c r="A56" s="46" t="s">
        <v>72</v>
      </c>
      <c r="B56" s="26" t="n">
        <v>2720</v>
      </c>
      <c r="C56" s="26" t="n">
        <v>2844</v>
      </c>
      <c r="D56" s="26" t="n">
        <v>2790.9037529322</v>
      </c>
      <c r="E56" s="26" t="n">
        <f aca="false">D56-B56</f>
        <v>70.9037529322022</v>
      </c>
      <c r="F56" s="26" t="n">
        <f aca="false">C56-D56</f>
        <v>53.0962470677978</v>
      </c>
    </row>
    <row r="58" customFormat="false" ht="15" hidden="false" customHeight="false" outlineLevel="0" collapsed="false">
      <c r="B58" s="26" t="s">
        <v>23</v>
      </c>
    </row>
    <row r="59" customFormat="false" ht="15" hidden="false" customHeight="false" outlineLevel="0" collapsed="false">
      <c r="B59" s="26" t="s">
        <v>95</v>
      </c>
      <c r="C59" s="26" t="s">
        <v>3</v>
      </c>
      <c r="D59" s="26" t="s">
        <v>111</v>
      </c>
      <c r="E59" s="26" t="s">
        <v>112</v>
      </c>
      <c r="F59" s="26" t="s">
        <v>113</v>
      </c>
    </row>
    <row r="60" customFormat="false" ht="15" hidden="false" customHeight="false" outlineLevel="0" collapsed="false">
      <c r="A60" s="26" t="s">
        <v>80</v>
      </c>
      <c r="B60" s="26" t="n">
        <v>1777</v>
      </c>
      <c r="C60" s="26" t="n">
        <v>2169</v>
      </c>
      <c r="D60" s="26" t="n">
        <v>1844.50630169844</v>
      </c>
      <c r="E60" s="26" t="n">
        <f aca="false">D60-B60</f>
        <v>67.5063016984391</v>
      </c>
      <c r="F60" s="26" t="n">
        <f aca="false">C60-D60</f>
        <v>324.493698301561</v>
      </c>
    </row>
    <row r="61" customFormat="false" ht="15" hidden="false" customHeight="false" outlineLevel="0" collapsed="false">
      <c r="A61" s="26" t="s">
        <v>114</v>
      </c>
      <c r="B61" s="26" t="n">
        <v>14901</v>
      </c>
      <c r="C61" s="26" t="n">
        <v>14901</v>
      </c>
      <c r="D61" s="26" t="n">
        <v>14900.81748861</v>
      </c>
      <c r="E61" s="26" t="n">
        <f aca="false">D61-B61</f>
        <v>-0.182511390039508</v>
      </c>
      <c r="F61" s="26" t="n">
        <f aca="false">C61-D61</f>
        <v>0.182511390039508</v>
      </c>
    </row>
    <row r="62" customFormat="false" ht="15" hidden="false" customHeight="false" outlineLevel="0" collapsed="false">
      <c r="A62" s="26" t="s">
        <v>74</v>
      </c>
      <c r="B62" s="26" t="n">
        <v>21786</v>
      </c>
      <c r="C62" s="26" t="n">
        <v>24047</v>
      </c>
      <c r="D62" s="26" t="n">
        <v>23388.4175965805</v>
      </c>
      <c r="E62" s="26" t="n">
        <f aca="false">D62-B62</f>
        <v>1602.41759658052</v>
      </c>
      <c r="F62" s="26" t="n">
        <f aca="false">C62-D62</f>
        <v>658.582403419481</v>
      </c>
    </row>
    <row r="63" customFormat="false" ht="15" hidden="false" customHeight="false" outlineLevel="0" collapsed="false">
      <c r="A63" s="26" t="s">
        <v>79</v>
      </c>
      <c r="B63" s="26" t="n">
        <v>30546</v>
      </c>
      <c r="C63" s="26" t="n">
        <v>33728</v>
      </c>
      <c r="D63" s="26" t="n">
        <v>31726.0050324778</v>
      </c>
      <c r="E63" s="26" t="n">
        <f aca="false">D63-B63</f>
        <v>1180.00503247778</v>
      </c>
      <c r="F63" s="26" t="n">
        <f aca="false">C63-D63</f>
        <v>2001.99496752222</v>
      </c>
    </row>
    <row r="64" customFormat="false" ht="15" hidden="false" customHeight="false" outlineLevel="0" collapsed="false">
      <c r="A64" s="46" t="s">
        <v>72</v>
      </c>
      <c r="B64" s="26" t="n">
        <v>70077</v>
      </c>
      <c r="C64" s="26" t="n">
        <v>72491</v>
      </c>
      <c r="D64" s="26" t="n">
        <v>71785.3179662964</v>
      </c>
      <c r="E64" s="26" t="n">
        <f aca="false">D64-B64</f>
        <v>1708.31796629641</v>
      </c>
      <c r="F64" s="26" t="n">
        <f aca="false">C64-D64</f>
        <v>705.68203370359</v>
      </c>
    </row>
    <row r="66" customFormat="false" ht="15" hidden="false" customHeight="false" outlineLevel="0" collapsed="false">
      <c r="B66" s="26" t="n">
        <f aca="false">B64-B40</f>
        <v>67977</v>
      </c>
      <c r="C66" s="26" t="n">
        <f aca="false">C64-C40</f>
        <v>68591</v>
      </c>
    </row>
    <row r="70" customFormat="false" ht="15" hidden="false" customHeight="false" outlineLevel="0" collapsed="false">
      <c r="B70" s="26" t="s">
        <v>95</v>
      </c>
      <c r="C70" s="26" t="s">
        <v>3</v>
      </c>
      <c r="D70" s="26" t="s">
        <v>115</v>
      </c>
      <c r="E70" s="26" t="s">
        <v>112</v>
      </c>
      <c r="F70" s="26" t="s">
        <v>113</v>
      </c>
    </row>
    <row r="71" customFormat="false" ht="15" hidden="false" customHeight="false" outlineLevel="0" collapsed="false">
      <c r="A71" s="26" t="s">
        <v>116</v>
      </c>
      <c r="B71" s="26" t="n">
        <v>4220</v>
      </c>
      <c r="C71" s="26" t="n">
        <v>9079</v>
      </c>
      <c r="D71" s="26" t="n">
        <v>6151.80705095176</v>
      </c>
      <c r="E71" s="26" t="n">
        <f aca="false">D71-B71</f>
        <v>1931.80705095176</v>
      </c>
      <c r="F71" s="26" t="n">
        <f aca="false">C71-D71</f>
        <v>2927.19294904824</v>
      </c>
    </row>
    <row r="72" customFormat="false" ht="15" hidden="false" customHeight="false" outlineLevel="0" collapsed="false">
      <c r="A72" s="26" t="s">
        <v>87</v>
      </c>
      <c r="B72" s="26" t="n">
        <v>654</v>
      </c>
      <c r="C72" s="26" t="n">
        <v>5683</v>
      </c>
      <c r="D72" s="26" t="n">
        <v>2930.44943660501</v>
      </c>
      <c r="E72" s="26" t="n">
        <f aca="false">D72-B72</f>
        <v>2276.44943660501</v>
      </c>
      <c r="F72" s="26" t="n">
        <f aca="false">C72-D72</f>
        <v>2752.55056339499</v>
      </c>
    </row>
    <row r="73" customFormat="false" ht="15" hidden="false" customHeight="false" outlineLevel="0" collapsed="false">
      <c r="A73" s="26" t="s">
        <v>86</v>
      </c>
      <c r="B73" s="26" t="n">
        <v>2032</v>
      </c>
      <c r="C73" s="26" t="n">
        <v>3887</v>
      </c>
      <c r="D73" s="26" t="n">
        <v>2692.1795235859</v>
      </c>
      <c r="E73" s="26" t="n">
        <f aca="false">D73-B73</f>
        <v>660.179523585898</v>
      </c>
      <c r="F73" s="26" t="n">
        <f aca="false">C73-D73</f>
        <v>1194.8204764141</v>
      </c>
    </row>
    <row r="74" customFormat="false" ht="15" hidden="false" customHeight="false" outlineLevel="0" collapsed="false">
      <c r="A74" s="26" t="s">
        <v>117</v>
      </c>
      <c r="B74" s="26" t="n">
        <v>1326</v>
      </c>
      <c r="C74" s="26" t="n">
        <v>1480</v>
      </c>
      <c r="D74" s="26" t="n">
        <v>1405.26208671156</v>
      </c>
      <c r="E74" s="26" t="n">
        <f aca="false">D74-B74</f>
        <v>79.2620867115561</v>
      </c>
      <c r="F74" s="26" t="n">
        <f aca="false">C74-D74</f>
        <v>74.7379132884439</v>
      </c>
    </row>
    <row r="75" customFormat="false" ht="15" hidden="false" customHeight="false" outlineLevel="0" collapsed="false">
      <c r="B75" s="26" t="n">
        <f aca="false">SUM(B71:B74)</f>
        <v>8232</v>
      </c>
      <c r="C75" s="26" t="n">
        <f aca="false">SUM(C71:C74)</f>
        <v>20129</v>
      </c>
      <c r="D75" s="26" t="n">
        <f aca="false">SUM(D71:D74)</f>
        <v>13179.6980978542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2018-07-19T07:51:11Z</dcterms:created>
  <dc:creator>Cecile Cordier</dc:creator>
  <dc:description/>
  <dc:language>fr-FR</dc:language>
  <cp:lastModifiedBy/>
  <dcterms:modified xsi:type="dcterms:W3CDTF">2022-03-10T17:08:55Z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