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TerriFlux\MFAData\Agricole\OléagineuxProtéagineux\"/>
    </mc:Choice>
  </mc:AlternateContent>
  <xr:revisionPtr revIDLastSave="0" documentId="13_ncr:1_{6D1B52C6-CF03-453A-993B-66923AE9FD4F}" xr6:coauthVersionLast="47" xr6:coauthVersionMax="47" xr10:uidLastSave="{00000000-0000-0000-0000-000000000000}"/>
  <bookViews>
    <workbookView xWindow="-108" yWindow="-108" windowWidth="23256" windowHeight="12576"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23" l="1"/>
  <c r="F44" i="9" l="1"/>
  <c r="E44" i="9"/>
  <c r="F42" i="9"/>
  <c r="F30" i="9"/>
  <c r="E30" i="9"/>
  <c r="E11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alexbis</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D17" authorId="1" shapeId="0" xr:uid="{913EE738-96DC-4B11-AAEF-15A5E14F1FEB}">
      <text>
        <r>
          <rPr>
            <b/>
            <sz val="9"/>
            <color indexed="81"/>
            <rFont val="Tahoma"/>
            <charset val="1"/>
          </rPr>
          <t>alexbis:</t>
        </r>
        <r>
          <rPr>
            <sz val="9"/>
            <color indexed="81"/>
            <rFont val="Tahoma"/>
            <charset val="1"/>
          </rPr>
          <t xml:space="preserve">
Aucun flux n'entre ni ne sort de ce secteur d'après les résultats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77"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alexbis</author>
  </authors>
  <commentList>
    <comment ref="A1" authorId="0" shapeId="0" xr:uid="{CCB3F3BC-C9A6-42F7-8902-6A10457C29CC}">
      <text>
        <r>
          <rPr>
            <sz val="11"/>
            <color theme="1"/>
            <rFont val="Calibri"/>
            <family val="2"/>
          </rPr>
          <t>Origine du flux.
Donnée obligatoire pour réaliser l'AFM.</t>
        </r>
      </text>
    </comment>
    <comment ref="B1" authorId="0" shapeId="0" xr:uid="{2AC4DB46-4D1D-419D-809F-CAC867AD3F35}">
      <text>
        <r>
          <rPr>
            <sz val="11"/>
            <color theme="1"/>
            <rFont val="Calibri"/>
            <family val="2"/>
          </rPr>
          <t>Destination du flux.
Donnée obligatoire pour réaliser l'AFM.</t>
        </r>
      </text>
    </comment>
    <comment ref="C1" authorId="0" shapeId="0" xr:uid="{7872885F-2900-43B3-AB81-FBC69D2FAD26}">
      <text>
        <r>
          <rPr>
            <sz val="11"/>
            <color theme="1"/>
            <rFont val="Calibri"/>
            <family val="2"/>
          </rPr>
          <t>Valeur du flux dans l'unité de référence de l'AFM.
Donnée obligatoire pour réaliser l'AFM.</t>
        </r>
      </text>
    </comment>
    <comment ref="D1" authorId="0" shapeId="0" xr:uid="{5A0BF833-0C0B-4867-B9E2-617845CB9E03}">
      <text>
        <r>
          <rPr>
            <sz val="11"/>
            <color theme="1"/>
            <rFont val="Calibri"/>
            <family val="2"/>
          </rPr>
          <t>La quantité naturelle fait référence à la quantité exprimée dans l'unité utilisée dans la source de la donnée.</t>
        </r>
      </text>
    </comment>
    <comment ref="E1" authorId="0" shapeId="0" xr:uid="{767AD6C7-F65A-4C22-AB10-9BC7BA64EC2F}">
      <text>
        <r>
          <rPr>
            <sz val="11"/>
            <color theme="1"/>
            <rFont val="Calibri"/>
            <family val="2"/>
          </rPr>
          <t>L'unité naturelle fait référence à l'unité utilisée dans la source de données.</t>
        </r>
      </text>
    </comment>
    <comment ref="F1" authorId="0" shapeId="0" xr:uid="{F1741384-44C5-4E69-8EBA-C0A5D3EB409C}">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901CDF70-BF47-46F1-8242-C254F8D47997}">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91A3FD46-16A3-45E0-B26A-E7D051AF3BA4}">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30FC8D08-8570-4821-A876-7611FC9D784E}">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A2BEC8C6-A9DC-4B48-A46E-6953DE3D5B37}">
      <text>
        <r>
          <rPr>
            <sz val="11"/>
            <color theme="1"/>
            <rFont val="Calibri"/>
            <family val="2"/>
          </rPr>
          <t xml:space="preserve">La colonne hypothèse permet de renseinger les hypothèses prises pour obtenir la donnée en unité de référence.
</t>
        </r>
      </text>
    </comment>
    <comment ref="C5" authorId="1" shapeId="0" xr:uid="{48D501EC-98E8-4DF6-AE71-025D5B30843D}">
      <text>
        <r>
          <rPr>
            <b/>
            <sz val="9"/>
            <color indexed="81"/>
            <rFont val="Tahoma"/>
            <charset val="1"/>
          </rPr>
          <t>alexbis:</t>
        </r>
        <r>
          <rPr>
            <sz val="9"/>
            <color indexed="81"/>
            <rFont val="Tahoma"/>
            <charset val="1"/>
          </rPr>
          <t xml:space="preserve">
D'après l'archive, ça serait plutôt 2037</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<sst xmlns="http://schemas.openxmlformats.org/spreadsheetml/2006/main" count="1524" uniqueCount="411">
  <si>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</si>
  <si>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</si>
  <si>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</si>
  <si>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</si>
  <si>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</si>
  <si>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</si>
  <si>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</si>
  <si>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</si>
  <si>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</si>
  <si>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</si>
  <si>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</si>
  <si>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</si>
  <si>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</si>
  <si>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</si>
  <si>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</si>
  <si>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</si>
  <si>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</si>
  <si>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</si>
  <si>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</si>
  <si>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</si>
  <si>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</si>
  <si>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</si>
  <si>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</si>
  <si>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</si>
  <si>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</si>
  <si>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</si>
  <si>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</si>
  <si>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</si>
  <si>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</si>
  <si>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</si>
  <si>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</si>
  <si>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</si>
  <si>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</si>
  <si>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</si>
  <si>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</si>
  <si>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</si>
  <si>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</si>
  <si>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</si>
  <si>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</si>
  <si>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</si>
  <si>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</si>
  <si>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</si>
  <si>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</si>
  <si>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</si>
  <si>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</si>
  <si>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</si>
  <si>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</si>
  <si>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</si>
  <si>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</si>
  <si>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</si>
  <si>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</si>
  <si>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</si>
  <si>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</si>
  <si>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</si>
  <si>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</si>
  <si>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</si>
  <si>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</si>
  <si>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</si>
  <si>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</si>
  <si>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</si>
  <si>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</si>
  <si>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</si>
  <si>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</si>
  <si>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</si>
  <si>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</si>
  <si>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</si>
  <si>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</si>
  <si>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</si>
  <si>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</si>
  <si>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</si>
  <si>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Statistique Agricole Annuelle (SAA) - Agreste</t>
  </si>
  <si>
    <t>Ferme</t>
  </si>
  <si>
    <t>OS</t>
  </si>
  <si>
    <t>Alimentation animale rente (EA)</t>
  </si>
  <si>
    <t>Pertes</t>
  </si>
  <si>
    <t>Semence</t>
  </si>
  <si>
    <t>VISIONet - FranceAgriMer</t>
  </si>
  <si>
    <t>Enquête TerresLab (2015) - Agreste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</si>
  <si>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</si>
  <si>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</si>
  <si>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</si>
  <si>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</si>
  <si>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</si>
  <si>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</si>
  <si>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</si>
  <si>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</si>
  <si>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</si>
  <si>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</si>
  <si>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</si>
  <si>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</si>
  <si>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</si>
  <si>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</si>
  <si>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</si>
  <si>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</si>
  <si>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</si>
  <si>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</si>
  <si>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Sources de données 2015</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</si>
  <si>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</si>
  <si>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</si>
  <si>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</si>
  <si>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</si>
  <si>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Commerce extérieur – coproduits</t>
  </si>
  <si>
    <t>Le stock initial correspond au stock final au 31 décembre de l’année civile précédent et le stock final à celui du 31 décembre de l’année civile considérée.</t>
  </si>
  <si>
    <t>Matières Premières de l’Alimentation Animale (MPAA) - Agreste</t>
  </si>
  <si>
    <t>Ce fichier permet de réaliser l’Analyse de Flux Matière (AFM) du Colza.</t>
  </si>
  <si>
    <t>Dernière Mise à jour : 25/04/2022</t>
  </si>
  <si>
    <t>Donnée du GNIS. 94% des surfaces sont semées avec de la semence certifiée. Contact : V. Brochet.</t>
  </si>
  <si>
    <t>Colza grain</t>
  </si>
  <si>
    <t>Colza grain collecté</t>
  </si>
  <si>
    <t>LimeGreen</t>
  </si>
  <si>
    <t>Colza grain non-collecté</t>
  </si>
  <si>
    <t>Tourteaux</t>
  </si>
  <si>
    <t>DarkOrange</t>
  </si>
  <si>
    <t>Huile brute</t>
  </si>
  <si>
    <t>DeepSkyBlue</t>
  </si>
  <si>
    <t>Huile raffinée</t>
  </si>
  <si>
    <t>Glycérol</t>
  </si>
  <si>
    <t>Grey</t>
  </si>
  <si>
    <t>Stock</t>
  </si>
  <si>
    <t>Trituration</t>
  </si>
  <si>
    <t>Raffinage</t>
  </si>
  <si>
    <t>Biodiésel</t>
  </si>
  <si>
    <t>Autres usages</t>
  </si>
  <si>
    <t>Industries de la nutrition animale</t>
  </si>
  <si>
    <t>Renard M., Fine F., Lucas J.-L., Chardigny J.-M, Redlingshöfer B., (2015), Pertes alimentaires dans la filière oléagineuse, INRA, Innovations Agronomiques 48 (2015), 97-114</t>
  </si>
  <si>
    <t>Renard et al. (2015) estime les pertes d’oléagineux liées au stockage chez les collecteurs à 1,5%. Il n’est pas explicité la part entre la freinte et le tri des grains, mais il semble cependant que les pertes freinte soient très limitées. Le devenir des grains triés n’est pas mentionné.</t>
  </si>
  <si>
    <t>Les pertes d'oléagineux liées aux oléagineux sont évaluées à 1,5%.</t>
  </si>
  <si>
    <t>Les pertes d'oléagineux liées aux oléagineux sont comprises plus ou moins entre 1,5% et 5%.</t>
  </si>
  <si>
    <t>La fabrication de Glycéral à partir d'huile raffinée équivaut à 10% de la masse entrante.</t>
  </si>
  <si>
    <t>Fédération Nationale des industries des Corps Gras - FNCG, (2016), Rapport d’activité 2015 (www.fncg.fr)</t>
  </si>
  <si>
    <t>Hypothèse : Inconsommables : de 1,5 (valeur de Renard) à 5%. Valeur arbitraire. Pourrait être affinée.</t>
  </si>
  <si>
    <t>Hypothèse : Inconsommables : de 1,5 (Renard et al. (2015)) à 5%. Valeur arbitraire. Pourrait être affinée.</t>
  </si>
  <si>
    <t>Les données sur la mise en oeuvre des graines de colza par la trituration et la production d’huile et de tourteaux sont collectées et diffusées par la FNCG dans leur rapport annuel d’activité. Les données couvrent le territoire métropolitain et sont représentatives.</t>
  </si>
  <si>
    <t>La FNCG propose également des bilans ajustés du commerce extérieur en tourteaux et huiles brutes et raffinées. Ce sont ces données qui ont été utilisées ici.</t>
  </si>
  <si>
    <t xml:space="preserve"> - FNCG, (2016), Rapport d’activité 2015 (www.fncg.fr)
- Renard M., Fine F., Lucas J.-L., Chardigny J.-M, Redlingshöfer B., (2015), Pertes alimentaires dans la filière oléagineuse, INRA, Innovations Agronomiques 48 (2015), 97-114</t>
  </si>
  <si>
    <t>Etats 2 dits Collecte, Stocks et Dépôts de grandes cultures - FranceAgriMer</t>
  </si>
  <si>
    <t>La SAA propose une production en campagne, afin de pouvoir l’assimiler à une année civile, la moyenne des campagnes n-1/n et n/n+1 a été faite.</t>
  </si>
  <si>
    <t>kt</t>
  </si>
  <si>
    <t>Valeur issue d'un calcul :
Production huile brute (2 036,857) moins production huile raffinée ( 1 827,853) divisée par le rendement de production de l'huile raffinée à partir de l'huile brute (97,25).
D'où résultat : 2036,857-1827,853/0,9725 = 157,317</t>
  </si>
  <si>
    <t>Pour les chiffres de production d'huile : Fédération Nationale des industries des Corps Gras - FNCG, (2016), Rapport d’activité 2015 (www.fncg.fr)
Pour le rendement de production d'huile raffinée à partir d'huile brute : Hubert Bocquelet (FNCG) (Indication: entre 97 et 97,5%)</t>
  </si>
  <si>
    <t>Définition</t>
  </si>
  <si>
    <t>«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</si>
  <si>
    <r>
      <t xml:space="preserve">Note : 
</t>
    </r>
    <r>
      <rPr>
        <sz val="11"/>
        <color theme="1"/>
        <rFont val="Calibri"/>
        <family val="2"/>
      </rPr>
      <t>Colza : «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r>
  </si>
  <si>
    <t>Ce sont les grains/graines qui ne sont pas commercialisées et sont conservées sur la ferme pour usages internes à l’exploitation agricole.</t>
  </si>
  <si>
    <t>Grains mis en marché par des organismes collecteurs.</t>
  </si>
  <si>
    <t>Résidu solide riche en protéines, obtenu lors du traitement des graines et des fruits oléagineux-protéagineux en vue de l’extraction d’huile. (IDELE, 2017a)</t>
  </si>
  <si>
    <t>Huile végétale obtenue par trituration des graines de colza.</t>
  </si>
  <si>
    <t>Huile végétale de colza raffinée pour être utilisée en alimentation humaine ou dans l'industrie.</t>
  </si>
  <si>
    <t>Co-produit de la fabrication des huiles végétales.</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</si>
  <si>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</si>
  <si>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</si>
  <si>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</si>
  <si>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</si>
  <si>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</si>
  <si>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</si>
  <si>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</si>
  <si>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raffinage des huiles brutes de colza.</t>
  </si>
  <si>
    <t>Secteur de fabrication des huiles à partir de grains de colza.</t>
  </si>
  <si>
    <t>Secteur de consommation du glycérol pour fabriquer du biodiésel.</t>
  </si>
  <si>
    <t>Utilisation des grains, tourteaux et huiles de colza dans l'industrie de la nutrition animale.</t>
  </si>
  <si>
    <t>Utilisation des huiles de colza dans des secteurs autres que celle de la nutrition animale.</t>
  </si>
  <si>
    <t>Secteur de fabrication d’aliments pour le bétail. Il met en oeuvre des procédés industriels utilisant pour fabriquer des aliments composés pour les animaux de rente.</t>
  </si>
  <si>
    <t>Secteur de transformation à destination de l'alimentation des animaux de compagnie.</t>
  </si>
  <si>
    <t>Fèves récoltées</t>
  </si>
  <si>
    <t>Fèves collectées</t>
  </si>
  <si>
    <t>Fèves non-collectées</t>
  </si>
  <si>
    <t>Sons fèves</t>
  </si>
  <si>
    <t>Farine fèves</t>
  </si>
  <si>
    <t>Ingrédients fèves</t>
  </si>
  <si>
    <t>Lin grain</t>
  </si>
  <si>
    <t>Lin grain collecté</t>
  </si>
  <si>
    <t>Lin grain non-collecté</t>
  </si>
  <si>
    <t>Lupin récolté</t>
  </si>
  <si>
    <t>Lupin collecté</t>
  </si>
  <si>
    <t>Lupin non-collecté</t>
  </si>
  <si>
    <t>Coproduits lupin</t>
  </si>
  <si>
    <t>Pois récolté</t>
  </si>
  <si>
    <t>Pois collecté</t>
  </si>
  <si>
    <t>Pois non-collecté</t>
  </si>
  <si>
    <t>Amidon pois</t>
  </si>
  <si>
    <t>Sons pois</t>
  </si>
  <si>
    <t>Soja grain</t>
  </si>
  <si>
    <t>Soja grain non-collecté</t>
  </si>
  <si>
    <t>Tournesol grain</t>
  </si>
  <si>
    <t>Tournesol grain collecté</t>
  </si>
  <si>
    <t>Tournesol grain non-collecté</t>
  </si>
  <si>
    <t>Tourteaux de colza</t>
  </si>
  <si>
    <t>Huile brute de colza</t>
  </si>
  <si>
    <t>Huile raffinée de colza</t>
  </si>
  <si>
    <t>Ecarts tri collecte de fèves</t>
  </si>
  <si>
    <t>Tourteaux de lin</t>
  </si>
  <si>
    <t>Huile brute de lin</t>
  </si>
  <si>
    <t>Huile raffinée de lin</t>
  </si>
  <si>
    <t>Ecarts tri collecte de lupin</t>
  </si>
  <si>
    <t>Ecarts tri collecte de pois</t>
  </si>
  <si>
    <t>Ecarts tri collecte de soja</t>
  </si>
  <si>
    <t>Tourteaux de soja</t>
  </si>
  <si>
    <t>Huile brute de soja</t>
  </si>
  <si>
    <t>Huile raffinée de soja</t>
  </si>
  <si>
    <t>Tourteaux de tournesol</t>
  </si>
  <si>
    <t>Tourteaux lopro de tournesol</t>
  </si>
  <si>
    <t>Tourteaux hipro de tournesol</t>
  </si>
  <si>
    <t>Huile brute de tournesol</t>
  </si>
  <si>
    <t>Huile raffinée de tournesol</t>
  </si>
  <si>
    <t>« Espèce de protéagineux (Vicia faba) appartenant à la famille des fabacées. Les fèves sont les variétés à grosse graine, les féveroles sont les variétés à petite graine. Elles sont cultivées à la fois pour l'alimentation animale et humaine. » (FranceAgriMer, 2017a)</t>
  </si>
  <si>
    <t>Limegreen</t>
  </si>
  <si>
    <t>Fèves mises en marché par des organismes collecteurs.</t>
  </si>
  <si>
    <t>Ce sont les fèves qui ne sont pas commercialisées et sont conservées sur la ferme pour usages internes à l’exploitation agricole.</t>
  </si>
  <si>
    <t>Darkorange</t>
  </si>
  <si>
    <t>Co-produits de l'utilisation de fèves dans les Industries Agro-Alimentaires.</t>
  </si>
  <si>
    <t>Deepskyblue</t>
  </si>
  <si>
    <t>Farine de fèves.</t>
  </si>
  <si>
    <t>Ingrédients à base de fèves, transformés par les Industries agro-alimentaires.</t>
  </si>
  <si>
    <t>Co-produits produits par les Industries agro-alimentaires.</t>
  </si>
  <si>
    <t>Fèves écartées lors du tri et de la collecte par les organismes de stockage.</t>
  </si>
  <si>
    <t>« Plante (Linum usitatissimum) appartenant à la famille des linacées cultivée comme oléagineux pour ses graines ou pour ses fibres comme plante textile. L'huile de lin a de nombreuses utilisations dans l'industrie non-alimentaire. Les graines de lin sont aussi utilisées en alimentation animale ou en boulangerie dans les pains aux graines. » (FranceAgriMer, 2017a).</t>
  </si>
  <si>
    <t>Huile végétale obtenue par trituration des graines de lin.</t>
  </si>
  <si>
    <t>Huile végétale de lin raffinée pour être utilisée en alimentation humaine ou dans l'industrie.</t>
  </si>
  <si>
    <t>« Espèces de protéagineux appartenant au genre Lupinus de la famille des légumineuses, cultivées principalement pour l'alimentation animale. » (FranceAgriMer, 2017a)</t>
  </si>
  <si>
    <t>deepskyblue</t>
  </si>
  <si>
    <t>Produits divers issus après transformation du lupin dans les industries agro-alimentaires.</t>
  </si>
  <si>
    <t>Co-produits de lupin issus de la transformation de celui-ci dans les industries agro-alimentaires.</t>
  </si>
  <si>
    <t>« Espèce de protéagineux (Pisum sativum) appartenant à la famille des fabacées dont les graines sont utilisées en alimentation animale et humaine. » (FranceAgriMer, 2017a)</t>
  </si>
  <si>
    <t>Grains mis en marché par des organismes collecteurs ou importés.</t>
  </si>
  <si>
    <t>Amidon de pois.</t>
  </si>
  <si>
    <t>Ce sont les sons produits par les Industries Agro-Alimentaires lors de la transformation du pois en produits alimentaires.</t>
  </si>
  <si>
    <t>« Espèce d'oléagineux (Glycine max) appartenant à la famille des fabacées. Son huile est la deuxième huile alimentaire au niveau mondial. Les tourteaux issus de sa trituration sont utilisés en alimentation animale. » (FranceAgriMer, 2017a).</t>
  </si>
  <si>
    <t>Soja écarté lors du tri et de la collecte par les organismes de stockage.</t>
  </si>
  <si>
    <t>Huile végétale obtenue par trituration des graines de soja.</t>
  </si>
  <si>
    <t>Huile végétale de soja raffinée pour être utilisée en alimentation humaine ou dans l'industrie.</t>
  </si>
  <si>
    <t>« Espèce d'oléagineux (Helianthus annuus) appartenant à la famille des composées dont l'huile est utilisée en alimentation humaine, mais aussi en non-alimentaire dans les biocarburants ou la peinture. Les tourteaux issus de la trituration sont utilisés en alimentation animale. » (FranceAgriMer, 2017a)</t>
  </si>
  <si>
    <t>Coproduit issu de la trituration de la graine (Réséda, 2017) Il en existe deux types selon le taux de protéine contenu : « lopro » (low protein content) et « hipro » (high protein content).</t>
  </si>
  <si>
    <t>Huile végétale obtenue par trituration des graines de tournesol.</t>
  </si>
  <si>
    <t>Huile végétale de tournesol raffinée pour être utilisée en alimentation humaine ou dans l'industrie.</t>
  </si>
  <si>
    <t>Décortiquage</t>
  </si>
  <si>
    <t>IAA - Voie sèche</t>
  </si>
  <si>
    <t>IAA - Voie humide</t>
  </si>
  <si>
    <t>Freinte</t>
  </si>
  <si>
    <t>Usages non-alimentaires</t>
  </si>
  <si>
    <t>IAA</t>
  </si>
  <si>
    <t>Alimentation humaine</t>
  </si>
  <si>
    <t>Amidonnerie</t>
  </si>
  <si>
    <t>Soyfood (IAA)</t>
  </si>
  <si>
    <t>Usages alimentaires</t>
  </si>
  <si>
    <t>Oléagineux grains</t>
  </si>
  <si>
    <t>Protéagineux récoltés</t>
  </si>
  <si>
    <t>Soja grain collecté</t>
  </si>
  <si>
    <t>Protéagineux collectés</t>
  </si>
  <si>
    <t>Oléagineux collectés</t>
  </si>
  <si>
    <t>Oléagineux non-collectés</t>
  </si>
  <si>
    <t>Protéagineux non-collectés</t>
  </si>
  <si>
    <t>Ecarts tri collecte de protéagineux</t>
  </si>
  <si>
    <t>Ecarts tri collecte d'oléagineux</t>
  </si>
  <si>
    <t>Ecarts tri collecte</t>
  </si>
  <si>
    <t>Coques de fèves</t>
  </si>
  <si>
    <t>Coques.</t>
  </si>
  <si>
    <t>Fèves décortiquées</t>
  </si>
  <si>
    <t>Graines décortiquées.</t>
  </si>
  <si>
    <t>Sons</t>
  </si>
  <si>
    <t>Coproduits</t>
  </si>
  <si>
    <t>Produits de lupin divers</t>
  </si>
  <si>
    <t>nodeTags</t>
  </si>
  <si>
    <t>Animaux rente</t>
  </si>
  <si>
    <t>Ajustement du stock lorsque la valeur de celui-ci est inférieure à la valeur prévue.</t>
  </si>
  <si>
    <t>Utilisation des huiles de lin dans des secteurs alimentaires.</t>
  </si>
  <si>
    <t>Utilisation des huiles de lin dans des secteurs non-alimentaires.</t>
  </si>
  <si>
    <t>grey</t>
  </si>
  <si>
    <t>Secteur de consommation des produits et co-produits à destination de l'alimentation animale.</t>
  </si>
  <si>
    <t>Secteur de transformation des graines de soja en nourriture humaine par l'industrie agro-alimentaire.</t>
  </si>
  <si>
    <t>Secteur de décortiquage des fèves.</t>
  </si>
  <si>
    <t>Secteur d'utilisation des fèves dans les Industries Agro-Alimentaires pour les transformer par voie sèche en farine (et en sons).</t>
  </si>
  <si>
    <t>Secteur d'utilisation de la farine de fèves dans les Industries Agro-Alimentaires pour la transformer en produit plus élaboré.</t>
  </si>
  <si>
    <t>Industries agro-alimentaires utilisant du lupin.</t>
  </si>
  <si>
    <t>Secteur d'utilisation des produits à base de lupin des industries agro-alimentaires dans l'alimentation humaine.</t>
  </si>
  <si>
    <t>Secteur d'extraction de l'amidon à partir de grains de céréales.</t>
  </si>
  <si>
    <t>Revue</t>
  </si>
  <si>
    <t>ONIDOL, (2011), L’avenir de la filière du lin oléagineux français, ONIDOL, CETIOM (www.terresunivia.fr)</t>
  </si>
  <si>
    <t>La mise en oeuvre des graines de lin dans cette filière est très aléatoire d’une année à l’autre, elle est d’en moyenne 10 à 12 000t par an.</t>
  </si>
  <si>
    <t>Contact : V. Brochet, GNIS</t>
  </si>
  <si>
    <t>Les semences fermières sont considérées comme négligeables.</t>
  </si>
  <si>
    <t>VISIONet (Module : VISIOTrade) - FranceAgriMer</t>
  </si>
  <si>
    <t>Douanes</t>
  </si>
  <si>
    <t>Source indisponible. Peut-être : Fédération des Fabricants d’Aliments pour Chiens, Chats, Oiseaux et autres animaux familiers (FACCO) - 2016?</t>
  </si>
  <si>
    <t>Mise en oeuvre issue des bilans FranceAgriMer</t>
  </si>
  <si>
    <t>Rapport activité TerresUnivia</t>
  </si>
  <si>
    <t>Env 3,5Mt des tourteaux de soja sont consommés par le bétail.</t>
  </si>
  <si>
    <t>Pas de source.</t>
  </si>
  <si>
    <t>Suppression de la ligne ecarts-tri collecte -&gt; FAB, valeur : 0, incertitude : 0%.</t>
  </si>
  <si>
    <t>TerresUnivia - Contact : Jean-Paul Lacampagne</t>
  </si>
  <si>
    <t>TerresUnivia (Jean-Paul Lacampagne) estime à 25 000t les graines décortiquées exportées vers la Norvège (Aquafood). Le coques sont restées en France et été utilisées en alimentation animale.</t>
  </si>
  <si>
    <t>Changement de la valeur (8,786 kt) pour qu'elle soit identique à celle contenue dans le fichier TableauxFlux_MP_donnéesbrutes_v17 (8,812 kt).</t>
  </si>
  <si>
    <t>FranceAgriMer et TerresUnivia</t>
  </si>
  <si>
    <t>FranceAgriMer et TerresUnivia estiment l’utilisation de fèverole en meunerie à environ 10 000t par an. Ce chiffre est utilisé comme une constante.</t>
  </si>
  <si>
    <t>Source inconnue.</t>
  </si>
  <si>
    <t>Contact : Cécile Brémaud (Inveja)</t>
  </si>
  <si>
    <t xml:space="preserve">Terrena annonce sur son site www.lupin.fr mettre en oeuvre en 2500t de graines de lupin dans son atelier de transformation. Ce chiffre a été confirmé par la filiale Inveja. </t>
  </si>
  <si>
    <t>Contact : JP Lacampagne</t>
  </si>
  <si>
    <t>Pas de donnée sur la mise en oeuvre de graines dans les FAB dans les statistiques. Terrena collecte 9000t de grains (JP Lacampagne), donc environ 6500 seraient mis en oeuvre dans les FAB.</t>
  </si>
  <si>
    <t>TerresUnivia pour les 1200t.  Et Douanes pour les données du commerce extérieur sur les semences importées/exportées.</t>
  </si>
  <si>
    <t>TerresUnivia estime la quantité de semence totale nécessaire pour planter les surfaces cultivées en lupin à 1200t. Soustraction est faite des semences certifiée (Lupin collecté) et ajout du commerce extérieur. Soit : 1 200 - 536 - 1 + 106 = 769</t>
  </si>
  <si>
    <t>Ne colle pas avec le chiffre du tableur TableauxFlux_MP_donnéesbrutes_v17 ( 29 492). Aussi remarqué chez les fèves.</t>
  </si>
  <si>
    <t>Valeur du flux : Pois collecté -&gt; Semence changé de 29,04962 à 24,492 ( valeur du TableauxFlux_MP_donnéesbrutes_v17).</t>
  </si>
  <si>
    <t>USIPA, (2016), Toute l’énergie de l’amidon, Proche de la Terres et des Hommes, une filière innovante, aux multiples débouchés</t>
  </si>
  <si>
    <t>Pour la campagne 2014-2015, l’USIPA annonçait avoir mis en oeuvre des pois provenant de 18 000ha. La Statistique Agricole Annuelle donne une surface totale en pois de 139 000ha sur cette même campagne. Environ 13% de la récolte à la ferme a donc été utilisée par l’amidonnerie. Soit 77 000t.</t>
  </si>
  <si>
    <t>TerresUnivia (2016), Chiffres clés des plantes riches en protéines 2015</t>
  </si>
  <si>
    <t>TerresUnivia estime l’utilisation de pois pour l’alimentation humaine et la transformation industrielle à 120 000t par an. Une fois retranchée la mise en oeuvre dans le secteur de l’amidonnerie, il reste 43 000t de pois pour la fabrication d’ingrédients technologiques.</t>
  </si>
  <si>
    <t>Il n'y a pas d'utilisation de pois protéagineux pour nourrir les animaux de rente, tout ce qui est utilisé en alimentation animale passe par les FAB.</t>
  </si>
  <si>
    <t>Les pois non-collectésne sont pas destinés à la fabrication d'aliments pour le bétail, ils sont directement utilisés comme nourriture pour les animaux de rente.</t>
  </si>
  <si>
    <t>Les écarts de tri collecte ne sont pas destinés à la fabrication d'aliments pour le bétail, ils sont directement utilisés comme nourriture pour les animaux de rente.</t>
  </si>
  <si>
    <t xml:space="preserve">Pas de source. </t>
  </si>
  <si>
    <t>Intervalle qui semble arbitraire.</t>
  </si>
  <si>
    <t>Entreprise : Cargill</t>
  </si>
  <si>
    <t>Exceptionnel, lié à 2015 avec de fortes arrivées de soja en métropole et des ventes aux opérateurs qui ont été plus faibles</t>
  </si>
  <si>
    <t>Enquête TerresLab (2015) - Agreste
Données manquantes</t>
  </si>
  <si>
    <t>Sources : 
- Production de tourteaux : Fédération Nationale des industries des Corps Gras - FNCG, (2016), Rapport d’activité 2015 (www.fncg.fr)
- Balance commerciale : Douanes
- Utilisation de tourteaux par les FAB : Matières Premières de l’Alimentation Animale (MPAA) - Agreste</t>
  </si>
  <si>
    <t>Borne basse : 
Calcul ( production de tourteaux par trituration + balance commerciale extérieure - utilisation dans les FAB).
677 + 977,185 - 62,081 - (374,9 + 1 000,6) = 216,604
D'où une borne inf d'environ 200 kt.</t>
  </si>
  <si>
    <t>5 % des grains collectés sont utilisés dans des usages alimentaires.</t>
  </si>
  <si>
    <t>L’utilisation des graines de lin en alimentation humaine, en boulangerie et pâtisserie, représente un petit volume mais à forte valeur ajoutée. Environ 5% des graines partent dans cette filière.</t>
  </si>
  <si>
    <t>Les pertes de lin à la ferme sont estimés ête entre 1 et 5% en masse du total de grains non collectés.</t>
  </si>
  <si>
    <t>Hypothèse : Inconsommables : de 1 à 5%. Valeur arbitraire. Pourrait être affinée.</t>
  </si>
  <si>
    <t>58 % en masse du lin en grain collecté partant à la trituration donne du tourteau.</t>
  </si>
  <si>
    <t>Feedipedia</t>
  </si>
  <si>
    <t>Le rendement de l'étape de raffinage de l'huile bruite est de 95%.</t>
  </si>
  <si>
    <t>Hypothèse : par comparaison à la trituration d'autres oléagineux comme le colza, le soja et le tournesol qui ont des rendements de 96-97,5 %, le lin devrait aussi avoir une valeur aux alentours de 95%.</t>
  </si>
  <si>
    <t>La majeur partie de l'huile brute de lin est destinée à être raffinée ( entre 50 et 100% à la louche).</t>
  </si>
  <si>
    <t>Hypothèse : par comparaison au taux d'huile raffinée dans les autres filières oléagineuses.</t>
  </si>
  <si>
    <t>Par déduction du fait qu'il y ait peu d'usages alimentaires de l'huile raffinée de lin, la majeur partie de l'huiler raffinée de lin est à destination des usages non-alimentaires (entre 75 et 100% à la louche).</t>
  </si>
  <si>
    <t>Les usages alimentaires de l'huile raffinée de lin sont peu importants, entre 0 et 25% de la production à la louche.</t>
  </si>
  <si>
    <t>La filière lin oléagineux française : panorama et perspectives, ONIDOL.</t>
  </si>
  <si>
    <t>Entre 1 et 2% des protéagineux est perdu lors des opérations de stockage des oléagineux.</t>
  </si>
  <si>
    <t>Duc G., Anton M., Baranger A., Biarnes V., Buitink J., Carrouée B., Georget M., Jeuffroy M.-H., Lessire M., Magrini M.-B., Pinochet X., Walrand S., (2015), Pertes alimentaires dans la filière protéagineuses, INRA, Innovations agronomiques 48 (2015), 127-141</t>
  </si>
  <si>
    <t>Explication possible de l'écart par rapport à la ligne du dessus : L'intervalle pour encadrer la valeur de 1,5% est plus grand par rapport aux OS, car les pertes peuvent être plus élevées en ferme.</t>
  </si>
  <si>
    <t>Le rendement du raffinage de l'huile est compris entre 97 et 97,5%.</t>
  </si>
  <si>
    <t>Contact : Hubert Bocquelet, FNCG</t>
  </si>
  <si>
    <t>Les issues de silo sont valorisées pour une majorité en alimentation animale (donc entre 50% et 100%).</t>
  </si>
  <si>
    <t>Juin H. (2015) Les pertes alimentaires dans la filière Céréales, INRA, Innovations agronomiques 48, pp 79-96</t>
  </si>
  <si>
    <t>Moins de 5% du soja en ferme est donné en tant que grain comme alimentation animale.</t>
  </si>
  <si>
    <t>Très faible car le soja nécessite une extrusion ou un toastage pour être bien assimilé. Hypothèse : Inférieur à 5% de la production.</t>
  </si>
  <si>
    <t>50 % des semences de soja sont des semences fermières (50/50=100)</t>
  </si>
  <si>
    <t>http://www.fopoleopro.com/la-filiere-soja-en-france/</t>
  </si>
  <si>
    <t>1,5 % de pertes pendant le stockage des grains de tournesol dans les organismes de stockage.</t>
  </si>
  <si>
    <t>Entre 0% et 1,01% de la semence totale provient de la ferme. Ce qui donne un rapport entre flux de grains provenant de la ferme et flux de grains certifiés de 0/100 (0%) et 1/99 (1,01%).</t>
  </si>
  <si>
    <t>Borne supp : Pratiques culturales (2015) - SSP</t>
  </si>
  <si>
    <t>Le rendement d'obtention de l'huile de tournesol raffinée à partir d'huile brute est de 96 à 96,5 %. Ce qui se traduit par 0,96 * huile brute &lt; huile raffinée &lt; 0,965 * huile brute, d'où les deux équations ci-contre.</t>
  </si>
  <si>
    <t>Les coques représentent 20% de la masse des graines mises en œuvre pour les féveroles.</t>
  </si>
  <si>
    <t>Entre 1 et 2% des protéagineux est perdu lors des opérations de tri et de nettoyage.</t>
  </si>
  <si>
    <t>Entre 1 et 3 % des fèves gardées à la ferme sont perdues lors des opérations de tri et de nettoyage.</t>
  </si>
  <si>
    <t>Le pourcentage de fèves collectées (certifiées) étant utilisées pour la semance est compris entre 30 et 35%, ce qui donne un ratio de fèves non-collectées utilisées pour la ferme compris entre 65 et 70%.
Les pourcentages 186%et 233% correspondent à ces deux ratios (65/35 et 70/30).</t>
  </si>
  <si>
    <t>Pour le 70/30 : Duc G., Anton M., Baranger A., Biarnes V., Buitink J., Carrouée B., Georget M., Jeuffroy M.-H., Lessire M., Magrini M.-B., Pinochet X., Walrand S., (2015), Pertes alimentaires dans la filière protéagineuses, INRA, Innovations agronomiques 48 (2015), 127-141
Pour le 65/35 : source UNIP d'après GNIS et FAM</t>
  </si>
  <si>
    <t>Les rapport 65/35 et 70/30 sont pris comme bornes hautes et basses.</t>
  </si>
  <si>
    <t>La transformation du lupin génère des coproduits qui avoisinent les 10% de la matière première mise en oeuvre.</t>
  </si>
  <si>
    <t>Entre 1 et 3 % du lupin gardé à la ferme est perdu lors des opérations de tri et de nettoyage.</t>
  </si>
  <si>
    <t>Explication possible de l'écart par rapport à la ligne 2 : L'intervalle pour encadrer la valeur de 1,5% est plus grand par rapport aux OS, car les pertes peuvent être plus élevées en ferme.</t>
  </si>
  <si>
    <t>50% des coproduits trouvent une valorisation en alimentation humaine.</t>
  </si>
  <si>
    <t>50% des coproduits trouvent une valorisation en alimentation humaine, et le reste part en alimentation animale.</t>
  </si>
  <si>
    <t>50% des coproduits trouvent une valorisation en alimentation animale.</t>
  </si>
  <si>
    <t>Entre 50 et 100% des écarts tri collecte sont utilisés pour l'alimentation animale rente (EA).</t>
  </si>
  <si>
    <t>?</t>
  </si>
  <si>
    <t>Même hypothèse que pour les céréales : les issues de silo sont valorisées pour une majorité en alimentation animale (donc entre 50% et 100%).</t>
  </si>
  <si>
    <t>Le pourcentage de pois collectés (certifiés) étant utilisés pour la semance est compris entre 49 et 50%, ce qui donne un ratio de pois non-collectés utilisés pour la ferme compris entre 50 et 51%.
Les pourcentages 100 % et 104% correspondent à ces deux ratios (50/50 et 51/49).</t>
  </si>
  <si>
    <t>Les rapport 50/50 et 51/49 sont pris comme bornes hautes et basses.</t>
  </si>
  <si>
    <t>40% des pois mis en œuvre dans les amidonneries donne de l'amidon.</t>
  </si>
  <si>
    <t>Fiche sectorielle (2016) USIPA</t>
  </si>
  <si>
    <t>12,5% des pois protéagineux mis en œuvre donne des sons.</t>
  </si>
  <si>
    <t>Source indisponible.</t>
  </si>
  <si>
    <t>"Les produits amylacés sont livrés principalement aux industries alimentaires"</t>
  </si>
  <si>
    <t>Coproduits fèves</t>
  </si>
  <si>
    <t>Respect du bilan de matière individuel sur la ferme</t>
  </si>
  <si>
    <t>Respect du bilan de matière individuel sur l'OS</t>
  </si>
  <si>
    <t>Respect du bilan de matière individuel sur l'IAA - Voie sèche</t>
  </si>
  <si>
    <t>Tourteaux d'oléagineux</t>
  </si>
  <si>
    <t>Huile brute d'oléagineux</t>
  </si>
  <si>
    <t>Huile raffinée d'oléagineux</t>
  </si>
  <si>
    <t>Sons de protéagineux</t>
  </si>
  <si>
    <t>Coproduits de protéagineux</t>
  </si>
  <si>
    <t>Matière première:Produit:Co-produit</t>
  </si>
  <si>
    <t>LimeGreen:Deepskyblue:Darkorange</t>
  </si>
  <si>
    <t>Palette de couleur</t>
  </si>
  <si>
    <t>Matière première</t>
  </si>
  <si>
    <t>Co-produit</t>
  </si>
  <si>
    <t>Produit</t>
  </si>
  <si>
    <t>Matière première:Co-produit</t>
  </si>
  <si>
    <t>Matière première:Produit</t>
  </si>
  <si>
    <t>Produit:Co-produit</t>
  </si>
  <si>
    <t>Tous</t>
  </si>
  <si>
    <t>Tous:Oléagineux:Soja</t>
  </si>
  <si>
    <t>Tous:Protéagineux</t>
  </si>
  <si>
    <t>Tous:Protéagineux:Fèves</t>
  </si>
  <si>
    <t>Tous:Protéagineux:Lupin</t>
  </si>
  <si>
    <t>Tous:Protéagineux:Pois</t>
  </si>
  <si>
    <t>Tous:Oléagineux:Colza:Tournesol</t>
  </si>
  <si>
    <t>Tous:Oléagineux:Colza:Lin:Soja:Tournesol</t>
  </si>
  <si>
    <t>Tous:Oléagineux:Colza:Lin:Soja:Tournesol:Protéagineux:Lupin</t>
  </si>
  <si>
    <t>Tous:Oléagineux:Lin:Soja:Protéagineux:Fèves:Lupin:Pois</t>
  </si>
  <si>
    <t>Tous:Oléagineux:Lin:Soja:Protéagineux:Fèves:Pois</t>
  </si>
  <si>
    <t>Tous:Protéagineux:Fèves:Pois</t>
  </si>
  <si>
    <t>Oléoprotéagineux récoltés</t>
  </si>
  <si>
    <t>Oléoprotéagineux collectés</t>
  </si>
  <si>
    <t>Oléoprotéagineux non-collectés</t>
  </si>
  <si>
    <t>Oléagineux:Tous</t>
  </si>
  <si>
    <t>Protéagineux:Tous</t>
  </si>
  <si>
    <t>Colza:Oléagineux:Tous</t>
  </si>
  <si>
    <t>Lin:Oléagineux:Tous</t>
  </si>
  <si>
    <t>Soja:Oléagineux:Tous</t>
  </si>
  <si>
    <t>Fèves:Protéagineux:Tous</t>
  </si>
  <si>
    <t>Lupin:Protéagineux:Tous</t>
  </si>
  <si>
    <t>Pois:Protéagineux:Tous</t>
  </si>
  <si>
    <t>Tournesol:Oléagineux:Tous</t>
  </si>
  <si>
    <t>Colza:Lin:Soja:Tournesol:Oléagineux:Fèves:Lupin:Pois:Protéagineux:Tous</t>
  </si>
  <si>
    <t>Types de matière</t>
  </si>
  <si>
    <t>Sous-filières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</si>
</sst>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 %"/>
    <numFmt numFmtId="166" formatCode="0\ %"/>
    <numFmt numFmtId="167" formatCode="0.0%"/>
    <numFmt numFmtId="168" formatCode="0.0\ %"/>
  </numFmts>
  <fonts count="38"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8"/>
      <name val="Calibri"/>
      <family val="2"/>
    </font>
    <font>
      <sz val="11"/>
      <name val="Calibri"/>
      <family val="2"/>
      <charset val="1"/>
    </font>
    <font>
      <sz val="11"/>
      <color rgb="FF4472C4"/>
      <name val="Calibri"/>
      <family val="2"/>
      <charset val="1"/>
    </font>
    <font>
      <u/>
      <sz val="11"/>
      <color theme="10"/>
      <name val="Calibri"/>
    </font>
    <font>
      <sz val="9"/>
      <color indexed="81"/>
      <name val="Tahoma"/>
      <charset val="1"/>
    </font>
    <font>
      <b/>
      <sz val="9"/>
      <color indexed="81"/>
      <name val="Tahoma"/>
      <charset val="1"/>
    </font>
  </fonts>
  <fills count="15">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theme="4" tint="0.79998168889431442"/>
        <bgColor indexed="64"/>
      </patternFill>
    </fill>
    <fill>
      <patternFill patternType="solid">
        <fgColor rgb="FFFFFF00"/>
        <bgColor indexed="64"/>
      </patternFill>
    </fill>
  </fills>
  <borders count="49">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thin">
        <color indexed="64"/>
      </top>
      <bottom style="dashDot">
        <color indexed="64"/>
      </bottom>
      <diagonal/>
    </border>
    <border>
      <left/>
      <right/>
      <top style="thin">
        <color indexed="64"/>
      </top>
      <bottom/>
      <diagonal/>
    </border>
    <border>
      <left style="thin">
        <color indexed="64"/>
      </left>
      <right/>
      <top style="dashDot">
        <color indexed="64"/>
      </top>
      <bottom style="dashDot">
        <color indexed="64"/>
      </bottom>
      <diagonal/>
    </border>
    <border>
      <left style="thin">
        <color indexed="64"/>
      </left>
      <right style="thin">
        <color indexed="64"/>
      </right>
      <top style="dashDot">
        <color indexed="64"/>
      </top>
      <bottom style="dashDot">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0" fontId="35" fillId="0" borderId="0" applyNumberFormat="0" applyFill="0" applyBorder="0" applyAlignment="0" applyProtection="0"/>
  </cellStyleXfs>
  <cellXfs count="420">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9" xfId="0" applyBorder="1"/>
    <xf numFmtId="0" fontId="4" fillId="0" borderId="9" xfId="0" applyFont="1" applyBorder="1"/>
    <xf numFmtId="164" fontId="0" fillId="0" borderId="9" xfId="0" applyNumberFormat="1" applyBorder="1"/>
    <xf numFmtId="0" fontId="0" fillId="0" borderId="9" xfId="0" applyBorder="1" applyAlignment="1">
      <alignment horizontal="center"/>
    </xf>
    <xf numFmtId="0" fontId="0" fillId="0" borderId="10" xfId="0" applyBorder="1"/>
    <xf numFmtId="0" fontId="0" fillId="0" borderId="11" xfId="0" applyBorder="1"/>
    <xf numFmtId="0" fontId="18" fillId="0" borderId="0" xfId="0" applyFont="1" applyAlignment="1">
      <alignment horizontal="center" vertical="center"/>
    </xf>
    <xf numFmtId="0" fontId="17" fillId="3" borderId="0" xfId="0" applyFont="1" applyFill="1" applyAlignment="1">
      <alignment horizontal="left"/>
    </xf>
    <xf numFmtId="0" fontId="17" fillId="9" borderId="0" xfId="0" applyFont="1" applyFill="1" applyAlignment="1">
      <alignment horizontal="left"/>
    </xf>
    <xf numFmtId="0" fontId="16" fillId="4" borderId="12" xfId="0" applyFont="1" applyFill="1" applyBorder="1" applyAlignment="1">
      <alignment horizontal="center" vertical="center" wrapText="1"/>
    </xf>
    <xf numFmtId="0" fontId="16" fillId="4" borderId="12" xfId="0" applyFont="1" applyFill="1" applyBorder="1" applyAlignment="1">
      <alignment horizontal="center" vertical="center"/>
    </xf>
    <xf numFmtId="0" fontId="0" fillId="5" borderId="13" xfId="0" applyFill="1" applyBorder="1"/>
    <xf numFmtId="0" fontId="0" fillId="5" borderId="14" xfId="0" applyFill="1" applyBorder="1"/>
    <xf numFmtId="0" fontId="16" fillId="4" borderId="15" xfId="0" applyFont="1" applyFill="1" applyBorder="1" applyAlignment="1">
      <alignment horizontal="center" vertical="center"/>
    </xf>
    <xf numFmtId="0" fontId="0" fillId="0" borderId="0" xfId="0" applyAlignment="1">
      <alignment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left" vertical="center"/>
    </xf>
    <xf numFmtId="0" fontId="0" fillId="5" borderId="14" xfId="0" applyFill="1" applyBorder="1" applyAlignment="1">
      <alignment wrapText="1"/>
    </xf>
    <xf numFmtId="0" fontId="16" fillId="7" borderId="12" xfId="0" applyFont="1" applyFill="1" applyBorder="1" applyAlignment="1">
      <alignment horizontal="center" vertical="center" wrapText="1"/>
    </xf>
    <xf numFmtId="0" fontId="16" fillId="7" borderId="12" xfId="0" applyFont="1" applyFill="1" applyBorder="1" applyAlignment="1">
      <alignment horizontal="center" vertical="center"/>
    </xf>
    <xf numFmtId="0" fontId="0" fillId="8" borderId="13" xfId="0" applyFill="1" applyBorder="1"/>
    <xf numFmtId="0" fontId="16" fillId="7" borderId="14" xfId="0" applyFont="1" applyFill="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6" fillId="4" borderId="14" xfId="0" applyFont="1" applyFill="1" applyBorder="1" applyAlignment="1">
      <alignment horizontal="center" vertical="center" wrapText="1"/>
    </xf>
    <xf numFmtId="49" fontId="0" fillId="0" borderId="9" xfId="0" applyNumberFormat="1" applyBorder="1"/>
    <xf numFmtId="0" fontId="0" fillId="0" borderId="0" xfId="0" applyAlignment="1">
      <alignment horizontal="center"/>
    </xf>
    <xf numFmtId="0" fontId="0" fillId="0" borderId="5" xfId="0" applyBorder="1"/>
    <xf numFmtId="0" fontId="0" fillId="0" borderId="4" xfId="0" applyBorder="1"/>
    <xf numFmtId="0" fontId="0" fillId="0" borderId="7" xfId="0" applyBorder="1"/>
    <xf numFmtId="0" fontId="0" fillId="0" borderId="8" xfId="0" applyBorder="1"/>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9" xfId="0" applyNumberFormat="1" applyBorder="1" applyAlignment="1">
      <alignment horizontal="center"/>
    </xf>
    <xf numFmtId="164" fontId="0" fillId="0" borderId="0" xfId="0" applyNumberFormat="1" applyAlignment="1">
      <alignment horizontal="center" vertical="center"/>
    </xf>
    <xf numFmtId="164" fontId="0" fillId="0" borderId="9" xfId="0" applyNumberFormat="1" applyBorder="1" applyAlignment="1">
      <alignment horizontal="left"/>
    </xf>
    <xf numFmtId="0" fontId="16" fillId="7" borderId="15" xfId="0" applyFont="1" applyFill="1" applyBorder="1" applyAlignment="1">
      <alignment horizontal="center" vertical="center" wrapText="1"/>
    </xf>
    <xf numFmtId="0" fontId="16" fillId="10" borderId="16" xfId="0" applyFont="1" applyFill="1" applyBorder="1" applyAlignment="1">
      <alignment horizontal="center" vertical="center"/>
    </xf>
    <xf numFmtId="0" fontId="16" fillId="10" borderId="17" xfId="0" applyFont="1" applyFill="1" applyBorder="1" applyAlignment="1">
      <alignment horizontal="center" vertical="center" wrapText="1"/>
    </xf>
    <xf numFmtId="0" fontId="0" fillId="0" borderId="18" xfId="0" applyBorder="1"/>
    <xf numFmtId="0" fontId="4" fillId="0" borderId="18" xfId="0" applyFont="1" applyBorder="1"/>
    <xf numFmtId="0" fontId="16" fillId="7" borderId="15" xfId="0" applyFont="1" applyFill="1" applyBorder="1" applyAlignment="1">
      <alignment horizontal="center" vertical="center"/>
    </xf>
    <xf numFmtId="0" fontId="6" fillId="0" borderId="0" xfId="0" applyFont="1"/>
    <xf numFmtId="1" fontId="0" fillId="0" borderId="9" xfId="0" applyNumberFormat="1" applyBorder="1" applyAlignment="1">
      <alignment horizontal="center" vertical="center"/>
    </xf>
    <xf numFmtId="0" fontId="0" fillId="0" borderId="18"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0" xfId="0" applyBorder="1"/>
    <xf numFmtId="0" fontId="0" fillId="0" borderId="9" xfId="0" applyBorder="1" applyAlignment="1">
      <alignment horizontal="center" vertical="center"/>
    </xf>
    <xf numFmtId="164" fontId="0" fillId="0" borderId="9" xfId="0" applyNumberFormat="1" applyBorder="1" applyAlignment="1">
      <alignment horizontal="center" vertical="center"/>
    </xf>
    <xf numFmtId="0" fontId="5" fillId="0" borderId="9" xfId="0" applyFont="1" applyBorder="1" applyAlignment="1">
      <alignment horizontal="center" vertical="center"/>
    </xf>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1" xfId="0" applyFont="1" applyFill="1" applyBorder="1"/>
    <xf numFmtId="0" fontId="15" fillId="6" borderId="8" xfId="0" applyFont="1" applyFill="1" applyBorder="1"/>
    <xf numFmtId="0" fontId="24" fillId="0" borderId="0" xfId="13"/>
    <xf numFmtId="0" fontId="0" fillId="0" borderId="0" xfId="0" applyBorder="1"/>
    <xf numFmtId="0" fontId="16" fillId="10" borderId="12" xfId="0" applyFont="1" applyFill="1" applyBorder="1" applyAlignment="1">
      <alignment horizontal="center" vertical="center"/>
    </xf>
    <xf numFmtId="2" fontId="0" fillId="0" borderId="6" xfId="0" applyNumberFormat="1" applyBorder="1" applyAlignment="1">
      <alignment horizontal="center"/>
    </xf>
    <xf numFmtId="3" fontId="0" fillId="0" borderId="18" xfId="0" applyNumberFormat="1" applyBorder="1" applyAlignment="1">
      <alignment horizontal="center" vertical="center"/>
    </xf>
    <xf numFmtId="1" fontId="5" fillId="0" borderId="9" xfId="0" applyNumberFormat="1" applyFont="1" applyBorder="1" applyAlignment="1">
      <alignment horizontal="center" vertical="center"/>
    </xf>
    <xf numFmtId="1" fontId="5" fillId="0" borderId="9"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4" fillId="0" borderId="18" xfId="0" applyFont="1" applyBorder="1" applyAlignment="1">
      <alignment horizontal="center" vertical="center"/>
    </xf>
    <xf numFmtId="0" fontId="25"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9" xfId="0" applyFont="1" applyFill="1" applyBorder="1" applyAlignment="1">
      <alignment horizontal="center" vertical="center"/>
    </xf>
    <xf numFmtId="0" fontId="0" fillId="0" borderId="20" xfId="0" applyBorder="1" applyAlignment="1">
      <alignment horizontal="right"/>
    </xf>
    <xf numFmtId="0" fontId="27" fillId="2" borderId="0" xfId="0" applyFont="1" applyFill="1"/>
    <xf numFmtId="0" fontId="5" fillId="2" borderId="0" xfId="0" applyFont="1" applyFill="1" applyAlignment="1">
      <alignment wrapText="1"/>
    </xf>
    <xf numFmtId="0" fontId="0" fillId="0" borderId="20" xfId="0" applyBorder="1" applyAlignment="1">
      <alignment vertical="center"/>
    </xf>
    <xf numFmtId="0" fontId="0" fillId="0" borderId="9" xfId="0" applyBorder="1" applyAlignment="1">
      <alignment vertical="center"/>
    </xf>
    <xf numFmtId="0" fontId="5" fillId="0" borderId="0" xfId="0" applyFont="1" applyAlignment="1">
      <alignment horizontal="left" vertical="top"/>
    </xf>
    <xf numFmtId="0" fontId="15" fillId="6" borderId="25" xfId="0" applyFont="1" applyFill="1" applyBorder="1"/>
    <xf numFmtId="3" fontId="0" fillId="0" borderId="9" xfId="0" applyNumberFormat="1" applyBorder="1" applyAlignment="1">
      <alignment horizontal="center" vertical="center"/>
    </xf>
    <xf numFmtId="0" fontId="6" fillId="0" borderId="9" xfId="0" applyFont="1" applyBorder="1" applyAlignment="1">
      <alignment horizontal="center" vertical="center"/>
    </xf>
    <xf numFmtId="0" fontId="6" fillId="0" borderId="9" xfId="0" applyFont="1" applyBorder="1"/>
    <xf numFmtId="0" fontId="0" fillId="0" borderId="24" xfId="0"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1" fillId="2" borderId="0" xfId="0" applyFont="1" applyFill="1" applyAlignment="1">
      <alignment wrapText="1"/>
    </xf>
    <xf numFmtId="0" fontId="5" fillId="2" borderId="0" xfId="0" applyFont="1" applyFill="1"/>
    <xf numFmtId="0" fontId="15" fillId="6" borderId="27" xfId="0" applyFont="1" applyFill="1" applyBorder="1"/>
    <xf numFmtId="0" fontId="15" fillId="6" borderId="7" xfId="0" applyFont="1" applyFill="1" applyBorder="1"/>
    <xf numFmtId="0" fontId="16" fillId="4" borderId="26" xfId="0" applyFont="1" applyFill="1" applyBorder="1" applyAlignment="1">
      <alignment horizontal="center" vertical="center" wrapText="1"/>
    </xf>
    <xf numFmtId="0" fontId="0" fillId="0" borderId="4" xfId="0" applyBorder="1" applyAlignment="1">
      <alignment horizontal="center"/>
    </xf>
    <xf numFmtId="0" fontId="15" fillId="6" borderId="28" xfId="0" applyFont="1" applyFill="1" applyBorder="1"/>
    <xf numFmtId="0" fontId="15" fillId="6" borderId="30" xfId="0" applyFont="1" applyFill="1" applyBorder="1"/>
    <xf numFmtId="0" fontId="23" fillId="6" borderId="24" xfId="0" applyFont="1" applyFill="1" applyBorder="1" applyAlignment="1">
      <alignment horizontal="center" vertical="center" wrapText="1"/>
    </xf>
    <xf numFmtId="3" fontId="0" fillId="0" borderId="18" xfId="0" applyNumberFormat="1" applyBorder="1"/>
    <xf numFmtId="0" fontId="28" fillId="0" borderId="9" xfId="0" applyFont="1" applyBorder="1"/>
    <xf numFmtId="9" fontId="0" fillId="0" borderId="9" xfId="5" applyFont="1" applyBorder="1" applyAlignment="1">
      <alignment horizontal="center"/>
    </xf>
    <xf numFmtId="0" fontId="16" fillId="10" borderId="16" xfId="0" applyFont="1" applyFill="1" applyBorder="1" applyAlignment="1">
      <alignment horizontal="center" vertical="center" wrapText="1"/>
    </xf>
    <xf numFmtId="0" fontId="28" fillId="0" borderId="20" xfId="0" applyFont="1" applyBorder="1" applyAlignment="1">
      <alignment vertical="center"/>
    </xf>
    <xf numFmtId="0" fontId="28" fillId="0" borderId="9" xfId="0" applyFont="1" applyBorder="1" applyAlignment="1">
      <alignment vertical="center"/>
    </xf>
    <xf numFmtId="3" fontId="28" fillId="0" borderId="9" xfId="0" applyNumberFormat="1" applyFont="1" applyBorder="1" applyAlignment="1">
      <alignment horizontal="center" vertical="center"/>
    </xf>
    <xf numFmtId="3" fontId="28" fillId="0" borderId="18" xfId="0" applyNumberFormat="1" applyFont="1" applyBorder="1" applyAlignment="1">
      <alignment horizontal="center" vertical="center"/>
    </xf>
    <xf numFmtId="3" fontId="30" fillId="0" borderId="18" xfId="0" applyNumberFormat="1" applyFont="1" applyBorder="1" applyAlignment="1">
      <alignment horizontal="center" vertical="center"/>
    </xf>
    <xf numFmtId="3" fontId="31" fillId="0" borderId="18" xfId="0" applyNumberFormat="1" applyFont="1" applyBorder="1" applyAlignment="1">
      <alignment horizontal="center" vertical="center"/>
    </xf>
    <xf numFmtId="164" fontId="0" fillId="0" borderId="0" xfId="0" applyNumberFormat="1" applyAlignment="1">
      <alignment horizontal="center" vertical="center" wrapText="1"/>
    </xf>
    <xf numFmtId="164" fontId="0" fillId="0" borderId="9" xfId="0" applyNumberFormat="1" applyBorder="1" applyAlignment="1">
      <alignment horizontal="center" vertical="center" wrapText="1"/>
    </xf>
    <xf numFmtId="0" fontId="0" fillId="8" borderId="14" xfId="0" applyFill="1" applyBorder="1"/>
    <xf numFmtId="0" fontId="16" fillId="10" borderId="19" xfId="0" applyFont="1" applyFill="1" applyBorder="1" applyAlignment="1">
      <alignment horizontal="center" vertical="center" wrapText="1"/>
    </xf>
    <xf numFmtId="1" fontId="5" fillId="0" borderId="9" xfId="0" applyNumberFormat="1" applyFont="1" applyBorder="1" applyAlignment="1">
      <alignment horizontal="center" vertical="center" wrapText="1"/>
    </xf>
    <xf numFmtId="1" fontId="15" fillId="0" borderId="9" xfId="0" applyNumberFormat="1" applyFont="1" applyBorder="1" applyAlignment="1">
      <alignment horizontal="center" vertical="center"/>
    </xf>
    <xf numFmtId="164" fontId="15" fillId="0" borderId="9" xfId="0" applyNumberFormat="1" applyFont="1" applyBorder="1" applyAlignment="1">
      <alignment horizontal="center" vertical="center"/>
    </xf>
    <xf numFmtId="0" fontId="15" fillId="0" borderId="6" xfId="0" applyFont="1" applyBorder="1" applyAlignment="1">
      <alignment horizontal="center" vertical="center"/>
    </xf>
    <xf numFmtId="0" fontId="15" fillId="0" borderId="0" xfId="0" applyFont="1" applyAlignment="1">
      <alignment horizontal="center" vertical="center"/>
    </xf>
    <xf numFmtId="2" fontId="15" fillId="0" borderId="9" xfId="0" applyNumberFormat="1" applyFont="1" applyBorder="1" applyAlignment="1">
      <alignment horizontal="center" vertical="center"/>
    </xf>
    <xf numFmtId="3" fontId="15" fillId="0" borderId="18" xfId="0" applyNumberFormat="1" applyFont="1" applyBorder="1" applyAlignment="1">
      <alignment horizontal="center" vertical="center"/>
    </xf>
    <xf numFmtId="9" fontId="15" fillId="0" borderId="0" xfId="0" applyNumberFormat="1" applyFont="1" applyAlignment="1">
      <alignment horizontal="center" vertical="center"/>
    </xf>
    <xf numFmtId="9" fontId="28" fillId="0" borderId="0" xfId="0" applyNumberFormat="1" applyFont="1" applyAlignment="1">
      <alignment horizontal="center" vertical="center"/>
    </xf>
    <xf numFmtId="0" fontId="28" fillId="0" borderId="21" xfId="0" applyFont="1" applyBorder="1"/>
    <xf numFmtId="0" fontId="28" fillId="0" borderId="24" xfId="0" applyFont="1" applyBorder="1"/>
    <xf numFmtId="0" fontId="29" fillId="2" borderId="0" xfId="0" applyFont="1" applyFill="1" applyAlignment="1">
      <alignment vertical="center" wrapText="1"/>
    </xf>
    <xf numFmtId="0" fontId="15" fillId="0" borderId="20" xfId="0" applyFont="1" applyBorder="1" applyAlignment="1">
      <alignment vertical="center"/>
    </xf>
    <xf numFmtId="0" fontId="15" fillId="0" borderId="9" xfId="0" applyFont="1" applyBorder="1" applyAlignment="1">
      <alignment vertical="center"/>
    </xf>
    <xf numFmtId="0" fontId="0" fillId="0" borderId="20" xfId="0" applyBorder="1" applyAlignment="1">
      <alignment horizontal="center" vertical="center"/>
    </xf>
    <xf numFmtId="0" fontId="28" fillId="0" borderId="9" xfId="0" applyFont="1" applyBorder="1" applyAlignment="1">
      <alignment horizontal="center" vertical="center"/>
    </xf>
    <xf numFmtId="0" fontId="28" fillId="0" borderId="18" xfId="0" applyFont="1" applyBorder="1" applyAlignment="1">
      <alignment horizontal="center" vertical="center"/>
    </xf>
    <xf numFmtId="10" fontId="28" fillId="0" borderId="9" xfId="0" applyNumberFormat="1" applyFont="1" applyBorder="1" applyAlignment="1">
      <alignment horizontal="center" vertical="center"/>
    </xf>
    <xf numFmtId="0" fontId="28" fillId="0" borderId="24" xfId="0" applyFont="1" applyBorder="1" applyAlignment="1">
      <alignment horizontal="center" vertical="center"/>
    </xf>
    <xf numFmtId="0" fontId="0" fillId="0" borderId="24" xfId="0" applyBorder="1" applyAlignment="1">
      <alignment horizontal="center" vertical="center"/>
    </xf>
    <xf numFmtId="0" fontId="0" fillId="0" borderId="32" xfId="0" applyBorder="1" applyAlignment="1">
      <alignment horizontal="center" vertical="center"/>
    </xf>
    <xf numFmtId="0" fontId="28" fillId="0" borderId="21" xfId="0" applyFont="1" applyBorder="1" applyAlignment="1">
      <alignment horizontal="center" vertical="center"/>
    </xf>
    <xf numFmtId="10" fontId="0" fillId="0" borderId="21" xfId="0" applyNumberFormat="1" applyBorder="1" applyAlignment="1">
      <alignment horizontal="center" vertical="center"/>
    </xf>
    <xf numFmtId="9" fontId="0" fillId="0" borderId="33" xfId="0" applyNumberFormat="1" applyBorder="1" applyAlignment="1">
      <alignment horizontal="center" vertical="center"/>
    </xf>
    <xf numFmtId="0" fontId="0" fillId="0" borderId="21" xfId="0" applyBorder="1" applyAlignment="1">
      <alignment horizontal="center" vertical="center"/>
    </xf>
    <xf numFmtId="0" fontId="0" fillId="0" borderId="33" xfId="0" applyBorder="1" applyAlignment="1">
      <alignment horizontal="center" vertical="center"/>
    </xf>
    <xf numFmtId="0" fontId="5" fillId="0" borderId="9" xfId="0" applyFont="1" applyBorder="1" applyAlignment="1">
      <alignment vertical="center" wrapText="1"/>
    </xf>
    <xf numFmtId="0" fontId="0" fillId="0" borderId="9" xfId="0" applyBorder="1" applyAlignment="1">
      <alignment vertical="center" wrapText="1"/>
    </xf>
    <xf numFmtId="0" fontId="26" fillId="2" borderId="0" xfId="0" applyFont="1" applyFill="1" applyAlignment="1">
      <alignment wrapText="1"/>
    </xf>
    <xf numFmtId="0" fontId="15" fillId="6" borderId="34" xfId="0" applyFont="1" applyFill="1" applyBorder="1"/>
    <xf numFmtId="0" fontId="5" fillId="0" borderId="9" xfId="0" applyFont="1" applyBorder="1" applyAlignment="1">
      <alignment horizontal="center" vertical="center" wrapText="1"/>
    </xf>
    <xf numFmtId="0" fontId="0" fillId="0" borderId="9" xfId="0" applyBorder="1" applyAlignment="1">
      <alignment horizontal="center" vertical="center" wrapText="1"/>
    </xf>
    <xf numFmtId="0" fontId="5" fillId="11" borderId="36" xfId="0" applyFont="1" applyFill="1" applyBorder="1"/>
    <xf numFmtId="0" fontId="5" fillId="11" borderId="37" xfId="0" applyFont="1" applyFill="1" applyBorder="1"/>
    <xf numFmtId="0" fontId="5" fillId="12" borderId="4" xfId="0" applyFont="1" applyFill="1" applyBorder="1"/>
    <xf numFmtId="0" fontId="5" fillId="12" borderId="9" xfId="0" applyFont="1" applyFill="1" applyBorder="1"/>
    <xf numFmtId="0" fontId="5" fillId="13" borderId="4" xfId="0" applyFont="1" applyFill="1" applyBorder="1"/>
    <xf numFmtId="0" fontId="15" fillId="6" borderId="27" xfId="0" applyFont="1" applyFill="1" applyBorder="1" applyAlignment="1"/>
    <xf numFmtId="0" fontId="15" fillId="6" borderId="3" xfId="0" applyFont="1" applyFill="1" applyBorder="1" applyAlignment="1"/>
    <xf numFmtId="0" fontId="15" fillId="6" borderId="28" xfId="0" applyFont="1" applyFill="1" applyBorder="1" applyAlignment="1"/>
    <xf numFmtId="0" fontId="15" fillId="6" borderId="9" xfId="0" applyFont="1" applyFill="1" applyBorder="1" applyAlignment="1"/>
    <xf numFmtId="0" fontId="5" fillId="0" borderId="9" xfId="0" applyFont="1" applyBorder="1" applyAlignment="1">
      <alignment vertical="center"/>
    </xf>
    <xf numFmtId="0" fontId="15" fillId="6" borderId="29" xfId="0" applyFont="1" applyFill="1" applyBorder="1" applyAlignment="1"/>
    <xf numFmtId="0" fontId="15" fillId="6" borderId="25" xfId="0" applyFont="1" applyFill="1" applyBorder="1" applyAlignment="1"/>
    <xf numFmtId="0" fontId="15" fillId="6" borderId="30" xfId="0" applyFont="1" applyFill="1" applyBorder="1" applyAlignment="1"/>
    <xf numFmtId="0" fontId="5" fillId="11" borderId="4" xfId="0" applyFont="1" applyFill="1" applyBorder="1" applyAlignment="1"/>
    <xf numFmtId="0" fontId="5" fillId="11" borderId="9" xfId="0" applyFont="1" applyFill="1" applyBorder="1" applyAlignment="1"/>
    <xf numFmtId="0" fontId="5" fillId="11" borderId="0" xfId="0" applyFont="1" applyFill="1" applyBorder="1" applyAlignment="1"/>
    <xf numFmtId="0" fontId="5" fillId="11" borderId="7" xfId="0" applyFont="1" applyFill="1" applyBorder="1" applyAlignment="1"/>
    <xf numFmtId="0" fontId="5" fillId="11" borderId="21" xfId="0" applyFont="1" applyFill="1" applyBorder="1" applyAlignment="1"/>
    <xf numFmtId="0" fontId="5" fillId="11" borderId="8" xfId="0" applyFont="1" applyFill="1" applyBorder="1" applyAlignment="1"/>
    <xf numFmtId="0" fontId="15" fillId="6" borderId="7" xfId="0" applyFont="1" applyFill="1" applyBorder="1" applyAlignment="1"/>
    <xf numFmtId="0" fontId="15" fillId="6" borderId="21" xfId="0" applyFont="1" applyFill="1" applyBorder="1" applyAlignment="1"/>
    <xf numFmtId="0" fontId="15" fillId="6" borderId="23" xfId="0" applyFont="1" applyFill="1" applyBorder="1" applyAlignment="1"/>
    <xf numFmtId="0" fontId="15" fillId="6" borderId="8" xfId="0" applyFont="1" applyFill="1" applyBorder="1" applyAlignment="1"/>
    <xf numFmtId="0" fontId="5" fillId="11" borderId="0" xfId="0" applyFont="1" applyFill="1" applyAlignment="1"/>
    <xf numFmtId="0" fontId="15" fillId="6" borderId="34" xfId="0" applyFont="1" applyFill="1" applyBorder="1" applyAlignment="1"/>
    <xf numFmtId="0" fontId="15" fillId="6" borderId="0" xfId="0" applyFont="1" applyFill="1" applyBorder="1" applyAlignment="1"/>
    <xf numFmtId="0" fontId="15" fillId="0" borderId="9" xfId="0" applyFont="1" applyBorder="1" applyAlignment="1">
      <alignment horizontal="center" vertical="center"/>
    </xf>
    <xf numFmtId="0" fontId="15" fillId="0" borderId="9" xfId="0" applyFont="1" applyBorder="1" applyAlignment="1">
      <alignment horizontal="center" vertical="center" wrapText="1"/>
    </xf>
    <xf numFmtId="1" fontId="15" fillId="0" borderId="9" xfId="0" applyNumberFormat="1" applyFont="1" applyBorder="1" applyAlignment="1">
      <alignment horizontal="center" vertical="center" wrapText="1"/>
    </xf>
    <xf numFmtId="2" fontId="15" fillId="0" borderId="6" xfId="0" applyNumberFormat="1" applyFont="1" applyBorder="1" applyAlignment="1">
      <alignment horizontal="center" vertical="center"/>
    </xf>
    <xf numFmtId="0" fontId="28" fillId="0" borderId="20" xfId="0" applyFont="1" applyBorder="1"/>
    <xf numFmtId="0" fontId="15" fillId="0" borderId="20" xfId="0" applyFont="1" applyBorder="1"/>
    <xf numFmtId="0" fontId="15" fillId="0" borderId="9" xfId="0" applyFont="1" applyBorder="1"/>
    <xf numFmtId="0" fontId="15" fillId="0" borderId="18" xfId="0" applyFont="1" applyBorder="1" applyAlignment="1">
      <alignment horizontal="center" vertical="center"/>
    </xf>
    <xf numFmtId="166" fontId="15" fillId="0" borderId="0" xfId="0" applyNumberFormat="1" applyFont="1" applyAlignment="1">
      <alignment horizontal="center" vertical="center"/>
    </xf>
    <xf numFmtId="166" fontId="15" fillId="0" borderId="9" xfId="0" applyNumberFormat="1" applyFont="1" applyBorder="1" applyAlignment="1">
      <alignment horizontal="center" vertical="center"/>
    </xf>
    <xf numFmtId="164" fontId="5" fillId="0" borderId="9" xfId="0" applyNumberFormat="1" applyFont="1" applyBorder="1" applyAlignment="1">
      <alignment horizontal="center" vertical="center"/>
    </xf>
    <xf numFmtId="166" fontId="0" fillId="0" borderId="9" xfId="0" applyNumberFormat="1" applyBorder="1" applyAlignment="1">
      <alignment horizontal="center" vertical="center"/>
    </xf>
    <xf numFmtId="165" fontId="0" fillId="0" borderId="9" xfId="0" applyNumberFormat="1" applyBorder="1" applyAlignment="1">
      <alignment horizontal="center" vertical="center"/>
    </xf>
    <xf numFmtId="0" fontId="33" fillId="0" borderId="20" xfId="0" applyFont="1" applyBorder="1" applyAlignment="1">
      <alignment horizontal="center" vertical="center"/>
    </xf>
    <xf numFmtId="0" fontId="33" fillId="0" borderId="9" xfId="0" applyFont="1" applyBorder="1" applyAlignment="1">
      <alignment horizontal="center" vertical="center"/>
    </xf>
    <xf numFmtId="3" fontId="34" fillId="0" borderId="9" xfId="0" applyNumberFormat="1" applyFont="1" applyBorder="1" applyAlignment="1">
      <alignment horizontal="center" vertical="center"/>
    </xf>
    <xf numFmtId="0" fontId="15" fillId="0" borderId="0" xfId="0" applyFont="1" applyAlignment="1">
      <alignment horizontal="left" vertical="center"/>
    </xf>
    <xf numFmtId="0" fontId="15" fillId="0" borderId="9" xfId="0" applyFont="1" applyBorder="1" applyAlignment="1">
      <alignment horizontal="left" vertical="center"/>
    </xf>
    <xf numFmtId="3" fontId="15" fillId="0" borderId="9" xfId="0" applyNumberFormat="1" applyFont="1" applyBorder="1" applyAlignment="1">
      <alignment horizontal="center" vertical="center"/>
    </xf>
    <xf numFmtId="0" fontId="5" fillId="0" borderId="9" xfId="0" applyFont="1" applyBorder="1"/>
    <xf numFmtId="3" fontId="0" fillId="0" borderId="9" xfId="0" applyNumberFormat="1" applyBorder="1"/>
    <xf numFmtId="10" fontId="0" fillId="0" borderId="0" xfId="0" applyNumberFormat="1" applyAlignment="1">
      <alignment horizontal="center" vertical="center"/>
    </xf>
    <xf numFmtId="0" fontId="0" fillId="0" borderId="38" xfId="0" applyBorder="1"/>
    <xf numFmtId="0" fontId="0" fillId="0" borderId="35" xfId="0" applyBorder="1" applyAlignment="1">
      <alignment horizontal="center" vertical="center"/>
    </xf>
    <xf numFmtId="9" fontId="0" fillId="0" borderId="0" xfId="0" applyNumberFormat="1" applyAlignment="1">
      <alignment horizontal="center" vertical="center"/>
    </xf>
    <xf numFmtId="0" fontId="0" fillId="0" borderId="41" xfId="0" applyBorder="1"/>
    <xf numFmtId="0" fontId="0" fillId="0" borderId="21" xfId="0" applyBorder="1"/>
    <xf numFmtId="9" fontId="0" fillId="0" borderId="8" xfId="0" applyNumberFormat="1" applyBorder="1" applyAlignment="1">
      <alignment horizontal="center" vertical="center"/>
    </xf>
    <xf numFmtId="9" fontId="6" fillId="0" borderId="9" xfId="5" applyBorder="1" applyAlignment="1">
      <alignment horizontal="center" vertical="center"/>
    </xf>
    <xf numFmtId="9" fontId="6" fillId="0" borderId="18" xfId="5" applyBorder="1" applyAlignment="1">
      <alignment horizontal="center" vertical="center"/>
    </xf>
    <xf numFmtId="10" fontId="0" fillId="0" borderId="8" xfId="0" applyNumberFormat="1" applyBorder="1" applyAlignment="1">
      <alignment horizontal="center" vertical="center"/>
    </xf>
    <xf numFmtId="9" fontId="6" fillId="0" borderId="21" xfId="5" applyBorder="1" applyAlignment="1">
      <alignment horizontal="center" vertical="center"/>
    </xf>
    <xf numFmtId="9" fontId="6" fillId="0" borderId="33" xfId="5" applyBorder="1" applyAlignment="1">
      <alignment horizontal="center" vertical="center"/>
    </xf>
    <xf numFmtId="166" fontId="15" fillId="0" borderId="18" xfId="0" applyNumberFormat="1" applyFont="1" applyBorder="1" applyAlignment="1">
      <alignment horizontal="center" vertical="center"/>
    </xf>
    <xf numFmtId="0" fontId="15" fillId="0" borderId="38" xfId="0" applyFont="1" applyBorder="1" applyAlignment="1">
      <alignment vertical="center"/>
    </xf>
    <xf numFmtId="0" fontId="15" fillId="0" borderId="24" xfId="0" applyFont="1" applyBorder="1" applyAlignment="1">
      <alignment vertical="center"/>
    </xf>
    <xf numFmtId="0" fontId="15" fillId="0" borderId="35" xfId="0" applyFont="1" applyBorder="1" applyAlignment="1">
      <alignment horizontal="center" vertical="center"/>
    </xf>
    <xf numFmtId="0" fontId="15" fillId="0" borderId="24" xfId="0" applyFont="1" applyBorder="1" applyAlignment="1">
      <alignment horizontal="center" vertical="center"/>
    </xf>
    <xf numFmtId="0" fontId="15" fillId="0" borderId="32" xfId="0" applyFont="1" applyBorder="1" applyAlignment="1">
      <alignment horizontal="center" vertical="center"/>
    </xf>
    <xf numFmtId="0" fontId="15" fillId="0" borderId="41" xfId="0" applyFont="1" applyBorder="1" applyAlignment="1">
      <alignment vertical="center"/>
    </xf>
    <xf numFmtId="0" fontId="15" fillId="0" borderId="21" xfId="0" applyFont="1" applyBorder="1" applyAlignment="1">
      <alignment vertical="center"/>
    </xf>
    <xf numFmtId="0" fontId="15" fillId="0" borderId="8" xfId="0" applyFont="1" applyBorder="1" applyAlignment="1">
      <alignment horizontal="center" vertical="center"/>
    </xf>
    <xf numFmtId="166" fontId="15" fillId="0" borderId="21" xfId="0" applyNumberFormat="1" applyFont="1" applyBorder="1" applyAlignment="1">
      <alignment horizontal="center" vertical="center"/>
    </xf>
    <xf numFmtId="166" fontId="15" fillId="0" borderId="33" xfId="0" applyNumberFormat="1" applyFont="1" applyBorder="1" applyAlignment="1">
      <alignment horizontal="center" vertical="center"/>
    </xf>
    <xf numFmtId="167" fontId="15" fillId="0" borderId="9" xfId="0" applyNumberFormat="1" applyFont="1" applyBorder="1" applyAlignment="1">
      <alignment horizontal="center" vertical="center"/>
    </xf>
    <xf numFmtId="167" fontId="15" fillId="0" borderId="18" xfId="0" applyNumberFormat="1" applyFont="1" applyBorder="1" applyAlignment="1">
      <alignment horizontal="center" vertical="center"/>
    </xf>
    <xf numFmtId="0" fontId="0" fillId="0" borderId="35" xfId="0" applyBorder="1"/>
    <xf numFmtId="166" fontId="15" fillId="0" borderId="8" xfId="0" applyNumberFormat="1" applyFont="1" applyBorder="1" applyAlignment="1">
      <alignment horizontal="center" vertical="center"/>
    </xf>
    <xf numFmtId="0" fontId="15" fillId="0" borderId="21" xfId="0" applyFont="1" applyBorder="1" applyAlignment="1">
      <alignment horizontal="center" vertical="center"/>
    </xf>
    <xf numFmtId="0" fontId="15" fillId="0" borderId="33" xfId="0" applyFont="1" applyBorder="1" applyAlignment="1">
      <alignment horizontal="center" vertical="center"/>
    </xf>
    <xf numFmtId="0" fontId="0" fillId="0" borderId="0" xfId="0" applyAlignment="1">
      <alignment vertical="center"/>
    </xf>
    <xf numFmtId="0" fontId="0" fillId="0" borderId="31" xfId="0" applyBorder="1" applyAlignment="1">
      <alignment vertical="center" wrapText="1"/>
    </xf>
    <xf numFmtId="0" fontId="0" fillId="0" borderId="21" xfId="0" applyBorder="1" applyAlignment="1">
      <alignment vertical="center" wrapText="1"/>
    </xf>
    <xf numFmtId="0" fontId="0" fillId="0" borderId="5" xfId="0" applyBorder="1" applyAlignment="1">
      <alignment vertical="center"/>
    </xf>
    <xf numFmtId="0" fontId="0" fillId="0" borderId="24" xfId="0" applyBorder="1" applyAlignment="1">
      <alignment vertical="center"/>
    </xf>
    <xf numFmtId="0" fontId="0" fillId="0" borderId="7" xfId="0" applyBorder="1" applyAlignment="1">
      <alignment vertical="center"/>
    </xf>
    <xf numFmtId="0" fontId="0" fillId="0" borderId="21" xfId="0" applyBorder="1" applyAlignment="1">
      <alignment vertical="center"/>
    </xf>
    <xf numFmtId="165" fontId="0" fillId="0" borderId="21" xfId="0" applyNumberFormat="1" applyBorder="1" applyAlignment="1">
      <alignment horizontal="center" vertical="center"/>
    </xf>
    <xf numFmtId="166" fontId="0" fillId="0" borderId="8" xfId="0" applyNumberFormat="1" applyBorder="1" applyAlignment="1">
      <alignment horizontal="center" vertical="center"/>
    </xf>
    <xf numFmtId="0" fontId="5" fillId="0" borderId="0" xfId="0" applyFont="1" applyAlignment="1">
      <alignment vertical="center" wrapText="1"/>
    </xf>
    <xf numFmtId="165" fontId="0" fillId="0" borderId="0" xfId="0" applyNumberFormat="1" applyAlignment="1">
      <alignment horizontal="center" vertical="center"/>
    </xf>
    <xf numFmtId="0" fontId="0" fillId="0" borderId="0" xfId="0" applyAlignment="1">
      <alignment vertical="center" wrapText="1"/>
    </xf>
    <xf numFmtId="0" fontId="5" fillId="0" borderId="35" xfId="0" applyFont="1" applyBorder="1" applyAlignment="1">
      <alignment vertical="center" wrapText="1"/>
    </xf>
    <xf numFmtId="168" fontId="0" fillId="0" borderId="21" xfId="0" applyNumberFormat="1" applyBorder="1" applyAlignment="1">
      <alignment horizontal="center" vertical="center"/>
    </xf>
    <xf numFmtId="168" fontId="0" fillId="0" borderId="8" xfId="0" applyNumberFormat="1" applyBorder="1" applyAlignment="1">
      <alignment horizontal="center" vertical="center"/>
    </xf>
    <xf numFmtId="0" fontId="0" fillId="0" borderId="8" xfId="0" applyBorder="1" applyAlignment="1">
      <alignment vertical="center" wrapText="1"/>
    </xf>
    <xf numFmtId="0" fontId="33" fillId="0" borderId="5" xfId="0" applyFont="1" applyBorder="1"/>
    <xf numFmtId="0" fontId="5" fillId="0" borderId="24" xfId="0" applyFont="1" applyBorder="1" applyAlignment="1">
      <alignment vertical="center" wrapText="1"/>
    </xf>
    <xf numFmtId="0" fontId="33" fillId="0" borderId="7" xfId="0" applyFont="1" applyBorder="1"/>
    <xf numFmtId="0" fontId="15" fillId="0" borderId="21" xfId="0" applyFont="1" applyBorder="1"/>
    <xf numFmtId="0" fontId="5" fillId="0" borderId="21" xfId="0" applyFont="1" applyBorder="1" applyAlignment="1">
      <alignment vertical="center" wrapText="1"/>
    </xf>
    <xf numFmtId="0" fontId="33" fillId="0" borderId="20" xfId="0" applyFont="1" applyBorder="1"/>
    <xf numFmtId="0" fontId="5" fillId="0" borderId="0" xfId="0" quotePrefix="1" applyFont="1" applyAlignment="1">
      <alignment vertical="center" wrapText="1"/>
    </xf>
    <xf numFmtId="0" fontId="0" fillId="0" borderId="0" xfId="0" quotePrefix="1" applyAlignment="1">
      <alignment vertical="center" wrapText="1"/>
    </xf>
    <xf numFmtId="0" fontId="5" fillId="0" borderId="45" xfId="0" applyFont="1" applyBorder="1" applyAlignment="1">
      <alignment vertical="center" wrapText="1"/>
    </xf>
    <xf numFmtId="166" fontId="0" fillId="0" borderId="18" xfId="0" applyNumberFormat="1" applyBorder="1" applyAlignment="1">
      <alignment horizontal="center" vertical="center"/>
    </xf>
    <xf numFmtId="0" fontId="15" fillId="0" borderId="24" xfId="0" applyFont="1" applyBorder="1"/>
    <xf numFmtId="0" fontId="0" fillId="0" borderId="8" xfId="0" applyBorder="1" applyAlignment="1">
      <alignment horizontal="center" vertical="center"/>
    </xf>
    <xf numFmtId="166" fontId="0" fillId="0" borderId="21" xfId="0" applyNumberFormat="1" applyBorder="1" applyAlignment="1">
      <alignment horizontal="center" vertical="center"/>
    </xf>
    <xf numFmtId="166" fontId="0" fillId="0" borderId="33" xfId="0" applyNumberFormat="1" applyBorder="1" applyAlignment="1">
      <alignment horizontal="center" vertical="center"/>
    </xf>
    <xf numFmtId="0" fontId="5" fillId="0" borderId="31" xfId="0" applyFont="1" applyBorder="1" applyAlignment="1">
      <alignment vertical="center" wrapText="1"/>
    </xf>
    <xf numFmtId="0" fontId="15" fillId="0" borderId="38" xfId="0" applyFont="1" applyBorder="1"/>
    <xf numFmtId="0" fontId="15" fillId="0" borderId="41" xfId="0" applyFont="1" applyBorder="1"/>
    <xf numFmtId="0" fontId="15" fillId="14" borderId="5" xfId="0" applyFont="1" applyFill="1" applyBorder="1"/>
    <xf numFmtId="0" fontId="15" fillId="14" borderId="7" xfId="0" applyFont="1" applyFill="1" applyBorder="1"/>
    <xf numFmtId="9" fontId="15" fillId="0" borderId="21" xfId="5" applyFont="1" applyBorder="1" applyAlignment="1">
      <alignment horizontal="center" vertical="center"/>
    </xf>
    <xf numFmtId="9" fontId="15" fillId="0" borderId="33" xfId="5" applyFont="1" applyBorder="1" applyAlignment="1">
      <alignment horizontal="center" vertical="center"/>
    </xf>
    <xf numFmtId="0" fontId="15" fillId="0" borderId="4" xfId="0" applyFont="1" applyBorder="1" applyAlignment="1">
      <alignment vertical="center"/>
    </xf>
    <xf numFmtId="0" fontId="15" fillId="0" borderId="40" xfId="0" applyFont="1" applyBorder="1" applyAlignment="1">
      <alignment vertical="center"/>
    </xf>
    <xf numFmtId="0" fontId="15" fillId="0" borderId="0" xfId="0" applyFont="1" applyAlignment="1">
      <alignment vertical="center"/>
    </xf>
    <xf numFmtId="0" fontId="15" fillId="0" borderId="7" xfId="0" applyFont="1" applyBorder="1" applyAlignment="1">
      <alignment vertical="center"/>
    </xf>
    <xf numFmtId="0" fontId="15" fillId="0" borderId="42" xfId="0" applyFont="1" applyBorder="1" applyAlignment="1">
      <alignment vertical="center"/>
    </xf>
    <xf numFmtId="0" fontId="15" fillId="0" borderId="8" xfId="0" applyFont="1" applyBorder="1" applyAlignment="1">
      <alignment vertical="center"/>
    </xf>
    <xf numFmtId="0" fontId="15" fillId="0" borderId="5" xfId="0" applyFont="1" applyBorder="1" applyAlignment="1">
      <alignment vertical="center"/>
    </xf>
    <xf numFmtId="0" fontId="15" fillId="0" borderId="39" xfId="0" applyFont="1" applyBorder="1" applyAlignment="1">
      <alignment vertical="center"/>
    </xf>
    <xf numFmtId="0" fontId="15" fillId="0" borderId="35" xfId="0" applyFont="1" applyBorder="1" applyAlignment="1">
      <alignment vertical="center"/>
    </xf>
    <xf numFmtId="165" fontId="15" fillId="0" borderId="21" xfId="0" applyNumberFormat="1" applyFont="1" applyBorder="1" applyAlignment="1">
      <alignment horizontal="center" vertical="center"/>
    </xf>
    <xf numFmtId="0" fontId="15" fillId="6" borderId="9" xfId="0" applyFont="1" applyFill="1" applyBorder="1"/>
    <xf numFmtId="0" fontId="5" fillId="11" borderId="9" xfId="0" applyFont="1" applyFill="1" applyBorder="1"/>
    <xf numFmtId="0" fontId="15" fillId="6" borderId="0" xfId="0" applyFont="1" applyFill="1" applyBorder="1"/>
    <xf numFmtId="0" fontId="0" fillId="0" borderId="0" xfId="0" applyFill="1" applyBorder="1"/>
    <xf numFmtId="0" fontId="0" fillId="14" borderId="38" xfId="0" applyFill="1" applyBorder="1"/>
    <xf numFmtId="0" fontId="0" fillId="14" borderId="24" xfId="0" applyFill="1" applyBorder="1"/>
    <xf numFmtId="0" fontId="0" fillId="14" borderId="35" xfId="0" applyFill="1" applyBorder="1"/>
    <xf numFmtId="0" fontId="0" fillId="14" borderId="35" xfId="0" applyFill="1" applyBorder="1" applyAlignment="1">
      <alignment horizontal="center" vertical="center"/>
    </xf>
    <xf numFmtId="0" fontId="0" fillId="14" borderId="47" xfId="0" applyFill="1" applyBorder="1" applyAlignment="1">
      <alignment horizontal="center" vertical="center"/>
    </xf>
    <xf numFmtId="0" fontId="0" fillId="14" borderId="41" xfId="0" applyFill="1" applyBorder="1"/>
    <xf numFmtId="0" fontId="0" fillId="14" borderId="21" xfId="0" applyFill="1" applyBorder="1"/>
    <xf numFmtId="0" fontId="0" fillId="14" borderId="8" xfId="0" applyFill="1" applyBorder="1"/>
    <xf numFmtId="0" fontId="0" fillId="14" borderId="21" xfId="0" applyFill="1" applyBorder="1" applyAlignment="1">
      <alignment horizontal="center" vertical="center"/>
    </xf>
    <xf numFmtId="0" fontId="0" fillId="14" borderId="8" xfId="0" applyFill="1" applyBorder="1" applyAlignment="1">
      <alignment horizontal="center" vertical="center"/>
    </xf>
    <xf numFmtId="0" fontId="0" fillId="14" borderId="48" xfId="0" applyFill="1" applyBorder="1" applyAlignment="1">
      <alignment horizontal="center" vertical="center"/>
    </xf>
    <xf numFmtId="0" fontId="0" fillId="14" borderId="18" xfId="0" applyFill="1" applyBorder="1" applyAlignment="1">
      <alignment horizontal="center" vertical="center"/>
    </xf>
    <xf numFmtId="0" fontId="15" fillId="14" borderId="38" xfId="0" applyFont="1" applyFill="1" applyBorder="1" applyAlignment="1">
      <alignment vertical="center"/>
    </xf>
    <xf numFmtId="0" fontId="15" fillId="14" borderId="24" xfId="0" applyFont="1" applyFill="1" applyBorder="1" applyAlignment="1">
      <alignment vertical="center"/>
    </xf>
    <xf numFmtId="0" fontId="15" fillId="14" borderId="35" xfId="0" applyFont="1" applyFill="1" applyBorder="1" applyAlignment="1">
      <alignment horizontal="center" vertical="center"/>
    </xf>
    <xf numFmtId="0" fontId="15" fillId="14" borderId="24" xfId="0" applyFont="1" applyFill="1" applyBorder="1" applyAlignment="1">
      <alignment horizontal="center" vertical="center"/>
    </xf>
    <xf numFmtId="0" fontId="15" fillId="14" borderId="32" xfId="0" applyFont="1" applyFill="1" applyBorder="1" applyAlignment="1">
      <alignment horizontal="center" vertical="center"/>
    </xf>
    <xf numFmtId="0" fontId="15" fillId="14" borderId="41" xfId="0" applyFont="1" applyFill="1" applyBorder="1" applyAlignment="1">
      <alignment vertical="center"/>
    </xf>
    <xf numFmtId="0" fontId="15" fillId="14" borderId="21" xfId="0" applyFont="1" applyFill="1" applyBorder="1" applyAlignment="1">
      <alignment vertical="center"/>
    </xf>
    <xf numFmtId="0" fontId="15" fillId="14" borderId="8" xfId="0" applyFont="1" applyFill="1" applyBorder="1" applyAlignment="1">
      <alignment horizontal="center" vertical="center"/>
    </xf>
    <xf numFmtId="166" fontId="15" fillId="14" borderId="21" xfId="0" applyNumberFormat="1" applyFont="1" applyFill="1" applyBorder="1" applyAlignment="1">
      <alignment horizontal="center" vertical="center"/>
    </xf>
    <xf numFmtId="166" fontId="15" fillId="14" borderId="33" xfId="0" applyNumberFormat="1" applyFont="1" applyFill="1" applyBorder="1" applyAlignment="1">
      <alignment horizontal="center" vertical="center"/>
    </xf>
    <xf numFmtId="0" fontId="0" fillId="14" borderId="9" xfId="0" applyFill="1" applyBorder="1" applyAlignment="1">
      <alignment horizontal="center" vertical="center"/>
    </xf>
    <xf numFmtId="0" fontId="5" fillId="14" borderId="45" xfId="0" applyFont="1" applyFill="1" applyBorder="1" applyAlignment="1">
      <alignment vertical="center" wrapText="1"/>
    </xf>
    <xf numFmtId="0" fontId="0" fillId="14" borderId="0" xfId="0" applyFill="1" applyAlignment="1">
      <alignment vertical="center" wrapText="1"/>
    </xf>
    <xf numFmtId="0" fontId="15" fillId="14" borderId="9" xfId="0" applyFont="1" applyFill="1" applyBorder="1" applyAlignment="1">
      <alignment horizontal="center" vertical="center"/>
    </xf>
    <xf numFmtId="0" fontId="15" fillId="14" borderId="18" xfId="0" applyFont="1" applyFill="1" applyBorder="1" applyAlignment="1">
      <alignment horizontal="center" vertical="center"/>
    </xf>
    <xf numFmtId="0" fontId="5" fillId="14" borderId="31" xfId="0" applyFont="1" applyFill="1" applyBorder="1" applyAlignment="1">
      <alignment vertical="center" wrapText="1"/>
    </xf>
    <xf numFmtId="0" fontId="0" fillId="14" borderId="9" xfId="0" applyFill="1" applyBorder="1" applyAlignment="1">
      <alignment vertical="center" wrapText="1"/>
    </xf>
    <xf numFmtId="0" fontId="15" fillId="14" borderId="4" xfId="0" applyFont="1" applyFill="1" applyBorder="1" applyAlignment="1">
      <alignment vertical="center"/>
    </xf>
    <xf numFmtId="0" fontId="0" fillId="14" borderId="0" xfId="0" applyFill="1"/>
    <xf numFmtId="0" fontId="15" fillId="14" borderId="7" xfId="0" applyFont="1" applyFill="1" applyBorder="1" applyAlignment="1">
      <alignment vertical="center"/>
    </xf>
    <xf numFmtId="0" fontId="15" fillId="14" borderId="42" xfId="0" applyFont="1" applyFill="1" applyBorder="1" applyAlignment="1">
      <alignment vertical="center"/>
    </xf>
    <xf numFmtId="0" fontId="15" fillId="14" borderId="8" xfId="0" applyFont="1" applyFill="1" applyBorder="1" applyAlignment="1">
      <alignment vertical="center"/>
    </xf>
    <xf numFmtId="0" fontId="15" fillId="14" borderId="21" xfId="0" applyFont="1" applyFill="1" applyBorder="1" applyAlignment="1">
      <alignment horizontal="center" vertical="center"/>
    </xf>
    <xf numFmtId="0" fontId="6" fillId="14" borderId="24" xfId="5" applyNumberFormat="1" applyFill="1" applyBorder="1" applyAlignment="1">
      <alignment horizontal="center" vertical="center"/>
    </xf>
    <xf numFmtId="0" fontId="15" fillId="14" borderId="20" xfId="0" applyFont="1" applyFill="1" applyBorder="1" applyAlignment="1">
      <alignment vertical="center"/>
    </xf>
    <xf numFmtId="0" fontId="15" fillId="14" borderId="9" xfId="0" applyFont="1" applyFill="1" applyBorder="1" applyAlignment="1">
      <alignment vertical="center"/>
    </xf>
    <xf numFmtId="0" fontId="15" fillId="14" borderId="0" xfId="0" applyFont="1" applyFill="1" applyBorder="1" applyAlignment="1">
      <alignment horizontal="center" vertical="center"/>
    </xf>
    <xf numFmtId="0" fontId="15" fillId="14" borderId="21" xfId="0" applyNumberFormat="1" applyFont="1" applyFill="1" applyBorder="1" applyAlignment="1">
      <alignment horizontal="center" vertical="center"/>
    </xf>
    <xf numFmtId="0" fontId="15" fillId="14" borderId="33" xfId="0" applyNumberFormat="1" applyFont="1" applyFill="1" applyBorder="1" applyAlignment="1">
      <alignment horizontal="center" vertical="center"/>
    </xf>
    <xf numFmtId="0" fontId="15" fillId="14" borderId="9" xfId="0" applyNumberFormat="1" applyFont="1" applyFill="1" applyBorder="1" applyAlignment="1">
      <alignment horizontal="center" vertical="center"/>
    </xf>
    <xf numFmtId="0" fontId="15" fillId="14" borderId="18" xfId="0" applyNumberFormat="1" applyFont="1" applyFill="1" applyBorder="1" applyAlignment="1">
      <alignment horizontal="center" vertical="center"/>
    </xf>
    <xf numFmtId="0" fontId="5" fillId="14" borderId="0" xfId="0" applyFont="1" applyFill="1" applyBorder="1" applyAlignment="1">
      <alignment vertical="center" wrapText="1"/>
    </xf>
    <xf numFmtId="0" fontId="5" fillId="14" borderId="9" xfId="0" applyFont="1" applyFill="1" applyBorder="1" applyAlignment="1">
      <alignment vertical="center" wrapText="1"/>
    </xf>
    <xf numFmtId="0" fontId="0" fillId="14" borderId="20" xfId="0" applyFill="1" applyBorder="1"/>
    <xf numFmtId="0" fontId="0" fillId="14" borderId="9" xfId="0" applyFill="1" applyBorder="1"/>
    <xf numFmtId="0" fontId="0" fillId="14" borderId="18" xfId="0" applyFill="1" applyBorder="1"/>
    <xf numFmtId="0" fontId="15" fillId="14" borderId="5" xfId="0" applyFont="1" applyFill="1" applyBorder="1" applyAlignment="1">
      <alignment vertical="center"/>
    </xf>
    <xf numFmtId="0" fontId="15" fillId="14" borderId="39" xfId="0" applyFont="1" applyFill="1" applyBorder="1" applyAlignment="1">
      <alignment vertical="center"/>
    </xf>
    <xf numFmtId="0" fontId="15" fillId="14" borderId="35" xfId="0" applyFont="1" applyFill="1" applyBorder="1" applyAlignment="1">
      <alignment vertical="center"/>
    </xf>
    <xf numFmtId="0" fontId="15" fillId="14" borderId="24" xfId="0" applyFont="1" applyFill="1" applyBorder="1"/>
    <xf numFmtId="0" fontId="15" fillId="14" borderId="4" xfId="0" applyFont="1" applyFill="1" applyBorder="1"/>
    <xf numFmtId="0" fontId="15" fillId="14" borderId="21" xfId="0" applyFont="1" applyFill="1" applyBorder="1"/>
    <xf numFmtId="0" fontId="33" fillId="14" borderId="5" xfId="0" applyFont="1" applyFill="1" applyBorder="1"/>
    <xf numFmtId="0" fontId="0" fillId="14" borderId="24" xfId="0" applyFill="1" applyBorder="1" applyAlignment="1">
      <alignment horizontal="center" vertical="center"/>
    </xf>
    <xf numFmtId="0" fontId="0" fillId="14" borderId="32" xfId="0" applyFill="1" applyBorder="1" applyAlignment="1">
      <alignment horizontal="center" vertical="center"/>
    </xf>
    <xf numFmtId="0" fontId="33" fillId="14" borderId="4" xfId="0" applyFont="1" applyFill="1" applyBorder="1"/>
    <xf numFmtId="0" fontId="33" fillId="14" borderId="7" xfId="0" applyFont="1" applyFill="1" applyBorder="1"/>
    <xf numFmtId="0" fontId="0" fillId="14" borderId="21" xfId="0" applyNumberFormat="1" applyFill="1" applyBorder="1" applyAlignment="1">
      <alignment horizontal="center" vertical="center"/>
    </xf>
    <xf numFmtId="0" fontId="0" fillId="14" borderId="33" xfId="0" applyNumberFormat="1" applyFill="1" applyBorder="1" applyAlignment="1">
      <alignment horizontal="center" vertical="center"/>
    </xf>
    <xf numFmtId="0" fontId="0" fillId="14" borderId="0" xfId="0" applyFill="1" applyBorder="1"/>
    <xf numFmtId="3" fontId="15" fillId="14" borderId="18" xfId="0" applyNumberFormat="1" applyFont="1" applyFill="1" applyBorder="1" applyAlignment="1">
      <alignment horizontal="center" vertical="center"/>
    </xf>
    <xf numFmtId="0" fontId="15" fillId="14" borderId="6" xfId="0" applyFont="1" applyFill="1" applyBorder="1" applyAlignment="1">
      <alignment horizontal="center" vertical="center"/>
    </xf>
    <xf numFmtId="164" fontId="15" fillId="14" borderId="9" xfId="0" applyNumberFormat="1" applyFont="1" applyFill="1" applyBorder="1" applyAlignment="1">
      <alignment horizontal="center" vertical="center"/>
    </xf>
    <xf numFmtId="9" fontId="15" fillId="14" borderId="0" xfId="0" applyNumberFormat="1" applyFont="1" applyFill="1" applyAlignment="1">
      <alignment horizontal="center" vertical="center"/>
    </xf>
    <xf numFmtId="1" fontId="15" fillId="14" borderId="9" xfId="0" applyNumberFormat="1" applyFont="1" applyFill="1" applyBorder="1" applyAlignment="1">
      <alignment horizontal="center" vertical="center"/>
    </xf>
    <xf numFmtId="1" fontId="15" fillId="14" borderId="9" xfId="0" applyNumberFormat="1" applyFont="1" applyFill="1" applyBorder="1" applyAlignment="1">
      <alignment horizontal="center" vertical="center" wrapText="1"/>
    </xf>
    <xf numFmtId="0" fontId="15" fillId="14" borderId="9"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14" borderId="40" xfId="0" quotePrefix="1" applyFont="1" applyFill="1" applyBorder="1" applyAlignment="1">
      <alignment horizontal="center" vertical="center" wrapText="1"/>
    </xf>
    <xf numFmtId="0" fontId="5" fillId="14" borderId="42" xfId="0" quotePrefix="1" applyFont="1" applyFill="1" applyBorder="1" applyAlignment="1">
      <alignment horizontal="center" vertical="center" wrapText="1"/>
    </xf>
    <xf numFmtId="0" fontId="5" fillId="14" borderId="39" xfId="0" quotePrefix="1" applyFont="1" applyFill="1" applyBorder="1" applyAlignment="1">
      <alignment horizontal="center" vertical="center" wrapText="1"/>
    </xf>
    <xf numFmtId="0" fontId="5" fillId="0" borderId="22" xfId="0" quotePrefix="1" applyFont="1" applyBorder="1" applyAlignment="1">
      <alignment horizontal="center" vertical="center" wrapText="1"/>
    </xf>
    <xf numFmtId="0" fontId="0" fillId="0" borderId="6" xfId="0" quotePrefix="1" applyBorder="1" applyAlignment="1">
      <alignment horizontal="center" vertical="center" wrapText="1"/>
    </xf>
    <xf numFmtId="0" fontId="0" fillId="0" borderId="23" xfId="0" quotePrefix="1" applyBorder="1" applyAlignment="1">
      <alignment horizontal="center" vertical="center" wrapText="1"/>
    </xf>
    <xf numFmtId="0" fontId="5" fillId="0" borderId="24" xfId="0" applyFont="1" applyBorder="1" applyAlignment="1">
      <alignment horizontal="center" vertical="center" wrapText="1"/>
    </xf>
    <xf numFmtId="0" fontId="0" fillId="0" borderId="21" xfId="0" applyBorder="1" applyAlignment="1">
      <alignment horizontal="center" vertical="center" wrapText="1"/>
    </xf>
    <xf numFmtId="0" fontId="5" fillId="0" borderId="31" xfId="0" applyFont="1" applyBorder="1" applyAlignment="1">
      <alignment horizontal="center" vertical="center" wrapText="1"/>
    </xf>
    <xf numFmtId="0" fontId="0" fillId="0" borderId="9" xfId="0" applyBorder="1" applyAlignment="1">
      <alignment horizontal="center" vertical="center" wrapText="1"/>
    </xf>
    <xf numFmtId="0" fontId="0" fillId="0" borderId="24" xfId="0" applyBorder="1" applyAlignment="1">
      <alignment horizontal="center" vertical="center" wrapText="1"/>
    </xf>
    <xf numFmtId="0" fontId="5" fillId="0" borderId="35" xfId="0" quotePrefix="1" applyFont="1" applyBorder="1" applyAlignment="1">
      <alignment horizontal="center" vertical="center" wrapText="1"/>
    </xf>
    <xf numFmtId="0" fontId="0" fillId="0" borderId="0" xfId="0" quotePrefix="1" applyAlignment="1">
      <alignment horizontal="center" vertical="center" wrapText="1"/>
    </xf>
    <xf numFmtId="0" fontId="5" fillId="0" borderId="35" xfId="0" applyFont="1" applyBorder="1" applyAlignment="1">
      <alignment horizontal="center" vertical="center" wrapText="1"/>
    </xf>
    <xf numFmtId="0" fontId="0" fillId="0" borderId="0" xfId="0" applyAlignment="1">
      <alignment horizontal="center" vertical="center" wrapText="1"/>
    </xf>
    <xf numFmtId="0" fontId="5" fillId="0" borderId="39" xfId="0" quotePrefix="1" applyFont="1" applyBorder="1" applyAlignment="1">
      <alignment horizontal="center" vertical="center" wrapText="1"/>
    </xf>
    <xf numFmtId="0" fontId="5" fillId="0" borderId="40" xfId="0" quotePrefix="1" applyFont="1" applyBorder="1" applyAlignment="1">
      <alignment horizontal="center" vertical="center" wrapText="1"/>
    </xf>
    <xf numFmtId="0" fontId="5" fillId="0" borderId="42" xfId="0" quotePrefix="1"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1" fontId="5" fillId="0" borderId="24" xfId="0" applyNumberFormat="1" applyFont="1" applyBorder="1" applyAlignment="1">
      <alignment horizontal="center" vertical="center" wrapText="1"/>
    </xf>
    <xf numFmtId="1" fontId="5" fillId="0" borderId="21" xfId="0" applyNumberFormat="1" applyFont="1" applyBorder="1" applyAlignment="1">
      <alignment horizontal="center" vertical="center" wrapText="1"/>
    </xf>
    <xf numFmtId="0" fontId="5" fillId="0" borderId="39" xfId="0" applyFont="1" applyBorder="1" applyAlignment="1">
      <alignment horizontal="center" vertical="center" wrapText="1"/>
    </xf>
    <xf numFmtId="0" fontId="0" fillId="0" borderId="42" xfId="0" applyBorder="1" applyAlignment="1">
      <alignment horizontal="center" vertical="center" wrapText="1"/>
    </xf>
    <xf numFmtId="0" fontId="5" fillId="0" borderId="24" xfId="0" applyFont="1" applyBorder="1" applyAlignment="1">
      <alignment horizontal="center" vertical="center"/>
    </xf>
    <xf numFmtId="0" fontId="0" fillId="0" borderId="21" xfId="0" applyBorder="1" applyAlignment="1">
      <alignment horizontal="center" vertical="center"/>
    </xf>
    <xf numFmtId="0" fontId="5" fillId="0" borderId="43" xfId="0" quotePrefix="1" applyFont="1" applyBorder="1" applyAlignment="1">
      <alignment horizontal="center" vertical="center" wrapText="1"/>
    </xf>
    <xf numFmtId="0" fontId="5" fillId="0" borderId="44" xfId="0" quotePrefix="1" applyFont="1" applyBorder="1" applyAlignment="1">
      <alignment horizontal="center" vertical="center" wrapText="1"/>
    </xf>
    <xf numFmtId="0" fontId="5" fillId="0" borderId="23" xfId="0" quotePrefix="1" applyFont="1" applyBorder="1" applyAlignment="1">
      <alignment horizontal="center" vertical="center" wrapText="1"/>
    </xf>
    <xf numFmtId="0" fontId="0" fillId="0" borderId="23" xfId="0" applyBorder="1" applyAlignment="1">
      <alignment horizontal="center" vertical="center" wrapText="1"/>
    </xf>
    <xf numFmtId="0" fontId="35" fillId="0" borderId="24" xfId="14" applyBorder="1" applyAlignment="1">
      <alignment horizontal="center" vertical="center"/>
    </xf>
    <xf numFmtId="164" fontId="15" fillId="0" borderId="24" xfId="0" applyNumberFormat="1" applyFont="1" applyBorder="1" applyAlignment="1">
      <alignment horizontal="center" vertical="center"/>
    </xf>
    <xf numFmtId="164" fontId="15" fillId="0" borderId="21" xfId="0" applyNumberFormat="1" applyFont="1" applyBorder="1" applyAlignment="1">
      <alignment horizontal="center" vertical="center"/>
    </xf>
    <xf numFmtId="0" fontId="5" fillId="0" borderId="4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0" fillId="0" borderId="42" xfId="0" quotePrefix="1" applyBorder="1" applyAlignment="1">
      <alignment horizontal="center" vertical="center" wrapText="1"/>
    </xf>
    <xf numFmtId="0" fontId="5" fillId="0" borderId="24" xfId="0" quotePrefix="1" applyFont="1" applyBorder="1" applyAlignment="1">
      <alignment horizontal="center" vertical="center" wrapText="1"/>
    </xf>
    <xf numFmtId="0" fontId="5" fillId="0" borderId="21" xfId="0" quotePrefix="1" applyFont="1" applyBorder="1" applyAlignment="1">
      <alignment horizontal="center" vertical="center" wrapText="1"/>
    </xf>
    <xf numFmtId="0" fontId="15" fillId="0" borderId="39" xfId="0" quotePrefix="1" applyFont="1" applyBorder="1" applyAlignment="1">
      <alignment horizontal="center" vertical="center" wrapText="1"/>
    </xf>
    <xf numFmtId="0" fontId="15" fillId="0" borderId="42" xfId="0" quotePrefix="1" applyFont="1" applyBorder="1" applyAlignment="1">
      <alignment horizontal="center" vertical="center" wrapText="1"/>
    </xf>
    <xf numFmtId="1" fontId="15" fillId="0" borderId="5" xfId="0" applyNumberFormat="1" applyFont="1" applyBorder="1" applyAlignment="1">
      <alignment horizontal="center" vertical="center" wrapText="1"/>
    </xf>
    <xf numFmtId="1" fontId="15" fillId="0" borderId="7"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1" xfId="0" applyFont="1" applyBorder="1" applyAlignment="1">
      <alignment horizontal="center" vertical="center" wrapText="1"/>
    </xf>
    <xf numFmtId="1" fontId="5" fillId="14" borderId="24" xfId="0" applyNumberFormat="1" applyFont="1" applyFill="1" applyBorder="1" applyAlignment="1">
      <alignment horizontal="center" vertical="center" wrapText="1"/>
    </xf>
    <xf numFmtId="1" fontId="5" fillId="14" borderId="21" xfId="0" applyNumberFormat="1" applyFont="1" applyFill="1" applyBorder="1" applyAlignment="1">
      <alignment horizontal="center" vertical="center" wrapText="1"/>
    </xf>
    <xf numFmtId="0" fontId="5" fillId="14" borderId="22" xfId="0" applyFont="1" applyFill="1" applyBorder="1" applyAlignment="1">
      <alignment horizontal="center" vertical="center" wrapText="1"/>
    </xf>
    <xf numFmtId="0" fontId="5" fillId="14" borderId="23" xfId="0" applyFont="1" applyFill="1" applyBorder="1" applyAlignment="1">
      <alignment horizontal="center" vertical="center" wrapText="1"/>
    </xf>
    <xf numFmtId="0" fontId="0" fillId="0" borderId="39" xfId="0" applyBorder="1" applyAlignment="1">
      <alignment horizontal="center" vertical="center" wrapText="1"/>
    </xf>
    <xf numFmtId="0" fontId="5" fillId="14" borderId="24" xfId="0" applyFont="1" applyFill="1" applyBorder="1" applyAlignment="1">
      <alignment horizontal="center" vertical="center" wrapText="1"/>
    </xf>
    <xf numFmtId="0" fontId="5" fillId="14" borderId="9" xfId="0" applyFont="1" applyFill="1" applyBorder="1" applyAlignment="1">
      <alignment horizontal="center" vertical="center" wrapText="1"/>
    </xf>
    <xf numFmtId="0" fontId="5" fillId="14" borderId="21" xfId="0" applyFont="1" applyFill="1" applyBorder="1" applyAlignment="1">
      <alignment horizontal="center" vertical="center" wrapText="1"/>
    </xf>
    <xf numFmtId="0" fontId="0" fillId="14" borderId="9" xfId="0" applyFill="1" applyBorder="1" applyAlignment="1">
      <alignment horizontal="center" vertical="center" wrapText="1"/>
    </xf>
    <xf numFmtId="0" fontId="0" fillId="14" borderId="21" xfId="0" applyFill="1" applyBorder="1" applyAlignment="1">
      <alignment horizontal="center" vertical="center" wrapText="1"/>
    </xf>
  </cellXfs>
  <cellStyles count="15">
    <cellStyle name="Lien hypertexte" xfId="14" builtinId="8"/>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9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hyperlink" Target="http://www.fopoleopro.com/la-filiere-soja-en-franc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3" sqref="B3"/>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21" customFormat="1" ht="16.2" customHeight="1" x14ac:dyDescent="0.3">
      <c r="A1" s="51" t="s">
        <v>0</v>
      </c>
    </row>
    <row r="2" spans="1:21" ht="13.95" customHeight="1" x14ac:dyDescent="0.35">
      <c r="A2" s="9"/>
      <c r="B2" s="8"/>
      <c r="J2" s="10"/>
      <c r="P2" s="10"/>
      <c r="Q2" s="10"/>
      <c r="R2" s="10"/>
      <c r="S2" s="10"/>
      <c r="T2" s="10"/>
      <c r="U2" s="10"/>
    </row>
    <row r="3" spans="1:21" ht="13.95" customHeight="1" x14ac:dyDescent="0.35">
      <c r="A3" s="9" t="s">
        <v>104</v>
      </c>
      <c r="B3" s="8"/>
      <c r="J3" s="10"/>
      <c r="P3" s="10"/>
      <c r="Q3" s="10"/>
      <c r="R3" s="10"/>
      <c r="S3" s="10"/>
      <c r="U3" s="10"/>
    </row>
    <row r="4" spans="1:21" ht="13.95" customHeight="1" x14ac:dyDescent="0.35">
      <c r="A4" s="9" t="s">
        <v>61</v>
      </c>
      <c r="B4" s="8"/>
      <c r="J4" s="10"/>
      <c r="P4" s="10"/>
      <c r="Q4" s="10"/>
      <c r="R4" s="10"/>
      <c r="S4" s="10"/>
      <c r="U4" s="10"/>
    </row>
    <row r="5" spans="1:21" ht="13.95" customHeight="1" x14ac:dyDescent="0.35">
      <c r="A5" s="9" t="s">
        <v>62</v>
      </c>
      <c r="B5" s="8"/>
      <c r="J5" s="10"/>
      <c r="P5" s="10"/>
      <c r="Q5" s="10"/>
      <c r="R5" s="10"/>
      <c r="S5" s="10"/>
      <c r="U5" s="10"/>
    </row>
    <row r="6" spans="1:21" ht="13.95" customHeight="1" x14ac:dyDescent="0.3">
      <c r="A6" s="9" t="s">
        <v>105</v>
      </c>
      <c r="B6" s="7"/>
      <c r="J6" s="10"/>
      <c r="P6" s="10"/>
      <c r="Q6" s="10"/>
      <c r="R6" s="10"/>
      <c r="S6" s="10"/>
      <c r="U6" s="10"/>
    </row>
    <row r="7" spans="1:21" x14ac:dyDescent="0.3">
      <c r="J7" s="10"/>
      <c r="N7" s="11"/>
      <c r="P7" s="10"/>
      <c r="Q7" s="10"/>
      <c r="R7" s="10"/>
      <c r="S7" s="10"/>
      <c r="T7" s="10"/>
      <c r="U7" s="10"/>
    </row>
    <row r="8" spans="1:21" s="22" customFormat="1" ht="13.95" customHeight="1" x14ac:dyDescent="0.3">
      <c r="A8" s="52" t="s">
        <v>1</v>
      </c>
    </row>
    <row r="9" spans="1:21" x14ac:dyDescent="0.3">
      <c r="B9" s="12"/>
      <c r="C9" s="12"/>
      <c r="D9" s="12"/>
      <c r="E9" s="12"/>
      <c r="F9" s="12"/>
      <c r="G9" s="12"/>
      <c r="H9" s="12"/>
      <c r="N9" s="11"/>
      <c r="P9" s="10"/>
      <c r="Q9" s="10"/>
      <c r="R9" s="10"/>
      <c r="S9" s="10"/>
      <c r="T9" s="10"/>
      <c r="U9" s="10"/>
    </row>
    <row r="10" spans="1:21" ht="14.85" customHeight="1" x14ac:dyDescent="0.3">
      <c r="A10" s="12" t="s">
        <v>2</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3</v>
      </c>
    </row>
    <row r="13" spans="1:21" ht="13.95" customHeight="1" x14ac:dyDescent="0.3"/>
    <row r="14" spans="1:21" ht="13.95" customHeight="1" x14ac:dyDescent="0.3">
      <c r="A14" s="13" t="s">
        <v>4</v>
      </c>
      <c r="B14" s="7"/>
    </row>
    <row r="15" spans="1:21" ht="15.6" customHeight="1" x14ac:dyDescent="0.3">
      <c r="A15" s="9" t="s">
        <v>5</v>
      </c>
      <c r="B15" s="12"/>
      <c r="C15" s="12"/>
      <c r="D15" s="12"/>
      <c r="E15" s="12"/>
      <c r="F15" s="12"/>
    </row>
    <row r="16" spans="1:21" s="2" customFormat="1" ht="13.95" customHeight="1" x14ac:dyDescent="0.3">
      <c r="A16" s="9" t="s">
        <v>6</v>
      </c>
      <c r="B16" s="1"/>
      <c r="C16" s="1"/>
      <c r="D16" s="1"/>
      <c r="E16" s="1"/>
      <c r="F16" s="1"/>
      <c r="G16" s="1"/>
      <c r="H16" s="1"/>
      <c r="I16" s="1"/>
      <c r="J16" s="1"/>
    </row>
    <row r="17" spans="1:10" ht="15.6" customHeight="1" x14ac:dyDescent="0.3">
      <c r="A17" s="9" t="s">
        <v>63</v>
      </c>
      <c r="B17" s="2"/>
      <c r="C17" s="2"/>
      <c r="D17" s="2"/>
      <c r="E17" s="2"/>
      <c r="F17" s="2"/>
      <c r="G17" s="2"/>
      <c r="H17" s="2"/>
      <c r="I17" s="2"/>
      <c r="J17" s="2"/>
    </row>
    <row r="18" spans="1:10" ht="13.95" customHeight="1" x14ac:dyDescent="0.3">
      <c r="A18" s="9" t="s">
        <v>7</v>
      </c>
    </row>
    <row r="19" spans="1:10" ht="13.95" customHeight="1" x14ac:dyDescent="0.3">
      <c r="A19" s="11"/>
      <c r="B19" s="3"/>
    </row>
    <row r="20" spans="1:10" ht="15.6" customHeight="1" x14ac:dyDescent="0.3">
      <c r="A20" s="48" t="s">
        <v>8</v>
      </c>
    </row>
    <row r="21" spans="1:10" ht="13.95" customHeight="1" x14ac:dyDescent="0.3">
      <c r="A21" s="9" t="s">
        <v>9</v>
      </c>
    </row>
    <row r="22" spans="1:10" ht="13.95" customHeight="1" x14ac:dyDescent="0.3">
      <c r="A22" s="9" t="s">
        <v>10</v>
      </c>
    </row>
    <row r="23" spans="1:10" ht="13.95" customHeight="1" x14ac:dyDescent="0.3">
      <c r="A23" s="9" t="s">
        <v>11</v>
      </c>
    </row>
    <row r="24" spans="1:10" ht="15.6" customHeight="1" x14ac:dyDescent="0.3">
      <c r="A24" s="9" t="s">
        <v>12</v>
      </c>
    </row>
    <row r="25" spans="1:10" ht="13.95" customHeight="1" x14ac:dyDescent="0.3">
      <c r="A25" s="9" t="s">
        <v>13</v>
      </c>
    </row>
    <row r="26" spans="1:10" s="22" customFormat="1" ht="13.95" customHeight="1" x14ac:dyDescent="0.2"/>
    <row r="27" spans="1:10" ht="13.95" customHeight="1" x14ac:dyDescent="0.3">
      <c r="A27" s="49" t="s">
        <v>64</v>
      </c>
    </row>
    <row r="28" spans="1:10" ht="13.95" customHeight="1" x14ac:dyDescent="0.3">
      <c r="A28" s="9" t="s">
        <v>14</v>
      </c>
    </row>
    <row r="29" spans="1:10" ht="13.95" customHeight="1" x14ac:dyDescent="0.3">
      <c r="A29" s="9" t="s">
        <v>65</v>
      </c>
      <c r="B29" s="7"/>
    </row>
    <row r="30" spans="1:10" ht="13.95" customHeight="1" x14ac:dyDescent="0.3"/>
    <row r="31" spans="1:10" ht="13.95" customHeight="1" x14ac:dyDescent="0.3">
      <c r="A31" s="52" t="s">
        <v>68</v>
      </c>
    </row>
    <row r="32" spans="1:10" s="22" customFormat="1" ht="5.4" customHeight="1" x14ac:dyDescent="0.3">
      <c r="A32" s="9"/>
    </row>
    <row r="33" spans="1:10" ht="54.6" customHeight="1" x14ac:dyDescent="0.3">
      <c r="A33" s="161" t="s">
        <v>142</v>
      </c>
      <c r="B33" s="2"/>
    </row>
    <row r="34" spans="1:10" ht="3.6" customHeight="1" x14ac:dyDescent="0.3">
      <c r="A34" s="97"/>
      <c r="B34" s="7"/>
      <c r="J34" s="4"/>
    </row>
    <row r="35" spans="1:10" ht="4.2" customHeight="1" x14ac:dyDescent="0.3">
      <c r="A35" s="107"/>
      <c r="B35" s="3"/>
      <c r="J35" s="4"/>
    </row>
    <row r="36" spans="1:10" ht="15.6" customHeight="1" x14ac:dyDescent="0.3">
      <c r="A36" s="50" t="s">
        <v>60</v>
      </c>
      <c r="B36" s="11"/>
      <c r="J36" s="4"/>
    </row>
    <row r="37" spans="1:10" ht="15" customHeight="1" x14ac:dyDescent="0.3">
      <c r="A37" s="91" t="s">
        <v>79</v>
      </c>
      <c r="J37" s="4"/>
    </row>
    <row r="38" spans="1:10" ht="96" customHeight="1" x14ac:dyDescent="0.3">
      <c r="A38" s="109" t="s">
        <v>80</v>
      </c>
      <c r="B38" s="7"/>
      <c r="J38" s="4"/>
    </row>
    <row r="39" spans="1:10" ht="18" customHeight="1" x14ac:dyDescent="0.3">
      <c r="A39" s="91" t="s">
        <v>81</v>
      </c>
      <c r="J39" s="4"/>
    </row>
    <row r="40" spans="1:10" ht="16.2" customHeight="1" x14ac:dyDescent="0.3">
      <c r="A40" s="9" t="s">
        <v>82</v>
      </c>
      <c r="F40" s="11"/>
      <c r="J40" s="4"/>
    </row>
    <row r="41" spans="1:10" ht="19.2" customHeight="1" x14ac:dyDescent="0.3">
      <c r="A41" s="91" t="s">
        <v>66</v>
      </c>
      <c r="F41" s="11"/>
    </row>
    <row r="42" spans="1:10" ht="63" customHeight="1" x14ac:dyDescent="0.3">
      <c r="A42" s="92" t="s">
        <v>83</v>
      </c>
    </row>
    <row r="43" spans="1:10" ht="24" customHeight="1" x14ac:dyDescent="0.3">
      <c r="A43" s="91" t="s">
        <v>84</v>
      </c>
    </row>
    <row r="44" spans="1:10" ht="18" customHeight="1" x14ac:dyDescent="0.3">
      <c r="A44" s="92" t="s">
        <v>106</v>
      </c>
    </row>
    <row r="45" spans="1:10" ht="18.600000000000001" customHeight="1" x14ac:dyDescent="0.3">
      <c r="A45" s="91" t="s">
        <v>85</v>
      </c>
    </row>
    <row r="46" spans="1:10" ht="21.6" customHeight="1" x14ac:dyDescent="0.3">
      <c r="A46" s="92" t="s">
        <v>131</v>
      </c>
    </row>
    <row r="47" spans="1:10" ht="16.95" customHeight="1" x14ac:dyDescent="0.3">
      <c r="A47" s="91" t="s">
        <v>86</v>
      </c>
    </row>
    <row r="48" spans="1:10" ht="79.95" customHeight="1" x14ac:dyDescent="0.3">
      <c r="A48" s="92" t="s">
        <v>87</v>
      </c>
    </row>
    <row r="49" spans="1:7" ht="4.2" customHeight="1" x14ac:dyDescent="0.3">
      <c r="A49" s="91"/>
    </row>
    <row r="50" spans="1:7" ht="3" customHeight="1" x14ac:dyDescent="0.3">
      <c r="A50" s="92"/>
    </row>
    <row r="51" spans="1:7" ht="9.6" customHeight="1" x14ac:dyDescent="0.3">
      <c r="A51" s="91"/>
      <c r="G51" s="11"/>
    </row>
    <row r="52" spans="1:7" ht="16.95" customHeight="1" x14ac:dyDescent="0.3">
      <c r="A52" s="50" t="s">
        <v>88</v>
      </c>
    </row>
    <row r="53" spans="1:7" ht="18" customHeight="1" x14ac:dyDescent="0.3">
      <c r="A53" s="91" t="s">
        <v>89</v>
      </c>
      <c r="G53" s="11"/>
    </row>
    <row r="54" spans="1:7" ht="65.400000000000006" customHeight="1" x14ac:dyDescent="0.3">
      <c r="A54" s="92" t="s">
        <v>90</v>
      </c>
    </row>
    <row r="55" spans="1:7" ht="18.600000000000001" customHeight="1" x14ac:dyDescent="0.3">
      <c r="A55" s="91" t="s">
        <v>91</v>
      </c>
    </row>
    <row r="56" spans="1:7" ht="32.4" customHeight="1" x14ac:dyDescent="0.3">
      <c r="A56" s="92" t="s">
        <v>125</v>
      </c>
    </row>
    <row r="57" spans="1:7" ht="13.95" customHeight="1" x14ac:dyDescent="0.3">
      <c r="A57" s="9"/>
    </row>
    <row r="58" spans="1:7" ht="19.2" customHeight="1" x14ac:dyDescent="0.3">
      <c r="A58" s="50" t="s">
        <v>92</v>
      </c>
    </row>
    <row r="59" spans="1:7" ht="18.600000000000001" customHeight="1" x14ac:dyDescent="0.3">
      <c r="A59" s="91" t="s">
        <v>93</v>
      </c>
    </row>
    <row r="60" spans="1:7" ht="62.4" customHeight="1" x14ac:dyDescent="0.3">
      <c r="A60" s="93" t="s">
        <v>94</v>
      </c>
    </row>
    <row r="61" spans="1:7" ht="13.95" customHeight="1" x14ac:dyDescent="0.3">
      <c r="A61" s="91" t="s">
        <v>97</v>
      </c>
    </row>
    <row r="62" spans="1:7" ht="19.95" customHeight="1" x14ac:dyDescent="0.3">
      <c r="A62" s="107" t="s">
        <v>98</v>
      </c>
    </row>
    <row r="63" spans="1:7" ht="16.2" customHeight="1" x14ac:dyDescent="0.3">
      <c r="A63" s="91"/>
    </row>
    <row r="64" spans="1:7" ht="16.95" customHeight="1" x14ac:dyDescent="0.3">
      <c r="A64" s="110" t="s">
        <v>67</v>
      </c>
    </row>
    <row r="65" spans="1:1" ht="13.95" customHeight="1" x14ac:dyDescent="0.3">
      <c r="A65" s="12" t="s">
        <v>95</v>
      </c>
    </row>
    <row r="66" spans="1:1" ht="49.95" customHeight="1" x14ac:dyDescent="0.3">
      <c r="A66" s="106" t="s">
        <v>99</v>
      </c>
    </row>
    <row r="67" spans="1:1" ht="23.4" customHeight="1" x14ac:dyDescent="0.3">
      <c r="A67" s="96" t="s">
        <v>119</v>
      </c>
    </row>
    <row r="68" spans="1:1" ht="31.95" customHeight="1" x14ac:dyDescent="0.3">
      <c r="A68" s="106" t="s">
        <v>132</v>
      </c>
    </row>
    <row r="69" spans="1:1" ht="17.399999999999999" customHeight="1" x14ac:dyDescent="0.3">
      <c r="A69" s="96" t="s">
        <v>57</v>
      </c>
    </row>
    <row r="70" spans="1:1" ht="125.4" customHeight="1" x14ac:dyDescent="0.3">
      <c r="A70" s="108" t="s">
        <v>100</v>
      </c>
    </row>
    <row r="71" spans="1:1" ht="13.95" customHeight="1" x14ac:dyDescent="0.3"/>
    <row r="72" spans="1:1" ht="15.6" customHeight="1" x14ac:dyDescent="0.3">
      <c r="A72" s="50" t="s">
        <v>101</v>
      </c>
    </row>
    <row r="73" spans="1:1" ht="18.600000000000001" customHeight="1" x14ac:dyDescent="0.3">
      <c r="A73" s="96" t="s">
        <v>93</v>
      </c>
    </row>
    <row r="74" spans="1:1" ht="21" customHeight="1" x14ac:dyDescent="0.3">
      <c r="A74" s="106" t="s">
        <v>133</v>
      </c>
    </row>
    <row r="75" spans="1:1" ht="13.95" customHeight="1" x14ac:dyDescent="0.3">
      <c r="A75" s="96"/>
    </row>
    <row r="76" spans="1:1" ht="18" customHeight="1" x14ac:dyDescent="0.3">
      <c r="A76" s="50" t="s">
        <v>96</v>
      </c>
    </row>
    <row r="77" spans="1:1" ht="34.950000000000003" customHeight="1" x14ac:dyDescent="0.3">
      <c r="A77" s="144" t="s">
        <v>134</v>
      </c>
    </row>
    <row r="78" spans="1:1" ht="31.95" customHeight="1" x14ac:dyDescent="0.3">
      <c r="A78" s="106"/>
    </row>
    <row r="79" spans="1:1" ht="13.95" customHeight="1" x14ac:dyDescent="0.3">
      <c r="A79" s="96"/>
    </row>
    <row r="80" spans="1:1" ht="31.95" customHeight="1" x14ac:dyDescent="0.3">
      <c r="A80" s="106"/>
    </row>
    <row r="81" spans="1:1" ht="13.95" customHeight="1" x14ac:dyDescent="0.3">
      <c r="A81" s="96"/>
    </row>
    <row r="82" spans="1:1" ht="45" customHeight="1" x14ac:dyDescent="0.3">
      <c r="A82" s="97"/>
    </row>
    <row r="83" spans="1:1" ht="13.95" customHeight="1" x14ac:dyDescent="0.3">
      <c r="A83" s="107"/>
    </row>
    <row r="84" spans="1:1" ht="13.95" customHeight="1" x14ac:dyDescent="0.3"/>
    <row r="85" spans="1:1" ht="15.6" customHeight="1" x14ac:dyDescent="0.3"/>
    <row r="86" spans="1:1" ht="19.2" customHeight="1" x14ac:dyDescent="0.3"/>
    <row r="87" spans="1:1" ht="15.6" customHeight="1" x14ac:dyDescent="0.3">
      <c r="A87" s="107"/>
    </row>
    <row r="88" spans="1:1" ht="13.95" customHeight="1" x14ac:dyDescent="0.3">
      <c r="A88" s="50"/>
    </row>
    <row r="89" spans="1:1" ht="65.400000000000006" customHeight="1" x14ac:dyDescent="0.3">
      <c r="A89" s="92"/>
    </row>
    <row r="90" spans="1:1" ht="18" customHeight="1" x14ac:dyDescent="0.3">
      <c r="A90" s="91"/>
    </row>
    <row r="91" spans="1:1" ht="13.95" customHeight="1" x14ac:dyDescent="0.3">
      <c r="A91" s="111"/>
    </row>
    <row r="92" spans="1:1" ht="18" customHeight="1" x14ac:dyDescent="0.3">
      <c r="A92" s="91"/>
    </row>
    <row r="93" spans="1:1" ht="45" customHeight="1" x14ac:dyDescent="0.3">
      <c r="A93" s="92"/>
    </row>
    <row r="94" spans="1:1" ht="13.95" customHeight="1" x14ac:dyDescent="0.3">
      <c r="A94" s="9"/>
    </row>
    <row r="95" spans="1:1" ht="15.6" customHeight="1" x14ac:dyDescent="0.3"/>
    <row r="96" spans="1:1" ht="170.4" customHeight="1" x14ac:dyDescent="0.3">
      <c r="A96" s="92"/>
    </row>
    <row r="97" spans="1:1" ht="15.6" customHeight="1" x14ac:dyDescent="0.3">
      <c r="A97" s="9"/>
    </row>
    <row r="98" spans="1:1" ht="13.95" customHeight="1" x14ac:dyDescent="0.3">
      <c r="A98" s="9"/>
    </row>
    <row r="99" spans="1:1" ht="13.95" customHeight="1" x14ac:dyDescent="0.3">
      <c r="A99" s="9"/>
    </row>
    <row r="100" spans="1:1" ht="13.95" customHeight="1" x14ac:dyDescent="0.3">
      <c r="A100" s="9"/>
    </row>
    <row r="101" spans="1:1" ht="13.95" customHeight="1" x14ac:dyDescent="0.3">
      <c r="A101" s="9"/>
    </row>
    <row r="102" spans="1:1" ht="15.6" x14ac:dyDescent="0.3">
      <c r="A102" s="9"/>
    </row>
    <row r="103" spans="1:1" ht="13.95" customHeight="1" x14ac:dyDescent="0.3">
      <c r="A103" s="9"/>
    </row>
    <row r="104" spans="1:1" ht="13.95" customHeight="1" x14ac:dyDescent="0.3">
      <c r="A104" s="9"/>
    </row>
    <row r="105" spans="1:1" ht="13.95" customHeight="1" x14ac:dyDescent="0.3"/>
    <row r="106" spans="1:1" ht="13.95" customHeight="1" x14ac:dyDescent="0.3"/>
    <row r="107" spans="1:1" ht="13.95" customHeight="1" x14ac:dyDescent="0.3"/>
    <row r="108" spans="1:1"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4" x14ac:dyDescent="0.3"/>
  <cols>
    <col min="1" max="1" width="18.109375" style="78" customWidth="1"/>
  </cols>
  <sheetData>
    <row r="1" spans="1:4" s="37" customFormat="1" ht="38.4" customHeight="1" thickBot="1" x14ac:dyDescent="0.35">
      <c r="A1" s="36" t="s">
        <v>50</v>
      </c>
    </row>
    <row r="2" spans="1:4" ht="15" customHeight="1" thickTop="1" x14ac:dyDescent="0.3"/>
    <row r="6" spans="1:4" x14ac:dyDescent="0.3">
      <c r="D6" s="6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F3"/>
  <sheetViews>
    <sheetView tabSelected="1" zoomScale="130" zoomScaleNormal="130" workbookViewId="0">
      <selection activeCell="A4" sqref="A4"/>
    </sheetView>
  </sheetViews>
  <sheetFormatPr baseColWidth="10" defaultColWidth="11.5546875" defaultRowHeight="14.4" x14ac:dyDescent="0.3"/>
  <cols>
    <col min="1" max="1" width="32" style="14" customWidth="1"/>
    <col min="2" max="2" width="19.6640625" style="14" customWidth="1"/>
    <col min="3" max="3" width="28.33203125" style="78" customWidth="1"/>
    <col min="4" max="4" width="29.33203125" style="14" customWidth="1"/>
    <col min="5" max="25" width="11.5546875" style="78" customWidth="1"/>
    <col min="26" max="16384" width="11.5546875" style="78"/>
  </cols>
  <sheetData>
    <row r="1" spans="1:6" s="37" customFormat="1" ht="38.4" customHeight="1" thickBot="1" x14ac:dyDescent="0.35">
      <c r="A1" s="36" t="s">
        <v>51</v>
      </c>
      <c r="B1" s="36" t="s">
        <v>52</v>
      </c>
      <c r="C1" s="65" t="s">
        <v>53</v>
      </c>
      <c r="D1" s="36" t="s">
        <v>54</v>
      </c>
      <c r="E1" s="36" t="s">
        <v>377</v>
      </c>
      <c r="F1" s="36" t="s">
        <v>26</v>
      </c>
    </row>
    <row r="2" spans="1:6" ht="15" customHeight="1" thickTop="1" x14ac:dyDescent="0.3">
      <c r="A2" s="75" t="s">
        <v>409</v>
      </c>
      <c r="B2" s="73" t="s">
        <v>261</v>
      </c>
      <c r="C2" s="100" t="s">
        <v>375</v>
      </c>
      <c r="D2" s="17"/>
      <c r="F2" s="78" t="s">
        <v>376</v>
      </c>
    </row>
    <row r="3" spans="1:6" x14ac:dyDescent="0.3">
      <c r="A3" s="17" t="s">
        <v>410</v>
      </c>
      <c r="B3" s="73" t="s">
        <v>261</v>
      </c>
      <c r="C3" s="79" t="s">
        <v>408</v>
      </c>
      <c r="D3"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4" customFormat="1" ht="13.95" customHeight="1" thickBot="1" x14ac:dyDescent="0.35">
      <c r="A1" s="23" t="s">
        <v>15</v>
      </c>
      <c r="B1" s="23" t="s">
        <v>16</v>
      </c>
      <c r="C1" s="23" t="s">
        <v>17</v>
      </c>
    </row>
    <row r="2" spans="1:3" s="28" customFormat="1" ht="82.2" customHeight="1" thickTop="1" x14ac:dyDescent="0.3">
      <c r="A2" s="29" t="s">
        <v>18</v>
      </c>
      <c r="B2" s="77" t="s">
        <v>55</v>
      </c>
      <c r="C2" s="30" t="s">
        <v>19</v>
      </c>
    </row>
    <row r="3" spans="1:3" s="28" customFormat="1" ht="25.2" customHeight="1" x14ac:dyDescent="0.3">
      <c r="A3" s="29" t="s">
        <v>58</v>
      </c>
      <c r="B3" s="31" t="s">
        <v>137</v>
      </c>
      <c r="C3" s="30" t="s">
        <v>59</v>
      </c>
    </row>
    <row r="4" spans="1:3" s="28" customFormat="1" ht="25.2" customHeight="1" x14ac:dyDescent="0.3">
      <c r="A4" s="29" t="s">
        <v>20</v>
      </c>
      <c r="B4" s="29">
        <v>0.8</v>
      </c>
      <c r="C4" s="30" t="s">
        <v>21</v>
      </c>
    </row>
    <row r="5" spans="1:3" s="28" customFormat="1" x14ac:dyDescent="0.3">
      <c r="A5" s="29"/>
      <c r="B5" s="14"/>
      <c r="C5" s="30"/>
    </row>
    <row r="6" spans="1:3" s="28" customFormat="1" ht="25.2" customHeight="1" x14ac:dyDescent="0.3">
      <c r="A6" s="29"/>
      <c r="B6" s="14"/>
      <c r="C6" s="30"/>
    </row>
    <row r="7" spans="1:3" s="28" customFormat="1" x14ac:dyDescent="0.3">
      <c r="A7" s="29"/>
      <c r="B7" s="14"/>
      <c r="C7" s="30"/>
    </row>
    <row r="8" spans="1:3" x14ac:dyDescent="0.3">
      <c r="B8" s="73"/>
    </row>
    <row r="9" spans="1:3" x14ac:dyDescent="0.3">
      <c r="A9" s="31"/>
      <c r="B9" s="29"/>
      <c r="C9" s="30"/>
    </row>
    <row r="11" spans="1:3" x14ac:dyDescent="0.3">
      <c r="A11" s="73"/>
      <c r="B11" s="73"/>
      <c r="C11" s="33"/>
    </row>
    <row r="12" spans="1:3" x14ac:dyDescent="0.3">
      <c r="A12" s="73"/>
      <c r="B12" s="73"/>
      <c r="C12" s="33"/>
    </row>
    <row r="13" spans="1:3" x14ac:dyDescent="0.3">
      <c r="A13" s="73"/>
      <c r="B13" s="73"/>
      <c r="C13" s="33"/>
    </row>
    <row r="14" spans="1:3" x14ac:dyDescent="0.3">
      <c r="A14" s="73"/>
      <c r="B14" s="73"/>
      <c r="C14" s="33"/>
    </row>
    <row r="15" spans="1:3" x14ac:dyDescent="0.3">
      <c r="A15" s="73"/>
      <c r="B15" s="73"/>
      <c r="C15" s="33"/>
    </row>
    <row r="16" spans="1:3" x14ac:dyDescent="0.3">
      <c r="A16" s="73"/>
      <c r="B16" s="73"/>
      <c r="C16" s="32"/>
    </row>
    <row r="17" spans="1:3" x14ac:dyDescent="0.3">
      <c r="A17" s="73"/>
      <c r="B17" s="73"/>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I188"/>
  <sheetViews>
    <sheetView topLeftCell="A11" zoomScale="85" zoomScaleNormal="85" workbookViewId="0">
      <selection activeCell="G33" sqref="G33"/>
    </sheetView>
  </sheetViews>
  <sheetFormatPr baseColWidth="10" defaultColWidth="10.5546875" defaultRowHeight="14.4" x14ac:dyDescent="0.3"/>
  <cols>
    <col min="1" max="1" width="15.88671875" style="115" customWidth="1"/>
    <col min="2" max="2" width="37.33203125" style="14" customWidth="1"/>
    <col min="3" max="3" width="20.88671875" style="14" customWidth="1"/>
    <col min="4" max="4" width="21.33203125" style="83" customWidth="1"/>
    <col min="5" max="5" width="11.109375" style="14" customWidth="1"/>
    <col min="6" max="7" width="24.77734375" style="14" customWidth="1"/>
    <col min="8" max="8" width="43" style="99" customWidth="1"/>
  </cols>
  <sheetData>
    <row r="1" spans="1:9" s="25" customFormat="1" ht="43.95" customHeight="1" thickBot="1" x14ac:dyDescent="0.35">
      <c r="A1" s="114" t="s">
        <v>22</v>
      </c>
      <c r="B1" s="24" t="s">
        <v>23</v>
      </c>
      <c r="C1" s="23" t="s">
        <v>24</v>
      </c>
      <c r="D1" s="41" t="s">
        <v>25</v>
      </c>
      <c r="E1" s="23" t="s">
        <v>26</v>
      </c>
      <c r="F1" s="23" t="s">
        <v>409</v>
      </c>
      <c r="G1" s="23" t="s">
        <v>410</v>
      </c>
      <c r="H1" s="23" t="s">
        <v>140</v>
      </c>
    </row>
    <row r="2" spans="1:9" s="79" customFormat="1" ht="107.4" customHeight="1" thickTop="1" x14ac:dyDescent="0.3">
      <c r="A2" s="113">
        <v>1</v>
      </c>
      <c r="B2" s="80" t="s">
        <v>396</v>
      </c>
      <c r="C2" s="80">
        <v>1</v>
      </c>
      <c r="D2" s="81">
        <v>1</v>
      </c>
      <c r="E2" s="80" t="s">
        <v>205</v>
      </c>
      <c r="F2" s="71" t="s">
        <v>378</v>
      </c>
      <c r="G2" s="288" t="s">
        <v>384</v>
      </c>
      <c r="H2" s="159"/>
    </row>
    <row r="3" spans="1:9" s="79" customFormat="1" ht="13.95" customHeight="1" x14ac:dyDescent="0.3">
      <c r="A3" s="165">
        <v>2</v>
      </c>
      <c r="B3" s="166" t="s">
        <v>244</v>
      </c>
      <c r="C3" s="166">
        <v>1</v>
      </c>
      <c r="D3" s="166"/>
      <c r="E3" s="166" t="s">
        <v>205</v>
      </c>
      <c r="F3" s="166" t="s">
        <v>378</v>
      </c>
      <c r="G3" s="289" t="s">
        <v>399</v>
      </c>
      <c r="H3" s="159"/>
    </row>
    <row r="4" spans="1:9" s="79" customFormat="1" ht="13.95" customHeight="1" x14ac:dyDescent="0.3">
      <c r="A4" s="167">
        <v>3</v>
      </c>
      <c r="B4" s="168" t="s">
        <v>107</v>
      </c>
      <c r="C4" s="168">
        <v>1</v>
      </c>
      <c r="D4" s="168"/>
      <c r="E4" s="168" t="s">
        <v>205</v>
      </c>
      <c r="F4" s="168" t="s">
        <v>378</v>
      </c>
      <c r="G4" s="168" t="s">
        <v>401</v>
      </c>
      <c r="H4" s="159" t="s">
        <v>141</v>
      </c>
    </row>
    <row r="5" spans="1:9" ht="49.95" customHeight="1" x14ac:dyDescent="0.3">
      <c r="A5" s="167">
        <v>3</v>
      </c>
      <c r="B5" s="168" t="s">
        <v>169</v>
      </c>
      <c r="C5" s="168">
        <v>1</v>
      </c>
      <c r="D5" s="168"/>
      <c r="E5" s="168" t="s">
        <v>205</v>
      </c>
      <c r="F5" s="168" t="s">
        <v>378</v>
      </c>
      <c r="G5" s="168" t="s">
        <v>402</v>
      </c>
      <c r="H5" s="159" t="s">
        <v>215</v>
      </c>
    </row>
    <row r="6" spans="1:9" ht="30.6" customHeight="1" x14ac:dyDescent="0.3">
      <c r="A6" s="167">
        <v>3</v>
      </c>
      <c r="B6" s="168" t="s">
        <v>181</v>
      </c>
      <c r="C6" s="168">
        <v>1</v>
      </c>
      <c r="D6" s="168"/>
      <c r="E6" s="168" t="s">
        <v>205</v>
      </c>
      <c r="F6" s="168" t="s">
        <v>378</v>
      </c>
      <c r="G6" s="168" t="s">
        <v>403</v>
      </c>
      <c r="H6" s="159" t="s">
        <v>226</v>
      </c>
    </row>
    <row r="7" spans="1:9" ht="21.6" customHeight="1" x14ac:dyDescent="0.3">
      <c r="A7" s="167">
        <v>3</v>
      </c>
      <c r="B7" s="168" t="s">
        <v>183</v>
      </c>
      <c r="C7" s="168">
        <v>1</v>
      </c>
      <c r="D7" s="168"/>
      <c r="E7" s="168" t="s">
        <v>205</v>
      </c>
      <c r="F7" s="168" t="s">
        <v>378</v>
      </c>
      <c r="G7" s="168" t="s">
        <v>407</v>
      </c>
      <c r="H7" s="159" t="s">
        <v>230</v>
      </c>
    </row>
    <row r="8" spans="1:9" s="79" customFormat="1" ht="21.6" customHeight="1" x14ac:dyDescent="0.3">
      <c r="A8" s="165">
        <v>2</v>
      </c>
      <c r="B8" s="166" t="s">
        <v>245</v>
      </c>
      <c r="C8" s="166">
        <v>1</v>
      </c>
      <c r="D8" s="166"/>
      <c r="E8" s="166" t="s">
        <v>205</v>
      </c>
      <c r="F8" s="166" t="s">
        <v>378</v>
      </c>
      <c r="G8" s="289" t="s">
        <v>400</v>
      </c>
      <c r="H8" s="159"/>
    </row>
    <row r="9" spans="1:9" ht="33.6" customHeight="1" x14ac:dyDescent="0.3">
      <c r="A9" s="167">
        <v>3</v>
      </c>
      <c r="B9" s="168" t="s">
        <v>163</v>
      </c>
      <c r="C9" s="168">
        <v>1</v>
      </c>
      <c r="D9" s="168"/>
      <c r="E9" s="168" t="s">
        <v>205</v>
      </c>
      <c r="F9" s="168" t="s">
        <v>378</v>
      </c>
      <c r="G9" s="168" t="s">
        <v>404</v>
      </c>
      <c r="H9" s="159" t="s">
        <v>204</v>
      </c>
    </row>
    <row r="10" spans="1:9" ht="65.400000000000006" customHeight="1" x14ac:dyDescent="0.3">
      <c r="A10" s="167">
        <v>3</v>
      </c>
      <c r="B10" s="168" t="s">
        <v>172</v>
      </c>
      <c r="C10" s="168">
        <v>1</v>
      </c>
      <c r="D10" s="168"/>
      <c r="E10" s="168" t="s">
        <v>205</v>
      </c>
      <c r="F10" s="168" t="s">
        <v>378</v>
      </c>
      <c r="G10" s="168" t="s">
        <v>405</v>
      </c>
      <c r="H10" s="159" t="s">
        <v>218</v>
      </c>
    </row>
    <row r="11" spans="1:9" ht="27" customHeight="1" x14ac:dyDescent="0.3">
      <c r="A11" s="167">
        <v>3</v>
      </c>
      <c r="B11" s="168" t="s">
        <v>176</v>
      </c>
      <c r="C11" s="168">
        <v>1</v>
      </c>
      <c r="D11" s="168"/>
      <c r="E11" s="168" t="s">
        <v>205</v>
      </c>
      <c r="F11" s="168" t="s">
        <v>378</v>
      </c>
      <c r="G11" s="168" t="s">
        <v>406</v>
      </c>
      <c r="H11" s="159" t="s">
        <v>222</v>
      </c>
    </row>
    <row r="12" spans="1:9" ht="13.95" customHeight="1" x14ac:dyDescent="0.3">
      <c r="A12" s="113">
        <v>1</v>
      </c>
      <c r="B12" s="80" t="s">
        <v>397</v>
      </c>
      <c r="C12" s="80">
        <v>1</v>
      </c>
      <c r="D12" s="81">
        <v>1</v>
      </c>
      <c r="E12" s="80" t="s">
        <v>205</v>
      </c>
      <c r="F12" s="71" t="s">
        <v>378</v>
      </c>
      <c r="G12" s="288" t="s">
        <v>384</v>
      </c>
      <c r="H12" s="159"/>
    </row>
    <row r="13" spans="1:9" ht="13.95" customHeight="1" x14ac:dyDescent="0.3">
      <c r="A13" s="165">
        <v>2</v>
      </c>
      <c r="B13" s="166" t="s">
        <v>248</v>
      </c>
      <c r="C13" s="166">
        <v>1</v>
      </c>
      <c r="D13" s="166"/>
      <c r="E13" s="166" t="s">
        <v>205</v>
      </c>
      <c r="F13" s="166" t="s">
        <v>378</v>
      </c>
      <c r="G13" s="289" t="s">
        <v>399</v>
      </c>
      <c r="H13" s="159"/>
      <c r="I13" s="83"/>
    </row>
    <row r="14" spans="1:9" ht="13.95" customHeight="1" x14ac:dyDescent="0.3">
      <c r="A14" s="167">
        <v>3</v>
      </c>
      <c r="B14" s="168" t="s">
        <v>108</v>
      </c>
      <c r="C14" s="168">
        <v>1</v>
      </c>
      <c r="D14" s="168"/>
      <c r="E14" s="168" t="s">
        <v>109</v>
      </c>
      <c r="F14" s="168" t="s">
        <v>378</v>
      </c>
      <c r="G14" s="168" t="s">
        <v>401</v>
      </c>
      <c r="H14" s="159" t="s">
        <v>144</v>
      </c>
      <c r="I14" s="83"/>
    </row>
    <row r="15" spans="1:9" ht="13.95" customHeight="1" x14ac:dyDescent="0.3">
      <c r="A15" s="167">
        <v>3</v>
      </c>
      <c r="B15" s="168" t="s">
        <v>170</v>
      </c>
      <c r="C15" s="168">
        <v>1</v>
      </c>
      <c r="D15" s="168"/>
      <c r="E15" s="168" t="s">
        <v>205</v>
      </c>
      <c r="F15" s="168" t="s">
        <v>378</v>
      </c>
      <c r="G15" s="168" t="s">
        <v>402</v>
      </c>
      <c r="H15" s="159" t="s">
        <v>144</v>
      </c>
      <c r="I15" s="83"/>
    </row>
    <row r="16" spans="1:9" ht="13.95" customHeight="1" x14ac:dyDescent="0.3">
      <c r="A16" s="167">
        <v>3</v>
      </c>
      <c r="B16" s="168" t="s">
        <v>246</v>
      </c>
      <c r="C16" s="168">
        <v>1</v>
      </c>
      <c r="D16" s="168"/>
      <c r="E16" s="168" t="s">
        <v>205</v>
      </c>
      <c r="F16" s="168" t="s">
        <v>378</v>
      </c>
      <c r="G16" s="168" t="s">
        <v>403</v>
      </c>
      <c r="H16" s="159" t="s">
        <v>144</v>
      </c>
      <c r="I16" s="83"/>
    </row>
    <row r="17" spans="1:9" ht="13.95" customHeight="1" x14ac:dyDescent="0.3">
      <c r="A17" s="167">
        <v>3</v>
      </c>
      <c r="B17" s="168" t="s">
        <v>184</v>
      </c>
      <c r="C17" s="168">
        <v>1</v>
      </c>
      <c r="D17" s="168"/>
      <c r="E17" s="168" t="s">
        <v>205</v>
      </c>
      <c r="F17" s="168" t="s">
        <v>378</v>
      </c>
      <c r="G17" s="168" t="s">
        <v>407</v>
      </c>
      <c r="H17" s="159" t="s">
        <v>223</v>
      </c>
      <c r="I17" s="83"/>
    </row>
    <row r="18" spans="1:9" ht="13.95" customHeight="1" x14ac:dyDescent="0.3">
      <c r="A18" s="165">
        <v>2</v>
      </c>
      <c r="B18" s="166" t="s">
        <v>247</v>
      </c>
      <c r="C18" s="166">
        <v>1</v>
      </c>
      <c r="D18" s="166"/>
      <c r="E18" s="166" t="s">
        <v>205</v>
      </c>
      <c r="F18" s="166" t="s">
        <v>378</v>
      </c>
      <c r="G18" s="289" t="s">
        <v>400</v>
      </c>
      <c r="H18" s="159"/>
      <c r="I18" s="83"/>
    </row>
    <row r="19" spans="1:9" ht="13.95" customHeight="1" x14ac:dyDescent="0.3">
      <c r="A19" s="167">
        <v>3</v>
      </c>
      <c r="B19" s="168" t="s">
        <v>164</v>
      </c>
      <c r="C19" s="168">
        <v>1</v>
      </c>
      <c r="D19" s="168"/>
      <c r="E19" s="168" t="s">
        <v>205</v>
      </c>
      <c r="F19" s="168" t="s">
        <v>378</v>
      </c>
      <c r="G19" s="168" t="s">
        <v>404</v>
      </c>
      <c r="H19" s="159" t="s">
        <v>206</v>
      </c>
      <c r="I19" s="83"/>
    </row>
    <row r="20" spans="1:9" ht="13.95" customHeight="1" x14ac:dyDescent="0.3">
      <c r="A20" s="167">
        <v>3</v>
      </c>
      <c r="B20" s="168" t="s">
        <v>173</v>
      </c>
      <c r="C20" s="168">
        <v>1</v>
      </c>
      <c r="D20" s="168"/>
      <c r="E20" s="168" t="s">
        <v>205</v>
      </c>
      <c r="F20" s="168" t="s">
        <v>378</v>
      </c>
      <c r="G20" s="168" t="s">
        <v>405</v>
      </c>
      <c r="H20" s="159" t="s">
        <v>144</v>
      </c>
    </row>
    <row r="21" spans="1:9" ht="13.95" customHeight="1" x14ac:dyDescent="0.3">
      <c r="A21" s="167">
        <v>3</v>
      </c>
      <c r="B21" s="168" t="s">
        <v>177</v>
      </c>
      <c r="C21" s="168">
        <v>1</v>
      </c>
      <c r="D21" s="168"/>
      <c r="E21" s="168" t="s">
        <v>205</v>
      </c>
      <c r="F21" s="168" t="s">
        <v>378</v>
      </c>
      <c r="G21" s="168" t="s">
        <v>406</v>
      </c>
      <c r="H21" s="159" t="s">
        <v>223</v>
      </c>
    </row>
    <row r="22" spans="1:9" ht="13.95" customHeight="1" x14ac:dyDescent="0.3">
      <c r="A22" s="113">
        <v>1</v>
      </c>
      <c r="B22" s="80" t="s">
        <v>398</v>
      </c>
      <c r="C22" s="80">
        <v>1</v>
      </c>
      <c r="D22" s="81">
        <v>1</v>
      </c>
      <c r="E22" s="80" t="s">
        <v>205</v>
      </c>
      <c r="F22" s="71" t="s">
        <v>378</v>
      </c>
      <c r="G22" s="288" t="s">
        <v>384</v>
      </c>
      <c r="H22" s="159"/>
    </row>
    <row r="23" spans="1:9" ht="13.95" customHeight="1" x14ac:dyDescent="0.3">
      <c r="A23" s="165">
        <v>2</v>
      </c>
      <c r="B23" s="166" t="s">
        <v>249</v>
      </c>
      <c r="C23" s="166">
        <v>1</v>
      </c>
      <c r="D23" s="166"/>
      <c r="E23" s="166" t="s">
        <v>205</v>
      </c>
      <c r="F23" s="166" t="s">
        <v>378</v>
      </c>
      <c r="G23" s="289" t="s">
        <v>399</v>
      </c>
      <c r="H23" s="159"/>
    </row>
    <row r="24" spans="1:9" ht="13.95" customHeight="1" x14ac:dyDescent="0.3">
      <c r="A24" s="167">
        <v>3</v>
      </c>
      <c r="B24" s="168" t="s">
        <v>110</v>
      </c>
      <c r="C24" s="168">
        <v>1</v>
      </c>
      <c r="D24" s="168"/>
      <c r="E24" s="168" t="s">
        <v>205</v>
      </c>
      <c r="F24" s="168" t="s">
        <v>378</v>
      </c>
      <c r="G24" s="168" t="s">
        <v>401</v>
      </c>
      <c r="H24" s="159" t="s">
        <v>143</v>
      </c>
    </row>
    <row r="25" spans="1:9" ht="13.95" customHeight="1" x14ac:dyDescent="0.3">
      <c r="A25" s="167">
        <v>3</v>
      </c>
      <c r="B25" s="168" t="s">
        <v>171</v>
      </c>
      <c r="C25" s="168">
        <v>1</v>
      </c>
      <c r="D25" s="168"/>
      <c r="E25" s="168" t="s">
        <v>205</v>
      </c>
      <c r="F25" s="168" t="s">
        <v>378</v>
      </c>
      <c r="G25" s="168" t="s">
        <v>402</v>
      </c>
      <c r="H25" s="159" t="s">
        <v>143</v>
      </c>
    </row>
    <row r="26" spans="1:9" ht="13.95" customHeight="1" x14ac:dyDescent="0.3">
      <c r="A26" s="167">
        <v>3</v>
      </c>
      <c r="B26" s="168" t="s">
        <v>182</v>
      </c>
      <c r="C26" s="168">
        <v>1</v>
      </c>
      <c r="D26" s="168"/>
      <c r="E26" s="168" t="s">
        <v>205</v>
      </c>
      <c r="F26" s="168" t="s">
        <v>378</v>
      </c>
      <c r="G26" s="168" t="s">
        <v>403</v>
      </c>
      <c r="H26" s="159" t="s">
        <v>143</v>
      </c>
    </row>
    <row r="27" spans="1:9" ht="13.95" customHeight="1" x14ac:dyDescent="0.3">
      <c r="A27" s="167">
        <v>3</v>
      </c>
      <c r="B27" s="168" t="s">
        <v>185</v>
      </c>
      <c r="C27" s="168">
        <v>1</v>
      </c>
      <c r="D27" s="168"/>
      <c r="E27" s="168" t="s">
        <v>205</v>
      </c>
      <c r="F27" s="168" t="s">
        <v>378</v>
      </c>
      <c r="G27" s="168" t="s">
        <v>407</v>
      </c>
      <c r="H27" s="159" t="s">
        <v>143</v>
      </c>
    </row>
    <row r="28" spans="1:9" ht="13.95" customHeight="1" x14ac:dyDescent="0.3">
      <c r="A28" s="165">
        <v>2</v>
      </c>
      <c r="B28" s="166" t="s">
        <v>250</v>
      </c>
      <c r="C28" s="166">
        <v>1</v>
      </c>
      <c r="D28" s="166"/>
      <c r="E28" s="166" t="s">
        <v>205</v>
      </c>
      <c r="F28" s="166" t="s">
        <v>378</v>
      </c>
      <c r="G28" s="289" t="s">
        <v>400</v>
      </c>
      <c r="H28" s="159"/>
    </row>
    <row r="29" spans="1:9" ht="13.95" customHeight="1" x14ac:dyDescent="0.3">
      <c r="A29" s="167">
        <v>3</v>
      </c>
      <c r="B29" s="168" t="s">
        <v>165</v>
      </c>
      <c r="C29" s="168">
        <v>1</v>
      </c>
      <c r="D29" s="168"/>
      <c r="E29" s="168" t="s">
        <v>205</v>
      </c>
      <c r="F29" s="168" t="s">
        <v>378</v>
      </c>
      <c r="G29" s="168" t="s">
        <v>404</v>
      </c>
      <c r="H29" s="159" t="s">
        <v>207</v>
      </c>
    </row>
    <row r="30" spans="1:9" ht="13.95" customHeight="1" x14ac:dyDescent="0.3">
      <c r="A30" s="167">
        <v>3</v>
      </c>
      <c r="B30" s="168" t="s">
        <v>174</v>
      </c>
      <c r="C30" s="168">
        <v>1</v>
      </c>
      <c r="D30" s="168"/>
      <c r="E30" s="168" t="s">
        <v>205</v>
      </c>
      <c r="F30" s="168" t="s">
        <v>378</v>
      </c>
      <c r="G30" s="168" t="s">
        <v>405</v>
      </c>
      <c r="H30" s="159" t="s">
        <v>143</v>
      </c>
    </row>
    <row r="31" spans="1:9" ht="13.95" customHeight="1" x14ac:dyDescent="0.3">
      <c r="A31" s="167">
        <v>3</v>
      </c>
      <c r="B31" s="168" t="s">
        <v>178</v>
      </c>
      <c r="C31" s="168">
        <v>1</v>
      </c>
      <c r="D31" s="168"/>
      <c r="E31" s="168" t="s">
        <v>205</v>
      </c>
      <c r="F31" s="168" t="s">
        <v>378</v>
      </c>
      <c r="G31" s="168" t="s">
        <v>406</v>
      </c>
      <c r="H31" s="159" t="s">
        <v>143</v>
      </c>
    </row>
    <row r="32" spans="1:9" ht="13.95" customHeight="1" x14ac:dyDescent="0.3">
      <c r="A32" s="113">
        <v>1</v>
      </c>
      <c r="B32" s="80" t="s">
        <v>253</v>
      </c>
      <c r="C32" s="80">
        <v>1</v>
      </c>
      <c r="D32" s="81">
        <v>1</v>
      </c>
      <c r="E32" s="80" t="s">
        <v>205</v>
      </c>
      <c r="F32" s="71" t="s">
        <v>378</v>
      </c>
      <c r="G32" s="288" t="s">
        <v>384</v>
      </c>
      <c r="H32" s="159"/>
    </row>
    <row r="33" spans="1:8" ht="13.95" customHeight="1" x14ac:dyDescent="0.3">
      <c r="A33" s="165">
        <v>2</v>
      </c>
      <c r="B33" s="166" t="s">
        <v>252</v>
      </c>
      <c r="C33" s="166">
        <v>1</v>
      </c>
      <c r="D33" s="166"/>
      <c r="E33" s="166" t="s">
        <v>205</v>
      </c>
      <c r="F33" s="166" t="s">
        <v>378</v>
      </c>
      <c r="G33" s="289" t="s">
        <v>399</v>
      </c>
      <c r="H33" s="159"/>
    </row>
    <row r="34" spans="1:8" ht="13.95" customHeight="1" x14ac:dyDescent="0.3">
      <c r="A34" s="167">
        <v>3</v>
      </c>
      <c r="B34" s="168" t="s">
        <v>195</v>
      </c>
      <c r="C34" s="168">
        <v>1</v>
      </c>
      <c r="D34" s="168"/>
      <c r="E34" s="168" t="s">
        <v>205</v>
      </c>
      <c r="F34" s="168" t="s">
        <v>378</v>
      </c>
      <c r="G34" s="168" t="s">
        <v>403</v>
      </c>
      <c r="H34" s="159" t="s">
        <v>227</v>
      </c>
    </row>
    <row r="35" spans="1:8" ht="13.95" customHeight="1" x14ac:dyDescent="0.3">
      <c r="A35" s="165">
        <v>2</v>
      </c>
      <c r="B35" s="166" t="s">
        <v>251</v>
      </c>
      <c r="C35" s="166">
        <v>1</v>
      </c>
      <c r="D35" s="166"/>
      <c r="E35" s="166" t="s">
        <v>205</v>
      </c>
      <c r="F35" s="166" t="s">
        <v>378</v>
      </c>
      <c r="G35" s="289" t="s">
        <v>400</v>
      </c>
      <c r="H35" s="159"/>
    </row>
    <row r="36" spans="1:8" ht="13.95" customHeight="1" x14ac:dyDescent="0.3">
      <c r="A36" s="167">
        <v>3</v>
      </c>
      <c r="B36" s="168" t="s">
        <v>189</v>
      </c>
      <c r="C36" s="168">
        <v>1</v>
      </c>
      <c r="D36" s="168"/>
      <c r="E36" s="168" t="s">
        <v>205</v>
      </c>
      <c r="F36" s="168" t="s">
        <v>378</v>
      </c>
      <c r="G36" s="168" t="s">
        <v>404</v>
      </c>
      <c r="H36" s="159" t="s">
        <v>214</v>
      </c>
    </row>
    <row r="37" spans="1:8" ht="13.95" customHeight="1" x14ac:dyDescent="0.3">
      <c r="A37" s="167">
        <v>3</v>
      </c>
      <c r="B37" s="168" t="s">
        <v>193</v>
      </c>
      <c r="C37" s="168">
        <v>1</v>
      </c>
      <c r="D37" s="168"/>
      <c r="E37" s="168" t="s">
        <v>205</v>
      </c>
      <c r="F37" s="168" t="s">
        <v>378</v>
      </c>
      <c r="G37" s="168" t="s">
        <v>405</v>
      </c>
      <c r="H37" s="159" t="s">
        <v>214</v>
      </c>
    </row>
    <row r="38" spans="1:8" ht="13.95" customHeight="1" x14ac:dyDescent="0.3">
      <c r="A38" s="167">
        <v>3</v>
      </c>
      <c r="B38" s="168" t="s">
        <v>194</v>
      </c>
      <c r="C38" s="168">
        <v>1</v>
      </c>
      <c r="D38" s="168"/>
      <c r="E38" s="168" t="s">
        <v>205</v>
      </c>
      <c r="F38" s="168" t="s">
        <v>378</v>
      </c>
      <c r="G38" s="168" t="s">
        <v>406</v>
      </c>
      <c r="H38" s="160" t="s">
        <v>214</v>
      </c>
    </row>
    <row r="39" spans="1:8" ht="13.95" customHeight="1" x14ac:dyDescent="0.3">
      <c r="A39" s="113">
        <v>1</v>
      </c>
      <c r="B39" s="71" t="s">
        <v>111</v>
      </c>
      <c r="C39" s="71">
        <v>1</v>
      </c>
      <c r="D39" s="116">
        <v>1</v>
      </c>
      <c r="E39" s="71" t="s">
        <v>112</v>
      </c>
      <c r="F39" s="71" t="s">
        <v>379</v>
      </c>
      <c r="G39" s="288" t="s">
        <v>399</v>
      </c>
      <c r="H39" s="160"/>
    </row>
    <row r="40" spans="1:8" s="79" customFormat="1" ht="13.95" customHeight="1" x14ac:dyDescent="0.3">
      <c r="A40" s="165">
        <v>2</v>
      </c>
      <c r="B40" s="166" t="s">
        <v>370</v>
      </c>
      <c r="C40" s="166">
        <v>1</v>
      </c>
      <c r="D40" s="166"/>
      <c r="E40" s="166" t="s">
        <v>112</v>
      </c>
      <c r="F40" s="166" t="s">
        <v>379</v>
      </c>
      <c r="G40" s="289" t="s">
        <v>399</v>
      </c>
      <c r="H40" s="160"/>
    </row>
    <row r="41" spans="1:8" ht="13.95" customHeight="1" x14ac:dyDescent="0.3">
      <c r="A41" s="167">
        <v>3</v>
      </c>
      <c r="B41" s="168" t="s">
        <v>186</v>
      </c>
      <c r="C41" s="168">
        <v>1</v>
      </c>
      <c r="D41" s="168"/>
      <c r="E41" s="168" t="s">
        <v>112</v>
      </c>
      <c r="F41" s="168" t="s">
        <v>379</v>
      </c>
      <c r="G41" s="168" t="s">
        <v>401</v>
      </c>
      <c r="H41" s="159" t="s">
        <v>145</v>
      </c>
    </row>
    <row r="42" spans="1:8" ht="13.95" customHeight="1" x14ac:dyDescent="0.3">
      <c r="A42" s="167">
        <v>3</v>
      </c>
      <c r="B42" s="168" t="s">
        <v>190</v>
      </c>
      <c r="C42" s="168">
        <v>1</v>
      </c>
      <c r="D42" s="168"/>
      <c r="E42" s="168" t="s">
        <v>208</v>
      </c>
      <c r="F42" s="168" t="s">
        <v>379</v>
      </c>
      <c r="G42" s="168" t="s">
        <v>402</v>
      </c>
      <c r="H42" s="159" t="s">
        <v>145</v>
      </c>
    </row>
    <row r="43" spans="1:8" ht="13.95" customHeight="1" x14ac:dyDescent="0.3">
      <c r="A43" s="167">
        <v>3</v>
      </c>
      <c r="B43" s="168" t="s">
        <v>196</v>
      </c>
      <c r="C43" s="168">
        <v>1</v>
      </c>
      <c r="D43" s="168"/>
      <c r="E43" s="168" t="s">
        <v>208</v>
      </c>
      <c r="F43" s="168" t="s">
        <v>379</v>
      </c>
      <c r="G43" s="168" t="s">
        <v>403</v>
      </c>
      <c r="H43" s="159" t="s">
        <v>145</v>
      </c>
    </row>
    <row r="44" spans="1:8" ht="13.95" customHeight="1" x14ac:dyDescent="0.3">
      <c r="A44" s="167">
        <v>3</v>
      </c>
      <c r="B44" s="168" t="s">
        <v>199</v>
      </c>
      <c r="C44" s="168">
        <v>1</v>
      </c>
      <c r="D44" s="168"/>
      <c r="E44" s="168" t="s">
        <v>208</v>
      </c>
      <c r="F44" s="168" t="s">
        <v>379</v>
      </c>
      <c r="G44" s="168" t="s">
        <v>407</v>
      </c>
      <c r="H44" s="361" t="s">
        <v>231</v>
      </c>
    </row>
    <row r="45" spans="1:8" ht="13.95" customHeight="1" x14ac:dyDescent="0.3">
      <c r="A45" s="169">
        <v>4</v>
      </c>
      <c r="B45" s="169" t="s">
        <v>200</v>
      </c>
      <c r="C45" s="169"/>
      <c r="D45" s="169"/>
      <c r="E45" s="169" t="s">
        <v>208</v>
      </c>
      <c r="F45" s="169" t="s">
        <v>379</v>
      </c>
      <c r="G45" s="168" t="s">
        <v>407</v>
      </c>
      <c r="H45" s="361"/>
    </row>
    <row r="46" spans="1:8" ht="13.95" customHeight="1" x14ac:dyDescent="0.3">
      <c r="A46" s="169">
        <v>4</v>
      </c>
      <c r="B46" s="169" t="s">
        <v>201</v>
      </c>
      <c r="C46" s="169"/>
      <c r="D46" s="169"/>
      <c r="E46" s="169" t="s">
        <v>208</v>
      </c>
      <c r="F46" s="169" t="s">
        <v>379</v>
      </c>
      <c r="G46" s="168" t="s">
        <v>407</v>
      </c>
      <c r="H46" s="361"/>
    </row>
    <row r="47" spans="1:8" ht="13.95" customHeight="1" x14ac:dyDescent="0.3">
      <c r="A47" s="113">
        <v>1</v>
      </c>
      <c r="B47" s="71" t="s">
        <v>113</v>
      </c>
      <c r="C47" s="71">
        <v>1</v>
      </c>
      <c r="D47" s="116">
        <v>1</v>
      </c>
      <c r="E47" s="71" t="s">
        <v>114</v>
      </c>
      <c r="F47" s="71" t="s">
        <v>380</v>
      </c>
      <c r="G47" s="288" t="s">
        <v>399</v>
      </c>
      <c r="H47" s="159"/>
    </row>
    <row r="48" spans="1:8" s="79" customFormat="1" ht="13.95" customHeight="1" x14ac:dyDescent="0.3">
      <c r="A48" s="165">
        <v>2</v>
      </c>
      <c r="B48" s="166" t="s">
        <v>371</v>
      </c>
      <c r="C48" s="166">
        <v>1</v>
      </c>
      <c r="D48" s="166"/>
      <c r="E48" s="166" t="s">
        <v>114</v>
      </c>
      <c r="F48" s="166" t="s">
        <v>380</v>
      </c>
      <c r="G48" s="289" t="s">
        <v>399</v>
      </c>
      <c r="H48" s="160"/>
    </row>
    <row r="49" spans="1:8" ht="13.95" customHeight="1" x14ac:dyDescent="0.3">
      <c r="A49" s="167">
        <v>3</v>
      </c>
      <c r="B49" s="168" t="s">
        <v>187</v>
      </c>
      <c r="C49" s="168">
        <v>1</v>
      </c>
      <c r="D49" s="168"/>
      <c r="E49" s="168" t="s">
        <v>114</v>
      </c>
      <c r="F49" s="168" t="s">
        <v>380</v>
      </c>
      <c r="G49" s="168" t="s">
        <v>401</v>
      </c>
      <c r="H49" s="159" t="s">
        <v>146</v>
      </c>
    </row>
    <row r="50" spans="1:8" ht="14.85" customHeight="1" x14ac:dyDescent="0.3">
      <c r="A50" s="167">
        <v>3</v>
      </c>
      <c r="B50" s="168" t="s">
        <v>191</v>
      </c>
      <c r="C50" s="168">
        <v>1</v>
      </c>
      <c r="D50" s="168"/>
      <c r="E50" s="168" t="s">
        <v>210</v>
      </c>
      <c r="F50" s="168" t="s">
        <v>380</v>
      </c>
      <c r="G50" s="168" t="s">
        <v>402</v>
      </c>
      <c r="H50" s="159" t="s">
        <v>216</v>
      </c>
    </row>
    <row r="51" spans="1:8" ht="14.85" customHeight="1" x14ac:dyDescent="0.3">
      <c r="A51" s="167">
        <v>3</v>
      </c>
      <c r="B51" s="168" t="s">
        <v>197</v>
      </c>
      <c r="C51" s="168">
        <v>1</v>
      </c>
      <c r="D51" s="168"/>
      <c r="E51" s="168" t="s">
        <v>210</v>
      </c>
      <c r="F51" s="168" t="s">
        <v>380</v>
      </c>
      <c r="G51" s="168" t="s">
        <v>403</v>
      </c>
      <c r="H51" s="159" t="s">
        <v>228</v>
      </c>
    </row>
    <row r="52" spans="1:8" ht="14.85" customHeight="1" x14ac:dyDescent="0.3">
      <c r="A52" s="167">
        <v>3</v>
      </c>
      <c r="B52" s="168" t="s">
        <v>202</v>
      </c>
      <c r="C52" s="168">
        <v>1</v>
      </c>
      <c r="D52" s="168"/>
      <c r="E52" s="168" t="s">
        <v>210</v>
      </c>
      <c r="F52" s="168" t="s">
        <v>380</v>
      </c>
      <c r="G52" s="168" t="s">
        <v>407</v>
      </c>
      <c r="H52" s="159" t="s">
        <v>232</v>
      </c>
    </row>
    <row r="53" spans="1:8" ht="13.95" customHeight="1" x14ac:dyDescent="0.3">
      <c r="A53" s="113">
        <v>1</v>
      </c>
      <c r="B53" s="71" t="s">
        <v>115</v>
      </c>
      <c r="C53" s="71">
        <v>1</v>
      </c>
      <c r="D53" s="116">
        <v>1</v>
      </c>
      <c r="E53" s="71" t="s">
        <v>114</v>
      </c>
      <c r="F53" s="71" t="s">
        <v>380</v>
      </c>
      <c r="G53" s="288" t="s">
        <v>399</v>
      </c>
      <c r="H53" s="159"/>
    </row>
    <row r="54" spans="1:8" s="79" customFormat="1" ht="13.95" customHeight="1" x14ac:dyDescent="0.3">
      <c r="A54" s="165">
        <v>2</v>
      </c>
      <c r="B54" s="166" t="s">
        <v>372</v>
      </c>
      <c r="C54" s="166">
        <v>1</v>
      </c>
      <c r="D54" s="166"/>
      <c r="E54" s="166" t="s">
        <v>114</v>
      </c>
      <c r="F54" s="166" t="s">
        <v>380</v>
      </c>
      <c r="G54" s="289" t="s">
        <v>399</v>
      </c>
      <c r="H54" s="160"/>
    </row>
    <row r="55" spans="1:8" ht="14.85" customHeight="1" x14ac:dyDescent="0.3">
      <c r="A55" s="167">
        <v>3</v>
      </c>
      <c r="B55" s="168" t="s">
        <v>188</v>
      </c>
      <c r="C55" s="168">
        <v>1</v>
      </c>
      <c r="D55" s="168"/>
      <c r="E55" s="168" t="s">
        <v>114</v>
      </c>
      <c r="F55" s="168" t="s">
        <v>380</v>
      </c>
      <c r="G55" s="168" t="s">
        <v>401</v>
      </c>
      <c r="H55" s="159" t="s">
        <v>147</v>
      </c>
    </row>
    <row r="56" spans="1:8" ht="14.85" customHeight="1" x14ac:dyDescent="0.3">
      <c r="A56" s="167">
        <v>3</v>
      </c>
      <c r="B56" s="168" t="s">
        <v>192</v>
      </c>
      <c r="C56" s="168">
        <v>1</v>
      </c>
      <c r="D56" s="168"/>
      <c r="E56" s="168" t="s">
        <v>210</v>
      </c>
      <c r="F56" s="168" t="s">
        <v>380</v>
      </c>
      <c r="G56" s="168" t="s">
        <v>402</v>
      </c>
      <c r="H56" s="159" t="s">
        <v>217</v>
      </c>
    </row>
    <row r="57" spans="1:8" ht="14.85" customHeight="1" x14ac:dyDescent="0.3">
      <c r="A57" s="167">
        <v>3</v>
      </c>
      <c r="B57" s="168" t="s">
        <v>198</v>
      </c>
      <c r="C57" s="168">
        <v>1</v>
      </c>
      <c r="D57" s="168"/>
      <c r="E57" s="168" t="s">
        <v>210</v>
      </c>
      <c r="F57" s="168" t="s">
        <v>380</v>
      </c>
      <c r="G57" s="168" t="s">
        <v>403</v>
      </c>
      <c r="H57" s="159" t="s">
        <v>229</v>
      </c>
    </row>
    <row r="58" spans="1:8" ht="13.95" customHeight="1" x14ac:dyDescent="0.3">
      <c r="A58" s="167">
        <v>3</v>
      </c>
      <c r="B58" s="168" t="s">
        <v>203</v>
      </c>
      <c r="C58" s="168">
        <v>1</v>
      </c>
      <c r="D58" s="168"/>
      <c r="E58" s="168" t="s">
        <v>210</v>
      </c>
      <c r="F58" s="168" t="s">
        <v>380</v>
      </c>
      <c r="G58" s="168" t="s">
        <v>407</v>
      </c>
      <c r="H58" s="159" t="s">
        <v>233</v>
      </c>
    </row>
    <row r="59" spans="1:8" ht="13.95" customHeight="1" x14ac:dyDescent="0.3">
      <c r="A59" s="113">
        <v>1</v>
      </c>
      <c r="B59" s="80" t="s">
        <v>116</v>
      </c>
      <c r="C59" s="80"/>
      <c r="D59" s="81">
        <v>1</v>
      </c>
      <c r="E59" s="80" t="s">
        <v>114</v>
      </c>
      <c r="F59" s="71" t="s">
        <v>380</v>
      </c>
      <c r="G59" s="288" t="s">
        <v>401</v>
      </c>
      <c r="H59" s="159" t="s">
        <v>148</v>
      </c>
    </row>
    <row r="60" spans="1:8" ht="13.95" customHeight="1" x14ac:dyDescent="0.3">
      <c r="A60" s="162">
        <v>1</v>
      </c>
      <c r="B60" s="101" t="s">
        <v>254</v>
      </c>
      <c r="C60" s="117">
        <v>1</v>
      </c>
      <c r="D60" s="101">
        <v>1</v>
      </c>
      <c r="E60" s="117" t="s">
        <v>208</v>
      </c>
      <c r="F60" s="71" t="s">
        <v>379</v>
      </c>
      <c r="G60" s="288" t="s">
        <v>404</v>
      </c>
      <c r="H60" s="159" t="s">
        <v>255</v>
      </c>
    </row>
    <row r="61" spans="1:8" ht="13.95" customHeight="1" x14ac:dyDescent="0.3">
      <c r="A61" s="162">
        <v>1</v>
      </c>
      <c r="B61" s="101" t="s">
        <v>256</v>
      </c>
      <c r="C61" s="117">
        <v>1</v>
      </c>
      <c r="D61" s="101">
        <v>1</v>
      </c>
      <c r="E61" s="117" t="s">
        <v>210</v>
      </c>
      <c r="F61" s="71" t="s">
        <v>380</v>
      </c>
      <c r="G61" s="288" t="s">
        <v>404</v>
      </c>
      <c r="H61" s="159" t="s">
        <v>257</v>
      </c>
    </row>
    <row r="62" spans="1:8" ht="13.95" customHeight="1" x14ac:dyDescent="0.3">
      <c r="A62" s="162">
        <v>1</v>
      </c>
      <c r="B62" s="101" t="s">
        <v>258</v>
      </c>
      <c r="C62" s="117">
        <v>1</v>
      </c>
      <c r="D62" s="101">
        <v>1</v>
      </c>
      <c r="E62" s="117" t="s">
        <v>208</v>
      </c>
      <c r="F62" s="71" t="s">
        <v>379</v>
      </c>
      <c r="G62" s="288" t="s">
        <v>400</v>
      </c>
    </row>
    <row r="63" spans="1:8" s="79" customFormat="1" ht="13.95" customHeight="1" x14ac:dyDescent="0.3">
      <c r="A63" s="165">
        <v>2</v>
      </c>
      <c r="B63" s="166" t="s">
        <v>373</v>
      </c>
      <c r="C63" s="166">
        <v>1</v>
      </c>
      <c r="D63" s="166"/>
      <c r="E63" s="166" t="s">
        <v>208</v>
      </c>
      <c r="F63" s="166" t="s">
        <v>379</v>
      </c>
      <c r="G63" s="289" t="s">
        <v>400</v>
      </c>
      <c r="H63" s="160"/>
    </row>
    <row r="64" spans="1:8" ht="13.95" customHeight="1" x14ac:dyDescent="0.3">
      <c r="A64" s="167">
        <v>3</v>
      </c>
      <c r="B64" s="168" t="s">
        <v>166</v>
      </c>
      <c r="C64" s="168">
        <v>1</v>
      </c>
      <c r="D64" s="168"/>
      <c r="E64" s="168" t="s">
        <v>208</v>
      </c>
      <c r="F64" s="168" t="s">
        <v>379</v>
      </c>
      <c r="G64" s="168" t="s">
        <v>404</v>
      </c>
      <c r="H64" s="159" t="s">
        <v>209</v>
      </c>
    </row>
    <row r="65" spans="1:8" ht="13.95" customHeight="1" x14ac:dyDescent="0.3">
      <c r="A65" s="167">
        <v>3</v>
      </c>
      <c r="B65" s="168" t="s">
        <v>180</v>
      </c>
      <c r="C65" s="168">
        <v>1</v>
      </c>
      <c r="D65" s="168"/>
      <c r="E65" s="168" t="s">
        <v>208</v>
      </c>
      <c r="F65" s="168" t="s">
        <v>379</v>
      </c>
      <c r="G65" s="168" t="s">
        <v>406</v>
      </c>
      <c r="H65" s="160" t="s">
        <v>225</v>
      </c>
    </row>
    <row r="66" spans="1:8" ht="14.85" customHeight="1" x14ac:dyDescent="0.3">
      <c r="A66" s="162">
        <v>1</v>
      </c>
      <c r="B66" s="101" t="s">
        <v>167</v>
      </c>
      <c r="C66" s="117">
        <v>1</v>
      </c>
      <c r="D66" s="101">
        <v>1</v>
      </c>
      <c r="E66" s="117" t="s">
        <v>210</v>
      </c>
      <c r="F66" s="71" t="s">
        <v>380</v>
      </c>
      <c r="G66" s="288" t="s">
        <v>404</v>
      </c>
      <c r="H66" s="159" t="s">
        <v>211</v>
      </c>
    </row>
    <row r="67" spans="1:8" ht="14.85" customHeight="1" x14ac:dyDescent="0.3">
      <c r="A67" s="162">
        <v>1</v>
      </c>
      <c r="B67" s="101" t="s">
        <v>168</v>
      </c>
      <c r="C67" s="117">
        <v>1</v>
      </c>
      <c r="D67" s="101">
        <v>1</v>
      </c>
      <c r="E67" s="117" t="s">
        <v>210</v>
      </c>
      <c r="F67" s="71" t="s">
        <v>380</v>
      </c>
      <c r="G67" s="288" t="s">
        <v>404</v>
      </c>
      <c r="H67" s="159" t="s">
        <v>212</v>
      </c>
    </row>
    <row r="68" spans="1:8" ht="13.95" customHeight="1" x14ac:dyDescent="0.3">
      <c r="A68" s="112">
        <v>1</v>
      </c>
      <c r="B68" s="101" t="s">
        <v>259</v>
      </c>
      <c r="C68" s="116">
        <v>1</v>
      </c>
      <c r="D68" s="71">
        <v>1</v>
      </c>
      <c r="E68" s="116" t="s">
        <v>208</v>
      </c>
      <c r="F68" s="71" t="s">
        <v>379</v>
      </c>
      <c r="G68" s="288" t="s">
        <v>386</v>
      </c>
    </row>
    <row r="69" spans="1:8" s="79" customFormat="1" ht="13.95" customHeight="1" x14ac:dyDescent="0.3">
      <c r="A69" s="165">
        <v>2</v>
      </c>
      <c r="B69" s="166" t="s">
        <v>374</v>
      </c>
      <c r="C69" s="166">
        <v>1</v>
      </c>
      <c r="D69" s="166"/>
      <c r="E69" s="166" t="s">
        <v>208</v>
      </c>
      <c r="F69" s="166" t="s">
        <v>379</v>
      </c>
      <c r="G69" s="289" t="s">
        <v>400</v>
      </c>
      <c r="H69" s="160"/>
    </row>
    <row r="70" spans="1:8" ht="14.85" customHeight="1" x14ac:dyDescent="0.3">
      <c r="A70" s="167">
        <v>3</v>
      </c>
      <c r="B70" s="168" t="s">
        <v>366</v>
      </c>
      <c r="C70" s="168">
        <v>1</v>
      </c>
      <c r="D70" s="168"/>
      <c r="E70" s="168" t="s">
        <v>208</v>
      </c>
      <c r="F70" s="168" t="s">
        <v>379</v>
      </c>
      <c r="G70" s="168" t="s">
        <v>404</v>
      </c>
      <c r="H70" s="159" t="s">
        <v>213</v>
      </c>
    </row>
    <row r="71" spans="1:8" ht="14.85" customHeight="1" x14ac:dyDescent="0.3">
      <c r="A71" s="167">
        <v>3</v>
      </c>
      <c r="B71" s="168" t="s">
        <v>175</v>
      </c>
      <c r="C71" s="168">
        <v>1</v>
      </c>
      <c r="D71" s="168"/>
      <c r="E71" s="168" t="s">
        <v>208</v>
      </c>
      <c r="F71" s="168" t="s">
        <v>379</v>
      </c>
      <c r="G71" s="168" t="s">
        <v>405</v>
      </c>
      <c r="H71" s="159" t="s">
        <v>221</v>
      </c>
    </row>
    <row r="72" spans="1:8" ht="14.85" customHeight="1" x14ac:dyDescent="0.3">
      <c r="A72" s="112">
        <v>1</v>
      </c>
      <c r="B72" s="71" t="s">
        <v>260</v>
      </c>
      <c r="C72" s="116">
        <v>1</v>
      </c>
      <c r="D72" s="71">
        <v>1</v>
      </c>
      <c r="E72" s="116" t="s">
        <v>219</v>
      </c>
      <c r="F72" s="71" t="s">
        <v>380</v>
      </c>
      <c r="G72" s="288" t="s">
        <v>405</v>
      </c>
      <c r="H72" s="159" t="s">
        <v>220</v>
      </c>
    </row>
    <row r="73" spans="1:8" ht="14.85" customHeight="1" x14ac:dyDescent="0.3">
      <c r="A73" s="112">
        <v>1</v>
      </c>
      <c r="B73" s="71" t="s">
        <v>179</v>
      </c>
      <c r="C73" s="116">
        <v>1</v>
      </c>
      <c r="D73" s="71">
        <v>1</v>
      </c>
      <c r="E73" s="117" t="s">
        <v>210</v>
      </c>
      <c r="F73" s="71" t="s">
        <v>380</v>
      </c>
      <c r="G73" s="288" t="s">
        <v>406</v>
      </c>
      <c r="H73" s="159" t="s">
        <v>224</v>
      </c>
    </row>
    <row r="74" spans="1:8" ht="13.95" customHeight="1" x14ac:dyDescent="0.3"/>
    <row r="75" spans="1:8" ht="14.85" customHeight="1" x14ac:dyDescent="0.3"/>
    <row r="76" spans="1:8" ht="14.85" customHeight="1" x14ac:dyDescent="0.3"/>
    <row r="77" spans="1:8" ht="13.95" customHeight="1" x14ac:dyDescent="0.3"/>
    <row r="78" spans="1:8" ht="14.85" customHeight="1" x14ac:dyDescent="0.3"/>
    <row r="79" spans="1:8" ht="14.85" customHeight="1" x14ac:dyDescent="0.3"/>
    <row r="80" spans="1:8" ht="13.95" customHeight="1" x14ac:dyDescent="0.3"/>
    <row r="81" ht="14.85" customHeight="1" x14ac:dyDescent="0.3"/>
    <row r="82" ht="14.85" customHeight="1" x14ac:dyDescent="0.3"/>
    <row r="83" ht="13.95" customHeight="1" x14ac:dyDescent="0.3"/>
    <row r="84" ht="14.85" customHeight="1" x14ac:dyDescent="0.3"/>
    <row r="85" ht="14.85" customHeight="1" x14ac:dyDescent="0.3"/>
    <row r="86" ht="14.85" customHeight="1" x14ac:dyDescent="0.3"/>
    <row r="87" ht="14.85" customHeight="1" x14ac:dyDescent="0.3"/>
    <row r="88" ht="14.85" customHeight="1" x14ac:dyDescent="0.3"/>
    <row r="89" ht="14.85" customHeight="1" x14ac:dyDescent="0.3"/>
    <row r="90" ht="14.85" customHeight="1" x14ac:dyDescent="0.3"/>
    <row r="91" ht="14.85" customHeight="1" x14ac:dyDescent="0.3"/>
    <row r="92" ht="14.85" customHeight="1" x14ac:dyDescent="0.3"/>
    <row r="93" ht="13.95" customHeight="1" x14ac:dyDescent="0.3"/>
    <row r="94" ht="13.95" customHeight="1" x14ac:dyDescent="0.3"/>
    <row r="95" ht="13.95" customHeight="1" x14ac:dyDescent="0.3"/>
    <row r="96" ht="13.95" customHeight="1" x14ac:dyDescent="0.3"/>
    <row r="97" ht="13.95" customHeight="1" x14ac:dyDescent="0.3"/>
    <row r="98" ht="14.85" customHeight="1" x14ac:dyDescent="0.3"/>
    <row r="99" ht="14.85" customHeight="1" x14ac:dyDescent="0.3"/>
    <row r="100" ht="13.95" customHeight="1" x14ac:dyDescent="0.3"/>
    <row r="101" ht="13.95" customHeight="1" x14ac:dyDescent="0.3"/>
    <row r="102" ht="13.95" customHeight="1" x14ac:dyDescent="0.3"/>
    <row r="103" ht="13.95" customHeight="1" x14ac:dyDescent="0.3"/>
    <row r="104" ht="13.95" customHeight="1" x14ac:dyDescent="0.3"/>
    <row r="105" ht="13.95" customHeight="1" x14ac:dyDescent="0.3"/>
    <row r="106" ht="13.95" customHeight="1" x14ac:dyDescent="0.3"/>
    <row r="107" ht="13.95" customHeight="1" x14ac:dyDescent="0.3"/>
    <row r="108" ht="13.95" customHeight="1" x14ac:dyDescent="0.3"/>
    <row r="109" ht="13.95" customHeight="1" x14ac:dyDescent="0.3"/>
    <row r="110" ht="13.95" customHeight="1" x14ac:dyDescent="0.3"/>
    <row r="111" ht="13.95" customHeight="1" x14ac:dyDescent="0.3"/>
    <row r="112" ht="13.95" customHeight="1" x14ac:dyDescent="0.3"/>
    <row r="113" ht="13.95" customHeight="1" x14ac:dyDescent="0.3"/>
    <row r="114" ht="13.95" customHeight="1" x14ac:dyDescent="0.3"/>
    <row r="115" ht="13.95" customHeight="1" x14ac:dyDescent="0.3"/>
    <row r="116" ht="13.95" customHeight="1" x14ac:dyDescent="0.3"/>
    <row r="117" ht="13.95" customHeight="1" x14ac:dyDescent="0.3"/>
    <row r="118" ht="13.95" customHeight="1" x14ac:dyDescent="0.3"/>
    <row r="119" ht="13.95" customHeight="1" x14ac:dyDescent="0.3"/>
    <row r="120" ht="13.95" customHeight="1" x14ac:dyDescent="0.3"/>
    <row r="121" ht="13.95" customHeight="1" x14ac:dyDescent="0.3"/>
    <row r="122" ht="13.95" customHeight="1" x14ac:dyDescent="0.3"/>
    <row r="123" ht="13.95" customHeight="1" x14ac:dyDescent="0.3"/>
    <row r="124" ht="13.95" customHeight="1" x14ac:dyDescent="0.3"/>
    <row r="125" ht="13.95" customHeight="1" x14ac:dyDescent="0.3"/>
    <row r="126" ht="13.95" customHeight="1" x14ac:dyDescent="0.3"/>
    <row r="127" ht="13.95" customHeight="1" x14ac:dyDescent="0.3"/>
    <row r="128" ht="13.95" customHeight="1" x14ac:dyDescent="0.3"/>
    <row r="129" ht="13.95" customHeight="1" x14ac:dyDescent="0.3"/>
    <row r="130" ht="13.95" customHeight="1" x14ac:dyDescent="0.3"/>
    <row r="131" ht="13.95" customHeight="1" x14ac:dyDescent="0.3"/>
    <row r="132" ht="13.95" customHeight="1" x14ac:dyDescent="0.3"/>
    <row r="133" ht="13.95" customHeight="1" x14ac:dyDescent="0.3"/>
    <row r="134" ht="13.95" customHeight="1" x14ac:dyDescent="0.3"/>
    <row r="135" ht="13.95" customHeight="1" x14ac:dyDescent="0.3"/>
    <row r="136" ht="13.95" customHeight="1" x14ac:dyDescent="0.3"/>
    <row r="137" ht="13.95" customHeight="1" x14ac:dyDescent="0.3"/>
    <row r="138" ht="13.95" customHeight="1" x14ac:dyDescent="0.3"/>
    <row r="139" ht="13.95" customHeight="1" x14ac:dyDescent="0.3"/>
    <row r="140" ht="13.95" customHeight="1" x14ac:dyDescent="0.3"/>
    <row r="141" ht="13.95" customHeight="1" x14ac:dyDescent="0.3"/>
    <row r="142" ht="13.95" customHeight="1" x14ac:dyDescent="0.3"/>
    <row r="143" ht="13.95" customHeight="1" x14ac:dyDescent="0.3"/>
    <row r="144" ht="13.95" customHeight="1" x14ac:dyDescent="0.3"/>
    <row r="145" ht="13.95" customHeight="1" x14ac:dyDescent="0.3"/>
    <row r="146" ht="13.95" customHeight="1" x14ac:dyDescent="0.3"/>
    <row r="147" ht="13.95" customHeight="1" x14ac:dyDescent="0.3"/>
    <row r="148" ht="13.95" customHeight="1" x14ac:dyDescent="0.3"/>
    <row r="149" ht="13.95" customHeight="1" x14ac:dyDescent="0.3"/>
    <row r="150" ht="13.95" customHeight="1" x14ac:dyDescent="0.3"/>
    <row r="151" ht="13.95" customHeight="1" x14ac:dyDescent="0.3"/>
    <row r="152" ht="13.95" customHeight="1" x14ac:dyDescent="0.3"/>
    <row r="153" ht="13.95" customHeight="1" x14ac:dyDescent="0.3"/>
    <row r="154" ht="13.95" customHeight="1" x14ac:dyDescent="0.3"/>
    <row r="155" ht="13.95" customHeight="1" x14ac:dyDescent="0.3"/>
    <row r="156" ht="13.95" customHeight="1" x14ac:dyDescent="0.3"/>
    <row r="157" ht="13.95" customHeight="1" x14ac:dyDescent="0.3"/>
    <row r="158" ht="13.95" customHeight="1" x14ac:dyDescent="0.3"/>
    <row r="159" ht="13.95" customHeight="1" x14ac:dyDescent="0.3"/>
    <row r="160" ht="13.95" customHeight="1" x14ac:dyDescent="0.3"/>
    <row r="161" ht="13.95" customHeight="1" x14ac:dyDescent="0.3"/>
    <row r="162" ht="13.95" customHeight="1" x14ac:dyDescent="0.3"/>
    <row r="163" ht="13.95" customHeight="1" x14ac:dyDescent="0.3"/>
    <row r="164" ht="13.95" customHeight="1" x14ac:dyDescent="0.3"/>
    <row r="165" ht="13.95" customHeight="1" x14ac:dyDescent="0.3"/>
    <row r="166" ht="13.95" customHeight="1" x14ac:dyDescent="0.3"/>
    <row r="167" ht="13.95" customHeight="1" x14ac:dyDescent="0.3"/>
    <row r="168" ht="13.95" customHeight="1" x14ac:dyDescent="0.3"/>
    <row r="169" ht="13.95" customHeight="1" x14ac:dyDescent="0.3"/>
    <row r="170" ht="13.95" customHeight="1" x14ac:dyDescent="0.3"/>
    <row r="171" ht="13.95" customHeight="1" x14ac:dyDescent="0.3"/>
    <row r="172" ht="13.95" customHeight="1" x14ac:dyDescent="0.3"/>
    <row r="173" ht="13.95" customHeight="1" x14ac:dyDescent="0.3"/>
    <row r="174" ht="13.95" customHeight="1" x14ac:dyDescent="0.3"/>
    <row r="175" ht="13.95" customHeight="1" x14ac:dyDescent="0.3"/>
    <row r="176" ht="13.95" customHeight="1" x14ac:dyDescent="0.3"/>
    <row r="177" spans="2:2" ht="13.95" customHeight="1" x14ac:dyDescent="0.3"/>
    <row r="178" spans="2:2" ht="13.95" customHeight="1" x14ac:dyDescent="0.3"/>
    <row r="179" spans="2:2" ht="13.95" customHeight="1" x14ac:dyDescent="0.3"/>
    <row r="180" spans="2:2" ht="13.95" customHeight="1" x14ac:dyDescent="0.3"/>
    <row r="181" spans="2:2" ht="13.95" customHeight="1" x14ac:dyDescent="0.3"/>
    <row r="182" spans="2:2" ht="13.95" customHeight="1" x14ac:dyDescent="0.3"/>
    <row r="183" spans="2:2" ht="13.95" customHeight="1" x14ac:dyDescent="0.3">
      <c r="B183" s="42"/>
    </row>
    <row r="184" spans="2:2" ht="13.95" customHeight="1" x14ac:dyDescent="0.3"/>
    <row r="185" spans="2:2" ht="13.95" customHeight="1" x14ac:dyDescent="0.3">
      <c r="B185" s="42"/>
    </row>
    <row r="186" spans="2:2" ht="13.95" customHeight="1" x14ac:dyDescent="0.3">
      <c r="B186" s="42"/>
    </row>
    <row r="187" spans="2:2" ht="13.95" customHeight="1" x14ac:dyDescent="0.3"/>
    <row r="188" spans="2:2" ht="13.95" customHeight="1" x14ac:dyDescent="0.3"/>
  </sheetData>
  <mergeCells count="1">
    <mergeCell ref="H44:H46"/>
  </mergeCells>
  <conditionalFormatting sqref="B2">
    <cfRule type="cellIs" dxfId="98" priority="72" stopIfTrue="1" operator="equal">
      <formula>"NULL"</formula>
    </cfRule>
  </conditionalFormatting>
  <conditionalFormatting sqref="B2">
    <cfRule type="cellIs" dxfId="97" priority="67" stopIfTrue="1" operator="equal">
      <formula>"NULL"</formula>
    </cfRule>
  </conditionalFormatting>
  <conditionalFormatting sqref="B3">
    <cfRule type="cellIs" dxfId="96" priority="63" stopIfTrue="1" operator="equal">
      <formula>"NULL"</formula>
    </cfRule>
  </conditionalFormatting>
  <conditionalFormatting sqref="B4:B7">
    <cfRule type="cellIs" dxfId="95" priority="62" stopIfTrue="1" operator="equal">
      <formula>"NULL"</formula>
    </cfRule>
  </conditionalFormatting>
  <conditionalFormatting sqref="B9:B11">
    <cfRule type="cellIs" dxfId="94" priority="61" stopIfTrue="1" operator="equal">
      <formula>"NULL"</formula>
    </cfRule>
  </conditionalFormatting>
  <conditionalFormatting sqref="B8">
    <cfRule type="cellIs" dxfId="93" priority="60" stopIfTrue="1" operator="equal">
      <formula>"NULL"</formula>
    </cfRule>
  </conditionalFormatting>
  <conditionalFormatting sqref="B19:B21">
    <cfRule type="cellIs" dxfId="92" priority="55" stopIfTrue="1" operator="equal">
      <formula>"NULL"</formula>
    </cfRule>
  </conditionalFormatting>
  <conditionalFormatting sqref="B14:B17">
    <cfRule type="cellIs" dxfId="91" priority="54" stopIfTrue="1" operator="equal">
      <formula>"NULL"</formula>
    </cfRule>
  </conditionalFormatting>
  <conditionalFormatting sqref="B18">
    <cfRule type="cellIs" dxfId="90" priority="53" stopIfTrue="1" operator="equal">
      <formula>"NULL"</formula>
    </cfRule>
  </conditionalFormatting>
  <conditionalFormatting sqref="B12">
    <cfRule type="cellIs" dxfId="89" priority="52" stopIfTrue="1" operator="equal">
      <formula>"NULL"</formula>
    </cfRule>
  </conditionalFormatting>
  <conditionalFormatting sqref="B12">
    <cfRule type="cellIs" dxfId="88" priority="51" stopIfTrue="1" operator="equal">
      <formula>"NULL"</formula>
    </cfRule>
  </conditionalFormatting>
  <conditionalFormatting sqref="B13">
    <cfRule type="cellIs" dxfId="87" priority="50" stopIfTrue="1" operator="equal">
      <formula>"NULL"</formula>
    </cfRule>
  </conditionalFormatting>
  <conditionalFormatting sqref="B29:B31">
    <cfRule type="cellIs" dxfId="86" priority="46" stopIfTrue="1" operator="equal">
      <formula>"NULL"</formula>
    </cfRule>
  </conditionalFormatting>
  <conditionalFormatting sqref="B24:B27">
    <cfRule type="cellIs" dxfId="85" priority="45" stopIfTrue="1" operator="equal">
      <formula>"NULL"</formula>
    </cfRule>
  </conditionalFormatting>
  <conditionalFormatting sqref="B22">
    <cfRule type="cellIs" dxfId="84" priority="40" stopIfTrue="1" operator="equal">
      <formula>"NULL"</formula>
    </cfRule>
  </conditionalFormatting>
  <conditionalFormatting sqref="B22">
    <cfRule type="cellIs" dxfId="83" priority="39" stopIfTrue="1" operator="equal">
      <formula>"NULL"</formula>
    </cfRule>
  </conditionalFormatting>
  <conditionalFormatting sqref="B23">
    <cfRule type="cellIs" dxfId="82" priority="38" stopIfTrue="1" operator="equal">
      <formula>"NULL"</formula>
    </cfRule>
  </conditionalFormatting>
  <conditionalFormatting sqref="B28">
    <cfRule type="cellIs" dxfId="81" priority="37" stopIfTrue="1" operator="equal">
      <formula>"NULL"</formula>
    </cfRule>
  </conditionalFormatting>
  <conditionalFormatting sqref="B36:B38">
    <cfRule type="cellIs" dxfId="80" priority="35" stopIfTrue="1" operator="equal">
      <formula>"NULL"</formula>
    </cfRule>
  </conditionalFormatting>
  <conditionalFormatting sqref="B34">
    <cfRule type="cellIs" dxfId="79" priority="32" stopIfTrue="1" operator="equal">
      <formula>"NULL"</formula>
    </cfRule>
  </conditionalFormatting>
  <conditionalFormatting sqref="B32">
    <cfRule type="cellIs" dxfId="78" priority="28" stopIfTrue="1" operator="equal">
      <formula>"NULL"</formula>
    </cfRule>
  </conditionalFormatting>
  <conditionalFormatting sqref="B32">
    <cfRule type="cellIs" dxfId="77" priority="27" stopIfTrue="1" operator="equal">
      <formula>"NULL"</formula>
    </cfRule>
  </conditionalFormatting>
  <conditionalFormatting sqref="B33">
    <cfRule type="cellIs" dxfId="76" priority="26" stopIfTrue="1" operator="equal">
      <formula>"NULL"</formula>
    </cfRule>
  </conditionalFormatting>
  <conditionalFormatting sqref="B35">
    <cfRule type="cellIs" dxfId="75" priority="25" stopIfTrue="1" operator="equal">
      <formula>"NULL"</formula>
    </cfRule>
  </conditionalFormatting>
  <conditionalFormatting sqref="B39">
    <cfRule type="cellIs" dxfId="74" priority="24" stopIfTrue="1" operator="equal">
      <formula>"NULL"</formula>
    </cfRule>
  </conditionalFormatting>
  <conditionalFormatting sqref="B41:B44">
    <cfRule type="cellIs" dxfId="73" priority="20" stopIfTrue="1" operator="equal">
      <formula>"NULL"</formula>
    </cfRule>
  </conditionalFormatting>
  <conditionalFormatting sqref="B47">
    <cfRule type="cellIs" dxfId="72" priority="19" stopIfTrue="1" operator="equal">
      <formula>"NULL"</formula>
    </cfRule>
  </conditionalFormatting>
  <conditionalFormatting sqref="B49:B52">
    <cfRule type="cellIs" dxfId="71" priority="15" stopIfTrue="1" operator="equal">
      <formula>"NULL"</formula>
    </cfRule>
  </conditionalFormatting>
  <conditionalFormatting sqref="B53">
    <cfRule type="cellIs" dxfId="70" priority="10" stopIfTrue="1" operator="equal">
      <formula>"NULL"</formula>
    </cfRule>
  </conditionalFormatting>
  <conditionalFormatting sqref="B55:B58">
    <cfRule type="cellIs" dxfId="69" priority="9" stopIfTrue="1" operator="equal">
      <formula>"NULL"</formula>
    </cfRule>
  </conditionalFormatting>
  <conditionalFormatting sqref="B59">
    <cfRule type="cellIs" dxfId="68" priority="8" stopIfTrue="1" operator="equal">
      <formula>"NULL"</formula>
    </cfRule>
  </conditionalFormatting>
  <conditionalFormatting sqref="B64:B65">
    <cfRule type="cellIs" dxfId="67" priority="7" stopIfTrue="1" operator="equal">
      <formula>"NULL"</formula>
    </cfRule>
  </conditionalFormatting>
  <conditionalFormatting sqref="B70:B71">
    <cfRule type="cellIs" dxfId="66" priority="6" stopIfTrue="1" operator="equal">
      <formula>"NULL"</formula>
    </cfRule>
  </conditionalFormatting>
  <conditionalFormatting sqref="B40">
    <cfRule type="cellIs" dxfId="65" priority="5" stopIfTrue="1" operator="equal">
      <formula>"NULL"</formula>
    </cfRule>
  </conditionalFormatting>
  <conditionalFormatting sqref="B48">
    <cfRule type="cellIs" dxfId="64" priority="4" stopIfTrue="1" operator="equal">
      <formula>"NULL"</formula>
    </cfRule>
  </conditionalFormatting>
  <conditionalFormatting sqref="B54">
    <cfRule type="cellIs" dxfId="63" priority="3" stopIfTrue="1" operator="equal">
      <formula>"NULL"</formula>
    </cfRule>
  </conditionalFormatting>
  <conditionalFormatting sqref="B63">
    <cfRule type="cellIs" dxfId="62" priority="2" stopIfTrue="1" operator="equal">
      <formula>"NULL"</formula>
    </cfRule>
  </conditionalFormatting>
  <conditionalFormatting sqref="B69">
    <cfRule type="cellIs" dxfId="61"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I122"/>
  <sheetViews>
    <sheetView zoomScale="70" zoomScaleNormal="70" workbookViewId="0">
      <selection activeCell="G10" sqref="G10"/>
    </sheetView>
  </sheetViews>
  <sheetFormatPr baseColWidth="10" defaultColWidth="9.33203125" defaultRowHeight="14.4" x14ac:dyDescent="0.3"/>
  <cols>
    <col min="1" max="1" width="16.6640625" style="40" customWidth="1"/>
    <col min="2" max="2" width="41.109375" style="78" customWidth="1"/>
    <col min="3" max="3" width="19.33203125" style="14" customWidth="1"/>
    <col min="4" max="4" width="17" style="14" customWidth="1"/>
    <col min="5" max="7" width="12.5546875" style="14" customWidth="1"/>
    <col min="8" max="8" width="47.33203125" style="99" customWidth="1"/>
    <col min="9" max="9" width="17" style="78" customWidth="1"/>
  </cols>
  <sheetData>
    <row r="1" spans="1:8" s="26" customFormat="1" ht="38.4" customHeight="1" thickBot="1" x14ac:dyDescent="0.35">
      <c r="A1" s="24" t="s">
        <v>22</v>
      </c>
      <c r="B1" s="27" t="s">
        <v>27</v>
      </c>
      <c r="C1" s="24" t="s">
        <v>24</v>
      </c>
      <c r="D1" s="24" t="s">
        <v>25</v>
      </c>
      <c r="E1" s="24" t="s">
        <v>26</v>
      </c>
      <c r="F1" s="23" t="s">
        <v>409</v>
      </c>
      <c r="G1" s="24" t="s">
        <v>410</v>
      </c>
      <c r="H1" s="24" t="s">
        <v>140</v>
      </c>
    </row>
    <row r="2" spans="1:8" ht="20.399999999999999" customHeight="1" thickTop="1" x14ac:dyDescent="0.3">
      <c r="A2" s="170">
        <v>1</v>
      </c>
      <c r="B2" s="171" t="s">
        <v>56</v>
      </c>
      <c r="C2" s="171"/>
      <c r="D2" s="172">
        <v>1</v>
      </c>
      <c r="E2" s="171" t="s">
        <v>117</v>
      </c>
      <c r="F2" s="173" t="s">
        <v>378</v>
      </c>
      <c r="G2" s="173"/>
      <c r="H2" s="174" t="s">
        <v>149</v>
      </c>
    </row>
    <row r="3" spans="1:8" ht="29.4" customHeight="1" x14ac:dyDescent="0.3">
      <c r="A3" s="170">
        <v>1</v>
      </c>
      <c r="B3" s="171" t="s">
        <v>71</v>
      </c>
      <c r="C3" s="171">
        <v>1</v>
      </c>
      <c r="D3" s="172">
        <v>1</v>
      </c>
      <c r="E3" s="171" t="s">
        <v>117</v>
      </c>
      <c r="F3" s="173" t="s">
        <v>378</v>
      </c>
      <c r="G3" s="173"/>
      <c r="H3" s="174" t="s">
        <v>150</v>
      </c>
    </row>
    <row r="4" spans="1:8" ht="44.4" customHeight="1" x14ac:dyDescent="0.3">
      <c r="A4" s="170">
        <v>1</v>
      </c>
      <c r="B4" s="171" t="s">
        <v>72</v>
      </c>
      <c r="C4" s="171">
        <v>1</v>
      </c>
      <c r="D4" s="172">
        <v>1</v>
      </c>
      <c r="E4" s="171" t="s">
        <v>117</v>
      </c>
      <c r="F4" s="173" t="s">
        <v>378</v>
      </c>
      <c r="G4" s="173"/>
      <c r="H4" s="174" t="s">
        <v>151</v>
      </c>
    </row>
    <row r="5" spans="1:8" ht="87.6" customHeight="1" x14ac:dyDescent="0.3">
      <c r="A5" s="170">
        <v>1</v>
      </c>
      <c r="B5" s="171" t="s">
        <v>73</v>
      </c>
      <c r="C5" s="171"/>
      <c r="D5" s="172">
        <v>1</v>
      </c>
      <c r="E5" s="171" t="s">
        <v>117</v>
      </c>
      <c r="F5" s="173" t="s">
        <v>381</v>
      </c>
      <c r="G5" s="173"/>
      <c r="H5" s="99" t="s">
        <v>152</v>
      </c>
    </row>
    <row r="6" spans="1:8" ht="84.6" customHeight="1" x14ac:dyDescent="0.3">
      <c r="A6" s="170">
        <v>1</v>
      </c>
      <c r="B6" s="171" t="s">
        <v>74</v>
      </c>
      <c r="C6" s="171"/>
      <c r="D6" s="172">
        <v>1</v>
      </c>
      <c r="E6" s="171" t="s">
        <v>117</v>
      </c>
      <c r="F6" s="173" t="s">
        <v>378</v>
      </c>
      <c r="G6" s="173"/>
      <c r="H6" s="174" t="s">
        <v>153</v>
      </c>
    </row>
    <row r="7" spans="1:8" ht="27" customHeight="1" x14ac:dyDescent="0.3">
      <c r="A7" s="170">
        <v>1</v>
      </c>
      <c r="B7" s="171" t="s">
        <v>75</v>
      </c>
      <c r="C7" s="171"/>
      <c r="D7" s="172">
        <v>1</v>
      </c>
      <c r="E7" s="171" t="s">
        <v>117</v>
      </c>
      <c r="F7" s="173" t="s">
        <v>378</v>
      </c>
      <c r="G7" s="173"/>
      <c r="H7" s="174" t="s">
        <v>154</v>
      </c>
    </row>
    <row r="8" spans="1:8" ht="56.4" customHeight="1" x14ac:dyDescent="0.3">
      <c r="A8" s="170">
        <v>1</v>
      </c>
      <c r="B8" s="171" t="s">
        <v>118</v>
      </c>
      <c r="C8" s="171"/>
      <c r="D8" s="172">
        <v>1</v>
      </c>
      <c r="E8" s="171" t="s">
        <v>117</v>
      </c>
      <c r="F8" s="173" t="s">
        <v>378</v>
      </c>
      <c r="G8" s="173"/>
      <c r="H8" s="174" t="s">
        <v>155</v>
      </c>
    </row>
    <row r="9" spans="1:8" ht="33.6" customHeight="1" x14ac:dyDescent="0.3">
      <c r="A9" s="170">
        <v>1</v>
      </c>
      <c r="B9" s="171" t="s">
        <v>119</v>
      </c>
      <c r="C9" s="171"/>
      <c r="D9" s="172">
        <v>1</v>
      </c>
      <c r="E9" s="171" t="s">
        <v>117</v>
      </c>
      <c r="F9" s="173"/>
      <c r="G9" s="173" t="s">
        <v>391</v>
      </c>
      <c r="H9" s="174" t="s">
        <v>157</v>
      </c>
    </row>
    <row r="10" spans="1:8" ht="13.95" customHeight="1" x14ac:dyDescent="0.3">
      <c r="A10" s="170">
        <v>1</v>
      </c>
      <c r="B10" s="171" t="s">
        <v>120</v>
      </c>
      <c r="C10" s="171"/>
      <c r="D10" s="172">
        <v>1</v>
      </c>
      <c r="E10" s="171" t="s">
        <v>117</v>
      </c>
      <c r="F10" s="173" t="s">
        <v>380</v>
      </c>
      <c r="G10" s="173" t="s">
        <v>391</v>
      </c>
      <c r="H10" s="174" t="s">
        <v>156</v>
      </c>
    </row>
    <row r="11" spans="1:8" ht="28.95" customHeight="1" x14ac:dyDescent="0.3">
      <c r="A11" s="170">
        <v>1</v>
      </c>
      <c r="B11" s="171" t="s">
        <v>121</v>
      </c>
      <c r="C11" s="171"/>
      <c r="D11" s="172">
        <v>1</v>
      </c>
      <c r="E11" s="171" t="s">
        <v>117</v>
      </c>
      <c r="F11" s="173" t="s">
        <v>380</v>
      </c>
      <c r="G11" s="173" t="s">
        <v>390</v>
      </c>
      <c r="H11" s="174" t="s">
        <v>158</v>
      </c>
    </row>
    <row r="12" spans="1:8" ht="30" customHeight="1" x14ac:dyDescent="0.3">
      <c r="A12" s="170">
        <v>1</v>
      </c>
      <c r="B12" s="171" t="s">
        <v>122</v>
      </c>
      <c r="C12" s="171"/>
      <c r="D12" s="172">
        <v>1</v>
      </c>
      <c r="E12" s="171" t="s">
        <v>117</v>
      </c>
      <c r="F12" s="173" t="s">
        <v>380</v>
      </c>
      <c r="G12" s="173" t="s">
        <v>390</v>
      </c>
      <c r="H12" s="174" t="s">
        <v>160</v>
      </c>
    </row>
    <row r="13" spans="1:8" ht="39.6" customHeight="1" x14ac:dyDescent="0.3">
      <c r="A13" s="175">
        <v>1</v>
      </c>
      <c r="B13" s="176" t="s">
        <v>123</v>
      </c>
      <c r="C13" s="176"/>
      <c r="D13" s="177">
        <v>1</v>
      </c>
      <c r="E13" s="176" t="s">
        <v>117</v>
      </c>
      <c r="F13" s="173"/>
      <c r="G13" s="173"/>
      <c r="H13" s="174" t="s">
        <v>159</v>
      </c>
    </row>
    <row r="14" spans="1:8" ht="61.2" customHeight="1" x14ac:dyDescent="0.3">
      <c r="A14" s="178">
        <v>2</v>
      </c>
      <c r="B14" s="179" t="s">
        <v>57</v>
      </c>
      <c r="C14" s="179"/>
      <c r="D14" s="180"/>
      <c r="E14" s="179" t="s">
        <v>117</v>
      </c>
      <c r="F14" s="179"/>
      <c r="G14" s="179"/>
      <c r="H14" s="174" t="s">
        <v>161</v>
      </c>
    </row>
    <row r="15" spans="1:8" ht="30" customHeight="1" x14ac:dyDescent="0.3">
      <c r="A15" s="181">
        <v>2</v>
      </c>
      <c r="B15" s="182" t="s">
        <v>69</v>
      </c>
      <c r="C15" s="182"/>
      <c r="D15" s="183"/>
      <c r="E15" s="182" t="s">
        <v>117</v>
      </c>
      <c r="F15" s="179"/>
      <c r="G15" s="179" t="s">
        <v>392</v>
      </c>
      <c r="H15" s="174" t="s">
        <v>162</v>
      </c>
    </row>
    <row r="16" spans="1:8" s="79" customFormat="1" ht="30" customHeight="1" x14ac:dyDescent="0.3">
      <c r="A16" s="184">
        <v>1</v>
      </c>
      <c r="B16" s="185" t="s">
        <v>69</v>
      </c>
      <c r="C16" s="186"/>
      <c r="D16" s="187">
        <v>0</v>
      </c>
      <c r="E16" s="185" t="s">
        <v>117</v>
      </c>
      <c r="F16" s="173"/>
      <c r="G16" s="173"/>
      <c r="H16" s="174" t="s">
        <v>162</v>
      </c>
    </row>
    <row r="17" spans="1:8" ht="13.95" customHeight="1" x14ac:dyDescent="0.3">
      <c r="A17" s="184">
        <v>1</v>
      </c>
      <c r="B17" s="185" t="s">
        <v>237</v>
      </c>
      <c r="C17" s="186"/>
      <c r="D17" s="187">
        <v>0</v>
      </c>
      <c r="E17" s="185" t="s">
        <v>117</v>
      </c>
      <c r="F17" s="173"/>
      <c r="G17" s="173"/>
      <c r="H17" s="174" t="s">
        <v>263</v>
      </c>
    </row>
    <row r="18" spans="1:8" ht="13.95" customHeight="1" x14ac:dyDescent="0.3">
      <c r="A18" s="184">
        <v>1</v>
      </c>
      <c r="B18" s="185" t="s">
        <v>238</v>
      </c>
      <c r="C18" s="186"/>
      <c r="D18" s="187">
        <v>1</v>
      </c>
      <c r="E18" s="185" t="s">
        <v>117</v>
      </c>
      <c r="F18" s="173"/>
      <c r="G18" s="173" t="s">
        <v>393</v>
      </c>
      <c r="H18" s="174" t="s">
        <v>265</v>
      </c>
    </row>
    <row r="19" spans="1:8" ht="13.95" customHeight="1" x14ac:dyDescent="0.3">
      <c r="A19" s="184">
        <v>1</v>
      </c>
      <c r="B19" s="185" t="s">
        <v>243</v>
      </c>
      <c r="C19" s="186"/>
      <c r="D19" s="187">
        <v>1</v>
      </c>
      <c r="E19" s="185" t="s">
        <v>117</v>
      </c>
      <c r="F19" s="173" t="s">
        <v>382</v>
      </c>
      <c r="G19" s="173" t="s">
        <v>394</v>
      </c>
      <c r="H19" s="174" t="s">
        <v>264</v>
      </c>
    </row>
    <row r="20" spans="1:8" ht="13.95" customHeight="1" x14ac:dyDescent="0.3">
      <c r="A20" s="175">
        <v>1</v>
      </c>
      <c r="B20" s="176" t="s">
        <v>262</v>
      </c>
      <c r="C20" s="176"/>
      <c r="D20" s="177">
        <v>0</v>
      </c>
      <c r="E20" s="176" t="s">
        <v>266</v>
      </c>
      <c r="F20" s="173"/>
      <c r="G20" s="173"/>
      <c r="H20" s="174" t="s">
        <v>267</v>
      </c>
    </row>
    <row r="21" spans="1:8" ht="13.95" customHeight="1" x14ac:dyDescent="0.3">
      <c r="A21" s="178">
        <v>2</v>
      </c>
      <c r="B21" s="179" t="s">
        <v>73</v>
      </c>
      <c r="C21" s="179"/>
      <c r="D21" s="188">
        <v>0</v>
      </c>
      <c r="E21" s="179" t="s">
        <v>266</v>
      </c>
      <c r="F21" s="179"/>
      <c r="G21" s="179"/>
      <c r="H21" s="99" t="s">
        <v>152</v>
      </c>
    </row>
    <row r="22" spans="1:8" ht="13.95" customHeight="1" x14ac:dyDescent="0.3">
      <c r="A22" s="181">
        <v>2</v>
      </c>
      <c r="B22" s="182" t="s">
        <v>57</v>
      </c>
      <c r="C22" s="182"/>
      <c r="D22" s="183">
        <v>0</v>
      </c>
      <c r="E22" s="182" t="s">
        <v>266</v>
      </c>
      <c r="F22" s="179"/>
      <c r="G22" s="179"/>
      <c r="H22" s="174" t="s">
        <v>161</v>
      </c>
    </row>
    <row r="23" spans="1:8" ht="13.95" customHeight="1" x14ac:dyDescent="0.3">
      <c r="A23" s="170">
        <v>1</v>
      </c>
      <c r="B23" s="171" t="s">
        <v>242</v>
      </c>
      <c r="C23" s="171"/>
      <c r="D23" s="172">
        <v>1</v>
      </c>
      <c r="E23" s="171" t="s">
        <v>266</v>
      </c>
      <c r="F23" s="173" t="s">
        <v>378</v>
      </c>
      <c r="G23" s="173" t="s">
        <v>385</v>
      </c>
      <c r="H23" s="174" t="s">
        <v>268</v>
      </c>
    </row>
    <row r="24" spans="1:8" ht="13.95" customHeight="1" x14ac:dyDescent="0.3">
      <c r="A24" s="189">
        <v>1</v>
      </c>
      <c r="B24" s="176" t="s">
        <v>234</v>
      </c>
      <c r="C24" s="177">
        <v>1</v>
      </c>
      <c r="D24" s="176">
        <v>1</v>
      </c>
      <c r="E24" s="177" t="s">
        <v>266</v>
      </c>
      <c r="F24" s="190"/>
      <c r="G24" s="190" t="s">
        <v>387</v>
      </c>
      <c r="H24" s="174" t="s">
        <v>269</v>
      </c>
    </row>
    <row r="25" spans="1:8" ht="13.95" customHeight="1" x14ac:dyDescent="0.3">
      <c r="A25" s="189">
        <v>1</v>
      </c>
      <c r="B25" s="176" t="s">
        <v>235</v>
      </c>
      <c r="C25" s="177"/>
      <c r="D25" s="176">
        <v>1</v>
      </c>
      <c r="E25" s="177" t="s">
        <v>266</v>
      </c>
      <c r="F25" s="190"/>
      <c r="G25" s="190" t="s">
        <v>395</v>
      </c>
      <c r="H25" s="174" t="s">
        <v>270</v>
      </c>
    </row>
    <row r="26" spans="1:8" ht="13.95" customHeight="1" x14ac:dyDescent="0.3">
      <c r="A26" s="189">
        <v>1</v>
      </c>
      <c r="B26" s="176" t="s">
        <v>236</v>
      </c>
      <c r="C26" s="177">
        <v>1</v>
      </c>
      <c r="D26" s="176">
        <v>1</v>
      </c>
      <c r="E26" s="177" t="s">
        <v>266</v>
      </c>
      <c r="F26" s="190" t="s">
        <v>383</v>
      </c>
      <c r="G26" s="190" t="s">
        <v>387</v>
      </c>
      <c r="H26" s="174" t="s">
        <v>271</v>
      </c>
    </row>
    <row r="27" spans="1:8" ht="13.95" customHeight="1" x14ac:dyDescent="0.3">
      <c r="A27" s="170">
        <v>1</v>
      </c>
      <c r="B27" s="171" t="s">
        <v>239</v>
      </c>
      <c r="C27" s="172">
        <v>1</v>
      </c>
      <c r="D27" s="171">
        <v>1</v>
      </c>
      <c r="E27" s="172" t="s">
        <v>117</v>
      </c>
      <c r="F27" s="190"/>
      <c r="G27" s="190" t="s">
        <v>388</v>
      </c>
      <c r="H27" s="174" t="s">
        <v>272</v>
      </c>
    </row>
    <row r="28" spans="1:8" ht="13.95" customHeight="1" x14ac:dyDescent="0.3">
      <c r="A28" s="170">
        <v>1</v>
      </c>
      <c r="B28" s="171" t="s">
        <v>240</v>
      </c>
      <c r="C28" s="172"/>
      <c r="D28" s="171">
        <v>1</v>
      </c>
      <c r="E28" s="172" t="s">
        <v>117</v>
      </c>
      <c r="F28" s="190" t="s">
        <v>383</v>
      </c>
      <c r="G28" s="190" t="s">
        <v>388</v>
      </c>
      <c r="H28" s="174" t="s">
        <v>273</v>
      </c>
    </row>
    <row r="29" spans="1:8" ht="13.95" customHeight="1" x14ac:dyDescent="0.3">
      <c r="A29" s="170">
        <v>1</v>
      </c>
      <c r="B29" s="171" t="s">
        <v>241</v>
      </c>
      <c r="C29" s="172"/>
      <c r="D29" s="171">
        <v>1</v>
      </c>
      <c r="E29" s="172" t="s">
        <v>266</v>
      </c>
      <c r="F29" s="173" t="s">
        <v>382</v>
      </c>
      <c r="G29" s="190" t="s">
        <v>389</v>
      </c>
      <c r="H29" s="99" t="s">
        <v>274</v>
      </c>
    </row>
    <row r="30" spans="1:8" ht="13.95" customHeight="1" x14ac:dyDescent="0.3">
      <c r="A30" s="73"/>
      <c r="C30" s="18"/>
      <c r="D30" s="18"/>
      <c r="E30" s="18"/>
    </row>
    <row r="31" spans="1:8" ht="13.95" customHeight="1" x14ac:dyDescent="0.3">
      <c r="A31" s="73"/>
      <c r="C31" s="18"/>
      <c r="E31" s="18"/>
    </row>
    <row r="32" spans="1:8" ht="13.95" customHeight="1" x14ac:dyDescent="0.3">
      <c r="A32" s="73"/>
      <c r="C32" s="18"/>
      <c r="D32" s="18"/>
      <c r="E32" s="18"/>
    </row>
    <row r="33" spans="1:61" ht="13.95" customHeight="1" x14ac:dyDescent="0.3">
      <c r="A33" s="73"/>
      <c r="C33" s="18"/>
      <c r="D33" s="18"/>
      <c r="E33" s="18"/>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ht="13.95" customHeight="1" x14ac:dyDescent="0.3">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ht="13.95" customHeight="1" x14ac:dyDescent="0.3"/>
    <row r="36" spans="1:61" ht="13.95" customHeight="1" x14ac:dyDescent="0.3">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ht="13.95" customHeight="1" x14ac:dyDescent="0.3"/>
    <row r="38" spans="1:61" ht="13.95" customHeight="1" x14ac:dyDescent="0.3"/>
    <row r="39" spans="1:61" ht="13.95" customHeight="1" x14ac:dyDescent="0.3"/>
    <row r="40" spans="1:61" ht="13.95" customHeight="1" x14ac:dyDescent="0.3">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ht="13.95" customHeight="1" x14ac:dyDescent="0.3">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ht="13.95" customHeight="1" x14ac:dyDescent="0.3">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ht="13.95" customHeight="1" x14ac:dyDescent="0.3">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ht="13.95" customHeight="1" x14ac:dyDescent="0.3">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ht="13.95" customHeight="1" x14ac:dyDescent="0.3">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ht="13.95" customHeight="1" x14ac:dyDescent="0.3">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ht="13.95" customHeight="1" x14ac:dyDescent="0.3">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ht="13.95" customHeight="1" x14ac:dyDescent="0.3">
      <c r="A48" s="73"/>
      <c r="C48" s="18"/>
      <c r="D48" s="18"/>
      <c r="E48" s="18"/>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row>
    <row r="49" spans="1:61" ht="13.95" customHeight="1" x14ac:dyDescent="0.3">
      <c r="A49" s="73"/>
      <c r="C49" s="18"/>
      <c r="D49" s="18"/>
      <c r="E49" s="18"/>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row>
    <row r="50" spans="1:61" ht="13.95" customHeight="1" x14ac:dyDescent="0.3">
      <c r="A50" s="73"/>
      <c r="C50" s="18"/>
      <c r="D50" s="18"/>
      <c r="E50" s="18"/>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row>
    <row r="51" spans="1:61" ht="17.100000000000001" customHeight="1" x14ac:dyDescent="0.3">
      <c r="A51" s="73"/>
      <c r="D51" s="18"/>
      <c r="E51" s="18"/>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row>
    <row r="52" spans="1:61" ht="13.95" customHeight="1" x14ac:dyDescent="0.3">
      <c r="A52" s="73"/>
    </row>
    <row r="57" spans="1:61" ht="15" customHeight="1" x14ac:dyDescent="0.3">
      <c r="A57" s="73"/>
    </row>
    <row r="58" spans="1:61" x14ac:dyDescent="0.3">
      <c r="A58" s="73"/>
    </row>
    <row r="59" spans="1:61" x14ac:dyDescent="0.3">
      <c r="A59" s="73"/>
    </row>
    <row r="60" spans="1:61" x14ac:dyDescent="0.3">
      <c r="A60" s="73"/>
    </row>
    <row r="61" spans="1:61" x14ac:dyDescent="0.3">
      <c r="A61" s="73"/>
    </row>
    <row r="62" spans="1:61" x14ac:dyDescent="0.3">
      <c r="A62" s="39"/>
      <c r="B62" s="5"/>
    </row>
    <row r="63" spans="1:61" x14ac:dyDescent="0.3">
      <c r="A63" s="73"/>
    </row>
    <row r="64" spans="1:61" x14ac:dyDescent="0.3">
      <c r="A64" s="73"/>
    </row>
    <row r="65" spans="1:61" x14ac:dyDescent="0.3">
      <c r="A65" s="73"/>
    </row>
    <row r="66" spans="1:61" x14ac:dyDescent="0.3">
      <c r="A66" s="73"/>
    </row>
    <row r="70" spans="1:61" x14ac:dyDescent="0.3">
      <c r="A70" s="73"/>
    </row>
    <row r="71" spans="1:61" x14ac:dyDescent="0.3">
      <c r="A71" s="73"/>
    </row>
    <row r="72" spans="1:61" x14ac:dyDescent="0.3">
      <c r="A72" s="73"/>
    </row>
    <row r="73" spans="1:61" x14ac:dyDescent="0.3">
      <c r="A73" s="73"/>
    </row>
    <row r="74" spans="1:61" x14ac:dyDescent="0.3">
      <c r="A74" s="73"/>
    </row>
    <row r="75" spans="1:61" x14ac:dyDescent="0.3">
      <c r="A75" s="39"/>
      <c r="B75" s="5"/>
      <c r="C75" s="19"/>
    </row>
    <row r="76" spans="1:61" ht="13.95" customHeight="1" x14ac:dyDescent="0.3">
      <c r="A76" s="73"/>
      <c r="D76" s="19"/>
      <c r="E76" s="19"/>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row>
    <row r="77" spans="1:61" x14ac:dyDescent="0.3">
      <c r="A77" s="73"/>
    </row>
    <row r="78" spans="1:61" x14ac:dyDescent="0.3">
      <c r="A78" s="73"/>
    </row>
    <row r="79" spans="1:61" x14ac:dyDescent="0.3">
      <c r="A79" s="73"/>
    </row>
    <row r="80" spans="1:61" x14ac:dyDescent="0.3">
      <c r="A80" s="73"/>
    </row>
    <row r="81" spans="1:1" x14ac:dyDescent="0.3">
      <c r="A81" s="73"/>
    </row>
    <row r="82" spans="1:1" x14ac:dyDescent="0.3">
      <c r="A82" s="73"/>
    </row>
    <row r="83" spans="1:1" x14ac:dyDescent="0.3">
      <c r="A83" s="73"/>
    </row>
    <row r="84" spans="1:1" x14ac:dyDescent="0.3">
      <c r="A84" s="73"/>
    </row>
    <row r="85" spans="1:1" x14ac:dyDescent="0.3">
      <c r="A85" s="73"/>
    </row>
    <row r="86" spans="1:1" x14ac:dyDescent="0.3">
      <c r="A86" s="73"/>
    </row>
    <row r="87" spans="1:1" x14ac:dyDescent="0.3">
      <c r="A87" s="73"/>
    </row>
    <row r="88" spans="1:1" x14ac:dyDescent="0.3">
      <c r="A88" s="73"/>
    </row>
    <row r="89" spans="1:1" x14ac:dyDescent="0.3">
      <c r="A89" s="73"/>
    </row>
    <row r="90" spans="1:1" x14ac:dyDescent="0.3">
      <c r="A90" s="73"/>
    </row>
    <row r="91" spans="1:1" x14ac:dyDescent="0.3">
      <c r="A91" s="73"/>
    </row>
    <row r="92" spans="1:1" x14ac:dyDescent="0.3">
      <c r="A92" s="73"/>
    </row>
    <row r="93" spans="1:1" x14ac:dyDescent="0.3">
      <c r="A93" s="73"/>
    </row>
    <row r="94" spans="1:1" x14ac:dyDescent="0.3">
      <c r="A94" s="73"/>
    </row>
    <row r="95" spans="1:1" x14ac:dyDescent="0.3">
      <c r="A95" s="73"/>
    </row>
    <row r="96" spans="1:1" x14ac:dyDescent="0.3">
      <c r="A96" s="73"/>
    </row>
    <row r="97" spans="1:1" x14ac:dyDescent="0.3">
      <c r="A97" s="73"/>
    </row>
    <row r="98" spans="1:1" x14ac:dyDescent="0.3">
      <c r="A98" s="73"/>
    </row>
    <row r="99" spans="1:1" x14ac:dyDescent="0.3">
      <c r="A99" s="73"/>
    </row>
    <row r="100" spans="1:1" x14ac:dyDescent="0.3">
      <c r="A100" s="73"/>
    </row>
    <row r="101" spans="1:1" x14ac:dyDescent="0.3">
      <c r="A101" s="73"/>
    </row>
    <row r="102" spans="1:1" x14ac:dyDescent="0.3">
      <c r="A102" s="73"/>
    </row>
    <row r="103" spans="1:1" x14ac:dyDescent="0.3">
      <c r="A103" s="73"/>
    </row>
    <row r="104" spans="1:1" x14ac:dyDescent="0.3">
      <c r="A104" s="73"/>
    </row>
    <row r="105" spans="1:1" x14ac:dyDescent="0.3">
      <c r="A105" s="73"/>
    </row>
    <row r="106" spans="1:1" x14ac:dyDescent="0.3">
      <c r="A106" s="73"/>
    </row>
    <row r="107" spans="1:1" x14ac:dyDescent="0.3">
      <c r="A107" s="73"/>
    </row>
    <row r="108" spans="1:1" x14ac:dyDescent="0.3">
      <c r="A108" s="73"/>
    </row>
    <row r="109" spans="1:1" x14ac:dyDescent="0.3">
      <c r="A109" s="73"/>
    </row>
    <row r="110" spans="1:1" ht="15" customHeight="1" x14ac:dyDescent="0.3">
      <c r="A110" s="73"/>
    </row>
    <row r="111" spans="1:1" x14ac:dyDescent="0.3">
      <c r="A111" s="73"/>
    </row>
    <row r="112" spans="1:1" x14ac:dyDescent="0.3">
      <c r="A112" s="73"/>
    </row>
    <row r="113" spans="1:1" x14ac:dyDescent="0.3">
      <c r="A113" s="73"/>
    </row>
    <row r="114" spans="1:1" x14ac:dyDescent="0.3">
      <c r="A114" s="73"/>
    </row>
    <row r="115" spans="1:1" x14ac:dyDescent="0.3">
      <c r="A115" s="73"/>
    </row>
    <row r="116" spans="1:1" x14ac:dyDescent="0.3">
      <c r="A116" s="73"/>
    </row>
    <row r="117" spans="1:1" x14ac:dyDescent="0.3">
      <c r="A117" s="73"/>
    </row>
    <row r="118" spans="1:1" x14ac:dyDescent="0.3">
      <c r="A118" s="73"/>
    </row>
    <row r="119" spans="1:1" x14ac:dyDescent="0.3">
      <c r="A119" s="73"/>
    </row>
    <row r="120" spans="1:1" x14ac:dyDescent="0.3">
      <c r="A120" s="73"/>
    </row>
    <row r="121" spans="1:1" x14ac:dyDescent="0.3">
      <c r="A121" s="73"/>
    </row>
    <row r="122" spans="1:1" x14ac:dyDescent="0.3">
      <c r="A122" s="73"/>
    </row>
  </sheetData>
  <conditionalFormatting sqref="B2:B13 B16:B19">
    <cfRule type="cellIs" dxfId="60" priority="20" stopIfTrue="1" operator="equal">
      <formula>"NULL"</formula>
    </cfRule>
  </conditionalFormatting>
  <conditionalFormatting sqref="B14:B15">
    <cfRule type="cellIs" dxfId="59" priority="12" stopIfTrue="1" operator="equal">
      <formula>"NULL"</formula>
    </cfRule>
  </conditionalFormatting>
  <conditionalFormatting sqref="B20">
    <cfRule type="cellIs" dxfId="58" priority="10" stopIfTrue="1" operator="equal">
      <formula>"NULL"</formula>
    </cfRule>
  </conditionalFormatting>
  <conditionalFormatting sqref="B21:B22">
    <cfRule type="cellIs" dxfId="57" priority="9" stopIfTrue="1" operator="equal">
      <formula>"NULL"</formula>
    </cfRule>
  </conditionalFormatting>
  <conditionalFormatting sqref="B23">
    <cfRule type="cellIs" dxfId="56" priority="8" stopIfTrue="1" operator="equal">
      <formula>"NULL"</formula>
    </cfRule>
  </conditionalFormatting>
  <conditionalFormatting sqref="B25">
    <cfRule type="cellIs" dxfId="55" priority="7" stopIfTrue="1" operator="equal">
      <formula>"NULL"</formula>
    </cfRule>
  </conditionalFormatting>
  <conditionalFormatting sqref="B26">
    <cfRule type="cellIs" dxfId="54" priority="6" stopIfTrue="1" operator="equal">
      <formula>"NULL"</formula>
    </cfRule>
  </conditionalFormatting>
  <conditionalFormatting sqref="B27">
    <cfRule type="cellIs" dxfId="53" priority="5" stopIfTrue="1" operator="equal">
      <formula>"NULL"</formula>
    </cfRule>
  </conditionalFormatting>
  <conditionalFormatting sqref="B28">
    <cfRule type="cellIs" dxfId="52" priority="4" stopIfTrue="1" operator="equal">
      <formula>"NULL"</formula>
    </cfRule>
  </conditionalFormatting>
  <conditionalFormatting sqref="B29">
    <cfRule type="cellIs" dxfId="51" priority="3"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F2"/>
  <sheetViews>
    <sheetView zoomScale="160" zoomScaleNormal="160" workbookViewId="0">
      <selection activeCell="E1" sqref="E1"/>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 min="5" max="6" width="15.88671875" style="83" customWidth="1"/>
  </cols>
  <sheetData>
    <row r="1" spans="1:6" s="25" customFormat="1" ht="43.95" customHeight="1" thickBot="1" x14ac:dyDescent="0.35">
      <c r="A1" s="23" t="s">
        <v>22</v>
      </c>
      <c r="B1" s="24" t="s">
        <v>28</v>
      </c>
      <c r="C1" s="23" t="s">
        <v>25</v>
      </c>
      <c r="D1" s="23" t="s">
        <v>26</v>
      </c>
      <c r="E1" s="23" t="s">
        <v>409</v>
      </c>
      <c r="F1" s="24" t="s">
        <v>410</v>
      </c>
    </row>
    <row r="2" spans="1:6" ht="15" customHeight="1" thickTop="1" x14ac:dyDescent="0.3">
      <c r="A2" s="80">
        <v>1</v>
      </c>
      <c r="B2" s="81" t="s">
        <v>55</v>
      </c>
      <c r="C2" s="80"/>
      <c r="D2" s="81" t="s">
        <v>117</v>
      </c>
      <c r="E2" s="290"/>
      <c r="F2" s="290"/>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AB149"/>
  <sheetViews>
    <sheetView zoomScale="70" zoomScaleNormal="70" workbookViewId="0">
      <pane xSplit="2" ySplit="2" topLeftCell="C3" activePane="bottomRight" state="frozen"/>
      <selection pane="topRight" activeCell="C1" sqref="C1"/>
      <selection pane="bottomLeft" activeCell="A3" sqref="A3"/>
      <selection pane="bottomRight" activeCell="L134" sqref="L134"/>
    </sheetView>
  </sheetViews>
  <sheetFormatPr baseColWidth="10" defaultColWidth="9.109375" defaultRowHeight="14.4" x14ac:dyDescent="0.3"/>
  <cols>
    <col min="1" max="1" width="10.5546875" style="82" customWidth="1"/>
    <col min="2" max="2" width="33.6640625" style="82" customWidth="1"/>
    <col min="3" max="4" width="10.5546875" style="82" customWidth="1"/>
    <col min="5" max="6" width="18.88671875" style="82" customWidth="1"/>
    <col min="7" max="7" width="10.5546875" style="82" customWidth="1"/>
    <col min="8" max="8" width="14.33203125" style="82" customWidth="1"/>
    <col min="9" max="9" width="10.5546875" style="82" customWidth="1"/>
    <col min="10" max="10" width="14.6640625" style="82" customWidth="1"/>
    <col min="11" max="12" width="14.5546875" style="82" customWidth="1"/>
    <col min="13" max="13" width="17.33203125" style="82" customWidth="1"/>
    <col min="14" max="14" width="26" style="82" customWidth="1"/>
    <col min="15" max="15" width="10.5546875" style="82" customWidth="1"/>
    <col min="16" max="16" width="13.33203125" style="82" customWidth="1"/>
    <col min="17" max="17" width="16.5546875" style="82" customWidth="1"/>
    <col min="18" max="18" width="10.5546875" style="82" customWidth="1"/>
    <col min="19" max="19" width="18.6640625" style="82" customWidth="1"/>
    <col min="20" max="20" width="18.88671875" style="82" customWidth="1"/>
    <col min="21" max="21" width="20.109375" style="82" customWidth="1"/>
    <col min="22" max="23" width="10.5546875" style="82" customWidth="1"/>
    <col min="24" max="24" width="18.6640625" style="82" customWidth="1"/>
    <col min="25" max="1022" width="10.5546875" style="82" customWidth="1"/>
    <col min="1023" max="16384" width="9.109375" style="82"/>
  </cols>
  <sheetData>
    <row r="1" spans="2:28" ht="21" x14ac:dyDescent="0.3">
      <c r="B1" s="20" t="s">
        <v>29</v>
      </c>
    </row>
    <row r="2" spans="2:28" ht="45.6" customHeight="1" x14ac:dyDescent="0.3">
      <c r="B2" s="79"/>
      <c r="C2" s="118" t="s">
        <v>56</v>
      </c>
      <c r="D2" s="118" t="s">
        <v>71</v>
      </c>
      <c r="E2" s="118" t="s">
        <v>72</v>
      </c>
      <c r="F2" s="118" t="s">
        <v>73</v>
      </c>
      <c r="G2" s="118" t="s">
        <v>74</v>
      </c>
      <c r="H2" s="118" t="s">
        <v>75</v>
      </c>
      <c r="I2" s="118" t="s">
        <v>118</v>
      </c>
      <c r="J2" s="118" t="s">
        <v>119</v>
      </c>
      <c r="K2" s="118" t="s">
        <v>120</v>
      </c>
      <c r="L2" s="118" t="s">
        <v>121</v>
      </c>
      <c r="M2" s="118" t="s">
        <v>122</v>
      </c>
      <c r="N2" s="118" t="s">
        <v>123</v>
      </c>
      <c r="O2" s="118" t="s">
        <v>57</v>
      </c>
      <c r="P2" s="118" t="s">
        <v>69</v>
      </c>
      <c r="Q2" s="118" t="s">
        <v>237</v>
      </c>
      <c r="R2" s="118" t="s">
        <v>238</v>
      </c>
      <c r="S2" s="118" t="s">
        <v>243</v>
      </c>
      <c r="T2" s="118" t="s">
        <v>262</v>
      </c>
      <c r="U2" s="118" t="s">
        <v>242</v>
      </c>
      <c r="V2" s="118" t="s">
        <v>234</v>
      </c>
      <c r="W2" s="118" t="s">
        <v>235</v>
      </c>
      <c r="X2" s="118" t="s">
        <v>236</v>
      </c>
      <c r="Y2" s="118" t="s">
        <v>239</v>
      </c>
      <c r="Z2" s="118" t="s">
        <v>240</v>
      </c>
      <c r="AA2" s="118" t="s">
        <v>241</v>
      </c>
      <c r="AB2" s="118" t="s">
        <v>55</v>
      </c>
    </row>
    <row r="3" spans="2:28" ht="15.6" x14ac:dyDescent="0.3">
      <c r="B3" s="118" t="s">
        <v>396</v>
      </c>
      <c r="C3" s="83">
        <v>1</v>
      </c>
      <c r="D3" s="83"/>
      <c r="E3" s="83"/>
      <c r="F3" s="83"/>
      <c r="G3" s="83"/>
      <c r="H3" s="83"/>
      <c r="I3" s="83"/>
      <c r="J3" s="83"/>
      <c r="K3" s="83"/>
      <c r="L3" s="83"/>
      <c r="M3" s="83"/>
      <c r="N3" s="83"/>
      <c r="O3" s="83"/>
      <c r="P3" s="83"/>
      <c r="Q3" s="83"/>
      <c r="R3" s="83"/>
      <c r="S3" s="83"/>
      <c r="T3" s="83"/>
      <c r="U3" s="83"/>
      <c r="V3" s="83"/>
      <c r="W3" s="83"/>
      <c r="X3" s="83"/>
      <c r="Y3" s="83"/>
      <c r="Z3" s="83"/>
      <c r="AA3" s="83"/>
      <c r="AB3" s="83"/>
    </row>
    <row r="4" spans="2:28" ht="15.6" x14ac:dyDescent="0.3">
      <c r="B4" s="118" t="s">
        <v>244</v>
      </c>
      <c r="C4" s="83">
        <v>1</v>
      </c>
      <c r="D4" s="83"/>
      <c r="E4" s="83"/>
      <c r="F4" s="83"/>
      <c r="G4" s="83"/>
      <c r="H4" s="83"/>
      <c r="I4" s="83"/>
      <c r="J4" s="83"/>
      <c r="K4" s="83"/>
      <c r="L4" s="83"/>
      <c r="M4" s="83"/>
      <c r="N4" s="83"/>
      <c r="O4" s="83"/>
      <c r="P4" s="83"/>
      <c r="Q4" s="83"/>
      <c r="R4" s="83"/>
      <c r="S4" s="83"/>
      <c r="T4" s="83"/>
      <c r="U4" s="83"/>
      <c r="V4" s="83"/>
      <c r="W4" s="83"/>
      <c r="X4" s="83"/>
      <c r="Y4" s="83"/>
      <c r="Z4" s="83"/>
      <c r="AA4" s="83"/>
      <c r="AB4" s="83"/>
    </row>
    <row r="5" spans="2:28" ht="15.6" x14ac:dyDescent="0.3">
      <c r="B5" s="118" t="s">
        <v>107</v>
      </c>
      <c r="C5" s="45">
        <v>1</v>
      </c>
      <c r="D5" s="83"/>
      <c r="E5" s="83"/>
      <c r="F5" s="83"/>
      <c r="G5" s="83"/>
      <c r="H5" s="83"/>
      <c r="I5" s="83"/>
      <c r="J5" s="83"/>
      <c r="K5" s="83"/>
      <c r="L5" s="83"/>
      <c r="M5" s="83"/>
      <c r="N5" s="83"/>
      <c r="O5" s="83"/>
      <c r="P5" s="83"/>
    </row>
    <row r="6" spans="2:28" ht="15.6" x14ac:dyDescent="0.3">
      <c r="B6" s="118" t="s">
        <v>169</v>
      </c>
      <c r="C6" s="82">
        <v>1</v>
      </c>
    </row>
    <row r="7" spans="2:28" ht="15.6" x14ac:dyDescent="0.3">
      <c r="B7" s="118" t="s">
        <v>181</v>
      </c>
      <c r="C7" s="82">
        <v>1</v>
      </c>
    </row>
    <row r="8" spans="2:28" ht="15.6" x14ac:dyDescent="0.3">
      <c r="B8" s="118" t="s">
        <v>183</v>
      </c>
      <c r="C8" s="82">
        <v>1</v>
      </c>
    </row>
    <row r="9" spans="2:28" ht="15.6" x14ac:dyDescent="0.3">
      <c r="B9" s="118" t="s">
        <v>245</v>
      </c>
      <c r="C9" s="82">
        <v>1</v>
      </c>
    </row>
    <row r="10" spans="2:28" ht="15.6" x14ac:dyDescent="0.3">
      <c r="B10" s="118" t="s">
        <v>163</v>
      </c>
      <c r="C10" s="82">
        <v>1</v>
      </c>
    </row>
    <row r="11" spans="2:28" ht="15.6" x14ac:dyDescent="0.3">
      <c r="B11" s="118" t="s">
        <v>172</v>
      </c>
      <c r="C11" s="82">
        <v>1</v>
      </c>
    </row>
    <row r="12" spans="2:28" ht="15.6" x14ac:dyDescent="0.3">
      <c r="B12" s="118" t="s">
        <v>176</v>
      </c>
      <c r="C12" s="82">
        <v>1</v>
      </c>
    </row>
    <row r="13" spans="2:28" ht="15.6" x14ac:dyDescent="0.3">
      <c r="B13" s="118" t="s">
        <v>397</v>
      </c>
      <c r="E13" s="82">
        <v>1</v>
      </c>
      <c r="I13" s="82">
        <v>1</v>
      </c>
      <c r="AB13" s="82">
        <v>1</v>
      </c>
    </row>
    <row r="14" spans="2:28" ht="15.6" x14ac:dyDescent="0.3">
      <c r="B14" s="118" t="s">
        <v>248</v>
      </c>
      <c r="E14" s="82">
        <v>1</v>
      </c>
      <c r="I14" s="82">
        <v>1</v>
      </c>
      <c r="AB14" s="82">
        <v>1</v>
      </c>
    </row>
    <row r="15" spans="2:28" ht="15.6" x14ac:dyDescent="0.3">
      <c r="B15" s="118" t="s">
        <v>108</v>
      </c>
      <c r="C15" s="45"/>
      <c r="D15" s="83"/>
      <c r="E15" s="83">
        <v>1</v>
      </c>
      <c r="F15" s="83"/>
      <c r="G15" s="83"/>
      <c r="H15" s="83"/>
      <c r="I15" s="83">
        <v>1</v>
      </c>
      <c r="J15" s="83"/>
      <c r="K15" s="83"/>
      <c r="L15" s="83"/>
      <c r="M15" s="83"/>
      <c r="N15" s="83"/>
      <c r="O15" s="83"/>
      <c r="P15" s="83"/>
      <c r="AB15" s="82">
        <v>1</v>
      </c>
    </row>
    <row r="16" spans="2:28" ht="15.6" x14ac:dyDescent="0.3">
      <c r="B16" s="118" t="s">
        <v>170</v>
      </c>
      <c r="E16" s="82">
        <v>1</v>
      </c>
      <c r="I16" s="82">
        <v>1</v>
      </c>
      <c r="AB16" s="82">
        <v>1</v>
      </c>
    </row>
    <row r="17" spans="2:28" ht="15.6" x14ac:dyDescent="0.3">
      <c r="B17" s="118" t="s">
        <v>246</v>
      </c>
      <c r="E17" s="82">
        <v>1</v>
      </c>
      <c r="I17" s="82">
        <v>1</v>
      </c>
      <c r="AB17" s="82">
        <v>1</v>
      </c>
    </row>
    <row r="18" spans="2:28" ht="15.6" x14ac:dyDescent="0.3">
      <c r="B18" s="118" t="s">
        <v>184</v>
      </c>
      <c r="E18" s="82">
        <v>1</v>
      </c>
      <c r="I18" s="82">
        <v>1</v>
      </c>
      <c r="AB18" s="82">
        <v>1</v>
      </c>
    </row>
    <row r="19" spans="2:28" ht="15.6" x14ac:dyDescent="0.3">
      <c r="B19" s="118" t="s">
        <v>247</v>
      </c>
      <c r="E19" s="82">
        <v>1</v>
      </c>
      <c r="I19" s="82">
        <v>1</v>
      </c>
      <c r="AB19" s="82">
        <v>1</v>
      </c>
    </row>
    <row r="20" spans="2:28" ht="15.6" x14ac:dyDescent="0.3">
      <c r="B20" s="118" t="s">
        <v>164</v>
      </c>
      <c r="E20" s="82">
        <v>1</v>
      </c>
      <c r="I20" s="82">
        <v>1</v>
      </c>
      <c r="AB20" s="82">
        <v>1</v>
      </c>
    </row>
    <row r="21" spans="2:28" ht="15.6" x14ac:dyDescent="0.3">
      <c r="B21" s="118" t="s">
        <v>173</v>
      </c>
      <c r="E21" s="82">
        <v>1</v>
      </c>
      <c r="I21" s="82">
        <v>1</v>
      </c>
      <c r="AB21" s="82">
        <v>1</v>
      </c>
    </row>
    <row r="22" spans="2:28" ht="15.6" x14ac:dyDescent="0.3">
      <c r="B22" s="118" t="s">
        <v>177</v>
      </c>
      <c r="E22" s="82">
        <v>1</v>
      </c>
      <c r="I22" s="82">
        <v>1</v>
      </c>
      <c r="AB22" s="82">
        <v>1</v>
      </c>
    </row>
    <row r="23" spans="2:28" ht="15.6" x14ac:dyDescent="0.3">
      <c r="B23" s="118" t="s">
        <v>398</v>
      </c>
      <c r="D23" s="82">
        <v>1</v>
      </c>
    </row>
    <row r="24" spans="2:28" ht="15.6" x14ac:dyDescent="0.3">
      <c r="B24" s="118" t="s">
        <v>249</v>
      </c>
      <c r="D24" s="82">
        <v>1</v>
      </c>
    </row>
    <row r="25" spans="2:28" ht="15.6" x14ac:dyDescent="0.3">
      <c r="B25" s="118" t="s">
        <v>110</v>
      </c>
      <c r="C25" s="45"/>
      <c r="D25" s="83">
        <v>1</v>
      </c>
      <c r="E25" s="83"/>
      <c r="F25" s="83"/>
      <c r="G25" s="83"/>
      <c r="H25" s="83"/>
      <c r="I25" s="83"/>
      <c r="J25" s="83"/>
      <c r="K25" s="83"/>
      <c r="L25" s="83"/>
      <c r="M25" s="83"/>
      <c r="N25" s="83"/>
      <c r="O25" s="83"/>
      <c r="P25" s="83"/>
    </row>
    <row r="26" spans="2:28" ht="15.6" x14ac:dyDescent="0.3">
      <c r="B26" s="118" t="s">
        <v>171</v>
      </c>
      <c r="D26" s="82">
        <v>1</v>
      </c>
    </row>
    <row r="27" spans="2:28" ht="15.6" x14ac:dyDescent="0.3">
      <c r="B27" s="118" t="s">
        <v>182</v>
      </c>
      <c r="D27" s="82">
        <v>1</v>
      </c>
    </row>
    <row r="28" spans="2:28" ht="15.6" x14ac:dyDescent="0.3">
      <c r="B28" s="118" t="s">
        <v>185</v>
      </c>
      <c r="D28" s="82">
        <v>1</v>
      </c>
    </row>
    <row r="29" spans="2:28" ht="15.6" x14ac:dyDescent="0.3">
      <c r="B29" s="118" t="s">
        <v>250</v>
      </c>
      <c r="D29" s="82">
        <v>1</v>
      </c>
    </row>
    <row r="30" spans="2:28" ht="15.6" x14ac:dyDescent="0.3">
      <c r="B30" s="118" t="s">
        <v>165</v>
      </c>
      <c r="D30" s="82">
        <v>1</v>
      </c>
    </row>
    <row r="31" spans="2:28" ht="15.6" x14ac:dyDescent="0.3">
      <c r="B31" s="118" t="s">
        <v>174</v>
      </c>
      <c r="D31" s="82">
        <v>1</v>
      </c>
    </row>
    <row r="32" spans="2:28" ht="15.6" x14ac:dyDescent="0.3">
      <c r="B32" s="118" t="s">
        <v>178</v>
      </c>
      <c r="D32" s="82">
        <v>1</v>
      </c>
    </row>
    <row r="33" spans="2:28" ht="15.6" x14ac:dyDescent="0.3">
      <c r="B33" s="118" t="s">
        <v>253</v>
      </c>
      <c r="E33" s="82">
        <v>1</v>
      </c>
    </row>
    <row r="34" spans="2:28" ht="15.6" x14ac:dyDescent="0.3">
      <c r="B34" s="118" t="s">
        <v>252</v>
      </c>
      <c r="E34" s="82">
        <f t="shared" ref="E34" si="0">E35</f>
        <v>1</v>
      </c>
    </row>
    <row r="35" spans="2:28" ht="15.6" x14ac:dyDescent="0.3">
      <c r="B35" s="118" t="s">
        <v>195</v>
      </c>
      <c r="E35" s="82">
        <v>1</v>
      </c>
    </row>
    <row r="36" spans="2:28" ht="15.6" x14ac:dyDescent="0.3">
      <c r="B36" s="118" t="s">
        <v>251</v>
      </c>
      <c r="E36" s="82">
        <v>1</v>
      </c>
    </row>
    <row r="37" spans="2:28" ht="15.6" x14ac:dyDescent="0.3">
      <c r="B37" s="118" t="s">
        <v>189</v>
      </c>
      <c r="E37" s="82">
        <v>1</v>
      </c>
    </row>
    <row r="38" spans="2:28" ht="15.6" x14ac:dyDescent="0.3">
      <c r="B38" s="118" t="s">
        <v>193</v>
      </c>
      <c r="E38" s="82">
        <v>1</v>
      </c>
    </row>
    <row r="39" spans="2:28" ht="15.6" x14ac:dyDescent="0.3">
      <c r="B39" s="118" t="s">
        <v>194</v>
      </c>
      <c r="E39" s="82">
        <v>1</v>
      </c>
    </row>
    <row r="40" spans="2:28" ht="15.6" x14ac:dyDescent="0.3">
      <c r="B40" s="118" t="s">
        <v>111</v>
      </c>
      <c r="J40" s="82">
        <v>1</v>
      </c>
      <c r="AB40" s="82">
        <v>1</v>
      </c>
    </row>
    <row r="41" spans="2:28" ht="15.6" x14ac:dyDescent="0.3">
      <c r="B41" s="118" t="s">
        <v>370</v>
      </c>
      <c r="J41" s="82">
        <v>1</v>
      </c>
      <c r="AB41" s="82">
        <v>1</v>
      </c>
    </row>
    <row r="42" spans="2:28" ht="15.6" x14ac:dyDescent="0.3">
      <c r="B42" s="118" t="s">
        <v>186</v>
      </c>
      <c r="C42" s="45"/>
      <c r="D42" s="83"/>
      <c r="E42" s="83"/>
      <c r="F42" s="83"/>
      <c r="G42" s="83"/>
      <c r="H42" s="83"/>
      <c r="I42" s="83"/>
      <c r="J42" s="83">
        <v>1</v>
      </c>
      <c r="K42" s="83"/>
      <c r="L42" s="83"/>
      <c r="M42" s="83"/>
      <c r="N42" s="83"/>
      <c r="O42" s="83"/>
      <c r="P42" s="83"/>
      <c r="AB42" s="82">
        <v>1</v>
      </c>
    </row>
    <row r="43" spans="2:28" ht="15.6" x14ac:dyDescent="0.3">
      <c r="B43" s="118" t="s">
        <v>190</v>
      </c>
      <c r="J43" s="82">
        <v>1</v>
      </c>
      <c r="AB43" s="82">
        <v>1</v>
      </c>
    </row>
    <row r="44" spans="2:28" ht="15.6" x14ac:dyDescent="0.3">
      <c r="B44" s="118" t="s">
        <v>196</v>
      </c>
      <c r="J44" s="82">
        <v>1</v>
      </c>
      <c r="AB44" s="82">
        <v>1</v>
      </c>
    </row>
    <row r="45" spans="2:28" ht="15.6" x14ac:dyDescent="0.3">
      <c r="B45" s="118" t="s">
        <v>199</v>
      </c>
      <c r="J45" s="82">
        <v>1</v>
      </c>
      <c r="AB45" s="82">
        <v>1</v>
      </c>
    </row>
    <row r="46" spans="2:28" ht="15.6" x14ac:dyDescent="0.3">
      <c r="B46" s="118" t="s">
        <v>200</v>
      </c>
      <c r="J46" s="82">
        <v>1</v>
      </c>
      <c r="AB46" s="82">
        <v>1</v>
      </c>
    </row>
    <row r="47" spans="2:28" ht="15.6" x14ac:dyDescent="0.3">
      <c r="B47" s="118" t="s">
        <v>201</v>
      </c>
      <c r="J47" s="82">
        <v>1</v>
      </c>
      <c r="AB47" s="82">
        <v>1</v>
      </c>
    </row>
    <row r="48" spans="2:28" ht="15.6" x14ac:dyDescent="0.3">
      <c r="B48" s="118" t="s">
        <v>113</v>
      </c>
      <c r="J48" s="82">
        <v>1</v>
      </c>
      <c r="AB48" s="82">
        <v>1</v>
      </c>
    </row>
    <row r="49" spans="2:28" ht="15.6" x14ac:dyDescent="0.3">
      <c r="B49" s="118" t="s">
        <v>371</v>
      </c>
      <c r="J49" s="82">
        <v>1</v>
      </c>
      <c r="AB49" s="82">
        <v>1</v>
      </c>
    </row>
    <row r="50" spans="2:28" ht="15.6" x14ac:dyDescent="0.3">
      <c r="B50" s="118" t="s">
        <v>187</v>
      </c>
      <c r="C50" s="45"/>
      <c r="D50" s="83"/>
      <c r="E50" s="83"/>
      <c r="F50" s="83"/>
      <c r="G50" s="83"/>
      <c r="H50" s="83"/>
      <c r="I50" s="83"/>
      <c r="J50" s="83">
        <v>1</v>
      </c>
      <c r="K50" s="83"/>
      <c r="L50" s="83"/>
      <c r="M50" s="83"/>
      <c r="N50" s="83"/>
      <c r="O50" s="83"/>
      <c r="P50" s="83"/>
      <c r="AB50" s="82">
        <v>1</v>
      </c>
    </row>
    <row r="51" spans="2:28" ht="15.6" x14ac:dyDescent="0.3">
      <c r="B51" s="118" t="s">
        <v>191</v>
      </c>
      <c r="J51" s="82">
        <v>1</v>
      </c>
      <c r="AB51" s="82">
        <v>1</v>
      </c>
    </row>
    <row r="52" spans="2:28" ht="15.6" x14ac:dyDescent="0.3">
      <c r="B52" s="118" t="s">
        <v>197</v>
      </c>
      <c r="J52" s="82">
        <v>1</v>
      </c>
      <c r="AB52" s="82">
        <v>1</v>
      </c>
    </row>
    <row r="53" spans="2:28" ht="15.6" x14ac:dyDescent="0.3">
      <c r="B53" s="118" t="s">
        <v>202</v>
      </c>
      <c r="J53" s="82">
        <v>1</v>
      </c>
      <c r="AB53" s="82">
        <v>1</v>
      </c>
    </row>
    <row r="54" spans="2:28" ht="15.6" x14ac:dyDescent="0.3">
      <c r="B54" s="118" t="s">
        <v>115</v>
      </c>
      <c r="K54" s="82">
        <v>1</v>
      </c>
      <c r="AB54" s="82">
        <v>1</v>
      </c>
    </row>
    <row r="55" spans="2:28" ht="15.6" x14ac:dyDescent="0.3">
      <c r="B55" s="118" t="s">
        <v>372</v>
      </c>
      <c r="K55" s="82">
        <v>1</v>
      </c>
      <c r="AB55" s="82">
        <v>1</v>
      </c>
    </row>
    <row r="56" spans="2:28" ht="15.6" x14ac:dyDescent="0.3">
      <c r="B56" s="118" t="s">
        <v>188</v>
      </c>
      <c r="C56" s="45"/>
      <c r="D56" s="83"/>
      <c r="E56" s="83"/>
      <c r="F56" s="83"/>
      <c r="G56" s="83"/>
      <c r="H56" s="83"/>
      <c r="I56" s="83"/>
      <c r="J56" s="83"/>
      <c r="K56" s="83">
        <v>1</v>
      </c>
      <c r="L56" s="83"/>
      <c r="M56" s="83"/>
      <c r="N56" s="83"/>
      <c r="O56" s="83"/>
      <c r="P56" s="83"/>
      <c r="AB56" s="82">
        <v>1</v>
      </c>
    </row>
    <row r="57" spans="2:28" ht="15.6" x14ac:dyDescent="0.3">
      <c r="B57" s="118" t="s">
        <v>192</v>
      </c>
      <c r="K57" s="82">
        <v>1</v>
      </c>
      <c r="AB57" s="82">
        <v>1</v>
      </c>
    </row>
    <row r="58" spans="2:28" ht="15.6" x14ac:dyDescent="0.3">
      <c r="B58" s="118" t="s">
        <v>198</v>
      </c>
      <c r="K58" s="82">
        <v>1</v>
      </c>
      <c r="AB58" s="82">
        <v>1</v>
      </c>
    </row>
    <row r="59" spans="2:28" ht="15.6" x14ac:dyDescent="0.3">
      <c r="B59" s="118" t="s">
        <v>203</v>
      </c>
      <c r="K59" s="82">
        <v>1</v>
      </c>
      <c r="AB59" s="82">
        <v>1</v>
      </c>
    </row>
    <row r="60" spans="2:28" ht="15.6" x14ac:dyDescent="0.3">
      <c r="B60" s="118" t="s">
        <v>116</v>
      </c>
      <c r="C60" s="45"/>
      <c r="D60" s="83"/>
      <c r="E60" s="83"/>
      <c r="F60" s="83"/>
      <c r="G60" s="83"/>
      <c r="H60" s="83"/>
      <c r="I60" s="83"/>
      <c r="J60" s="83"/>
      <c r="K60" s="83"/>
      <c r="L60" s="83">
        <v>1</v>
      </c>
      <c r="M60" s="83"/>
      <c r="N60" s="83"/>
      <c r="O60" s="83"/>
      <c r="P60" s="83"/>
    </row>
    <row r="61" spans="2:28" ht="15.6" x14ac:dyDescent="0.3">
      <c r="B61" s="118" t="s">
        <v>254</v>
      </c>
      <c r="V61" s="82">
        <v>1</v>
      </c>
    </row>
    <row r="62" spans="2:28" ht="15.6" x14ac:dyDescent="0.3">
      <c r="B62" s="118" t="s">
        <v>256</v>
      </c>
      <c r="V62" s="82">
        <v>1</v>
      </c>
    </row>
    <row r="63" spans="2:28" ht="15.6" x14ac:dyDescent="0.3">
      <c r="B63" s="118" t="s">
        <v>258</v>
      </c>
      <c r="W63" s="82">
        <v>1</v>
      </c>
    </row>
    <row r="64" spans="2:28" ht="15.6" x14ac:dyDescent="0.3">
      <c r="B64" s="118" t="s">
        <v>373</v>
      </c>
      <c r="W64" s="82">
        <v>1</v>
      </c>
    </row>
    <row r="65" spans="2:28" ht="15.6" x14ac:dyDescent="0.3">
      <c r="B65" s="118" t="s">
        <v>166</v>
      </c>
      <c r="W65" s="82">
        <v>1</v>
      </c>
    </row>
    <row r="66" spans="2:28" ht="15.6" x14ac:dyDescent="0.3">
      <c r="B66" s="118" t="s">
        <v>180</v>
      </c>
      <c r="W66" s="82">
        <v>1</v>
      </c>
    </row>
    <row r="67" spans="2:28" ht="15.6" x14ac:dyDescent="0.3">
      <c r="B67" s="118" t="s">
        <v>167</v>
      </c>
      <c r="W67" s="82">
        <v>1</v>
      </c>
    </row>
    <row r="68" spans="2:28" ht="15.6" x14ac:dyDescent="0.3">
      <c r="B68" s="118" t="s">
        <v>168</v>
      </c>
      <c r="X68" s="82">
        <v>1</v>
      </c>
    </row>
    <row r="69" spans="2:28" ht="15.6" x14ac:dyDescent="0.3">
      <c r="B69" s="118" t="s">
        <v>259</v>
      </c>
      <c r="X69" s="82">
        <v>1</v>
      </c>
      <c r="Y69" s="82">
        <v>1</v>
      </c>
    </row>
    <row r="70" spans="2:28" ht="15.6" x14ac:dyDescent="0.3">
      <c r="B70" s="118" t="s">
        <v>374</v>
      </c>
      <c r="X70" s="82">
        <v>1</v>
      </c>
      <c r="Y70" s="82">
        <v>1</v>
      </c>
    </row>
    <row r="71" spans="2:28" ht="15.6" x14ac:dyDescent="0.3">
      <c r="B71" s="118" t="s">
        <v>366</v>
      </c>
      <c r="X71" s="82">
        <v>1</v>
      </c>
    </row>
    <row r="72" spans="2:28" ht="15.6" x14ac:dyDescent="0.3">
      <c r="B72" s="118" t="s">
        <v>175</v>
      </c>
      <c r="Y72" s="82">
        <v>1</v>
      </c>
    </row>
    <row r="73" spans="2:28" ht="15.6" x14ac:dyDescent="0.3">
      <c r="B73" s="118" t="s">
        <v>260</v>
      </c>
      <c r="Y73" s="82">
        <v>1</v>
      </c>
    </row>
    <row r="74" spans="2:28" ht="15.6" x14ac:dyDescent="0.3">
      <c r="B74" s="118" t="s">
        <v>179</v>
      </c>
      <c r="AA74" s="82">
        <v>1</v>
      </c>
    </row>
    <row r="77" spans="2:28" ht="51" customHeight="1" x14ac:dyDescent="0.3">
      <c r="B77" s="20" t="s">
        <v>30</v>
      </c>
      <c r="C77" s="118" t="s">
        <v>56</v>
      </c>
      <c r="D77" s="118" t="s">
        <v>71</v>
      </c>
      <c r="E77" s="118" t="s">
        <v>72</v>
      </c>
      <c r="F77" s="118" t="s">
        <v>73</v>
      </c>
      <c r="G77" s="118" t="s">
        <v>74</v>
      </c>
      <c r="H77" s="118" t="s">
        <v>75</v>
      </c>
      <c r="I77" s="118" t="s">
        <v>118</v>
      </c>
      <c r="J77" s="118" t="s">
        <v>119</v>
      </c>
      <c r="K77" s="118" t="s">
        <v>120</v>
      </c>
      <c r="L77" s="118" t="s">
        <v>121</v>
      </c>
      <c r="M77" s="118" t="s">
        <v>122</v>
      </c>
      <c r="N77" s="118" t="s">
        <v>123</v>
      </c>
      <c r="O77" s="118" t="s">
        <v>57</v>
      </c>
      <c r="P77" s="118" t="s">
        <v>69</v>
      </c>
      <c r="Q77" s="118" t="s">
        <v>237</v>
      </c>
      <c r="R77" s="118" t="s">
        <v>238</v>
      </c>
      <c r="S77" s="118" t="s">
        <v>243</v>
      </c>
      <c r="T77" s="118" t="s">
        <v>262</v>
      </c>
      <c r="U77" s="118" t="s">
        <v>242</v>
      </c>
      <c r="V77" s="118" t="s">
        <v>234</v>
      </c>
      <c r="W77" s="118" t="s">
        <v>235</v>
      </c>
      <c r="X77" s="118" t="s">
        <v>236</v>
      </c>
      <c r="Y77" s="118" t="s">
        <v>239</v>
      </c>
      <c r="Z77" s="118" t="s">
        <v>240</v>
      </c>
      <c r="AA77" s="118" t="s">
        <v>241</v>
      </c>
      <c r="AB77" s="118" t="s">
        <v>55</v>
      </c>
    </row>
    <row r="78" spans="2:28" ht="15.6" x14ac:dyDescent="0.3">
      <c r="B78" s="118" t="s">
        <v>396</v>
      </c>
      <c r="C78" s="83"/>
      <c r="D78" s="83">
        <v>1</v>
      </c>
      <c r="E78" s="83">
        <v>1</v>
      </c>
      <c r="F78" s="83"/>
      <c r="G78" s="83"/>
      <c r="H78" s="83"/>
      <c r="I78" s="83"/>
      <c r="J78" s="83"/>
      <c r="K78" s="83"/>
      <c r="L78" s="83"/>
      <c r="M78" s="83"/>
      <c r="N78" s="83"/>
      <c r="O78" s="83"/>
      <c r="P78" s="83"/>
    </row>
    <row r="79" spans="2:28" ht="15.6" x14ac:dyDescent="0.3">
      <c r="B79" s="118" t="s">
        <v>244</v>
      </c>
      <c r="C79" s="83"/>
      <c r="D79" s="83">
        <v>1</v>
      </c>
      <c r="E79" s="83">
        <v>1</v>
      </c>
      <c r="F79" s="83"/>
      <c r="G79" s="83"/>
      <c r="H79" s="83"/>
      <c r="I79" s="83"/>
      <c r="J79" s="83"/>
      <c r="K79" s="83"/>
      <c r="L79" s="83"/>
      <c r="M79" s="83"/>
      <c r="N79" s="83"/>
      <c r="O79" s="83"/>
      <c r="P79" s="83"/>
    </row>
    <row r="80" spans="2:28" ht="15.6" x14ac:dyDescent="0.3">
      <c r="B80" s="118" t="s">
        <v>107</v>
      </c>
      <c r="C80" s="45"/>
      <c r="D80" s="83">
        <v>1</v>
      </c>
      <c r="E80" s="83">
        <v>1</v>
      </c>
      <c r="F80" s="83"/>
      <c r="G80" s="83"/>
      <c r="H80" s="83"/>
      <c r="I80" s="83"/>
      <c r="J80" s="83"/>
      <c r="K80" s="83"/>
      <c r="L80" s="83"/>
      <c r="M80" s="83"/>
      <c r="N80" s="83"/>
      <c r="O80" s="83"/>
      <c r="P80" s="83"/>
    </row>
    <row r="81" spans="2:28" ht="15.6" x14ac:dyDescent="0.3">
      <c r="B81" s="118" t="s">
        <v>169</v>
      </c>
      <c r="D81" s="82">
        <v>1</v>
      </c>
      <c r="E81" s="82">
        <v>1</v>
      </c>
    </row>
    <row r="82" spans="2:28" ht="15.6" x14ac:dyDescent="0.3">
      <c r="B82" s="118" t="s">
        <v>181</v>
      </c>
      <c r="D82" s="82">
        <v>1</v>
      </c>
      <c r="E82" s="82">
        <v>1</v>
      </c>
    </row>
    <row r="83" spans="2:28" ht="15.6" x14ac:dyDescent="0.3">
      <c r="B83" s="118" t="s">
        <v>183</v>
      </c>
      <c r="D83" s="82">
        <v>1</v>
      </c>
      <c r="E83" s="82">
        <v>1</v>
      </c>
    </row>
    <row r="84" spans="2:28" ht="15.6" x14ac:dyDescent="0.3">
      <c r="B84" s="118" t="s">
        <v>245</v>
      </c>
      <c r="D84" s="82">
        <v>1</v>
      </c>
      <c r="E84" s="82">
        <v>1</v>
      </c>
    </row>
    <row r="85" spans="2:28" ht="15.6" x14ac:dyDescent="0.3">
      <c r="B85" s="118" t="s">
        <v>163</v>
      </c>
      <c r="D85" s="82">
        <v>1</v>
      </c>
      <c r="E85" s="82">
        <v>1</v>
      </c>
    </row>
    <row r="86" spans="2:28" ht="15.6" x14ac:dyDescent="0.3">
      <c r="B86" s="118" t="s">
        <v>172</v>
      </c>
      <c r="D86" s="82">
        <v>1</v>
      </c>
      <c r="E86" s="82">
        <v>1</v>
      </c>
    </row>
    <row r="87" spans="2:28" ht="15.6" x14ac:dyDescent="0.3">
      <c r="B87" s="118" t="s">
        <v>176</v>
      </c>
      <c r="D87" s="82">
        <v>1</v>
      </c>
      <c r="E87" s="82">
        <v>1</v>
      </c>
    </row>
    <row r="88" spans="2:28" ht="15.6" x14ac:dyDescent="0.3">
      <c r="B88" s="118" t="s">
        <v>397</v>
      </c>
      <c r="F88" s="82">
        <v>1</v>
      </c>
      <c r="G88" s="82">
        <v>1</v>
      </c>
      <c r="H88" s="82">
        <v>1</v>
      </c>
      <c r="I88" s="82">
        <v>1</v>
      </c>
      <c r="J88" s="82">
        <v>1</v>
      </c>
      <c r="N88" s="82">
        <v>1</v>
      </c>
      <c r="O88" s="82">
        <v>1</v>
      </c>
      <c r="P88" s="82">
        <v>1</v>
      </c>
      <c r="R88" s="82">
        <v>1</v>
      </c>
      <c r="S88" s="82">
        <v>1</v>
      </c>
      <c r="T88" s="82">
        <v>1</v>
      </c>
      <c r="U88" s="82">
        <v>1</v>
      </c>
      <c r="V88" s="82">
        <v>1</v>
      </c>
      <c r="W88" s="82">
        <v>1</v>
      </c>
      <c r="Y88" s="82">
        <v>1</v>
      </c>
      <c r="AA88" s="82">
        <v>1</v>
      </c>
      <c r="AB88" s="82">
        <v>1</v>
      </c>
    </row>
    <row r="89" spans="2:28" ht="15.6" x14ac:dyDescent="0.3">
      <c r="B89" s="118" t="s">
        <v>248</v>
      </c>
      <c r="F89" s="82">
        <v>1</v>
      </c>
      <c r="G89" s="82">
        <v>1</v>
      </c>
      <c r="H89" s="82">
        <v>1</v>
      </c>
      <c r="I89" s="82">
        <v>1</v>
      </c>
      <c r="J89" s="82">
        <v>1</v>
      </c>
      <c r="N89" s="82">
        <v>1</v>
      </c>
      <c r="O89" s="82">
        <v>1</v>
      </c>
      <c r="P89" s="82">
        <v>1</v>
      </c>
      <c r="R89" s="82">
        <v>1</v>
      </c>
      <c r="S89" s="82">
        <v>1</v>
      </c>
      <c r="T89" s="82">
        <v>1</v>
      </c>
      <c r="U89" s="82">
        <v>1</v>
      </c>
      <c r="AB89" s="82">
        <v>1</v>
      </c>
    </row>
    <row r="90" spans="2:28" ht="15.6" x14ac:dyDescent="0.3">
      <c r="B90" s="118" t="s">
        <v>108</v>
      </c>
      <c r="C90" s="45"/>
      <c r="D90" s="83"/>
      <c r="E90" s="83"/>
      <c r="F90" s="83">
        <v>1</v>
      </c>
      <c r="G90" s="83">
        <v>1</v>
      </c>
      <c r="H90" s="83">
        <v>1</v>
      </c>
      <c r="I90" s="291">
        <v>1</v>
      </c>
      <c r="J90" s="291">
        <v>1</v>
      </c>
      <c r="K90" s="83"/>
      <c r="L90" s="83"/>
      <c r="M90" s="83"/>
      <c r="N90" s="83">
        <v>1</v>
      </c>
      <c r="O90" s="83">
        <v>1</v>
      </c>
      <c r="P90" s="83">
        <v>1</v>
      </c>
      <c r="T90" s="82">
        <v>1</v>
      </c>
      <c r="AB90" s="82">
        <v>1</v>
      </c>
    </row>
    <row r="91" spans="2:28" ht="15.6" x14ac:dyDescent="0.3">
      <c r="B91" s="118" t="s">
        <v>170</v>
      </c>
      <c r="F91" s="82">
        <v>1</v>
      </c>
      <c r="G91" s="82">
        <v>1</v>
      </c>
      <c r="H91" s="82">
        <v>1</v>
      </c>
      <c r="I91" s="82">
        <v>1</v>
      </c>
      <c r="J91" s="82">
        <v>1</v>
      </c>
      <c r="N91" s="82">
        <v>1</v>
      </c>
      <c r="O91" s="82">
        <v>1</v>
      </c>
      <c r="P91" s="82">
        <v>1</v>
      </c>
      <c r="S91" s="82">
        <v>1</v>
      </c>
      <c r="T91" s="82">
        <v>1</v>
      </c>
      <c r="AB91" s="82">
        <v>1</v>
      </c>
    </row>
    <row r="92" spans="2:28" ht="15.6" x14ac:dyDescent="0.3">
      <c r="B92" s="118" t="s">
        <v>246</v>
      </c>
      <c r="F92" s="82">
        <v>1</v>
      </c>
      <c r="H92" s="82">
        <v>1</v>
      </c>
      <c r="I92" s="82">
        <v>1</v>
      </c>
      <c r="J92" s="82">
        <v>1</v>
      </c>
      <c r="N92" s="82">
        <v>1</v>
      </c>
      <c r="O92" s="82">
        <v>1</v>
      </c>
      <c r="P92" s="82">
        <v>1</v>
      </c>
      <c r="R92" s="82">
        <v>1</v>
      </c>
      <c r="T92" s="82">
        <v>1</v>
      </c>
      <c r="U92" s="82">
        <v>1</v>
      </c>
      <c r="AB92" s="82">
        <v>1</v>
      </c>
    </row>
    <row r="93" spans="2:28" ht="15.6" x14ac:dyDescent="0.3">
      <c r="B93" s="118" t="s">
        <v>184</v>
      </c>
      <c r="F93" s="82">
        <v>1</v>
      </c>
      <c r="G93" s="82">
        <v>1</v>
      </c>
      <c r="H93" s="82">
        <v>1</v>
      </c>
      <c r="I93" s="82">
        <v>1</v>
      </c>
      <c r="J93" s="82">
        <v>1</v>
      </c>
      <c r="N93" s="82">
        <v>1</v>
      </c>
      <c r="O93" s="82">
        <v>1</v>
      </c>
      <c r="P93" s="82">
        <v>1</v>
      </c>
      <c r="T93" s="82">
        <v>1</v>
      </c>
      <c r="AB93" s="82">
        <v>1</v>
      </c>
    </row>
    <row r="94" spans="2:28" ht="15.6" x14ac:dyDescent="0.3">
      <c r="B94" s="118" t="s">
        <v>247</v>
      </c>
      <c r="F94" s="82">
        <v>1</v>
      </c>
      <c r="H94" s="82">
        <v>1</v>
      </c>
      <c r="I94" s="82">
        <v>1</v>
      </c>
      <c r="N94" s="82">
        <v>1</v>
      </c>
      <c r="O94" s="82">
        <v>1</v>
      </c>
      <c r="T94" s="82">
        <v>1</v>
      </c>
      <c r="V94" s="82">
        <v>1</v>
      </c>
      <c r="W94" s="82">
        <v>1</v>
      </c>
      <c r="Y94" s="82">
        <v>1</v>
      </c>
      <c r="AA94" s="82">
        <v>1</v>
      </c>
      <c r="AB94" s="82">
        <v>1</v>
      </c>
    </row>
    <row r="95" spans="2:28" ht="15.6" x14ac:dyDescent="0.3">
      <c r="B95" s="118" t="s">
        <v>164</v>
      </c>
      <c r="F95" s="82">
        <v>1</v>
      </c>
      <c r="H95" s="82">
        <v>1</v>
      </c>
      <c r="I95" s="82">
        <v>1</v>
      </c>
      <c r="N95" s="82">
        <v>1</v>
      </c>
      <c r="O95" s="82">
        <v>1</v>
      </c>
      <c r="T95" s="82">
        <v>1</v>
      </c>
      <c r="V95" s="82">
        <v>1</v>
      </c>
      <c r="W95" s="82">
        <v>1</v>
      </c>
      <c r="AB95" s="82">
        <v>1</v>
      </c>
    </row>
    <row r="96" spans="2:28" ht="15.6" x14ac:dyDescent="0.3">
      <c r="B96" s="118" t="s">
        <v>173</v>
      </c>
      <c r="F96" s="82">
        <v>1</v>
      </c>
      <c r="H96" s="82">
        <v>1</v>
      </c>
      <c r="I96" s="82">
        <v>1</v>
      </c>
      <c r="N96" s="82">
        <v>1</v>
      </c>
      <c r="O96" s="82">
        <v>1</v>
      </c>
      <c r="T96" s="82">
        <v>1</v>
      </c>
      <c r="Y96" s="82">
        <v>1</v>
      </c>
      <c r="AB96" s="82">
        <v>1</v>
      </c>
    </row>
    <row r="97" spans="2:28" ht="15.6" x14ac:dyDescent="0.3">
      <c r="B97" s="118" t="s">
        <v>177</v>
      </c>
      <c r="F97" s="82">
        <v>1</v>
      </c>
      <c r="H97" s="82">
        <v>1</v>
      </c>
      <c r="I97" s="82">
        <v>1</v>
      </c>
      <c r="N97" s="82">
        <v>1</v>
      </c>
      <c r="O97" s="82">
        <v>1</v>
      </c>
      <c r="T97" s="82">
        <v>1</v>
      </c>
      <c r="W97" s="82">
        <v>1</v>
      </c>
      <c r="AA97" s="82">
        <v>1</v>
      </c>
      <c r="AB97" s="82">
        <v>1</v>
      </c>
    </row>
    <row r="98" spans="2:28" ht="15.6" x14ac:dyDescent="0.3">
      <c r="B98" s="118" t="s">
        <v>398</v>
      </c>
      <c r="F98" s="82">
        <v>1</v>
      </c>
      <c r="G98" s="82">
        <v>1</v>
      </c>
      <c r="H98" s="82">
        <v>1</v>
      </c>
      <c r="N98" s="82">
        <v>1</v>
      </c>
      <c r="O98" s="82">
        <v>1</v>
      </c>
      <c r="T98" s="82">
        <v>1</v>
      </c>
    </row>
    <row r="99" spans="2:28" ht="15.6" x14ac:dyDescent="0.3">
      <c r="B99" s="118" t="s">
        <v>249</v>
      </c>
      <c r="F99" s="82">
        <v>1</v>
      </c>
      <c r="G99" s="82">
        <v>1</v>
      </c>
      <c r="H99" s="82">
        <v>1</v>
      </c>
      <c r="T99" s="82">
        <v>1</v>
      </c>
    </row>
    <row r="100" spans="2:28" ht="15.6" x14ac:dyDescent="0.3">
      <c r="B100" s="118" t="s">
        <v>110</v>
      </c>
      <c r="C100" s="45"/>
      <c r="D100" s="83"/>
      <c r="E100" s="83"/>
      <c r="F100" s="83">
        <v>1</v>
      </c>
      <c r="G100" s="83">
        <v>1</v>
      </c>
      <c r="H100" s="83">
        <v>1</v>
      </c>
      <c r="I100" s="83"/>
      <c r="J100" s="83"/>
      <c r="K100" s="83"/>
      <c r="L100" s="83"/>
      <c r="M100" s="83"/>
      <c r="N100" s="83"/>
      <c r="O100" s="83"/>
      <c r="P100" s="83"/>
      <c r="T100" s="82">
        <v>1</v>
      </c>
    </row>
    <row r="101" spans="2:28" ht="15.6" x14ac:dyDescent="0.3">
      <c r="B101" s="118" t="s">
        <v>171</v>
      </c>
      <c r="F101" s="82">
        <v>1</v>
      </c>
      <c r="G101" s="82">
        <v>1</v>
      </c>
      <c r="H101" s="82">
        <v>1</v>
      </c>
      <c r="T101" s="82">
        <v>1</v>
      </c>
    </row>
    <row r="102" spans="2:28" ht="15.6" x14ac:dyDescent="0.3">
      <c r="B102" s="118" t="s">
        <v>182</v>
      </c>
      <c r="F102" s="82">
        <v>1</v>
      </c>
      <c r="G102" s="82">
        <v>1</v>
      </c>
      <c r="H102" s="82">
        <v>1</v>
      </c>
      <c r="T102" s="82">
        <v>1</v>
      </c>
    </row>
    <row r="103" spans="2:28" ht="15.6" x14ac:dyDescent="0.3">
      <c r="B103" s="118" t="s">
        <v>185</v>
      </c>
      <c r="F103" s="82">
        <v>1</v>
      </c>
      <c r="G103" s="82">
        <v>1</v>
      </c>
      <c r="H103" s="82">
        <v>1</v>
      </c>
      <c r="T103" s="82">
        <v>1</v>
      </c>
    </row>
    <row r="104" spans="2:28" ht="15.6" x14ac:dyDescent="0.3">
      <c r="B104" s="118" t="s">
        <v>250</v>
      </c>
      <c r="F104" s="82">
        <v>1</v>
      </c>
      <c r="G104" s="82">
        <v>1</v>
      </c>
      <c r="H104" s="82">
        <v>1</v>
      </c>
      <c r="N104" s="82">
        <v>1</v>
      </c>
      <c r="O104" s="82">
        <v>1</v>
      </c>
      <c r="T104" s="82">
        <v>1</v>
      </c>
    </row>
    <row r="105" spans="2:28" ht="15.6" x14ac:dyDescent="0.3">
      <c r="B105" s="118" t="s">
        <v>165</v>
      </c>
      <c r="F105" s="82">
        <v>1</v>
      </c>
      <c r="G105" s="82">
        <v>1</v>
      </c>
      <c r="H105" s="82">
        <v>1</v>
      </c>
      <c r="N105" s="82">
        <v>1</v>
      </c>
      <c r="O105" s="82">
        <v>1</v>
      </c>
      <c r="T105" s="82">
        <v>1</v>
      </c>
    </row>
    <row r="106" spans="2:28" ht="15.6" x14ac:dyDescent="0.3">
      <c r="B106" s="118" t="s">
        <v>174</v>
      </c>
      <c r="F106" s="82">
        <v>1</v>
      </c>
      <c r="G106" s="82">
        <v>1</v>
      </c>
      <c r="H106" s="82">
        <v>1</v>
      </c>
      <c r="T106" s="82">
        <v>1</v>
      </c>
    </row>
    <row r="107" spans="2:28" ht="15.6" x14ac:dyDescent="0.3">
      <c r="B107" s="118" t="s">
        <v>178</v>
      </c>
      <c r="F107" s="82">
        <v>1</v>
      </c>
      <c r="G107" s="82">
        <v>1</v>
      </c>
      <c r="H107" s="82">
        <v>1</v>
      </c>
      <c r="N107" s="82">
        <v>1</v>
      </c>
      <c r="O107" s="82">
        <v>1</v>
      </c>
      <c r="T107" s="82">
        <v>1</v>
      </c>
    </row>
    <row r="108" spans="2:28" ht="15.6" x14ac:dyDescent="0.3">
      <c r="B108" s="118" t="s">
        <v>253</v>
      </c>
      <c r="F108" s="82">
        <v>1</v>
      </c>
      <c r="N108" s="82">
        <v>1</v>
      </c>
      <c r="O108" s="82">
        <v>1</v>
      </c>
      <c r="R108" s="82">
        <v>1</v>
      </c>
      <c r="T108" s="82">
        <v>1</v>
      </c>
    </row>
    <row r="109" spans="2:28" ht="15.6" x14ac:dyDescent="0.3">
      <c r="B109" s="118" t="s">
        <v>252</v>
      </c>
      <c r="F109" s="82">
        <v>1</v>
      </c>
      <c r="R109" s="82">
        <v>1</v>
      </c>
      <c r="T109" s="82">
        <v>1</v>
      </c>
    </row>
    <row r="110" spans="2:28" ht="15.6" x14ac:dyDescent="0.3">
      <c r="B110" s="118" t="s">
        <v>195</v>
      </c>
      <c r="F110" s="82">
        <v>1</v>
      </c>
      <c r="R110" s="82">
        <v>1</v>
      </c>
      <c r="T110" s="82">
        <v>1</v>
      </c>
    </row>
    <row r="111" spans="2:28" ht="15.6" x14ac:dyDescent="0.3">
      <c r="B111" s="118" t="s">
        <v>251</v>
      </c>
      <c r="F111" s="82">
        <v>1</v>
      </c>
      <c r="N111" s="82">
        <v>1</v>
      </c>
      <c r="O111" s="82">
        <v>1</v>
      </c>
      <c r="R111" s="82">
        <v>1</v>
      </c>
      <c r="T111" s="82">
        <v>1</v>
      </c>
    </row>
    <row r="112" spans="2:28" ht="15.6" x14ac:dyDescent="0.3">
      <c r="B112" s="118" t="s">
        <v>189</v>
      </c>
      <c r="F112" s="82">
        <v>1</v>
      </c>
      <c r="N112" s="82">
        <v>1</v>
      </c>
      <c r="O112" s="82">
        <v>1</v>
      </c>
      <c r="R112" s="82">
        <v>1</v>
      </c>
      <c r="T112" s="82">
        <v>1</v>
      </c>
    </row>
    <row r="113" spans="2:28" ht="15.6" x14ac:dyDescent="0.3">
      <c r="B113" s="118" t="s">
        <v>193</v>
      </c>
      <c r="F113" s="82">
        <v>1</v>
      </c>
      <c r="R113" s="82">
        <v>1</v>
      </c>
      <c r="T113" s="82">
        <v>1</v>
      </c>
    </row>
    <row r="114" spans="2:28" ht="15.6" x14ac:dyDescent="0.3">
      <c r="B114" s="118" t="s">
        <v>194</v>
      </c>
      <c r="F114" s="82">
        <v>1</v>
      </c>
      <c r="N114" s="82">
        <v>1</v>
      </c>
      <c r="O114" s="82">
        <v>1</v>
      </c>
      <c r="R114" s="82">
        <v>1</v>
      </c>
      <c r="T114" s="82">
        <v>1</v>
      </c>
    </row>
    <row r="115" spans="2:28" ht="15.6" x14ac:dyDescent="0.3">
      <c r="B115" s="118" t="s">
        <v>111</v>
      </c>
      <c r="F115" s="82">
        <v>1</v>
      </c>
      <c r="I115" s="82">
        <v>1</v>
      </c>
      <c r="N115" s="82">
        <v>1</v>
      </c>
      <c r="O115" s="82">
        <v>1</v>
      </c>
      <c r="P115" s="82">
        <v>1</v>
      </c>
      <c r="T115" s="82">
        <v>1</v>
      </c>
      <c r="AB115" s="82">
        <v>1</v>
      </c>
    </row>
    <row r="116" spans="2:28" ht="15.6" x14ac:dyDescent="0.3">
      <c r="B116" s="118" t="s">
        <v>370</v>
      </c>
      <c r="F116" s="82">
        <v>1</v>
      </c>
      <c r="I116" s="82">
        <v>1</v>
      </c>
      <c r="N116" s="82">
        <v>1</v>
      </c>
      <c r="O116" s="82">
        <v>1</v>
      </c>
      <c r="P116" s="82">
        <v>1</v>
      </c>
      <c r="T116" s="82">
        <v>1</v>
      </c>
      <c r="AB116" s="82">
        <v>1</v>
      </c>
    </row>
    <row r="117" spans="2:28" ht="15.6" x14ac:dyDescent="0.3">
      <c r="B117" s="118" t="s">
        <v>186</v>
      </c>
      <c r="C117" s="45"/>
      <c r="D117" s="83"/>
      <c r="E117" s="83"/>
      <c r="F117" s="83">
        <v>1</v>
      </c>
      <c r="G117" s="83"/>
      <c r="H117" s="83"/>
      <c r="I117" s="83"/>
      <c r="J117" s="83"/>
      <c r="K117" s="83"/>
      <c r="L117" s="83"/>
      <c r="M117" s="83"/>
      <c r="N117" s="83">
        <v>1</v>
      </c>
      <c r="O117" s="83">
        <v>1</v>
      </c>
      <c r="P117" s="83">
        <v>1</v>
      </c>
      <c r="T117" s="82">
        <v>1</v>
      </c>
      <c r="AB117" s="82">
        <v>1</v>
      </c>
    </row>
    <row r="118" spans="2:28" ht="15.6" x14ac:dyDescent="0.3">
      <c r="B118" s="118" t="s">
        <v>190</v>
      </c>
      <c r="F118" s="82">
        <v>1</v>
      </c>
      <c r="N118" s="82">
        <v>1</v>
      </c>
      <c r="O118" s="82">
        <v>1</v>
      </c>
      <c r="P118" s="82">
        <v>1</v>
      </c>
      <c r="T118" s="82">
        <v>1</v>
      </c>
      <c r="AB118" s="82">
        <v>1</v>
      </c>
    </row>
    <row r="119" spans="2:28" ht="15.6" x14ac:dyDescent="0.3">
      <c r="B119" s="118" t="s">
        <v>196</v>
      </c>
      <c r="F119" s="82">
        <v>1</v>
      </c>
      <c r="I119" s="82">
        <v>1</v>
      </c>
      <c r="N119" s="82">
        <v>1</v>
      </c>
      <c r="O119" s="82">
        <v>1</v>
      </c>
      <c r="P119" s="82">
        <v>1</v>
      </c>
      <c r="T119" s="82">
        <v>1</v>
      </c>
      <c r="AB119" s="82">
        <v>1</v>
      </c>
    </row>
    <row r="120" spans="2:28" ht="15.6" x14ac:dyDescent="0.3">
      <c r="B120" s="118" t="s">
        <v>199</v>
      </c>
      <c r="F120" s="82">
        <v>1</v>
      </c>
      <c r="N120" s="82">
        <v>1</v>
      </c>
      <c r="O120" s="82">
        <v>1</v>
      </c>
      <c r="P120" s="82">
        <v>1</v>
      </c>
      <c r="T120" s="82">
        <v>1</v>
      </c>
      <c r="AB120" s="82">
        <v>1</v>
      </c>
    </row>
    <row r="121" spans="2:28" ht="15.6" x14ac:dyDescent="0.3">
      <c r="B121" s="118" t="s">
        <v>200</v>
      </c>
      <c r="F121" s="82">
        <v>1</v>
      </c>
      <c r="N121" s="82">
        <v>1</v>
      </c>
      <c r="O121" s="82">
        <v>1</v>
      </c>
      <c r="P121" s="82">
        <v>1</v>
      </c>
      <c r="T121" s="82">
        <v>1</v>
      </c>
      <c r="AB121" s="82">
        <v>1</v>
      </c>
    </row>
    <row r="122" spans="2:28" ht="15.6" x14ac:dyDescent="0.3">
      <c r="B122" s="118" t="s">
        <v>201</v>
      </c>
      <c r="F122" s="82">
        <v>1</v>
      </c>
      <c r="N122" s="82">
        <v>1</v>
      </c>
      <c r="O122" s="82">
        <v>1</v>
      </c>
      <c r="P122" s="82">
        <v>1</v>
      </c>
      <c r="T122" s="82">
        <v>1</v>
      </c>
      <c r="AB122" s="82">
        <v>1</v>
      </c>
    </row>
    <row r="123" spans="2:28" ht="15.6" x14ac:dyDescent="0.3">
      <c r="B123" s="118" t="s">
        <v>113</v>
      </c>
      <c r="K123" s="82">
        <v>1</v>
      </c>
      <c r="M123" s="82">
        <v>1</v>
      </c>
      <c r="R123" s="82">
        <v>1</v>
      </c>
      <c r="AB123" s="82">
        <v>1</v>
      </c>
    </row>
    <row r="124" spans="2:28" ht="15.6" x14ac:dyDescent="0.3">
      <c r="B124" s="118" t="s">
        <v>371</v>
      </c>
      <c r="K124" s="82">
        <v>1</v>
      </c>
      <c r="M124" s="82">
        <v>1</v>
      </c>
      <c r="R124" s="82">
        <v>1</v>
      </c>
      <c r="AB124" s="82">
        <v>1</v>
      </c>
    </row>
    <row r="125" spans="2:28" ht="15.6" x14ac:dyDescent="0.3">
      <c r="B125" s="118" t="s">
        <v>187</v>
      </c>
      <c r="C125" s="45"/>
      <c r="D125" s="83"/>
      <c r="E125" s="83"/>
      <c r="F125" s="83"/>
      <c r="G125" s="83"/>
      <c r="H125" s="83"/>
      <c r="I125" s="83"/>
      <c r="J125" s="83"/>
      <c r="K125" s="83">
        <v>1</v>
      </c>
      <c r="L125" s="83"/>
      <c r="M125" s="83">
        <v>1</v>
      </c>
      <c r="N125" s="83"/>
      <c r="O125" s="83"/>
      <c r="P125" s="83"/>
      <c r="AB125" s="82">
        <v>1</v>
      </c>
    </row>
    <row r="126" spans="2:28" ht="15.6" x14ac:dyDescent="0.3">
      <c r="B126" s="118" t="s">
        <v>191</v>
      </c>
      <c r="K126" s="82">
        <v>1</v>
      </c>
      <c r="R126" s="82">
        <v>1</v>
      </c>
      <c r="AB126" s="82">
        <v>1</v>
      </c>
    </row>
    <row r="127" spans="2:28" ht="15.6" x14ac:dyDescent="0.3">
      <c r="B127" s="118" t="s">
        <v>197</v>
      </c>
      <c r="K127" s="82">
        <v>1</v>
      </c>
      <c r="R127" s="82">
        <v>1</v>
      </c>
      <c r="AB127" s="82">
        <v>1</v>
      </c>
    </row>
    <row r="128" spans="2:28" ht="15.6" x14ac:dyDescent="0.3">
      <c r="B128" s="118" t="s">
        <v>202</v>
      </c>
      <c r="K128" s="82">
        <v>1</v>
      </c>
      <c r="M128" s="82">
        <v>1</v>
      </c>
      <c r="AB128" s="82">
        <v>1</v>
      </c>
    </row>
    <row r="129" spans="2:28" ht="15.6" x14ac:dyDescent="0.3">
      <c r="B129" s="118" t="s">
        <v>115</v>
      </c>
      <c r="L129" s="82">
        <v>1</v>
      </c>
      <c r="M129" s="82">
        <v>1</v>
      </c>
      <c r="N129" s="82">
        <v>1</v>
      </c>
      <c r="O129" s="82">
        <v>1</v>
      </c>
      <c r="R129" s="82">
        <v>1</v>
      </c>
      <c r="S129" s="82">
        <v>1</v>
      </c>
      <c r="T129" s="82">
        <v>1</v>
      </c>
      <c r="AB129" s="82">
        <v>1</v>
      </c>
    </row>
    <row r="130" spans="2:28" ht="15.6" x14ac:dyDescent="0.3">
      <c r="B130" s="118" t="s">
        <v>372</v>
      </c>
      <c r="L130" s="82">
        <v>1</v>
      </c>
      <c r="M130" s="82">
        <v>1</v>
      </c>
      <c r="N130" s="82">
        <v>1</v>
      </c>
      <c r="O130" s="82">
        <v>1</v>
      </c>
      <c r="R130" s="82">
        <v>1</v>
      </c>
      <c r="S130" s="82">
        <v>1</v>
      </c>
      <c r="T130" s="82">
        <v>1</v>
      </c>
      <c r="AB130" s="82">
        <v>1</v>
      </c>
    </row>
    <row r="131" spans="2:28" ht="15.6" x14ac:dyDescent="0.3">
      <c r="B131" s="118" t="s">
        <v>188</v>
      </c>
      <c r="C131" s="45"/>
      <c r="D131" s="83"/>
      <c r="E131" s="83"/>
      <c r="F131" s="83"/>
      <c r="G131" s="83"/>
      <c r="H131" s="83"/>
      <c r="I131" s="83"/>
      <c r="J131" s="83"/>
      <c r="K131" s="83"/>
      <c r="L131" s="83">
        <v>1</v>
      </c>
      <c r="M131" s="83">
        <v>1</v>
      </c>
      <c r="N131" s="83">
        <v>1</v>
      </c>
      <c r="O131" s="291">
        <v>1</v>
      </c>
      <c r="P131" s="83"/>
      <c r="T131" s="82">
        <v>1</v>
      </c>
      <c r="AB131" s="82">
        <v>1</v>
      </c>
    </row>
    <row r="132" spans="2:28" ht="15.6" x14ac:dyDescent="0.3">
      <c r="B132" s="118" t="s">
        <v>192</v>
      </c>
      <c r="R132" s="82">
        <v>1</v>
      </c>
      <c r="S132" s="82">
        <v>1</v>
      </c>
      <c r="AB132" s="82">
        <v>1</v>
      </c>
    </row>
    <row r="133" spans="2:28" ht="15.6" x14ac:dyDescent="0.3">
      <c r="B133" s="118" t="s">
        <v>198</v>
      </c>
      <c r="N133" s="82">
        <v>1</v>
      </c>
      <c r="O133" s="82">
        <v>1</v>
      </c>
      <c r="R133" s="82">
        <v>1</v>
      </c>
      <c r="S133" s="82">
        <v>1</v>
      </c>
      <c r="T133" s="82">
        <v>1</v>
      </c>
      <c r="AB133" s="82">
        <v>1</v>
      </c>
    </row>
    <row r="134" spans="2:28" ht="15.6" x14ac:dyDescent="0.3">
      <c r="B134" s="118" t="s">
        <v>203</v>
      </c>
      <c r="L134" s="82">
        <v>1</v>
      </c>
      <c r="M134" s="82">
        <v>1</v>
      </c>
      <c r="AB134" s="82">
        <v>1</v>
      </c>
    </row>
    <row r="135" spans="2:28" ht="15.6" x14ac:dyDescent="0.3">
      <c r="B135" s="118" t="s">
        <v>116</v>
      </c>
      <c r="C135" s="45"/>
      <c r="D135" s="83"/>
      <c r="E135" s="83"/>
      <c r="F135" s="83"/>
      <c r="G135" s="83"/>
      <c r="H135" s="83"/>
      <c r="I135" s="83"/>
      <c r="J135" s="83"/>
      <c r="K135" s="83"/>
      <c r="L135" s="83"/>
      <c r="M135" s="83">
        <v>1</v>
      </c>
      <c r="N135" s="291">
        <v>1</v>
      </c>
      <c r="O135" s="291">
        <v>1</v>
      </c>
      <c r="P135" s="291">
        <v>1</v>
      </c>
      <c r="T135" s="82">
        <v>1</v>
      </c>
    </row>
    <row r="136" spans="2:28" ht="15.6" x14ac:dyDescent="0.3">
      <c r="B136" s="118" t="s">
        <v>254</v>
      </c>
      <c r="F136" s="82">
        <v>1</v>
      </c>
      <c r="N136" s="82">
        <v>1</v>
      </c>
      <c r="O136" s="82">
        <v>1</v>
      </c>
      <c r="T136" s="82">
        <v>1</v>
      </c>
    </row>
    <row r="137" spans="2:28" ht="15.6" x14ac:dyDescent="0.3">
      <c r="B137" s="118" t="s">
        <v>256</v>
      </c>
      <c r="AB137" s="82">
        <v>1</v>
      </c>
    </row>
    <row r="138" spans="2:28" ht="15.6" x14ac:dyDescent="0.3">
      <c r="B138" s="118" t="s">
        <v>258</v>
      </c>
      <c r="F138" s="82">
        <v>1</v>
      </c>
      <c r="N138" s="82">
        <v>1</v>
      </c>
      <c r="O138" s="82">
        <v>1</v>
      </c>
      <c r="T138" s="82">
        <v>1</v>
      </c>
    </row>
    <row r="139" spans="2:28" ht="15.6" x14ac:dyDescent="0.3">
      <c r="B139" s="118" t="s">
        <v>373</v>
      </c>
      <c r="F139" s="82">
        <v>1</v>
      </c>
      <c r="N139" s="82">
        <v>1</v>
      </c>
      <c r="O139" s="82">
        <v>1</v>
      </c>
      <c r="T139" s="82">
        <v>1</v>
      </c>
    </row>
    <row r="140" spans="2:28" ht="15.6" x14ac:dyDescent="0.3">
      <c r="B140" s="118" t="s">
        <v>166</v>
      </c>
      <c r="F140" s="82">
        <v>1</v>
      </c>
      <c r="N140" s="82">
        <v>1</v>
      </c>
      <c r="O140" s="82">
        <v>1</v>
      </c>
      <c r="T140" s="82">
        <v>1</v>
      </c>
    </row>
    <row r="141" spans="2:28" ht="15.6" x14ac:dyDescent="0.3">
      <c r="B141" s="118" t="s">
        <v>180</v>
      </c>
      <c r="F141" s="82">
        <v>1</v>
      </c>
      <c r="N141" s="82">
        <v>1</v>
      </c>
      <c r="O141" s="82">
        <v>1</v>
      </c>
      <c r="T141" s="82">
        <v>1</v>
      </c>
    </row>
    <row r="142" spans="2:28" ht="15.6" x14ac:dyDescent="0.3">
      <c r="B142" s="118" t="s">
        <v>167</v>
      </c>
      <c r="S142" s="82">
        <v>1</v>
      </c>
      <c r="X142" s="82">
        <v>1</v>
      </c>
    </row>
    <row r="143" spans="2:28" ht="15.6" x14ac:dyDescent="0.3">
      <c r="B143" s="118" t="s">
        <v>168</v>
      </c>
      <c r="S143" s="82">
        <v>1</v>
      </c>
    </row>
    <row r="144" spans="2:28" ht="15.6" x14ac:dyDescent="0.3">
      <c r="B144" s="118" t="s">
        <v>259</v>
      </c>
      <c r="N144" s="82">
        <v>1</v>
      </c>
      <c r="O144" s="82">
        <v>1</v>
      </c>
      <c r="P144" s="82">
        <v>1</v>
      </c>
      <c r="R144" s="82">
        <v>1</v>
      </c>
      <c r="T144" s="82">
        <v>1</v>
      </c>
      <c r="Z144" s="82">
        <v>1</v>
      </c>
    </row>
    <row r="145" spans="2:26" ht="15.6" x14ac:dyDescent="0.3">
      <c r="B145" s="118" t="s">
        <v>374</v>
      </c>
      <c r="N145" s="82">
        <v>1</v>
      </c>
      <c r="O145" s="82">
        <v>1</v>
      </c>
      <c r="P145" s="82">
        <v>1</v>
      </c>
      <c r="R145" s="82">
        <v>1</v>
      </c>
      <c r="T145" s="82">
        <v>1</v>
      </c>
      <c r="Z145" s="82">
        <v>1</v>
      </c>
    </row>
    <row r="146" spans="2:26" ht="15.6" x14ac:dyDescent="0.3">
      <c r="B146" s="118" t="s">
        <v>366</v>
      </c>
      <c r="R146" s="82">
        <v>1</v>
      </c>
    </row>
    <row r="147" spans="2:26" ht="15.6" x14ac:dyDescent="0.3">
      <c r="B147" s="118" t="s">
        <v>175</v>
      </c>
      <c r="N147" s="82">
        <v>1</v>
      </c>
      <c r="O147" s="82">
        <v>1</v>
      </c>
      <c r="P147" s="82">
        <v>1</v>
      </c>
      <c r="T147" s="82">
        <v>1</v>
      </c>
      <c r="Z147" s="82">
        <v>1</v>
      </c>
    </row>
    <row r="148" spans="2:26" ht="15.6" x14ac:dyDescent="0.3">
      <c r="B148" s="118" t="s">
        <v>260</v>
      </c>
      <c r="Z148" s="82">
        <v>1</v>
      </c>
    </row>
    <row r="149" spans="2:26" ht="15.6" x14ac:dyDescent="0.3">
      <c r="B149" s="118" t="s">
        <v>179</v>
      </c>
      <c r="R149" s="82">
        <v>1</v>
      </c>
      <c r="S149" s="82">
        <v>1</v>
      </c>
    </row>
  </sheetData>
  <conditionalFormatting sqref="C78:AB149 C3:AB74">
    <cfRule type="cellIs" dxfId="50" priority="100"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7"/>
  <sheetViews>
    <sheetView zoomScale="70" zoomScaleNormal="70" workbookViewId="0">
      <selection activeCell="D6" sqref="D6"/>
    </sheetView>
  </sheetViews>
  <sheetFormatPr baseColWidth="10" defaultColWidth="10.5546875" defaultRowHeight="14.4" x14ac:dyDescent="0.3"/>
  <cols>
    <col min="1" max="1" width="36.109375" style="147" customWidth="1"/>
    <col min="2" max="2" width="35.109375" style="73" customWidth="1"/>
    <col min="3" max="3" width="22.44140625" style="68" customWidth="1"/>
    <col min="4" max="4" width="15.88671875" style="85" customWidth="1"/>
    <col min="5" max="5" width="21" style="43" customWidth="1"/>
    <col min="6" max="6" width="15.88671875" style="57" customWidth="1"/>
    <col min="7" max="7" width="15.88671875" style="121" customWidth="1"/>
    <col min="8" max="8" width="15.88671875" style="67" customWidth="1"/>
    <col min="9" max="9" width="101.44140625" style="59" customWidth="1"/>
    <col min="10" max="10" width="82.88671875" style="14" customWidth="1"/>
  </cols>
  <sheetData>
    <row r="1" spans="1:12" s="37" customFormat="1" ht="59.4" customHeight="1" thickBot="1" x14ac:dyDescent="0.35">
      <c r="A1" s="94" t="s">
        <v>31</v>
      </c>
      <c r="B1" s="84" t="s">
        <v>32</v>
      </c>
      <c r="C1" s="62" t="s">
        <v>33</v>
      </c>
      <c r="D1" s="60" t="s">
        <v>34</v>
      </c>
      <c r="E1" s="36" t="s">
        <v>35</v>
      </c>
      <c r="F1" s="35" t="s">
        <v>36</v>
      </c>
      <c r="G1" s="36" t="s">
        <v>37</v>
      </c>
      <c r="H1" s="36" t="s">
        <v>38</v>
      </c>
      <c r="I1" s="36" t="s">
        <v>39</v>
      </c>
      <c r="J1" s="36" t="s">
        <v>40</v>
      </c>
      <c r="L1" s="35" t="s">
        <v>275</v>
      </c>
    </row>
    <row r="2" spans="1:12" ht="43.95" customHeight="1" thickTop="1" x14ac:dyDescent="0.3">
      <c r="A2" s="145" t="s">
        <v>56</v>
      </c>
      <c r="B2" s="146" t="s">
        <v>107</v>
      </c>
      <c r="C2" s="139">
        <v>5429.2489999999998</v>
      </c>
      <c r="D2" s="136"/>
      <c r="E2" s="137"/>
      <c r="F2" s="138"/>
      <c r="G2" s="140">
        <v>0.01</v>
      </c>
      <c r="H2" s="134"/>
      <c r="I2" s="89" t="s">
        <v>70</v>
      </c>
      <c r="J2" s="163" t="s">
        <v>136</v>
      </c>
    </row>
    <row r="3" spans="1:12" ht="26.4" customHeight="1" x14ac:dyDescent="0.3">
      <c r="A3" s="145" t="s">
        <v>118</v>
      </c>
      <c r="B3" s="146" t="s">
        <v>108</v>
      </c>
      <c r="C3" s="139">
        <v>1643.2</v>
      </c>
      <c r="D3" s="136"/>
      <c r="E3" s="137"/>
      <c r="F3" s="138"/>
      <c r="G3" s="140">
        <v>0.01</v>
      </c>
      <c r="H3" s="134"/>
      <c r="I3" s="133" t="s">
        <v>135</v>
      </c>
      <c r="J3" s="164" t="s">
        <v>102</v>
      </c>
    </row>
    <row r="4" spans="1:12" ht="54.6" customHeight="1" x14ac:dyDescent="0.3">
      <c r="A4" s="145" t="s">
        <v>119</v>
      </c>
      <c r="B4" s="146" t="s">
        <v>186</v>
      </c>
      <c r="C4" s="139">
        <v>2528</v>
      </c>
      <c r="D4" s="136"/>
      <c r="E4" s="135"/>
      <c r="F4" s="191"/>
      <c r="G4" s="140">
        <v>0.05</v>
      </c>
      <c r="H4" s="134"/>
      <c r="I4" s="135" t="s">
        <v>129</v>
      </c>
      <c r="J4" s="192"/>
    </row>
    <row r="5" spans="1:12" s="322" customFormat="1" ht="63" customHeight="1" x14ac:dyDescent="0.3">
      <c r="A5" s="328" t="s">
        <v>119</v>
      </c>
      <c r="B5" s="329" t="s">
        <v>187</v>
      </c>
      <c r="C5" s="354">
        <v>157.31700000000001</v>
      </c>
      <c r="D5" s="355"/>
      <c r="E5" s="356"/>
      <c r="F5" s="317"/>
      <c r="G5" s="357">
        <v>0.05</v>
      </c>
      <c r="H5" s="358"/>
      <c r="I5" s="359" t="s">
        <v>139</v>
      </c>
      <c r="J5" s="360" t="s">
        <v>138</v>
      </c>
    </row>
    <row r="6" spans="1:12" ht="52.95" customHeight="1" x14ac:dyDescent="0.3">
      <c r="A6" s="145" t="s">
        <v>120</v>
      </c>
      <c r="B6" s="146" t="s">
        <v>188</v>
      </c>
      <c r="C6" s="139">
        <v>1827.8530000000001</v>
      </c>
      <c r="D6" s="136"/>
      <c r="E6" s="135"/>
      <c r="F6" s="191"/>
      <c r="G6" s="140">
        <v>0.05</v>
      </c>
      <c r="H6" s="134"/>
      <c r="I6" s="193" t="s">
        <v>129</v>
      </c>
      <c r="J6" s="192"/>
    </row>
    <row r="7" spans="1:12" ht="37.200000000000003" customHeight="1" x14ac:dyDescent="0.3">
      <c r="A7" s="145" t="s">
        <v>55</v>
      </c>
      <c r="B7" s="146" t="s">
        <v>108</v>
      </c>
      <c r="C7" s="139">
        <v>1092.1969999999999</v>
      </c>
      <c r="D7" s="136"/>
      <c r="E7" s="135"/>
      <c r="F7" s="135"/>
      <c r="G7" s="140">
        <v>0.05</v>
      </c>
      <c r="H7" s="134"/>
      <c r="I7" s="133" t="s">
        <v>76</v>
      </c>
      <c r="J7" s="192"/>
    </row>
    <row r="8" spans="1:12" ht="96" customHeight="1" x14ac:dyDescent="0.3">
      <c r="A8" s="145" t="s">
        <v>55</v>
      </c>
      <c r="B8" s="146" t="s">
        <v>186</v>
      </c>
      <c r="C8" s="139">
        <v>496</v>
      </c>
      <c r="D8" s="136"/>
      <c r="E8" s="135"/>
      <c r="F8" s="135"/>
      <c r="G8" s="140">
        <v>0.05</v>
      </c>
      <c r="H8" s="134"/>
      <c r="I8" s="193" t="s">
        <v>129</v>
      </c>
      <c r="J8" s="192"/>
    </row>
    <row r="9" spans="1:12" ht="66.599999999999994" customHeight="1" x14ac:dyDescent="0.3">
      <c r="A9" s="145" t="s">
        <v>55</v>
      </c>
      <c r="B9" s="146" t="s">
        <v>187</v>
      </c>
      <c r="C9" s="139">
        <v>28.562999999999999</v>
      </c>
      <c r="D9" s="136"/>
      <c r="E9" s="135"/>
      <c r="F9" s="135"/>
      <c r="G9" s="140">
        <v>0.05</v>
      </c>
      <c r="H9" s="134"/>
      <c r="I9" s="193" t="s">
        <v>129</v>
      </c>
      <c r="J9" s="192"/>
    </row>
    <row r="10" spans="1:12" ht="13.95" customHeight="1" x14ac:dyDescent="0.3">
      <c r="A10" s="145" t="s">
        <v>55</v>
      </c>
      <c r="B10" s="146" t="s">
        <v>188</v>
      </c>
      <c r="C10" s="139">
        <v>99.962999999999994</v>
      </c>
      <c r="D10" s="136"/>
      <c r="E10" s="135"/>
      <c r="F10" s="135"/>
      <c r="G10" s="140">
        <v>0.05</v>
      </c>
      <c r="H10" s="134"/>
      <c r="I10" s="193" t="s">
        <v>129</v>
      </c>
      <c r="J10" s="192"/>
    </row>
    <row r="11" spans="1:12" ht="13.95" customHeight="1" x14ac:dyDescent="0.3">
      <c r="A11" s="123" t="s">
        <v>107</v>
      </c>
      <c r="B11" s="124" t="s">
        <v>72</v>
      </c>
      <c r="C11" s="126">
        <v>5278.0010000000002</v>
      </c>
      <c r="D11" s="136"/>
      <c r="E11" s="135"/>
      <c r="F11" s="135"/>
      <c r="G11" s="141">
        <v>0.01</v>
      </c>
      <c r="H11" s="134"/>
      <c r="I11" s="133" t="s">
        <v>135</v>
      </c>
    </row>
    <row r="12" spans="1:12" ht="34.200000000000003" customHeight="1" x14ac:dyDescent="0.3">
      <c r="A12" s="123" t="s">
        <v>108</v>
      </c>
      <c r="B12" s="124" t="s">
        <v>75</v>
      </c>
      <c r="C12" s="126">
        <v>14.661</v>
      </c>
      <c r="D12" s="136"/>
      <c r="E12" s="135"/>
      <c r="F12" s="135"/>
      <c r="G12" s="141">
        <v>0.01</v>
      </c>
      <c r="H12" s="134"/>
      <c r="I12" s="193" t="s">
        <v>135</v>
      </c>
      <c r="J12" s="192"/>
    </row>
    <row r="13" spans="1:12" ht="13.95" customHeight="1" x14ac:dyDescent="0.3">
      <c r="A13" s="123" t="s">
        <v>108</v>
      </c>
      <c r="B13" s="124" t="s">
        <v>118</v>
      </c>
      <c r="C13" s="126">
        <v>1775.5519999999999</v>
      </c>
      <c r="D13" s="136"/>
      <c r="E13" s="135"/>
      <c r="F13" s="135"/>
      <c r="G13" s="141">
        <v>0.01</v>
      </c>
      <c r="H13" s="134"/>
      <c r="I13" s="133" t="s">
        <v>135</v>
      </c>
      <c r="J13" s="192"/>
    </row>
    <row r="14" spans="1:12" ht="69.599999999999994" customHeight="1" x14ac:dyDescent="0.3">
      <c r="A14" s="123" t="s">
        <v>108</v>
      </c>
      <c r="B14" s="124" t="s">
        <v>119</v>
      </c>
      <c r="C14" s="126">
        <v>4653</v>
      </c>
      <c r="D14" s="136"/>
      <c r="E14" s="135"/>
      <c r="F14" s="191"/>
      <c r="G14" s="141">
        <v>0.05</v>
      </c>
      <c r="H14" s="134"/>
      <c r="I14" s="193" t="s">
        <v>129</v>
      </c>
      <c r="J14" s="192"/>
    </row>
    <row r="15" spans="1:12" ht="91.95" customHeight="1" x14ac:dyDescent="0.3">
      <c r="A15" s="123" t="s">
        <v>108</v>
      </c>
      <c r="B15" s="124" t="s">
        <v>57</v>
      </c>
      <c r="C15" s="126">
        <v>45</v>
      </c>
      <c r="D15" s="136"/>
      <c r="E15" s="135"/>
      <c r="F15" s="135"/>
      <c r="G15" s="141">
        <v>0.01</v>
      </c>
      <c r="H15" s="134"/>
      <c r="I15" s="133" t="s">
        <v>103</v>
      </c>
      <c r="J15" s="192"/>
    </row>
    <row r="16" spans="1:12" ht="13.95" customHeight="1" x14ac:dyDescent="0.3">
      <c r="A16" s="123" t="s">
        <v>108</v>
      </c>
      <c r="B16" s="124" t="s">
        <v>55</v>
      </c>
      <c r="C16" s="126">
        <v>1456.902</v>
      </c>
      <c r="D16" s="136"/>
      <c r="E16" s="135"/>
      <c r="F16" s="135"/>
      <c r="G16" s="141">
        <v>0.05</v>
      </c>
      <c r="H16" s="134"/>
      <c r="I16" s="133" t="s">
        <v>76</v>
      </c>
      <c r="J16" s="192"/>
    </row>
    <row r="17" spans="1:10" ht="62.4" customHeight="1" x14ac:dyDescent="0.3">
      <c r="A17" s="123" t="s">
        <v>186</v>
      </c>
      <c r="B17" s="124" t="s">
        <v>57</v>
      </c>
      <c r="C17" s="126">
        <v>1880.5</v>
      </c>
      <c r="D17" s="136"/>
      <c r="E17" s="135"/>
      <c r="F17" s="135"/>
      <c r="G17" s="141">
        <v>0.01</v>
      </c>
      <c r="H17" s="134"/>
      <c r="I17" s="133" t="s">
        <v>103</v>
      </c>
      <c r="J17" s="192"/>
    </row>
    <row r="18" spans="1:10" ht="61.2" customHeight="1" x14ac:dyDescent="0.3">
      <c r="A18" s="123" t="s">
        <v>186</v>
      </c>
      <c r="B18" s="124" t="s">
        <v>55</v>
      </c>
      <c r="C18" s="126">
        <v>514</v>
      </c>
      <c r="D18" s="136"/>
      <c r="E18" s="135"/>
      <c r="F18" s="135"/>
      <c r="G18" s="141">
        <v>0.05</v>
      </c>
      <c r="H18" s="134"/>
      <c r="I18" s="193" t="s">
        <v>129</v>
      </c>
      <c r="J18" s="192"/>
    </row>
    <row r="19" spans="1:10" ht="35.4" customHeight="1" x14ac:dyDescent="0.3">
      <c r="A19" s="123" t="s">
        <v>187</v>
      </c>
      <c r="B19" s="124" t="s">
        <v>55</v>
      </c>
      <c r="C19" s="126">
        <v>148.511</v>
      </c>
      <c r="D19" s="136"/>
      <c r="E19" s="135"/>
      <c r="F19" s="135"/>
      <c r="G19" s="141">
        <v>0.05</v>
      </c>
      <c r="H19" s="134"/>
      <c r="I19" s="193" t="s">
        <v>129</v>
      </c>
      <c r="J19" s="192"/>
    </row>
    <row r="20" spans="1:10" ht="35.4" customHeight="1" x14ac:dyDescent="0.3">
      <c r="A20" s="123" t="s">
        <v>188</v>
      </c>
      <c r="B20" s="124" t="s">
        <v>121</v>
      </c>
      <c r="C20" s="126">
        <v>1800</v>
      </c>
      <c r="D20" s="136"/>
      <c r="E20" s="135"/>
      <c r="F20" s="135"/>
      <c r="G20" s="141">
        <v>0.1</v>
      </c>
      <c r="H20" s="134"/>
      <c r="I20" s="193" t="s">
        <v>129</v>
      </c>
      <c r="J20" s="192"/>
    </row>
    <row r="21" spans="1:10" ht="13.95" customHeight="1" x14ac:dyDescent="0.3">
      <c r="A21" s="123" t="s">
        <v>188</v>
      </c>
      <c r="B21" s="124" t="s">
        <v>122</v>
      </c>
      <c r="C21" s="126">
        <v>628.82799999999997</v>
      </c>
      <c r="D21" s="136"/>
      <c r="E21" s="135"/>
      <c r="F21" s="135"/>
      <c r="G21" s="141">
        <v>0.1</v>
      </c>
      <c r="H21" s="134"/>
      <c r="I21" s="193" t="s">
        <v>129</v>
      </c>
      <c r="J21" s="192"/>
    </row>
    <row r="22" spans="1:10" ht="44.4" customHeight="1" x14ac:dyDescent="0.3">
      <c r="A22" s="123" t="s">
        <v>188</v>
      </c>
      <c r="B22" s="124" t="s">
        <v>57</v>
      </c>
      <c r="C22" s="126">
        <v>45.5</v>
      </c>
      <c r="D22" s="136"/>
      <c r="E22" s="135"/>
      <c r="F22" s="135"/>
      <c r="G22" s="141">
        <v>0.01</v>
      </c>
      <c r="H22" s="134"/>
      <c r="I22" s="193" t="s">
        <v>129</v>
      </c>
      <c r="J22" s="192"/>
    </row>
    <row r="23" spans="1:10" ht="37.200000000000003" customHeight="1" x14ac:dyDescent="0.3">
      <c r="A23" s="123" t="s">
        <v>188</v>
      </c>
      <c r="B23" s="124" t="s">
        <v>55</v>
      </c>
      <c r="C23" s="126">
        <v>120.81399999999999</v>
      </c>
      <c r="D23" s="194"/>
      <c r="E23" s="135"/>
      <c r="F23" s="135"/>
      <c r="G23" s="141">
        <v>0.05</v>
      </c>
      <c r="H23" s="134"/>
      <c r="I23" s="193" t="s">
        <v>129</v>
      </c>
      <c r="J23" s="192"/>
    </row>
    <row r="24" spans="1:10" ht="13.95" customHeight="1" x14ac:dyDescent="0.3">
      <c r="A24" s="123" t="s">
        <v>116</v>
      </c>
      <c r="B24" s="124" t="s">
        <v>57</v>
      </c>
      <c r="C24" s="126">
        <v>1.1000000000000001</v>
      </c>
      <c r="D24" s="194"/>
      <c r="E24" s="135"/>
      <c r="F24" s="135"/>
      <c r="G24" s="141">
        <v>0.01</v>
      </c>
      <c r="H24" s="134"/>
      <c r="I24" s="193" t="s">
        <v>129</v>
      </c>
      <c r="J24" s="192"/>
    </row>
    <row r="25" spans="1:10" ht="13.95" customHeight="1" x14ac:dyDescent="0.3">
      <c r="A25" s="195" t="s">
        <v>56</v>
      </c>
      <c r="B25" s="120" t="s">
        <v>169</v>
      </c>
      <c r="C25" s="126">
        <v>34.484250000000003</v>
      </c>
      <c r="D25" s="136"/>
      <c r="E25" s="137"/>
      <c r="F25" s="138"/>
      <c r="G25" s="141">
        <v>0.01</v>
      </c>
      <c r="H25" s="134"/>
      <c r="I25" s="89" t="s">
        <v>70</v>
      </c>
      <c r="J25" s="163" t="s">
        <v>136</v>
      </c>
    </row>
    <row r="26" spans="1:10" ht="56.4" customHeight="1" x14ac:dyDescent="0.3">
      <c r="A26" s="195" t="s">
        <v>118</v>
      </c>
      <c r="B26" s="120" t="s">
        <v>170</v>
      </c>
      <c r="C26" s="126">
        <v>9.3919999999999995</v>
      </c>
      <c r="D26" s="136"/>
      <c r="E26" s="137"/>
      <c r="F26" s="138"/>
      <c r="G26" s="141">
        <v>0.01</v>
      </c>
      <c r="H26" s="134"/>
      <c r="I26" s="133" t="s">
        <v>135</v>
      </c>
      <c r="J26" s="164" t="s">
        <v>102</v>
      </c>
    </row>
    <row r="27" spans="1:10" ht="13.95" customHeight="1" x14ac:dyDescent="0.3">
      <c r="A27" s="195" t="s">
        <v>55</v>
      </c>
      <c r="B27" s="120" t="s">
        <v>170</v>
      </c>
      <c r="C27" s="126">
        <v>28.03</v>
      </c>
      <c r="D27" s="136"/>
      <c r="E27" s="135"/>
      <c r="F27" s="191"/>
      <c r="G27" s="141">
        <v>0.05</v>
      </c>
      <c r="H27" s="134"/>
      <c r="I27" s="133" t="s">
        <v>76</v>
      </c>
      <c r="J27" s="192"/>
    </row>
    <row r="28" spans="1:10" ht="13.95" customHeight="1" x14ac:dyDescent="0.3">
      <c r="A28" s="195" t="s">
        <v>55</v>
      </c>
      <c r="B28" s="120" t="s">
        <v>190</v>
      </c>
      <c r="C28" s="126">
        <v>89.09</v>
      </c>
      <c r="D28" s="136"/>
      <c r="E28" s="135"/>
      <c r="F28" s="191"/>
      <c r="G28" s="141">
        <v>0.05</v>
      </c>
      <c r="H28" s="134"/>
      <c r="I28" s="193" t="s">
        <v>129</v>
      </c>
      <c r="J28" s="192"/>
    </row>
    <row r="29" spans="1:10" ht="13.95" customHeight="1" x14ac:dyDescent="0.3">
      <c r="A29" s="195" t="s">
        <v>55</v>
      </c>
      <c r="B29" s="120" t="s">
        <v>191</v>
      </c>
      <c r="C29" s="149">
        <v>2.7280000000000002</v>
      </c>
      <c r="D29" s="136"/>
      <c r="E29" s="135"/>
      <c r="F29" s="135"/>
      <c r="G29" s="141">
        <v>0.05</v>
      </c>
      <c r="H29" s="134"/>
      <c r="I29" s="193" t="s">
        <v>129</v>
      </c>
      <c r="J29" s="192"/>
    </row>
    <row r="30" spans="1:10" ht="13.95" customHeight="1" x14ac:dyDescent="0.3">
      <c r="A30" s="195" t="s">
        <v>55</v>
      </c>
      <c r="B30" s="120" t="s">
        <v>192</v>
      </c>
      <c r="C30" s="149">
        <v>0.98799999999999999</v>
      </c>
      <c r="D30" s="136"/>
      <c r="E30" s="135"/>
      <c r="F30" s="135"/>
      <c r="G30" s="141">
        <v>0.05</v>
      </c>
      <c r="H30" s="134"/>
      <c r="I30" s="193" t="s">
        <v>129</v>
      </c>
      <c r="J30" s="192"/>
    </row>
    <row r="31" spans="1:10" ht="65.400000000000006" customHeight="1" x14ac:dyDescent="0.3">
      <c r="A31" s="196" t="s">
        <v>169</v>
      </c>
      <c r="B31" s="197" t="s">
        <v>72</v>
      </c>
      <c r="C31" s="139">
        <v>33.954999999999998</v>
      </c>
      <c r="D31" s="136"/>
      <c r="E31" s="135"/>
      <c r="F31" s="135"/>
      <c r="G31" s="140">
        <v>0.01</v>
      </c>
      <c r="H31" s="134">
        <v>1</v>
      </c>
      <c r="I31" s="133" t="s">
        <v>135</v>
      </c>
      <c r="J31" s="164" t="s">
        <v>102</v>
      </c>
    </row>
    <row r="32" spans="1:10" ht="31.95" customHeight="1" x14ac:dyDescent="0.3">
      <c r="A32" s="196" t="s">
        <v>170</v>
      </c>
      <c r="B32" s="197" t="s">
        <v>75</v>
      </c>
      <c r="C32" s="139">
        <v>1.1279999999999999</v>
      </c>
      <c r="D32" s="136"/>
      <c r="E32" s="135"/>
      <c r="F32" s="135"/>
      <c r="G32" s="140">
        <v>0.01</v>
      </c>
      <c r="H32" s="134"/>
      <c r="I32" s="193" t="s">
        <v>135</v>
      </c>
      <c r="J32" s="191"/>
    </row>
    <row r="33" spans="1:10" ht="35.4" customHeight="1" x14ac:dyDescent="0.3">
      <c r="A33" s="196" t="s">
        <v>170</v>
      </c>
      <c r="B33" s="197" t="s">
        <v>118</v>
      </c>
      <c r="C33" s="139">
        <v>18.906199999999998</v>
      </c>
      <c r="D33" s="136"/>
      <c r="E33" s="135"/>
      <c r="F33" s="135"/>
      <c r="G33" s="140">
        <v>0.01</v>
      </c>
      <c r="H33" s="134"/>
      <c r="I33" s="133" t="s">
        <v>135</v>
      </c>
      <c r="J33" s="164" t="s">
        <v>102</v>
      </c>
    </row>
    <row r="34" spans="1:10" ht="34.200000000000003" customHeight="1" x14ac:dyDescent="0.3">
      <c r="A34" s="196" t="s">
        <v>170</v>
      </c>
      <c r="B34" s="197" t="s">
        <v>119</v>
      </c>
      <c r="C34" s="139">
        <v>10</v>
      </c>
      <c r="D34" s="136"/>
      <c r="E34" s="135"/>
      <c r="F34" s="135"/>
      <c r="G34" s="140">
        <v>0.1</v>
      </c>
      <c r="H34" s="134">
        <v>1</v>
      </c>
      <c r="I34" s="193" t="s">
        <v>276</v>
      </c>
      <c r="J34" s="192" t="s">
        <v>277</v>
      </c>
    </row>
    <row r="35" spans="1:10" ht="13.95" customHeight="1" x14ac:dyDescent="0.3">
      <c r="A35" s="196" t="s">
        <v>170</v>
      </c>
      <c r="B35" s="197" t="s">
        <v>57</v>
      </c>
      <c r="C35" s="139">
        <v>37.1</v>
      </c>
      <c r="D35" s="136"/>
      <c r="E35" s="135"/>
      <c r="F35" s="135"/>
      <c r="G35" s="140">
        <v>0.01</v>
      </c>
      <c r="H35" s="134">
        <v>1</v>
      </c>
      <c r="I35" s="133" t="s">
        <v>103</v>
      </c>
      <c r="J35" s="164"/>
    </row>
    <row r="36" spans="1:10" ht="13.95" customHeight="1" x14ac:dyDescent="0.3">
      <c r="A36" s="196" t="s">
        <v>170</v>
      </c>
      <c r="B36" s="197" t="s">
        <v>55</v>
      </c>
      <c r="C36" s="139">
        <v>7.3940000000000001</v>
      </c>
      <c r="D36" s="136"/>
      <c r="E36" s="135"/>
      <c r="F36" s="191"/>
      <c r="G36" s="140">
        <v>0.05</v>
      </c>
      <c r="H36" s="134"/>
      <c r="I36" s="133" t="s">
        <v>76</v>
      </c>
      <c r="J36" s="192"/>
    </row>
    <row r="37" spans="1:10" ht="13.95" customHeight="1" x14ac:dyDescent="0.3">
      <c r="A37" s="196" t="s">
        <v>171</v>
      </c>
      <c r="B37" s="197" t="s">
        <v>75</v>
      </c>
      <c r="C37" s="198">
        <v>0</v>
      </c>
      <c r="D37" s="136"/>
      <c r="E37" s="135"/>
      <c r="F37" s="135"/>
      <c r="G37" s="140">
        <v>0.1</v>
      </c>
      <c r="H37" s="134"/>
      <c r="I37" s="133" t="s">
        <v>278</v>
      </c>
      <c r="J37" s="192" t="s">
        <v>279</v>
      </c>
    </row>
    <row r="38" spans="1:10" ht="13.95" customHeight="1" x14ac:dyDescent="0.3">
      <c r="A38" s="196" t="s">
        <v>190</v>
      </c>
      <c r="B38" s="197" t="s">
        <v>57</v>
      </c>
      <c r="C38" s="139">
        <v>66.099999999999994</v>
      </c>
      <c r="D38" s="136"/>
      <c r="E38" s="135"/>
      <c r="F38" s="135"/>
      <c r="G38" s="140">
        <v>0.01</v>
      </c>
      <c r="H38" s="134">
        <v>1</v>
      </c>
      <c r="I38" s="133" t="s">
        <v>103</v>
      </c>
      <c r="J38" s="197"/>
    </row>
    <row r="39" spans="1:10" ht="13.95" customHeight="1" x14ac:dyDescent="0.3">
      <c r="A39" s="196" t="s">
        <v>190</v>
      </c>
      <c r="B39" s="197" t="s">
        <v>55</v>
      </c>
      <c r="C39" s="139">
        <v>0</v>
      </c>
      <c r="D39" s="136"/>
      <c r="E39" s="135"/>
      <c r="F39" s="135"/>
      <c r="G39" s="140">
        <v>0.05</v>
      </c>
      <c r="H39" s="134"/>
      <c r="I39" s="193" t="s">
        <v>129</v>
      </c>
      <c r="J39" s="192"/>
    </row>
    <row r="40" spans="1:10" ht="13.95" customHeight="1" x14ac:dyDescent="0.3">
      <c r="A40" s="196" t="s">
        <v>191</v>
      </c>
      <c r="B40" s="197" t="s">
        <v>55</v>
      </c>
      <c r="C40" s="198">
        <v>1.9E-2</v>
      </c>
      <c r="D40" s="136"/>
      <c r="E40" s="135"/>
      <c r="F40" s="135"/>
      <c r="G40" s="140">
        <v>0.05</v>
      </c>
      <c r="H40" s="134"/>
      <c r="I40" s="193" t="s">
        <v>129</v>
      </c>
      <c r="J40" s="192"/>
    </row>
    <row r="41" spans="1:10" ht="13.95" customHeight="1" x14ac:dyDescent="0.3">
      <c r="A41" s="196" t="s">
        <v>192</v>
      </c>
      <c r="B41" s="197" t="s">
        <v>55</v>
      </c>
      <c r="C41" s="198">
        <v>0.3</v>
      </c>
      <c r="D41" s="136"/>
      <c r="E41" s="135"/>
      <c r="F41" s="135"/>
      <c r="G41" s="140">
        <v>0.05</v>
      </c>
      <c r="H41" s="134"/>
      <c r="I41" s="193" t="s">
        <v>129</v>
      </c>
      <c r="J41" s="192"/>
    </row>
    <row r="42" spans="1:10" ht="31.95" customHeight="1" x14ac:dyDescent="0.3">
      <c r="A42" s="145" t="s">
        <v>56</v>
      </c>
      <c r="B42" s="146" t="s">
        <v>181</v>
      </c>
      <c r="C42" s="139">
        <v>282.04590000000002</v>
      </c>
      <c r="D42" s="199"/>
      <c r="E42" s="191"/>
      <c r="F42" s="138"/>
      <c r="G42" s="199">
        <v>0.01</v>
      </c>
      <c r="H42" s="134"/>
      <c r="I42" s="89" t="s">
        <v>70</v>
      </c>
      <c r="J42" s="163" t="s">
        <v>136</v>
      </c>
    </row>
    <row r="43" spans="1:10" ht="13.95" customHeight="1" x14ac:dyDescent="0.3">
      <c r="A43" s="145" t="s">
        <v>118</v>
      </c>
      <c r="B43" s="146" t="s">
        <v>246</v>
      </c>
      <c r="C43" s="139">
        <v>132.11600000000001</v>
      </c>
      <c r="D43" s="199"/>
      <c r="E43" s="191"/>
      <c r="F43" s="138"/>
      <c r="G43" s="199">
        <v>0.01</v>
      </c>
      <c r="H43" s="134"/>
      <c r="I43" s="133" t="s">
        <v>135</v>
      </c>
      <c r="J43" s="164" t="s">
        <v>102</v>
      </c>
    </row>
    <row r="44" spans="1:10" ht="13.95" customHeight="1" x14ac:dyDescent="0.3">
      <c r="A44" s="145" t="s">
        <v>119</v>
      </c>
      <c r="B44" s="146" t="s">
        <v>196</v>
      </c>
      <c r="C44" s="139">
        <v>511</v>
      </c>
      <c r="D44" s="199"/>
      <c r="E44" s="135"/>
      <c r="F44" s="191"/>
      <c r="G44" s="199">
        <v>0.05</v>
      </c>
      <c r="H44" s="134"/>
      <c r="I44" s="74" t="s">
        <v>129</v>
      </c>
      <c r="J44" s="163"/>
    </row>
    <row r="45" spans="1:10" ht="13.95" customHeight="1" x14ac:dyDescent="0.3">
      <c r="A45" s="145" t="s">
        <v>119</v>
      </c>
      <c r="B45" s="146" t="s">
        <v>197</v>
      </c>
      <c r="C45" s="139">
        <v>129.77699999999999</v>
      </c>
      <c r="D45" s="199"/>
      <c r="E45" s="135"/>
      <c r="F45" s="191"/>
      <c r="G45" s="199">
        <v>0.05</v>
      </c>
      <c r="H45" s="134"/>
      <c r="I45" s="74" t="s">
        <v>129</v>
      </c>
      <c r="J45" s="163"/>
    </row>
    <row r="46" spans="1:10" ht="13.95" customHeight="1" x14ac:dyDescent="0.3">
      <c r="A46" s="145" t="s">
        <v>120</v>
      </c>
      <c r="B46" s="146" t="s">
        <v>198</v>
      </c>
      <c r="C46" s="139">
        <v>33.712000000000003</v>
      </c>
      <c r="D46" s="199"/>
      <c r="E46" s="135"/>
      <c r="F46" s="191"/>
      <c r="G46" s="199">
        <v>0.05</v>
      </c>
      <c r="H46" s="134"/>
      <c r="I46" s="74" t="s">
        <v>129</v>
      </c>
      <c r="J46" s="163"/>
    </row>
    <row r="47" spans="1:10" ht="13.95" customHeight="1" x14ac:dyDescent="0.3">
      <c r="A47" s="145" t="s">
        <v>55</v>
      </c>
      <c r="B47" s="146" t="s">
        <v>246</v>
      </c>
      <c r="C47" s="139">
        <v>718.48400000000004</v>
      </c>
      <c r="D47" s="199"/>
      <c r="E47" s="135"/>
      <c r="F47" s="135"/>
      <c r="G47" s="199">
        <v>0.05</v>
      </c>
      <c r="H47" s="134"/>
      <c r="I47" s="133" t="s">
        <v>280</v>
      </c>
      <c r="J47" s="163"/>
    </row>
    <row r="48" spans="1:10" ht="13.95" customHeight="1" x14ac:dyDescent="0.3">
      <c r="A48" s="145" t="s">
        <v>55</v>
      </c>
      <c r="B48" s="146" t="s">
        <v>196</v>
      </c>
      <c r="C48" s="139">
        <v>3474</v>
      </c>
      <c r="D48" s="199"/>
      <c r="E48" s="135"/>
      <c r="F48" s="135"/>
      <c r="G48" s="199">
        <v>0.05</v>
      </c>
      <c r="H48" s="134"/>
      <c r="I48" s="133" t="s">
        <v>281</v>
      </c>
      <c r="J48" s="163"/>
    </row>
    <row r="49" spans="1:10" ht="13.95" customHeight="1" x14ac:dyDescent="0.3">
      <c r="A49" s="145" t="s">
        <v>55</v>
      </c>
      <c r="B49" s="146" t="s">
        <v>197</v>
      </c>
      <c r="C49" s="139">
        <v>7.3540000000000001</v>
      </c>
      <c r="D49" s="199"/>
      <c r="E49" s="135"/>
      <c r="F49" s="135"/>
      <c r="G49" s="199">
        <v>0.05</v>
      </c>
      <c r="H49" s="134"/>
      <c r="I49" s="133" t="s">
        <v>281</v>
      </c>
      <c r="J49" s="163"/>
    </row>
    <row r="50" spans="1:10" ht="13.95" customHeight="1" x14ac:dyDescent="0.3">
      <c r="A50" s="145" t="s">
        <v>55</v>
      </c>
      <c r="B50" s="146" t="s">
        <v>198</v>
      </c>
      <c r="C50" s="139">
        <v>7.9379999999999997</v>
      </c>
      <c r="D50" s="199"/>
      <c r="E50" s="135"/>
      <c r="F50" s="135"/>
      <c r="G50" s="199">
        <v>0.05</v>
      </c>
      <c r="H50" s="134"/>
      <c r="I50" s="133" t="s">
        <v>281</v>
      </c>
      <c r="J50" s="73"/>
    </row>
    <row r="51" spans="1:10" ht="13.95" customHeight="1" x14ac:dyDescent="0.3">
      <c r="A51" s="145" t="s">
        <v>181</v>
      </c>
      <c r="B51" s="146" t="s">
        <v>72</v>
      </c>
      <c r="C51" s="139">
        <v>266.94799999999998</v>
      </c>
      <c r="D51" s="199"/>
      <c r="E51" s="135"/>
      <c r="F51" s="135"/>
      <c r="G51" s="199">
        <v>0.01</v>
      </c>
      <c r="H51" s="134"/>
      <c r="I51" s="133" t="s">
        <v>135</v>
      </c>
    </row>
    <row r="52" spans="1:10" ht="13.95" customHeight="1" x14ac:dyDescent="0.3">
      <c r="A52" s="145" t="s">
        <v>246</v>
      </c>
      <c r="B52" s="146" t="s">
        <v>75</v>
      </c>
      <c r="C52" s="139">
        <v>17.100999999999999</v>
      </c>
      <c r="D52" s="199"/>
      <c r="E52" s="135"/>
      <c r="F52" s="135"/>
      <c r="G52" s="199">
        <v>0.01</v>
      </c>
      <c r="H52" s="134"/>
      <c r="I52" s="133" t="s">
        <v>135</v>
      </c>
      <c r="J52" s="75"/>
    </row>
    <row r="53" spans="1:10" ht="13.95" customHeight="1" x14ac:dyDescent="0.3">
      <c r="A53" s="145" t="s">
        <v>246</v>
      </c>
      <c r="B53" s="146" t="s">
        <v>118</v>
      </c>
      <c r="C53" s="139">
        <v>188.11600000000001</v>
      </c>
      <c r="D53" s="199"/>
      <c r="E53" s="135"/>
      <c r="F53" s="135"/>
      <c r="G53" s="199">
        <v>0.01</v>
      </c>
      <c r="H53" s="134"/>
      <c r="I53" s="133" t="s">
        <v>135</v>
      </c>
      <c r="J53" s="75"/>
    </row>
    <row r="54" spans="1:10" ht="13.95" customHeight="1" x14ac:dyDescent="0.3">
      <c r="A54" s="145" t="s">
        <v>246</v>
      </c>
      <c r="B54" s="146" t="s">
        <v>119</v>
      </c>
      <c r="C54" s="139">
        <v>683</v>
      </c>
      <c r="D54" s="199"/>
      <c r="E54" s="135"/>
      <c r="F54" s="191"/>
      <c r="G54" s="199">
        <v>0.05</v>
      </c>
      <c r="H54" s="134"/>
      <c r="I54" s="74" t="s">
        <v>129</v>
      </c>
      <c r="J54" s="163"/>
    </row>
    <row r="55" spans="1:10" ht="13.95" customHeight="1" x14ac:dyDescent="0.3">
      <c r="A55" s="145" t="s">
        <v>246</v>
      </c>
      <c r="B55" s="146" t="s">
        <v>57</v>
      </c>
      <c r="C55" s="139">
        <v>99.7</v>
      </c>
      <c r="D55" s="199"/>
      <c r="E55" s="135"/>
      <c r="F55" s="135"/>
      <c r="G55" s="199">
        <v>0.01</v>
      </c>
      <c r="H55" s="134"/>
      <c r="I55" s="133" t="s">
        <v>103</v>
      </c>
      <c r="J55" s="163"/>
    </row>
    <row r="56" spans="1:10" ht="13.95" customHeight="1" x14ac:dyDescent="0.3">
      <c r="A56" s="145" t="s">
        <v>246</v>
      </c>
      <c r="B56" s="146" t="s">
        <v>69</v>
      </c>
      <c r="C56" s="139">
        <v>25</v>
      </c>
      <c r="D56" s="199"/>
      <c r="E56" s="135"/>
      <c r="F56" s="135"/>
      <c r="G56" s="199">
        <v>0.1</v>
      </c>
      <c r="H56" s="134"/>
      <c r="I56" s="133" t="s">
        <v>282</v>
      </c>
    </row>
    <row r="57" spans="1:10" ht="13.95" customHeight="1" x14ac:dyDescent="0.3">
      <c r="A57" s="145" t="s">
        <v>246</v>
      </c>
      <c r="B57" s="146" t="s">
        <v>242</v>
      </c>
      <c r="C57" s="139">
        <v>50</v>
      </c>
      <c r="D57" s="199"/>
      <c r="E57" s="135"/>
      <c r="F57" s="135"/>
      <c r="G57" s="199">
        <v>0.05</v>
      </c>
      <c r="H57" s="134"/>
      <c r="I57" s="133" t="s">
        <v>283</v>
      </c>
      <c r="J57" s="163"/>
    </row>
    <row r="58" spans="1:10" ht="13.95" customHeight="1" x14ac:dyDescent="0.3">
      <c r="A58" s="145" t="s">
        <v>246</v>
      </c>
      <c r="B58" s="146" t="s">
        <v>238</v>
      </c>
      <c r="C58" s="139">
        <v>15</v>
      </c>
      <c r="D58" s="199"/>
      <c r="E58" s="135"/>
      <c r="F58" s="135"/>
      <c r="G58" s="199">
        <v>0.05</v>
      </c>
      <c r="H58" s="134"/>
      <c r="I58" s="133" t="s">
        <v>283</v>
      </c>
      <c r="J58" s="163"/>
    </row>
    <row r="59" spans="1:10" ht="13.95" customHeight="1" x14ac:dyDescent="0.3">
      <c r="A59" s="145" t="s">
        <v>246</v>
      </c>
      <c r="B59" s="146" t="s">
        <v>55</v>
      </c>
      <c r="C59" s="139">
        <v>66.022999999999996</v>
      </c>
      <c r="D59" s="199"/>
      <c r="E59" s="135"/>
      <c r="F59" s="135"/>
      <c r="G59" s="199">
        <v>0.05</v>
      </c>
      <c r="H59" s="134"/>
      <c r="I59" s="133" t="s">
        <v>280</v>
      </c>
      <c r="J59" s="164"/>
    </row>
    <row r="60" spans="1:10" ht="13.95" customHeight="1" x14ac:dyDescent="0.3">
      <c r="A60" s="145" t="s">
        <v>196</v>
      </c>
      <c r="B60" s="146" t="s">
        <v>262</v>
      </c>
      <c r="C60" s="139">
        <v>3500</v>
      </c>
      <c r="D60" s="199"/>
      <c r="E60" s="135"/>
      <c r="F60" s="135"/>
      <c r="G60" s="199">
        <v>0.1</v>
      </c>
      <c r="H60" s="134"/>
      <c r="I60" s="133" t="s">
        <v>284</v>
      </c>
      <c r="J60" s="163" t="s">
        <v>285</v>
      </c>
    </row>
    <row r="61" spans="1:10" ht="13.95" customHeight="1" x14ac:dyDescent="0.3">
      <c r="A61" s="145" t="s">
        <v>196</v>
      </c>
      <c r="B61" s="146" t="s">
        <v>57</v>
      </c>
      <c r="C61" s="139">
        <v>2861.2289999999998</v>
      </c>
      <c r="D61" s="199"/>
      <c r="E61" s="135"/>
      <c r="F61" s="135"/>
      <c r="G61" s="199">
        <v>0.01</v>
      </c>
      <c r="H61" s="134"/>
      <c r="I61" s="133" t="s">
        <v>103</v>
      </c>
      <c r="J61" s="75"/>
    </row>
    <row r="62" spans="1:10" ht="13.95" customHeight="1" x14ac:dyDescent="0.3">
      <c r="A62" s="145" t="s">
        <v>196</v>
      </c>
      <c r="B62" s="146" t="s">
        <v>55</v>
      </c>
      <c r="C62" s="139">
        <v>76</v>
      </c>
      <c r="D62" s="199"/>
      <c r="E62" s="135"/>
      <c r="F62" s="135"/>
      <c r="G62" s="199">
        <v>0.05</v>
      </c>
      <c r="H62" s="134"/>
      <c r="I62" s="133" t="s">
        <v>281</v>
      </c>
    </row>
    <row r="63" spans="1:10" ht="13.95" customHeight="1" x14ac:dyDescent="0.3">
      <c r="A63" s="145" t="s">
        <v>197</v>
      </c>
      <c r="B63" s="146" t="s">
        <v>55</v>
      </c>
      <c r="C63" s="139">
        <v>18.408000000000001</v>
      </c>
      <c r="D63" s="199"/>
      <c r="E63" s="135"/>
      <c r="F63" s="135"/>
      <c r="G63" s="199">
        <v>0.05</v>
      </c>
      <c r="H63" s="134"/>
      <c r="I63" s="87" t="s">
        <v>281</v>
      </c>
      <c r="J63" s="164"/>
    </row>
    <row r="64" spans="1:10" ht="13.95" customHeight="1" x14ac:dyDescent="0.3">
      <c r="A64" s="145" t="s">
        <v>198</v>
      </c>
      <c r="B64" s="146" t="s">
        <v>57</v>
      </c>
      <c r="C64" s="139">
        <v>58.2</v>
      </c>
      <c r="D64" s="199"/>
      <c r="E64" s="135"/>
      <c r="F64" s="135"/>
      <c r="G64" s="199">
        <v>0.01</v>
      </c>
      <c r="H64" s="134"/>
      <c r="I64" s="133" t="s">
        <v>103</v>
      </c>
    </row>
    <row r="65" spans="1:10" ht="13.95" customHeight="1" x14ac:dyDescent="0.3">
      <c r="A65" s="145" t="s">
        <v>198</v>
      </c>
      <c r="B65" s="146" t="s">
        <v>55</v>
      </c>
      <c r="C65" s="139">
        <v>3.8929999999999998</v>
      </c>
      <c r="D65" s="199"/>
      <c r="E65" s="135"/>
      <c r="F65" s="135"/>
      <c r="G65" s="199">
        <v>0.05</v>
      </c>
      <c r="H65" s="134"/>
      <c r="I65" s="133" t="s">
        <v>281</v>
      </c>
    </row>
    <row r="66" spans="1:10" ht="13.95" customHeight="1" x14ac:dyDescent="0.3">
      <c r="A66" s="145" t="s">
        <v>56</v>
      </c>
      <c r="B66" s="146" t="s">
        <v>183</v>
      </c>
      <c r="C66" s="139">
        <v>1385.5515</v>
      </c>
      <c r="E66" s="16"/>
      <c r="F66" s="59"/>
      <c r="G66" s="199">
        <v>0.01</v>
      </c>
      <c r="I66" s="89" t="s">
        <v>70</v>
      </c>
      <c r="J66" s="163" t="s">
        <v>136</v>
      </c>
    </row>
    <row r="67" spans="1:10" ht="13.95" customHeight="1" x14ac:dyDescent="0.3">
      <c r="A67" s="145" t="s">
        <v>118</v>
      </c>
      <c r="B67" s="146" t="s">
        <v>184</v>
      </c>
      <c r="C67" s="139">
        <v>731.30489999999998</v>
      </c>
      <c r="E67" s="16"/>
      <c r="F67" s="59"/>
      <c r="G67" s="199">
        <v>0.01</v>
      </c>
      <c r="I67" s="133" t="s">
        <v>135</v>
      </c>
      <c r="J67" s="164" t="s">
        <v>102</v>
      </c>
    </row>
    <row r="68" spans="1:10" ht="13.95" customHeight="1" x14ac:dyDescent="0.3">
      <c r="A68" s="145" t="s">
        <v>119</v>
      </c>
      <c r="B68" s="146" t="s">
        <v>199</v>
      </c>
      <c r="C68" s="139">
        <v>677</v>
      </c>
      <c r="E68" s="16"/>
      <c r="F68" s="59"/>
      <c r="G68" s="199">
        <v>0.05</v>
      </c>
      <c r="I68" s="87" t="s">
        <v>129</v>
      </c>
    </row>
    <row r="69" spans="1:10" ht="13.95" customHeight="1" x14ac:dyDescent="0.3">
      <c r="A69" s="145" t="s">
        <v>119</v>
      </c>
      <c r="B69" s="146" t="s">
        <v>202</v>
      </c>
      <c r="C69" s="139">
        <v>558.447</v>
      </c>
      <c r="E69" s="16"/>
      <c r="F69" s="59"/>
      <c r="G69" s="199">
        <v>0.05</v>
      </c>
      <c r="I69" s="87" t="s">
        <v>129</v>
      </c>
    </row>
    <row r="70" spans="1:10" ht="13.95" customHeight="1" x14ac:dyDescent="0.3">
      <c r="A70" s="145" t="s">
        <v>120</v>
      </c>
      <c r="B70" s="146" t="s">
        <v>203</v>
      </c>
      <c r="C70" s="139">
        <v>422.666</v>
      </c>
      <c r="E70" s="16"/>
      <c r="F70" s="59"/>
      <c r="G70" s="199">
        <v>0.05</v>
      </c>
      <c r="I70" s="87" t="s">
        <v>129</v>
      </c>
    </row>
    <row r="71" spans="1:10" ht="13.95" customHeight="1" x14ac:dyDescent="0.3">
      <c r="A71" s="145" t="s">
        <v>55</v>
      </c>
      <c r="B71" s="146" t="s">
        <v>184</v>
      </c>
      <c r="C71" s="139">
        <v>251.58600000000001</v>
      </c>
      <c r="E71" s="16"/>
      <c r="F71" s="59"/>
      <c r="G71" s="199">
        <v>0.01</v>
      </c>
      <c r="I71" s="87" t="s">
        <v>280</v>
      </c>
    </row>
    <row r="72" spans="1:10" ht="13.95" customHeight="1" x14ac:dyDescent="0.3">
      <c r="A72" s="145" t="s">
        <v>55</v>
      </c>
      <c r="B72" s="146" t="s">
        <v>199</v>
      </c>
      <c r="C72" s="139">
        <v>977.18499999999995</v>
      </c>
      <c r="E72" s="16"/>
      <c r="F72" s="59"/>
      <c r="G72" s="199">
        <v>0.05</v>
      </c>
      <c r="I72" s="87" t="s">
        <v>281</v>
      </c>
    </row>
    <row r="73" spans="1:10" ht="13.95" customHeight="1" x14ac:dyDescent="0.3">
      <c r="A73" s="145" t="s">
        <v>55</v>
      </c>
      <c r="B73" s="146" t="s">
        <v>202</v>
      </c>
      <c r="C73" s="198">
        <v>82.763000000000005</v>
      </c>
      <c r="E73" s="16"/>
      <c r="F73" s="59"/>
      <c r="G73" s="199">
        <v>0.05</v>
      </c>
      <c r="I73" s="87" t="s">
        <v>281</v>
      </c>
    </row>
    <row r="74" spans="1:10" ht="13.95" customHeight="1" x14ac:dyDescent="0.3">
      <c r="A74" s="145" t="s">
        <v>55</v>
      </c>
      <c r="B74" s="146" t="s">
        <v>203</v>
      </c>
      <c r="C74" s="198">
        <v>71.724000000000004</v>
      </c>
      <c r="E74" s="16"/>
      <c r="F74" s="59"/>
      <c r="G74" s="199">
        <v>0.05</v>
      </c>
      <c r="I74" s="87" t="s">
        <v>281</v>
      </c>
    </row>
    <row r="75" spans="1:10" ht="13.95" customHeight="1" x14ac:dyDescent="0.3">
      <c r="A75" s="145" t="s">
        <v>183</v>
      </c>
      <c r="B75" s="146" t="s">
        <v>72</v>
      </c>
      <c r="C75" s="139">
        <v>1236.8720000000001</v>
      </c>
      <c r="E75" s="16"/>
      <c r="F75" s="59"/>
      <c r="G75" s="199">
        <v>0.01</v>
      </c>
      <c r="H75" s="67">
        <v>1</v>
      </c>
      <c r="I75" s="133" t="s">
        <v>135</v>
      </c>
    </row>
    <row r="76" spans="1:10" ht="13.95" customHeight="1" x14ac:dyDescent="0.3">
      <c r="A76" s="145" t="s">
        <v>184</v>
      </c>
      <c r="B76" s="146" t="s">
        <v>75</v>
      </c>
      <c r="C76" s="139">
        <v>8.5530000000000008</v>
      </c>
      <c r="E76" s="16"/>
      <c r="F76" s="59"/>
      <c r="G76" s="199">
        <v>0.01</v>
      </c>
      <c r="I76" s="133" t="s">
        <v>135</v>
      </c>
    </row>
    <row r="77" spans="1:10" ht="13.95" customHeight="1" x14ac:dyDescent="0.3">
      <c r="A77" s="145" t="s">
        <v>184</v>
      </c>
      <c r="B77" s="146" t="s">
        <v>118</v>
      </c>
      <c r="C77" s="139">
        <v>587.98929999999996</v>
      </c>
      <c r="E77" s="16"/>
      <c r="F77" s="59"/>
      <c r="G77" s="199">
        <v>0.01</v>
      </c>
      <c r="I77" s="133" t="s">
        <v>135</v>
      </c>
    </row>
    <row r="78" spans="1:10" ht="13.95" customHeight="1" x14ac:dyDescent="0.3">
      <c r="A78" s="145" t="s">
        <v>184</v>
      </c>
      <c r="B78" s="146" t="s">
        <v>119</v>
      </c>
      <c r="C78" s="139">
        <v>1246</v>
      </c>
      <c r="E78" s="16"/>
      <c r="F78" s="59"/>
      <c r="G78" s="199">
        <v>0.05</v>
      </c>
      <c r="I78" s="87" t="s">
        <v>129</v>
      </c>
    </row>
    <row r="79" spans="1:10" ht="13.95" customHeight="1" x14ac:dyDescent="0.3">
      <c r="A79" s="145" t="s">
        <v>184</v>
      </c>
      <c r="B79" s="146" t="s">
        <v>57</v>
      </c>
      <c r="C79" s="198">
        <v>0</v>
      </c>
      <c r="E79" s="16"/>
      <c r="F79" s="59"/>
      <c r="G79" s="199">
        <v>0.05</v>
      </c>
      <c r="I79" s="87" t="s">
        <v>286</v>
      </c>
      <c r="J79" s="164"/>
    </row>
    <row r="80" spans="1:10" ht="13.95" customHeight="1" x14ac:dyDescent="0.3">
      <c r="A80" s="145" t="s">
        <v>184</v>
      </c>
      <c r="B80" s="146" t="s">
        <v>69</v>
      </c>
      <c r="C80" s="198">
        <v>0</v>
      </c>
      <c r="E80" s="16"/>
      <c r="F80" s="59"/>
      <c r="G80" s="199">
        <v>0.05</v>
      </c>
      <c r="I80" s="87" t="s">
        <v>286</v>
      </c>
    </row>
    <row r="81" spans="1:12" ht="13.95" customHeight="1" x14ac:dyDescent="0.3">
      <c r="A81" s="145" t="s">
        <v>184</v>
      </c>
      <c r="B81" s="146" t="s">
        <v>55</v>
      </c>
      <c r="C81" s="139">
        <v>403.42</v>
      </c>
      <c r="G81" s="199">
        <v>0.05</v>
      </c>
      <c r="I81" s="87" t="s">
        <v>280</v>
      </c>
    </row>
    <row r="82" spans="1:12" ht="13.95" customHeight="1" x14ac:dyDescent="0.3">
      <c r="A82" s="145" t="s">
        <v>199</v>
      </c>
      <c r="B82" s="146" t="s">
        <v>55</v>
      </c>
      <c r="C82" s="139">
        <v>62.081000000000003</v>
      </c>
      <c r="G82" s="199">
        <v>0.05</v>
      </c>
      <c r="I82" s="87" t="s">
        <v>281</v>
      </c>
    </row>
    <row r="83" spans="1:12" ht="13.95" customHeight="1" x14ac:dyDescent="0.3">
      <c r="A83" s="145" t="s">
        <v>200</v>
      </c>
      <c r="B83" s="146" t="s">
        <v>57</v>
      </c>
      <c r="C83" s="139">
        <v>374.9</v>
      </c>
      <c r="G83" s="199">
        <v>0.01</v>
      </c>
      <c r="H83" s="67">
        <v>1</v>
      </c>
      <c r="I83" s="133" t="s">
        <v>103</v>
      </c>
    </row>
    <row r="84" spans="1:12" ht="13.95" customHeight="1" x14ac:dyDescent="0.3">
      <c r="A84" s="145" t="s">
        <v>201</v>
      </c>
      <c r="B84" s="146" t="s">
        <v>57</v>
      </c>
      <c r="C84" s="139">
        <v>1000.6</v>
      </c>
      <c r="G84" s="199">
        <v>0.01</v>
      </c>
      <c r="H84" s="67">
        <v>1</v>
      </c>
      <c r="I84" s="133" t="s">
        <v>103</v>
      </c>
    </row>
    <row r="85" spans="1:12" ht="13.95" customHeight="1" x14ac:dyDescent="0.3">
      <c r="A85" s="145" t="s">
        <v>202</v>
      </c>
      <c r="B85" s="146" t="s">
        <v>55</v>
      </c>
      <c r="C85" s="198">
        <v>160.846</v>
      </c>
      <c r="G85" s="199">
        <v>0.05</v>
      </c>
      <c r="I85" s="87" t="s">
        <v>281</v>
      </c>
    </row>
    <row r="86" spans="1:12" ht="13.95" customHeight="1" x14ac:dyDescent="0.3">
      <c r="A86" s="145" t="s">
        <v>203</v>
      </c>
      <c r="B86" s="146" t="s">
        <v>121</v>
      </c>
      <c r="C86" s="139">
        <v>5.0000000000000001E-4</v>
      </c>
      <c r="G86" s="199">
        <v>0.05</v>
      </c>
      <c r="I86" s="87" t="s">
        <v>286</v>
      </c>
    </row>
    <row r="87" spans="1:12" ht="13.95" customHeight="1" x14ac:dyDescent="0.3">
      <c r="A87" s="145" t="s">
        <v>203</v>
      </c>
      <c r="B87" s="146" t="s">
        <v>55</v>
      </c>
      <c r="C87" s="198">
        <v>160.846</v>
      </c>
      <c r="G87" s="199">
        <v>0.05</v>
      </c>
      <c r="I87" s="87" t="s">
        <v>281</v>
      </c>
    </row>
    <row r="88" spans="1:12" ht="13.95" customHeight="1" x14ac:dyDescent="0.3">
      <c r="A88" s="145" t="s">
        <v>56</v>
      </c>
      <c r="B88" s="146" t="s">
        <v>163</v>
      </c>
      <c r="C88" s="139">
        <v>265.78075000000001</v>
      </c>
      <c r="D88" s="136"/>
      <c r="E88" s="191"/>
      <c r="F88" s="138"/>
      <c r="G88" s="200">
        <v>0.01</v>
      </c>
      <c r="H88" s="134"/>
      <c r="I88" s="89" t="s">
        <v>70</v>
      </c>
      <c r="J88" s="163" t="s">
        <v>136</v>
      </c>
      <c r="K88" s="79"/>
      <c r="L88" s="164" t="s">
        <v>287</v>
      </c>
    </row>
    <row r="89" spans="1:12" ht="13.95" customHeight="1" x14ac:dyDescent="0.3">
      <c r="A89" s="145" t="s">
        <v>118</v>
      </c>
      <c r="B89" s="146" t="s">
        <v>164</v>
      </c>
      <c r="C89" s="139">
        <v>98.106399999999994</v>
      </c>
      <c r="D89" s="136"/>
      <c r="E89" s="191"/>
      <c r="F89" s="138"/>
      <c r="G89" s="200">
        <v>0.01</v>
      </c>
      <c r="H89" s="134"/>
      <c r="I89" s="74" t="s">
        <v>135</v>
      </c>
      <c r="J89" s="164"/>
      <c r="K89" s="79"/>
      <c r="L89" s="14"/>
    </row>
    <row r="90" spans="1:12" ht="13.95" customHeight="1" x14ac:dyDescent="0.3">
      <c r="A90" s="145" t="s">
        <v>234</v>
      </c>
      <c r="B90" s="146" t="s">
        <v>256</v>
      </c>
      <c r="C90" s="139">
        <v>25</v>
      </c>
      <c r="D90" s="136"/>
      <c r="E90" s="135"/>
      <c r="F90" s="191"/>
      <c r="G90" s="200">
        <v>0.05</v>
      </c>
      <c r="H90" s="134"/>
      <c r="I90" s="135" t="s">
        <v>288</v>
      </c>
      <c r="J90" s="192" t="s">
        <v>289</v>
      </c>
      <c r="K90" s="79"/>
      <c r="L90" s="14"/>
    </row>
    <row r="91" spans="1:12" ht="13.95" customHeight="1" x14ac:dyDescent="0.3">
      <c r="A91" s="145" t="s">
        <v>55</v>
      </c>
      <c r="B91" s="146" t="s">
        <v>164</v>
      </c>
      <c r="C91" s="139">
        <v>12.564762</v>
      </c>
      <c r="D91" s="136"/>
      <c r="E91" s="135"/>
      <c r="F91" s="191"/>
      <c r="G91" s="200">
        <v>0.05</v>
      </c>
      <c r="H91" s="134"/>
      <c r="I91" s="133" t="s">
        <v>281</v>
      </c>
      <c r="J91" s="192"/>
      <c r="K91" s="79"/>
      <c r="L91" s="14"/>
    </row>
    <row r="92" spans="1:12" ht="13.95" customHeight="1" x14ac:dyDescent="0.3">
      <c r="A92" s="145" t="s">
        <v>163</v>
      </c>
      <c r="B92" s="146" t="s">
        <v>72</v>
      </c>
      <c r="C92" s="139">
        <v>173.18700000000001</v>
      </c>
      <c r="D92" s="136"/>
      <c r="E92" s="135"/>
      <c r="F92" s="191"/>
      <c r="G92" s="200">
        <v>0.01</v>
      </c>
      <c r="H92" s="134"/>
      <c r="I92" s="74" t="s">
        <v>135</v>
      </c>
      <c r="J92" s="192"/>
      <c r="K92" s="79"/>
      <c r="L92" s="14"/>
    </row>
    <row r="93" spans="1:12" ht="13.95" customHeight="1" x14ac:dyDescent="0.3">
      <c r="A93" s="145" t="s">
        <v>164</v>
      </c>
      <c r="B93" s="146" t="s">
        <v>75</v>
      </c>
      <c r="C93" s="139">
        <v>8.8119999999999994</v>
      </c>
      <c r="D93" s="136"/>
      <c r="E93" s="135"/>
      <c r="F93" s="135"/>
      <c r="G93" s="200">
        <v>0.01</v>
      </c>
      <c r="H93" s="134"/>
      <c r="I93" s="74" t="s">
        <v>135</v>
      </c>
      <c r="J93" s="192"/>
      <c r="K93" s="79"/>
      <c r="L93" s="164" t="s">
        <v>290</v>
      </c>
    </row>
    <row r="94" spans="1:12" ht="13.95" customHeight="1" x14ac:dyDescent="0.3">
      <c r="A94" s="145" t="s">
        <v>164</v>
      </c>
      <c r="B94" s="146" t="s">
        <v>118</v>
      </c>
      <c r="C94" s="139">
        <v>111.78919999999999</v>
      </c>
      <c r="D94" s="136"/>
      <c r="E94" s="135"/>
      <c r="F94" s="135"/>
      <c r="G94" s="200">
        <v>0.01</v>
      </c>
      <c r="H94" s="134"/>
      <c r="I94" s="74" t="s">
        <v>135</v>
      </c>
      <c r="K94" s="79"/>
      <c r="L94" s="14"/>
    </row>
    <row r="95" spans="1:12" ht="13.95" customHeight="1" x14ac:dyDescent="0.3">
      <c r="A95" s="145" t="s">
        <v>164</v>
      </c>
      <c r="B95" s="146" t="s">
        <v>235</v>
      </c>
      <c r="C95" s="139">
        <v>10</v>
      </c>
      <c r="D95" s="136"/>
      <c r="E95" s="135"/>
      <c r="F95" s="135"/>
      <c r="G95" s="200">
        <v>0.1</v>
      </c>
      <c r="H95" s="134"/>
      <c r="I95" s="201" t="s">
        <v>291</v>
      </c>
      <c r="J95" s="192" t="s">
        <v>292</v>
      </c>
      <c r="K95" s="79"/>
      <c r="L95" s="14"/>
    </row>
    <row r="96" spans="1:12" ht="13.95" customHeight="1" x14ac:dyDescent="0.3">
      <c r="A96" s="145" t="s">
        <v>164</v>
      </c>
      <c r="B96" s="146" t="s">
        <v>57</v>
      </c>
      <c r="C96" s="139">
        <v>36.259</v>
      </c>
      <c r="D96" s="136"/>
      <c r="E96" s="135"/>
      <c r="F96" s="135"/>
      <c r="G96" s="200">
        <v>0.01</v>
      </c>
      <c r="H96" s="134">
        <v>1</v>
      </c>
      <c r="I96" s="133" t="s">
        <v>103</v>
      </c>
      <c r="J96" s="191"/>
      <c r="K96" s="79"/>
      <c r="L96" s="14"/>
    </row>
    <row r="97" spans="1:12" ht="13.95" customHeight="1" x14ac:dyDescent="0.3">
      <c r="A97" s="145" t="s">
        <v>164</v>
      </c>
      <c r="B97" s="146" t="s">
        <v>55</v>
      </c>
      <c r="C97" s="139">
        <v>66.66422</v>
      </c>
      <c r="D97" s="136"/>
      <c r="E97" s="135"/>
      <c r="F97" s="135"/>
      <c r="G97" s="200">
        <v>0.05</v>
      </c>
      <c r="H97" s="134"/>
      <c r="I97" s="133" t="s">
        <v>281</v>
      </c>
      <c r="J97" s="197"/>
      <c r="K97" s="79"/>
      <c r="L97" s="14"/>
    </row>
    <row r="98" spans="1:12" ht="13.95" customHeight="1" x14ac:dyDescent="0.3">
      <c r="A98" s="145" t="s">
        <v>165</v>
      </c>
      <c r="B98" s="146" t="s">
        <v>57</v>
      </c>
      <c r="C98" s="198">
        <v>0.1</v>
      </c>
      <c r="D98" s="136"/>
      <c r="E98" s="135"/>
      <c r="F98" s="135"/>
      <c r="G98" s="200">
        <v>0.5</v>
      </c>
      <c r="H98" s="134">
        <v>1</v>
      </c>
      <c r="I98" s="133" t="s">
        <v>293</v>
      </c>
      <c r="J98" s="191"/>
      <c r="K98" s="79"/>
      <c r="L98" s="14"/>
    </row>
    <row r="99" spans="1:12" ht="13.95" customHeight="1" x14ac:dyDescent="0.3">
      <c r="A99" s="145" t="s">
        <v>56</v>
      </c>
      <c r="B99" s="146" t="s">
        <v>172</v>
      </c>
      <c r="C99" s="139">
        <v>16.188549999999999</v>
      </c>
      <c r="D99" s="136"/>
      <c r="E99" s="191"/>
      <c r="F99" s="138"/>
      <c r="G99" s="200">
        <v>0.1</v>
      </c>
      <c r="H99" s="134"/>
      <c r="I99" s="89" t="s">
        <v>70</v>
      </c>
      <c r="J99" s="163" t="s">
        <v>136</v>
      </c>
    </row>
    <row r="100" spans="1:12" ht="13.95" customHeight="1" x14ac:dyDescent="0.3">
      <c r="A100" s="145" t="s">
        <v>118</v>
      </c>
      <c r="B100" s="146" t="s">
        <v>173</v>
      </c>
      <c r="C100" s="139">
        <v>5.3155000000000001</v>
      </c>
      <c r="D100" s="136"/>
      <c r="E100" s="191"/>
      <c r="F100" s="138"/>
      <c r="G100" s="200">
        <v>0.01</v>
      </c>
      <c r="H100" s="134"/>
      <c r="I100" s="133" t="s">
        <v>135</v>
      </c>
      <c r="J100" s="164" t="s">
        <v>102</v>
      </c>
    </row>
    <row r="101" spans="1:12" ht="13.95" customHeight="1" x14ac:dyDescent="0.3">
      <c r="A101" s="145" t="s">
        <v>55</v>
      </c>
      <c r="B101" s="146" t="s">
        <v>173</v>
      </c>
      <c r="C101" s="139">
        <v>10.782673000000001</v>
      </c>
      <c r="D101" s="136"/>
      <c r="E101" s="135"/>
      <c r="F101" s="191"/>
      <c r="G101" s="200">
        <v>0.05</v>
      </c>
      <c r="H101" s="134"/>
      <c r="I101" s="133" t="s">
        <v>76</v>
      </c>
      <c r="J101" s="192"/>
    </row>
    <row r="102" spans="1:12" ht="13.95" customHeight="1" x14ac:dyDescent="0.3">
      <c r="A102" s="98" t="s">
        <v>172</v>
      </c>
      <c r="B102" s="99" t="s">
        <v>72</v>
      </c>
      <c r="C102" s="86">
        <v>12.603</v>
      </c>
      <c r="D102" s="136"/>
      <c r="E102" s="135"/>
      <c r="F102" s="191"/>
      <c r="G102" s="202">
        <v>0.01</v>
      </c>
      <c r="H102" s="134"/>
      <c r="I102" s="133" t="s">
        <v>135</v>
      </c>
      <c r="J102" s="164" t="s">
        <v>102</v>
      </c>
    </row>
    <row r="103" spans="1:12" ht="13.95" customHeight="1" x14ac:dyDescent="0.3">
      <c r="A103" s="98" t="s">
        <v>173</v>
      </c>
      <c r="B103" s="99" t="s">
        <v>118</v>
      </c>
      <c r="C103" s="86">
        <v>13.654</v>
      </c>
      <c r="D103" s="136"/>
      <c r="E103" s="135"/>
      <c r="F103" s="191"/>
      <c r="G103" s="202">
        <v>0.01</v>
      </c>
      <c r="H103" s="134"/>
      <c r="I103" s="133" t="s">
        <v>135</v>
      </c>
      <c r="J103" s="164" t="s">
        <v>102</v>
      </c>
    </row>
    <row r="104" spans="1:12" ht="13.95" customHeight="1" x14ac:dyDescent="0.3">
      <c r="A104" s="98" t="s">
        <v>173</v>
      </c>
      <c r="B104" s="99" t="s">
        <v>239</v>
      </c>
      <c r="C104" s="86">
        <v>2.5</v>
      </c>
      <c r="D104" s="136"/>
      <c r="E104" s="135"/>
      <c r="F104" s="135"/>
      <c r="G104" s="202">
        <v>2.5000000000000001E-2</v>
      </c>
      <c r="H104" s="134"/>
      <c r="I104" s="193" t="s">
        <v>294</v>
      </c>
      <c r="J104" s="192" t="s">
        <v>295</v>
      </c>
    </row>
    <row r="105" spans="1:12" ht="13.95" customHeight="1" x14ac:dyDescent="0.3">
      <c r="A105" s="98" t="s">
        <v>173</v>
      </c>
      <c r="B105" s="99" t="s">
        <v>57</v>
      </c>
      <c r="C105" s="86">
        <v>6.5</v>
      </c>
      <c r="D105" s="136"/>
      <c r="E105" s="135"/>
      <c r="F105" s="135"/>
      <c r="G105" s="203">
        <v>2.5000000000000001E-2</v>
      </c>
      <c r="H105" s="134"/>
      <c r="I105" s="74" t="s">
        <v>296</v>
      </c>
      <c r="J105" s="164" t="s">
        <v>297</v>
      </c>
    </row>
    <row r="106" spans="1:12" ht="13.95" customHeight="1" x14ac:dyDescent="0.3">
      <c r="A106" s="98" t="s">
        <v>173</v>
      </c>
      <c r="B106" s="99" t="s">
        <v>55</v>
      </c>
      <c r="C106" s="86">
        <v>9.7036999999999998E-2</v>
      </c>
      <c r="D106" s="136"/>
      <c r="E106" s="135"/>
      <c r="F106" s="135"/>
      <c r="G106" s="202">
        <v>0.05</v>
      </c>
      <c r="H106" s="134"/>
      <c r="I106" s="133" t="s">
        <v>76</v>
      </c>
      <c r="J106" s="192"/>
    </row>
    <row r="107" spans="1:12" ht="13.95" customHeight="1" x14ac:dyDescent="0.3">
      <c r="A107" s="98" t="s">
        <v>173</v>
      </c>
      <c r="B107" s="99" t="s">
        <v>75</v>
      </c>
      <c r="C107" s="86">
        <v>0.53600000000000003</v>
      </c>
      <c r="D107" s="136"/>
      <c r="E107" s="135"/>
      <c r="F107" s="135"/>
      <c r="G107" s="202">
        <v>0.01</v>
      </c>
      <c r="H107" s="134"/>
      <c r="I107" s="133" t="s">
        <v>135</v>
      </c>
      <c r="J107" s="192"/>
    </row>
    <row r="108" spans="1:12" ht="13.95" customHeight="1" x14ac:dyDescent="0.3">
      <c r="A108" s="98" t="s">
        <v>174</v>
      </c>
      <c r="B108" s="99" t="s">
        <v>75</v>
      </c>
      <c r="C108" s="86">
        <v>0.76900000000000002</v>
      </c>
      <c r="D108" s="136"/>
      <c r="E108" s="135"/>
      <c r="F108" s="135"/>
      <c r="G108" s="202">
        <v>0.1</v>
      </c>
      <c r="H108" s="134"/>
      <c r="I108" s="133" t="s">
        <v>298</v>
      </c>
      <c r="J108" s="192" t="s">
        <v>299</v>
      </c>
    </row>
    <row r="109" spans="1:12" ht="13.95" customHeight="1" x14ac:dyDescent="0.3">
      <c r="A109" s="145" t="s">
        <v>56</v>
      </c>
      <c r="B109" s="146" t="s">
        <v>176</v>
      </c>
      <c r="C109" s="139">
        <v>595.25490000000002</v>
      </c>
      <c r="D109" s="136"/>
      <c r="E109" s="135"/>
      <c r="F109" s="135"/>
      <c r="G109" s="199">
        <v>0.01</v>
      </c>
      <c r="H109" s="134"/>
      <c r="I109" s="89" t="s">
        <v>70</v>
      </c>
      <c r="J109" s="163" t="s">
        <v>136</v>
      </c>
      <c r="K109" s="79"/>
      <c r="L109" s="164"/>
    </row>
    <row r="110" spans="1:12" ht="13.95" customHeight="1" x14ac:dyDescent="0.3">
      <c r="A110" s="145" t="s">
        <v>118</v>
      </c>
      <c r="B110" s="146" t="s">
        <v>177</v>
      </c>
      <c r="C110" s="139">
        <v>174.5557</v>
      </c>
      <c r="D110" s="136"/>
      <c r="E110" s="135"/>
      <c r="F110" s="135"/>
      <c r="G110" s="199">
        <v>0.01</v>
      </c>
      <c r="H110" s="134"/>
      <c r="I110" s="74" t="s">
        <v>135</v>
      </c>
      <c r="J110" s="197"/>
      <c r="K110" s="79"/>
      <c r="L110" s="164"/>
    </row>
    <row r="111" spans="1:12" ht="13.95" customHeight="1" x14ac:dyDescent="0.3">
      <c r="A111" s="145" t="s">
        <v>55</v>
      </c>
      <c r="B111" s="146" t="s">
        <v>177</v>
      </c>
      <c r="C111" s="139">
        <v>6.4600590000000002</v>
      </c>
      <c r="D111" s="136"/>
      <c r="E111" s="135"/>
      <c r="F111" s="135"/>
      <c r="G111" s="199">
        <v>0.05</v>
      </c>
      <c r="H111" s="134"/>
      <c r="I111" s="133" t="s">
        <v>281</v>
      </c>
      <c r="J111" s="192"/>
      <c r="K111" s="79"/>
      <c r="L111" s="164"/>
    </row>
    <row r="112" spans="1:12" ht="13.95" customHeight="1" x14ac:dyDescent="0.3">
      <c r="A112" s="145" t="s">
        <v>176</v>
      </c>
      <c r="B112" s="146" t="s">
        <v>72</v>
      </c>
      <c r="C112" s="139">
        <v>490.226</v>
      </c>
      <c r="D112" s="136"/>
      <c r="E112" s="135">
        <f>C113/29.492</f>
        <v>0.98499999999999999</v>
      </c>
      <c r="F112" s="135"/>
      <c r="G112" s="199">
        <v>0.01</v>
      </c>
      <c r="H112" s="134"/>
      <c r="I112" s="74" t="s">
        <v>135</v>
      </c>
      <c r="J112" s="192"/>
      <c r="K112" s="79"/>
      <c r="L112" s="164"/>
    </row>
    <row r="113" spans="1:12" ht="13.95" customHeight="1" x14ac:dyDescent="0.3">
      <c r="A113" s="145" t="s">
        <v>177</v>
      </c>
      <c r="B113" s="146" t="s">
        <v>75</v>
      </c>
      <c r="C113" s="139">
        <v>29.049620000000001</v>
      </c>
      <c r="D113" s="136"/>
      <c r="E113" s="135"/>
      <c r="F113" s="135"/>
      <c r="G113" s="199">
        <v>0.01</v>
      </c>
      <c r="H113" s="134"/>
      <c r="I113" s="74" t="s">
        <v>135</v>
      </c>
      <c r="J113" s="192" t="s">
        <v>300</v>
      </c>
      <c r="K113" s="79"/>
      <c r="L113" s="164" t="s">
        <v>301</v>
      </c>
    </row>
    <row r="114" spans="1:12" ht="13.95" customHeight="1" x14ac:dyDescent="0.3">
      <c r="A114" s="145" t="s">
        <v>177</v>
      </c>
      <c r="B114" s="146" t="s">
        <v>118</v>
      </c>
      <c r="C114" s="139">
        <v>219.30449999999999</v>
      </c>
      <c r="D114" s="136"/>
      <c r="E114" s="135"/>
      <c r="F114" s="135"/>
      <c r="G114" s="199">
        <v>0.01</v>
      </c>
      <c r="H114" s="134"/>
      <c r="I114" s="74" t="s">
        <v>135</v>
      </c>
      <c r="J114" s="192"/>
      <c r="K114" s="79"/>
      <c r="L114" s="14"/>
    </row>
    <row r="115" spans="1:12" ht="13.95" customHeight="1" x14ac:dyDescent="0.3">
      <c r="A115" s="145" t="s">
        <v>177</v>
      </c>
      <c r="B115" s="146" t="s">
        <v>241</v>
      </c>
      <c r="C115" s="139">
        <v>77</v>
      </c>
      <c r="D115" s="136"/>
      <c r="E115" s="135"/>
      <c r="F115" s="135"/>
      <c r="G115" s="199">
        <v>0.05</v>
      </c>
      <c r="H115" s="134">
        <v>1</v>
      </c>
      <c r="I115" s="193" t="s">
        <v>302</v>
      </c>
      <c r="J115" s="192" t="s">
        <v>303</v>
      </c>
      <c r="K115" s="79"/>
      <c r="L115" s="160"/>
    </row>
    <row r="116" spans="1:12" ht="13.95" customHeight="1" x14ac:dyDescent="0.3">
      <c r="A116" s="145" t="s">
        <v>177</v>
      </c>
      <c r="B116" s="146" t="s">
        <v>235</v>
      </c>
      <c r="C116" s="139">
        <v>43</v>
      </c>
      <c r="D116" s="136"/>
      <c r="E116" s="135"/>
      <c r="F116" s="135"/>
      <c r="G116" s="199">
        <v>0.05</v>
      </c>
      <c r="H116" s="134">
        <v>1</v>
      </c>
      <c r="I116" s="193" t="s">
        <v>304</v>
      </c>
      <c r="J116" s="192" t="s">
        <v>305</v>
      </c>
      <c r="K116" s="79"/>
      <c r="L116" s="160"/>
    </row>
    <row r="117" spans="1:12" ht="13.95" customHeight="1" x14ac:dyDescent="0.3">
      <c r="A117" s="145" t="s">
        <v>177</v>
      </c>
      <c r="B117" s="146" t="s">
        <v>73</v>
      </c>
      <c r="C117" s="198">
        <v>0</v>
      </c>
      <c r="D117" s="194"/>
      <c r="E117" s="135"/>
      <c r="F117" s="135"/>
      <c r="G117" s="199">
        <v>0</v>
      </c>
      <c r="H117" s="134">
        <v>1</v>
      </c>
      <c r="I117" s="193"/>
      <c r="J117" s="192" t="s">
        <v>306</v>
      </c>
      <c r="K117" s="79"/>
      <c r="L117" s="14"/>
    </row>
    <row r="118" spans="1:12" ht="13.95" customHeight="1" x14ac:dyDescent="0.3">
      <c r="A118" s="145" t="s">
        <v>177</v>
      </c>
      <c r="B118" s="146" t="s">
        <v>57</v>
      </c>
      <c r="C118" s="139">
        <v>40.1</v>
      </c>
      <c r="D118" s="194"/>
      <c r="E118" s="135"/>
      <c r="F118" s="135"/>
      <c r="G118" s="199">
        <v>0.01</v>
      </c>
      <c r="H118" s="134">
        <v>1</v>
      </c>
      <c r="I118" s="133" t="s">
        <v>103</v>
      </c>
      <c r="J118" s="197"/>
      <c r="K118" s="79"/>
      <c r="L118" s="14"/>
    </row>
    <row r="119" spans="1:12" ht="13.95" customHeight="1" x14ac:dyDescent="0.3">
      <c r="A119" s="145" t="s">
        <v>177</v>
      </c>
      <c r="B119" s="146" t="s">
        <v>55</v>
      </c>
      <c r="C119" s="139">
        <v>264.53065199999998</v>
      </c>
      <c r="D119" s="194"/>
      <c r="E119" s="135"/>
      <c r="F119" s="135"/>
      <c r="G119" s="199">
        <v>0.05</v>
      </c>
      <c r="H119" s="134"/>
      <c r="I119" s="133" t="s">
        <v>281</v>
      </c>
      <c r="K119" s="79"/>
      <c r="L119" s="14"/>
    </row>
    <row r="120" spans="1:12" ht="13.95" customHeight="1" x14ac:dyDescent="0.3">
      <c r="A120" s="145" t="s">
        <v>178</v>
      </c>
      <c r="B120" s="146" t="s">
        <v>57</v>
      </c>
      <c r="C120" s="198">
        <v>0</v>
      </c>
      <c r="D120" s="194"/>
      <c r="E120" s="135"/>
      <c r="F120" s="135"/>
      <c r="G120" s="199">
        <v>0</v>
      </c>
      <c r="H120" s="134">
        <v>1</v>
      </c>
      <c r="I120" s="133"/>
      <c r="J120" s="163" t="s">
        <v>307</v>
      </c>
      <c r="K120" s="79"/>
      <c r="L120" s="14"/>
    </row>
    <row r="121" spans="1:12" ht="13.95" customHeight="1" x14ac:dyDescent="0.3">
      <c r="A121" s="145" t="s">
        <v>194</v>
      </c>
      <c r="B121" s="146" t="s">
        <v>57</v>
      </c>
      <c r="C121" s="198">
        <v>0</v>
      </c>
      <c r="D121" s="194"/>
      <c r="E121" s="135"/>
      <c r="F121" s="135"/>
      <c r="G121" s="199">
        <v>0</v>
      </c>
      <c r="H121" s="134">
        <v>1</v>
      </c>
      <c r="I121" s="89"/>
      <c r="J121" s="163" t="s">
        <v>308</v>
      </c>
      <c r="K121" s="79"/>
      <c r="L121" s="14"/>
    </row>
    <row r="122" spans="1:12" ht="13.95" customHeight="1" x14ac:dyDescent="0.3"/>
    <row r="123" spans="1:12" ht="13.95" customHeight="1" x14ac:dyDescent="0.3"/>
    <row r="124" spans="1:12" ht="13.95" customHeight="1" x14ac:dyDescent="0.3">
      <c r="C124" s="90"/>
    </row>
    <row r="125" spans="1:12" ht="13.95" customHeight="1" x14ac:dyDescent="0.3"/>
    <row r="126" spans="1:12" ht="13.95" customHeight="1" x14ac:dyDescent="0.3"/>
    <row r="127" spans="1:12" ht="13.95" customHeight="1" x14ac:dyDescent="0.3">
      <c r="C127" s="90"/>
    </row>
    <row r="128" spans="1:12" ht="13.95" customHeight="1" x14ac:dyDescent="0.3"/>
    <row r="129" spans="3:3" ht="13.95" customHeight="1" x14ac:dyDescent="0.3"/>
    <row r="130" spans="3:3" ht="13.95" customHeight="1" x14ac:dyDescent="0.3"/>
    <row r="131" spans="3:3" ht="13.95" customHeight="1" x14ac:dyDescent="0.3"/>
    <row r="132" spans="3:3" ht="13.95" customHeight="1" x14ac:dyDescent="0.3"/>
    <row r="133" spans="3:3" ht="13.95" customHeight="1" x14ac:dyDescent="0.3">
      <c r="C133" s="90"/>
    </row>
    <row r="134" spans="3:3" ht="13.95" customHeight="1" x14ac:dyDescent="0.3"/>
    <row r="135" spans="3:3" ht="13.95" customHeight="1" x14ac:dyDescent="0.3"/>
    <row r="136" spans="3:3" ht="13.95" customHeight="1" x14ac:dyDescent="0.3">
      <c r="C136" s="90"/>
    </row>
    <row r="137" spans="3:3" ht="13.95" customHeight="1" x14ac:dyDescent="0.3"/>
    <row r="138" spans="3:3" ht="13.95" customHeight="1" x14ac:dyDescent="0.3"/>
    <row r="139" spans="3:3" ht="13.95" customHeight="1" x14ac:dyDescent="0.3">
      <c r="C139" s="90"/>
    </row>
    <row r="140" spans="3:3" ht="13.95" customHeight="1" x14ac:dyDescent="0.3"/>
    <row r="141" spans="3:3" ht="13.95" customHeight="1" x14ac:dyDescent="0.3"/>
    <row r="142" spans="3:3" ht="13.95" customHeight="1" x14ac:dyDescent="0.3">
      <c r="C142" s="90"/>
    </row>
    <row r="143" spans="3:3" ht="13.95" customHeight="1" x14ac:dyDescent="0.3"/>
    <row r="144" spans="3:3" ht="13.95" customHeight="1" x14ac:dyDescent="0.3"/>
    <row r="145" spans="3:3" ht="13.95" customHeight="1" x14ac:dyDescent="0.3">
      <c r="C145" s="90"/>
    </row>
    <row r="146" spans="3:3" ht="13.95" customHeight="1" x14ac:dyDescent="0.3"/>
    <row r="147" spans="3:3" ht="13.95" customHeight="1" x14ac:dyDescent="0.3">
      <c r="C147" s="90"/>
    </row>
    <row r="148" spans="3:3" ht="13.95" customHeight="1" x14ac:dyDescent="0.3"/>
    <row r="149" spans="3:3" ht="13.95" customHeight="1" x14ac:dyDescent="0.3"/>
    <row r="150" spans="3:3" ht="13.95" customHeight="1" x14ac:dyDescent="0.3"/>
    <row r="151" spans="3:3" ht="13.95" customHeight="1" x14ac:dyDescent="0.3">
      <c r="C151" s="90"/>
    </row>
    <row r="152" spans="3:3" ht="13.95" customHeight="1" x14ac:dyDescent="0.3"/>
    <row r="153" spans="3:3" ht="13.95" customHeight="1" x14ac:dyDescent="0.3"/>
    <row r="154" spans="3:3" ht="13.95" customHeight="1" x14ac:dyDescent="0.3"/>
    <row r="155" spans="3:3" ht="13.95" customHeight="1" x14ac:dyDescent="0.3"/>
    <row r="156" spans="3:3" ht="13.95" customHeight="1" x14ac:dyDescent="0.3"/>
    <row r="157" spans="3:3" ht="13.95" customHeight="1" x14ac:dyDescent="0.3"/>
    <row r="158" spans="3:3" ht="13.95" customHeight="1" x14ac:dyDescent="0.3">
      <c r="C158" s="90"/>
    </row>
    <row r="159" spans="3:3" ht="13.95" customHeight="1" x14ac:dyDescent="0.3"/>
    <row r="160" spans="3:3" ht="13.95" customHeight="1" x14ac:dyDescent="0.3"/>
    <row r="161" spans="3:3" ht="13.95" customHeight="1" x14ac:dyDescent="0.3">
      <c r="C161" s="90"/>
    </row>
    <row r="162" spans="3:3" ht="13.95" customHeight="1" x14ac:dyDescent="0.3"/>
    <row r="163" spans="3:3" ht="13.95" customHeight="1" x14ac:dyDescent="0.3"/>
    <row r="164" spans="3:3" ht="13.95" customHeight="1" x14ac:dyDescent="0.3">
      <c r="C164" s="90"/>
    </row>
    <row r="165" spans="3:3" ht="13.95" customHeight="1" x14ac:dyDescent="0.3"/>
    <row r="166" spans="3:3" ht="13.95" customHeight="1" x14ac:dyDescent="0.3"/>
    <row r="167" spans="3:3" ht="13.95" customHeight="1" x14ac:dyDescent="0.3"/>
    <row r="168" spans="3:3" ht="13.95" customHeight="1" x14ac:dyDescent="0.3"/>
    <row r="169" spans="3:3" ht="13.95" customHeight="1" x14ac:dyDescent="0.3"/>
    <row r="170" spans="3:3" ht="13.95" customHeight="1" x14ac:dyDescent="0.3"/>
    <row r="171" spans="3:3" ht="13.95" customHeight="1" x14ac:dyDescent="0.3"/>
    <row r="172" spans="3:3" ht="13.95" customHeight="1" x14ac:dyDescent="0.3"/>
    <row r="173" spans="3:3" ht="13.95" customHeight="1" x14ac:dyDescent="0.3"/>
    <row r="174" spans="3:3" ht="13.95" customHeight="1" x14ac:dyDescent="0.3"/>
    <row r="175" spans="3:3" ht="13.95" customHeight="1" x14ac:dyDescent="0.3"/>
    <row r="190" ht="13.95" customHeight="1" x14ac:dyDescent="0.3"/>
    <row r="191" ht="13.95" customHeight="1" x14ac:dyDescent="0.3"/>
    <row r="196" ht="13.95" customHeight="1" x14ac:dyDescent="0.3"/>
    <row r="197" ht="13.95" customHeight="1" x14ac:dyDescent="0.3"/>
  </sheetData>
  <phoneticPr fontId="32" type="noConversion"/>
  <conditionalFormatting sqref="A2:B5 B16:B22 B9:B11 A6:A7 A16:A24">
    <cfRule type="cellIs" dxfId="49" priority="4" stopIfTrue="1" operator="equal">
      <formula>"NULL"</formula>
    </cfRule>
  </conditionalFormatting>
  <conditionalFormatting sqref="A25:B27 B31:B33 A28:A29 A38:B41">
    <cfRule type="cellIs" dxfId="48" priority="3" stopIfTrue="1" operator="equal">
      <formula>"NULL"</formula>
    </cfRule>
  </conditionalFormatting>
  <conditionalFormatting sqref="A42:B45 B56:B62 B49:B51 A46:A47 A56:A65">
    <cfRule type="cellIs" dxfId="47" priority="2" stopIfTrue="1" operator="equal">
      <formula>"NULL"</formula>
    </cfRule>
  </conditionalFormatting>
  <conditionalFormatting sqref="A66:B69 B80:B86 B73:B75 A70:A71 A80:A87">
    <cfRule type="cellIs" dxfId="46"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55" zoomScaleNormal="55" workbookViewId="0">
      <selection activeCell="C26" sqref="C26"/>
    </sheetView>
  </sheetViews>
  <sheetFormatPr baseColWidth="10" defaultColWidth="10.5546875" defaultRowHeight="14.4" x14ac:dyDescent="0.3"/>
  <cols>
    <col min="1" max="1" width="22.109375" style="72" customWidth="1"/>
    <col min="2" max="2" width="35.109375" style="14" customWidth="1"/>
    <col min="3" max="3" width="20.6640625" style="14" customWidth="1"/>
    <col min="4" max="4" width="17" style="63" customWidth="1"/>
    <col min="5" max="5" width="15.88671875" style="78" customWidth="1"/>
    <col min="6" max="6" width="15.88671875" style="16" customWidth="1"/>
    <col min="7" max="7" width="15.88671875" style="56" customWidth="1"/>
    <col min="8" max="8" width="15.88671875" style="16" customWidth="1"/>
    <col min="9" max="9" width="56.88671875" style="70" customWidth="1"/>
    <col min="10" max="10" width="41.33203125" style="16" customWidth="1"/>
    <col min="11" max="11" width="11" style="78" customWidth="1"/>
    <col min="12" max="32" width="10.5546875" style="78" customWidth="1"/>
    <col min="33" max="16384" width="10.5546875" style="78"/>
  </cols>
  <sheetData>
    <row r="1" spans="1:11" s="37" customFormat="1" ht="73.2" customHeight="1" thickBot="1" x14ac:dyDescent="0.35">
      <c r="A1" s="94" t="s">
        <v>31</v>
      </c>
      <c r="B1" s="61" t="s">
        <v>32</v>
      </c>
      <c r="C1" s="122" t="s">
        <v>41</v>
      </c>
      <c r="D1" s="62" t="s">
        <v>42</v>
      </c>
      <c r="E1" s="60" t="s">
        <v>43</v>
      </c>
      <c r="F1" s="35" t="s">
        <v>44</v>
      </c>
      <c r="G1" s="38" t="s">
        <v>35</v>
      </c>
      <c r="H1" s="35" t="s">
        <v>36</v>
      </c>
      <c r="I1" s="36" t="s">
        <v>39</v>
      </c>
      <c r="J1" s="36" t="s">
        <v>40</v>
      </c>
    </row>
    <row r="2" spans="1:11" ht="74.400000000000006" customHeight="1" thickTop="1" x14ac:dyDescent="0.3">
      <c r="A2" s="147" t="s">
        <v>56</v>
      </c>
      <c r="B2" s="73" t="s">
        <v>107</v>
      </c>
      <c r="C2" s="102">
        <v>5402.5246416359896</v>
      </c>
      <c r="D2" s="86">
        <v>5464.8697129632819</v>
      </c>
      <c r="E2" s="77"/>
      <c r="F2" s="74"/>
      <c r="G2" s="58"/>
      <c r="H2" s="74"/>
      <c r="I2" s="133" t="s">
        <v>77</v>
      </c>
      <c r="J2" s="89" t="s">
        <v>78</v>
      </c>
      <c r="K2" s="53"/>
    </row>
    <row r="3" spans="1:11" ht="32.4" customHeight="1" x14ac:dyDescent="0.3">
      <c r="A3" s="204" t="s">
        <v>56</v>
      </c>
      <c r="B3" s="205" t="s">
        <v>181</v>
      </c>
      <c r="C3" s="102">
        <v>266.444226587363</v>
      </c>
      <c r="D3" s="86">
        <v>311.70596980188702</v>
      </c>
      <c r="E3" s="77"/>
      <c r="F3" s="74"/>
      <c r="G3" s="58"/>
      <c r="H3" s="74"/>
      <c r="I3" s="133" t="s">
        <v>77</v>
      </c>
      <c r="J3" s="89" t="s">
        <v>78</v>
      </c>
      <c r="K3" s="53"/>
    </row>
    <row r="4" spans="1:11" ht="42" customHeight="1" x14ac:dyDescent="0.3">
      <c r="A4" s="147" t="s">
        <v>196</v>
      </c>
      <c r="B4" s="73" t="s">
        <v>69</v>
      </c>
      <c r="C4" s="206"/>
      <c r="D4" s="86">
        <v>100</v>
      </c>
      <c r="E4" s="77"/>
      <c r="F4" s="74"/>
      <c r="G4" s="58"/>
      <c r="H4" s="74"/>
      <c r="I4" s="133" t="s">
        <v>309</v>
      </c>
      <c r="J4" s="163" t="s">
        <v>310</v>
      </c>
      <c r="K4" s="53"/>
    </row>
    <row r="5" spans="1:11" ht="13.95" customHeight="1" x14ac:dyDescent="0.3">
      <c r="A5" s="147" t="s">
        <v>196</v>
      </c>
      <c r="B5" s="73" t="s">
        <v>118</v>
      </c>
      <c r="C5" s="102">
        <v>100</v>
      </c>
      <c r="D5" s="86">
        <v>150</v>
      </c>
      <c r="E5" s="77"/>
      <c r="F5" s="74"/>
      <c r="G5" s="58"/>
      <c r="H5" s="74"/>
      <c r="I5" s="133" t="s">
        <v>311</v>
      </c>
      <c r="J5" s="163" t="s">
        <v>312</v>
      </c>
      <c r="K5" s="53"/>
    </row>
    <row r="6" spans="1:11" ht="13.95" customHeight="1" x14ac:dyDescent="0.3">
      <c r="A6" s="207" t="s">
        <v>56</v>
      </c>
      <c r="B6" s="208" t="s">
        <v>183</v>
      </c>
      <c r="C6" s="209"/>
      <c r="D6" s="126"/>
      <c r="E6" s="77"/>
      <c r="F6" s="74"/>
      <c r="G6" s="58"/>
      <c r="H6" s="74"/>
      <c r="I6" s="133" t="s">
        <v>313</v>
      </c>
      <c r="J6" s="89" t="s">
        <v>78</v>
      </c>
      <c r="K6" s="53"/>
    </row>
    <row r="7" spans="1:11" ht="13.95" customHeight="1" x14ac:dyDescent="0.3">
      <c r="A7" s="207" t="s">
        <v>199</v>
      </c>
      <c r="B7" s="208" t="s">
        <v>73</v>
      </c>
      <c r="C7" s="191">
        <v>200</v>
      </c>
      <c r="D7" s="139"/>
      <c r="E7" s="77"/>
      <c r="F7" s="74"/>
      <c r="G7" s="58"/>
      <c r="H7" s="74"/>
      <c r="I7" s="133" t="s">
        <v>314</v>
      </c>
      <c r="J7" s="163" t="s">
        <v>315</v>
      </c>
      <c r="K7" s="53"/>
    </row>
    <row r="8" spans="1:11" ht="13.95" customHeight="1" x14ac:dyDescent="0.3">
      <c r="A8" s="72" t="s">
        <v>56</v>
      </c>
      <c r="B8" s="210" t="s">
        <v>163</v>
      </c>
      <c r="C8" s="211">
        <v>242.25810648506601</v>
      </c>
      <c r="D8" s="119">
        <v>275.77230915624801</v>
      </c>
      <c r="E8" s="77"/>
      <c r="F8" s="74"/>
      <c r="G8" s="58"/>
      <c r="H8" s="74"/>
      <c r="I8" s="133" t="s">
        <v>77</v>
      </c>
      <c r="J8" s="89" t="s">
        <v>78</v>
      </c>
      <c r="K8" s="53"/>
    </row>
    <row r="9" spans="1:11" ht="13.95" customHeight="1" x14ac:dyDescent="0.3">
      <c r="A9" s="145" t="s">
        <v>56</v>
      </c>
      <c r="B9" s="146" t="s">
        <v>176</v>
      </c>
      <c r="C9" s="209">
        <v>573.82021054633901</v>
      </c>
      <c r="D9" s="139">
        <v>611.51830904216797</v>
      </c>
      <c r="E9" s="77"/>
      <c r="F9" s="74"/>
      <c r="G9" s="58"/>
      <c r="H9" s="74"/>
      <c r="I9" s="133" t="s">
        <v>77</v>
      </c>
      <c r="J9" s="89" t="s">
        <v>78</v>
      </c>
      <c r="K9" s="53"/>
    </row>
    <row r="10" spans="1:11" ht="13.95" customHeight="1" x14ac:dyDescent="0.3">
      <c r="A10" s="98"/>
      <c r="B10" s="99"/>
      <c r="C10" s="102"/>
      <c r="D10" s="86"/>
      <c r="E10" s="77"/>
      <c r="F10" s="74"/>
      <c r="G10" s="58"/>
      <c r="H10" s="74"/>
      <c r="I10" s="88"/>
      <c r="J10" s="130"/>
      <c r="K10" s="54"/>
    </row>
    <row r="11" spans="1:11" ht="13.95" customHeight="1" x14ac:dyDescent="0.3">
      <c r="A11" s="98"/>
      <c r="B11" s="99"/>
      <c r="C11" s="102"/>
      <c r="D11" s="127"/>
      <c r="E11" s="77"/>
      <c r="F11" s="74"/>
      <c r="G11" s="58"/>
      <c r="H11" s="74"/>
      <c r="I11" s="88"/>
      <c r="J11" s="130"/>
      <c r="K11" s="54"/>
    </row>
    <row r="12" spans="1:11" ht="13.95" customHeight="1" x14ac:dyDescent="0.3">
      <c r="A12" s="123"/>
      <c r="B12" s="124"/>
      <c r="C12" s="125"/>
      <c r="D12" s="128"/>
      <c r="E12" s="77"/>
      <c r="F12" s="74"/>
      <c r="G12" s="58"/>
      <c r="H12" s="74"/>
      <c r="I12" s="129"/>
      <c r="J12" s="74"/>
      <c r="K12" s="54"/>
    </row>
    <row r="13" spans="1:11" ht="13.95" customHeight="1" x14ac:dyDescent="0.3">
      <c r="A13" s="98"/>
      <c r="B13" s="99"/>
      <c r="C13" s="102"/>
      <c r="D13" s="86"/>
      <c r="E13" s="77"/>
      <c r="F13" s="74"/>
      <c r="G13" s="58"/>
      <c r="H13" s="74"/>
      <c r="I13" s="88"/>
      <c r="J13" s="130"/>
      <c r="K13" s="53"/>
    </row>
    <row r="14" spans="1:11" ht="13.95" customHeight="1" x14ac:dyDescent="0.3">
      <c r="A14" s="98"/>
      <c r="B14" s="99"/>
      <c r="C14" s="102"/>
      <c r="D14" s="86"/>
      <c r="E14" s="77"/>
      <c r="F14" s="74"/>
      <c r="G14" s="58"/>
      <c r="H14" s="74"/>
      <c r="I14" s="88"/>
      <c r="J14" s="130"/>
      <c r="K14" s="53"/>
    </row>
    <row r="15" spans="1:11" ht="13.95" customHeight="1" x14ac:dyDescent="0.3">
      <c r="A15" s="98"/>
      <c r="B15" s="99"/>
      <c r="C15" s="102"/>
      <c r="D15" s="86"/>
      <c r="E15" s="77"/>
      <c r="F15" s="74"/>
      <c r="G15" s="58"/>
      <c r="H15" s="74"/>
      <c r="I15" s="129"/>
      <c r="J15" s="130"/>
      <c r="K15" s="53"/>
    </row>
    <row r="16" spans="1:11" ht="13.95" customHeight="1" x14ac:dyDescent="0.3">
      <c r="A16" s="123"/>
      <c r="B16" s="124"/>
      <c r="C16" s="73"/>
      <c r="D16" s="86"/>
      <c r="E16" s="77"/>
      <c r="F16" s="74"/>
      <c r="G16" s="58"/>
      <c r="H16" s="74"/>
      <c r="I16" s="129"/>
      <c r="J16" s="130"/>
      <c r="K16" s="53"/>
    </row>
    <row r="17" spans="1:11" ht="13.95" customHeight="1" x14ac:dyDescent="0.3">
      <c r="A17" s="123"/>
      <c r="B17" s="99"/>
      <c r="C17" s="73"/>
      <c r="D17" s="86"/>
      <c r="E17" s="77"/>
      <c r="F17" s="74"/>
      <c r="G17" s="58"/>
      <c r="H17" s="74"/>
      <c r="I17" s="129"/>
      <c r="J17" s="130"/>
      <c r="K17" s="54"/>
    </row>
    <row r="18" spans="1:11" ht="13.95" customHeight="1" x14ac:dyDescent="0.3">
      <c r="E18" s="77"/>
      <c r="F18" s="74"/>
      <c r="G18" s="58"/>
      <c r="H18" s="74"/>
      <c r="I18" s="129"/>
      <c r="J18" s="74"/>
      <c r="K18" s="54"/>
    </row>
    <row r="19" spans="1:11" ht="13.95" customHeight="1" x14ac:dyDescent="0.3">
      <c r="C19" s="73"/>
      <c r="D19" s="68"/>
      <c r="E19" s="77"/>
      <c r="F19" s="74"/>
      <c r="G19" s="58"/>
      <c r="H19" s="74"/>
      <c r="I19" s="129"/>
      <c r="J19" s="74"/>
      <c r="K19" s="54"/>
    </row>
    <row r="20" spans="1:11" ht="13.95" customHeight="1" x14ac:dyDescent="0.3">
      <c r="C20" s="73"/>
      <c r="D20" s="68"/>
      <c r="E20" s="77"/>
      <c r="F20" s="74"/>
      <c r="G20" s="58"/>
      <c r="H20" s="74"/>
      <c r="I20" s="129"/>
      <c r="J20" s="74"/>
      <c r="K20" s="54"/>
    </row>
    <row r="21" spans="1:11" ht="13.95" customHeight="1" x14ac:dyDescent="0.3">
      <c r="A21" s="95"/>
      <c r="C21" s="73"/>
      <c r="D21" s="68"/>
      <c r="E21" s="77"/>
      <c r="F21" s="74"/>
      <c r="G21" s="58"/>
      <c r="H21" s="74"/>
      <c r="I21" s="129"/>
      <c r="J21" s="74"/>
      <c r="K21" s="54"/>
    </row>
    <row r="22" spans="1:11" ht="13.95" customHeight="1" x14ac:dyDescent="0.3">
      <c r="C22" s="73"/>
      <c r="D22" s="68"/>
      <c r="E22" s="77"/>
      <c r="F22" s="74"/>
      <c r="G22" s="58"/>
      <c r="H22" s="74"/>
      <c r="I22" s="129"/>
      <c r="J22" s="74"/>
      <c r="K22" s="54"/>
    </row>
    <row r="23" spans="1:11" ht="13.95" customHeight="1" x14ac:dyDescent="0.3">
      <c r="C23" s="73"/>
      <c r="D23" s="68"/>
      <c r="E23" s="77"/>
      <c r="F23" s="74"/>
      <c r="G23" s="58"/>
      <c r="H23" s="74"/>
      <c r="I23" s="129"/>
      <c r="J23" s="74"/>
      <c r="K23" s="54"/>
    </row>
    <row r="24" spans="1:11" ht="13.95" customHeight="1" x14ac:dyDescent="0.3">
      <c r="C24" s="73"/>
      <c r="D24" s="68"/>
      <c r="E24" s="77"/>
      <c r="F24" s="74"/>
      <c r="G24" s="58"/>
      <c r="H24" s="74"/>
      <c r="I24" s="129"/>
      <c r="J24" s="74"/>
      <c r="K24" s="54"/>
    </row>
    <row r="25" spans="1:11" ht="13.95" customHeight="1" x14ac:dyDescent="0.3">
      <c r="A25" s="95"/>
      <c r="C25" s="73"/>
      <c r="D25" s="68"/>
      <c r="E25" s="77"/>
      <c r="F25" s="74"/>
      <c r="G25" s="58"/>
      <c r="H25" s="74"/>
      <c r="I25" s="129"/>
      <c r="J25" s="74"/>
      <c r="K25" s="54"/>
    </row>
    <row r="26" spans="1:11" ht="13.95" customHeight="1" x14ac:dyDescent="0.3">
      <c r="C26" s="73"/>
      <c r="D26" s="68"/>
      <c r="E26" s="77"/>
      <c r="F26" s="74"/>
      <c r="G26" s="58"/>
      <c r="H26" s="74"/>
      <c r="I26" s="129"/>
      <c r="J26" s="74"/>
      <c r="K26" s="55"/>
    </row>
    <row r="27" spans="1:11" ht="13.95" customHeight="1" x14ac:dyDescent="0.3">
      <c r="C27" s="73"/>
      <c r="D27" s="68"/>
      <c r="E27" s="77"/>
      <c r="F27" s="74"/>
      <c r="G27" s="58"/>
      <c r="H27" s="74"/>
      <c r="I27" s="129"/>
      <c r="J27" s="74"/>
      <c r="K27" s="54"/>
    </row>
    <row r="28" spans="1:11" ht="13.95" customHeight="1" x14ac:dyDescent="0.3">
      <c r="C28" s="73"/>
      <c r="D28" s="68"/>
      <c r="E28" s="77"/>
      <c r="F28" s="74"/>
      <c r="G28" s="58"/>
      <c r="H28" s="74"/>
      <c r="I28" s="129"/>
      <c r="J28" s="74"/>
      <c r="K28" s="54"/>
    </row>
    <row r="29" spans="1:11" ht="13.95" customHeight="1" x14ac:dyDescent="0.3">
      <c r="A29" s="95"/>
      <c r="C29" s="73"/>
      <c r="D29" s="68"/>
      <c r="E29" s="77"/>
      <c r="F29" s="74"/>
      <c r="G29" s="58"/>
      <c r="H29" s="74"/>
      <c r="I29" s="129"/>
      <c r="J29" s="74"/>
      <c r="K29" s="54"/>
    </row>
    <row r="30" spans="1:11" ht="13.95" customHeight="1" x14ac:dyDescent="0.3">
      <c r="C30" s="73"/>
      <c r="D30" s="68"/>
      <c r="E30" s="77"/>
      <c r="F30" s="74"/>
      <c r="G30" s="58"/>
      <c r="H30" s="74"/>
      <c r="I30" s="129"/>
      <c r="J30" s="74"/>
      <c r="K30" s="54"/>
    </row>
    <row r="31" spans="1:11" ht="13.95" customHeight="1" x14ac:dyDescent="0.3">
      <c r="C31" s="73"/>
      <c r="D31" s="68"/>
      <c r="E31" s="77"/>
      <c r="F31" s="74"/>
      <c r="G31" s="58"/>
      <c r="H31" s="74"/>
      <c r="I31" s="129"/>
      <c r="J31" s="74"/>
      <c r="K31" s="54"/>
    </row>
    <row r="32" spans="1:11" ht="13.95" customHeight="1" x14ac:dyDescent="0.3">
      <c r="C32" s="73"/>
      <c r="D32" s="68"/>
      <c r="E32" s="77"/>
      <c r="F32" s="74"/>
      <c r="G32" s="58"/>
      <c r="H32" s="74"/>
      <c r="I32" s="129"/>
      <c r="J32" s="74"/>
      <c r="K32" s="54"/>
    </row>
    <row r="33" spans="1:11" ht="13.95" customHeight="1" x14ac:dyDescent="0.3">
      <c r="A33" s="95"/>
      <c r="C33" s="73"/>
      <c r="D33" s="68"/>
      <c r="E33" s="77"/>
      <c r="F33" s="74"/>
      <c r="G33" s="58"/>
      <c r="H33" s="74"/>
      <c r="I33" s="129"/>
      <c r="J33" s="74"/>
      <c r="K33" s="54"/>
    </row>
    <row r="34" spans="1:11" ht="13.95" customHeight="1" x14ac:dyDescent="0.3">
      <c r="C34" s="103"/>
      <c r="D34" s="68"/>
      <c r="E34" s="77"/>
      <c r="F34" s="74"/>
      <c r="G34" s="58"/>
      <c r="H34" s="74"/>
      <c r="I34" s="129"/>
      <c r="J34" s="74"/>
      <c r="K34" s="54"/>
    </row>
    <row r="35" spans="1:11" ht="13.95" customHeight="1" x14ac:dyDescent="0.3">
      <c r="C35" s="104"/>
      <c r="I35" s="129"/>
      <c r="K35" s="54"/>
    </row>
    <row r="36" spans="1:11" ht="13.95" customHeight="1" x14ac:dyDescent="0.3">
      <c r="C36" s="104"/>
      <c r="I36" s="129"/>
      <c r="K36" s="54"/>
    </row>
    <row r="37" spans="1:11" ht="13.95" customHeight="1" x14ac:dyDescent="0.3">
      <c r="A37" s="95"/>
      <c r="C37" s="104"/>
      <c r="I37" s="129"/>
      <c r="K37" s="53"/>
    </row>
    <row r="38" spans="1:11" ht="13.95" customHeight="1" x14ac:dyDescent="0.3">
      <c r="C38" s="104"/>
      <c r="I38" s="129"/>
      <c r="K38" s="54"/>
    </row>
    <row r="39" spans="1:11" ht="13.95" customHeight="1" x14ac:dyDescent="0.3">
      <c r="C39" s="104"/>
      <c r="I39" s="129"/>
      <c r="K39" s="54"/>
    </row>
    <row r="40" spans="1:11" ht="13.95" customHeight="1" x14ac:dyDescent="0.3">
      <c r="C40" s="104"/>
      <c r="I40" s="129"/>
      <c r="K40" s="54"/>
    </row>
    <row r="41" spans="1:11" ht="13.95" customHeight="1" x14ac:dyDescent="0.3">
      <c r="A41" s="95"/>
      <c r="C41" s="104"/>
      <c r="I41" s="129"/>
      <c r="K41" s="54"/>
    </row>
    <row r="42" spans="1:11" ht="13.95" customHeight="1" x14ac:dyDescent="0.3">
      <c r="C42" s="104"/>
      <c r="I42" s="129"/>
      <c r="K42" s="54"/>
    </row>
    <row r="43" spans="1:11" ht="13.95" customHeight="1" x14ac:dyDescent="0.3">
      <c r="C43" s="104"/>
      <c r="I43" s="129"/>
      <c r="K43" s="54"/>
    </row>
    <row r="44" spans="1:11" ht="13.95" customHeight="1" x14ac:dyDescent="0.3">
      <c r="C44" s="104"/>
      <c r="I44" s="129"/>
      <c r="K44" s="54"/>
    </row>
    <row r="45" spans="1:11" ht="13.95" customHeight="1" x14ac:dyDescent="0.3">
      <c r="A45" s="95"/>
      <c r="C45" s="104"/>
      <c r="I45" s="129"/>
      <c r="K45" s="54"/>
    </row>
    <row r="46" spans="1:11" ht="13.95" customHeight="1" x14ac:dyDescent="0.3">
      <c r="C46" s="104"/>
      <c r="I46" s="129"/>
      <c r="K46" s="54"/>
    </row>
    <row r="47" spans="1:11" ht="13.95" customHeight="1" x14ac:dyDescent="0.3">
      <c r="C47" s="104"/>
      <c r="I47" s="129"/>
      <c r="K47" s="54"/>
    </row>
    <row r="48" spans="1:11" ht="13.95" customHeight="1" x14ac:dyDescent="0.3">
      <c r="C48" s="104"/>
      <c r="I48" s="129"/>
      <c r="K48" s="54"/>
    </row>
    <row r="49" spans="1:11" ht="13.95" customHeight="1" x14ac:dyDescent="0.3">
      <c r="A49" s="95"/>
      <c r="C49" s="104"/>
      <c r="I49" s="129"/>
      <c r="K49" s="54"/>
    </row>
    <row r="50" spans="1:11" ht="13.95" customHeight="1" x14ac:dyDescent="0.3">
      <c r="C50" s="104"/>
      <c r="I50" s="129"/>
      <c r="K50" s="54"/>
    </row>
    <row r="51" spans="1:11" ht="13.95" customHeight="1" x14ac:dyDescent="0.3">
      <c r="C51" s="104"/>
      <c r="I51" s="129"/>
      <c r="K51" s="54"/>
    </row>
    <row r="52" spans="1:11" ht="13.95" customHeight="1" x14ac:dyDescent="0.3">
      <c r="C52" s="104"/>
      <c r="I52" s="129"/>
      <c r="K52" s="54"/>
    </row>
    <row r="53" spans="1:11" ht="13.95" customHeight="1" x14ac:dyDescent="0.3">
      <c r="A53" s="95"/>
      <c r="C53" s="104"/>
      <c r="I53" s="129"/>
      <c r="K53" s="54"/>
    </row>
    <row r="54" spans="1:11" ht="13.95" customHeight="1" x14ac:dyDescent="0.3">
      <c r="C54" s="104"/>
      <c r="I54" s="129"/>
      <c r="K54" s="54"/>
    </row>
    <row r="55" spans="1:11" ht="13.95" customHeight="1" x14ac:dyDescent="0.3">
      <c r="C55" s="104"/>
      <c r="I55" s="129"/>
      <c r="K55" s="54"/>
    </row>
    <row r="56" spans="1:11" ht="13.95" customHeight="1" x14ac:dyDescent="0.3">
      <c r="C56" s="104"/>
      <c r="I56" s="129"/>
      <c r="K56" s="54"/>
    </row>
    <row r="57" spans="1:11" ht="13.95" customHeight="1" x14ac:dyDescent="0.3">
      <c r="A57" s="95"/>
      <c r="C57" s="104"/>
      <c r="I57" s="129"/>
      <c r="K57" s="54"/>
    </row>
    <row r="58" spans="1:11" ht="13.95" customHeight="1" x14ac:dyDescent="0.3">
      <c r="C58" s="104"/>
      <c r="I58" s="129"/>
      <c r="K58" s="54"/>
    </row>
    <row r="59" spans="1:11" ht="13.95" customHeight="1" x14ac:dyDescent="0.3">
      <c r="C59" s="104"/>
      <c r="I59" s="129"/>
      <c r="K59" s="54"/>
    </row>
    <row r="60" spans="1:11" ht="13.95" customHeight="1" x14ac:dyDescent="0.3">
      <c r="C60" s="104"/>
      <c r="I60" s="129"/>
      <c r="K60" s="54"/>
    </row>
    <row r="61" spans="1:11" ht="13.95" customHeight="1" x14ac:dyDescent="0.3">
      <c r="A61" s="95"/>
      <c r="C61" s="104"/>
      <c r="I61" s="129"/>
      <c r="K61" s="54"/>
    </row>
    <row r="62" spans="1:11" ht="13.95" customHeight="1" x14ac:dyDescent="0.3">
      <c r="C62" s="104"/>
      <c r="I62" s="129"/>
      <c r="K62" s="54"/>
    </row>
    <row r="63" spans="1:11" ht="13.95" customHeight="1" x14ac:dyDescent="0.3">
      <c r="C63" s="104"/>
      <c r="I63" s="129"/>
      <c r="K63" s="54"/>
    </row>
    <row r="64" spans="1:11" ht="13.95" customHeight="1" x14ac:dyDescent="0.3">
      <c r="C64" s="104"/>
      <c r="I64" s="129"/>
      <c r="K64" s="54"/>
    </row>
    <row r="65" spans="1:11" ht="13.95" customHeight="1" x14ac:dyDescent="0.3">
      <c r="A65" s="95"/>
      <c r="C65" s="104"/>
      <c r="I65" s="129"/>
      <c r="K65" s="54"/>
    </row>
    <row r="66" spans="1:11" ht="13.95" customHeight="1" x14ac:dyDescent="0.3">
      <c r="C66" s="104"/>
      <c r="I66" s="129"/>
      <c r="K66" s="54"/>
    </row>
    <row r="67" spans="1:11" ht="13.95" customHeight="1" x14ac:dyDescent="0.3">
      <c r="C67" s="104"/>
      <c r="I67" s="129"/>
      <c r="K67" s="54"/>
    </row>
    <row r="68" spans="1:11" ht="13.95" customHeight="1" x14ac:dyDescent="0.3">
      <c r="C68" s="104"/>
      <c r="I68" s="129"/>
      <c r="K68" s="54"/>
    </row>
    <row r="69" spans="1:11" ht="13.95" customHeight="1" x14ac:dyDescent="0.3">
      <c r="A69" s="95"/>
      <c r="C69" s="104"/>
      <c r="I69" s="129"/>
      <c r="K69" s="54"/>
    </row>
    <row r="70" spans="1:11" ht="13.95" customHeight="1" x14ac:dyDescent="0.3">
      <c r="C70" s="104"/>
      <c r="I70" s="129"/>
      <c r="K70" s="54"/>
    </row>
    <row r="71" spans="1:11" ht="13.95" customHeight="1" x14ac:dyDescent="0.3">
      <c r="C71" s="104"/>
      <c r="I71" s="129"/>
      <c r="K71" s="54"/>
    </row>
    <row r="72" spans="1:11" ht="13.95" customHeight="1" x14ac:dyDescent="0.3">
      <c r="C72" s="104"/>
      <c r="I72" s="129"/>
      <c r="K72" s="54"/>
    </row>
    <row r="73" spans="1:11" ht="13.95" customHeight="1" x14ac:dyDescent="0.3">
      <c r="A73" s="95"/>
      <c r="C73" s="104"/>
      <c r="I73" s="129"/>
      <c r="K73" s="54"/>
    </row>
    <row r="74" spans="1:11" ht="13.95" customHeight="1" x14ac:dyDescent="0.3">
      <c r="C74" s="104"/>
      <c r="I74" s="129"/>
      <c r="K74" s="54"/>
    </row>
    <row r="75" spans="1:11" ht="13.95" customHeight="1" x14ac:dyDescent="0.3">
      <c r="C75" s="104"/>
      <c r="I75" s="129"/>
      <c r="K75" s="54"/>
    </row>
    <row r="76" spans="1:11" ht="13.95" customHeight="1" x14ac:dyDescent="0.3">
      <c r="C76" s="104"/>
      <c r="I76" s="129"/>
      <c r="K76" s="54"/>
    </row>
    <row r="77" spans="1:11" ht="13.95" customHeight="1" x14ac:dyDescent="0.3">
      <c r="A77" s="95"/>
      <c r="C77" s="104"/>
      <c r="I77" s="69"/>
      <c r="K77" s="54"/>
    </row>
    <row r="78" spans="1:11" ht="13.95" customHeight="1" x14ac:dyDescent="0.3">
      <c r="C78" s="104"/>
      <c r="I78" s="69"/>
      <c r="K78" s="54"/>
    </row>
    <row r="79" spans="1:11" ht="13.95" customHeight="1" x14ac:dyDescent="0.3">
      <c r="C79" s="104"/>
      <c r="I79" s="69"/>
      <c r="K79" s="54"/>
    </row>
    <row r="80" spans="1:11" ht="13.95" customHeight="1" x14ac:dyDescent="0.3">
      <c r="C80" s="104"/>
      <c r="I80" s="69"/>
      <c r="K80" s="54"/>
    </row>
    <row r="81" spans="1:11" ht="13.95" customHeight="1" x14ac:dyDescent="0.3">
      <c r="A81" s="95"/>
      <c r="C81" s="104"/>
      <c r="I81" s="69"/>
      <c r="K81" s="54"/>
    </row>
    <row r="82" spans="1:11" ht="13.95" customHeight="1" x14ac:dyDescent="0.3">
      <c r="C82" s="104"/>
      <c r="I82" s="69"/>
      <c r="K82" s="54"/>
    </row>
    <row r="83" spans="1:11" ht="13.95" customHeight="1" x14ac:dyDescent="0.3">
      <c r="C83" s="104"/>
      <c r="I83" s="69"/>
      <c r="K83" s="54"/>
    </row>
    <row r="84" spans="1:11" ht="13.95" customHeight="1" x14ac:dyDescent="0.3">
      <c r="C84" s="104"/>
      <c r="I84" s="69"/>
      <c r="K84" s="54"/>
    </row>
    <row r="85" spans="1:11" ht="13.95" customHeight="1" x14ac:dyDescent="0.3">
      <c r="A85" s="95"/>
      <c r="C85" s="104"/>
      <c r="I85" s="69"/>
      <c r="K85" s="54"/>
    </row>
    <row r="86" spans="1:11" ht="13.95" customHeight="1" x14ac:dyDescent="0.3">
      <c r="C86" s="104"/>
      <c r="I86" s="69"/>
      <c r="K86" s="54"/>
    </row>
    <row r="87" spans="1:11" ht="13.95" customHeight="1" x14ac:dyDescent="0.3">
      <c r="C87" s="104"/>
      <c r="I87" s="69"/>
      <c r="K87" s="54"/>
    </row>
    <row r="88" spans="1:11" ht="13.95" customHeight="1" x14ac:dyDescent="0.3">
      <c r="C88" s="104"/>
      <c r="I88" s="69"/>
      <c r="K88" s="54"/>
    </row>
    <row r="89" spans="1:11" ht="13.95" customHeight="1" x14ac:dyDescent="0.3">
      <c r="A89" s="95"/>
      <c r="C89" s="104"/>
      <c r="I89" s="69"/>
      <c r="K89" s="54"/>
    </row>
    <row r="90" spans="1:11" ht="13.95" customHeight="1" x14ac:dyDescent="0.3">
      <c r="C90" s="104"/>
      <c r="I90" s="69"/>
      <c r="K90" s="53"/>
    </row>
    <row r="91" spans="1:11" ht="13.95" customHeight="1" x14ac:dyDescent="0.3">
      <c r="C91" s="104"/>
      <c r="K91" s="53"/>
    </row>
    <row r="92" spans="1:11" ht="13.95" customHeight="1" x14ac:dyDescent="0.3">
      <c r="C92" s="104"/>
      <c r="K92" s="53"/>
    </row>
    <row r="93" spans="1:11" ht="13.95" customHeight="1" x14ac:dyDescent="0.3">
      <c r="A93" s="95"/>
      <c r="C93" s="104"/>
      <c r="K93" s="53"/>
    </row>
    <row r="94" spans="1:11" ht="13.95" customHeight="1" x14ac:dyDescent="0.3">
      <c r="C94" s="104"/>
      <c r="K94" s="54"/>
    </row>
    <row r="95" spans="1:11" ht="13.95" customHeight="1" x14ac:dyDescent="0.3">
      <c r="C95" s="104"/>
      <c r="K95" s="54"/>
    </row>
    <row r="96" spans="1:11" ht="13.95" customHeight="1" x14ac:dyDescent="0.3">
      <c r="C96" s="104"/>
      <c r="K96" s="54"/>
    </row>
    <row r="97" spans="1:11" ht="13.95" customHeight="1" x14ac:dyDescent="0.3">
      <c r="A97" s="95"/>
      <c r="C97" s="104"/>
      <c r="K97" s="54"/>
    </row>
    <row r="98" spans="1:11" ht="13.95" customHeight="1" x14ac:dyDescent="0.3"/>
    <row r="99" spans="1:11" ht="13.95" customHeight="1" x14ac:dyDescent="0.3">
      <c r="C99" s="104"/>
      <c r="E99" s="76"/>
    </row>
    <row r="100" spans="1:11" ht="13.95" customHeight="1" x14ac:dyDescent="0.3">
      <c r="C100" s="104"/>
      <c r="E100" s="76"/>
    </row>
    <row r="101" spans="1:11" ht="13.95" customHeight="1" x14ac:dyDescent="0.3">
      <c r="A101" s="95"/>
      <c r="C101" s="104"/>
      <c r="E101" s="76"/>
    </row>
    <row r="102" spans="1:11" ht="13.95" customHeight="1" x14ac:dyDescent="0.3">
      <c r="D102" s="64"/>
    </row>
    <row r="103" spans="1:11" ht="13.95" customHeight="1" x14ac:dyDescent="0.3">
      <c r="C103" s="15"/>
    </row>
    <row r="104" spans="1:11" ht="13.95" customHeight="1" x14ac:dyDescent="0.3">
      <c r="D104" s="64"/>
    </row>
    <row r="105" spans="1:11" ht="13.95" customHeight="1" x14ac:dyDescent="0.3">
      <c r="C105" s="15"/>
    </row>
    <row r="106" spans="1:11" ht="13.95" customHeight="1" x14ac:dyDescent="0.3">
      <c r="E106" s="76"/>
    </row>
    <row r="107" spans="1:11" ht="13.95" customHeight="1" x14ac:dyDescent="0.3">
      <c r="D107" s="64"/>
    </row>
    <row r="108" spans="1:11" ht="13.95" customHeight="1" x14ac:dyDescent="0.3">
      <c r="C108" s="15"/>
    </row>
    <row r="109" spans="1:11" ht="13.95" customHeight="1" x14ac:dyDescent="0.3">
      <c r="D109" s="64"/>
    </row>
    <row r="110" spans="1:11" ht="13.95" customHeight="1" x14ac:dyDescent="0.3">
      <c r="C110" s="15"/>
    </row>
    <row r="111" spans="1:11" ht="13.95" customHeight="1" x14ac:dyDescent="0.3">
      <c r="E111" s="76"/>
    </row>
    <row r="112" spans="1:11" ht="13.95" customHeight="1" x14ac:dyDescent="0.3"/>
    <row r="113" spans="3:4" ht="13.95" customHeight="1" x14ac:dyDescent="0.3">
      <c r="D113" s="64"/>
    </row>
    <row r="114" spans="3:4" ht="13.95" customHeight="1" x14ac:dyDescent="0.3">
      <c r="C114" s="15"/>
    </row>
    <row r="115" spans="3:4" ht="13.95" customHeight="1" x14ac:dyDescent="0.3"/>
    <row r="116" spans="3:4" ht="13.95" customHeight="1" x14ac:dyDescent="0.3"/>
    <row r="117" spans="3:4" ht="13.95" customHeight="1" x14ac:dyDescent="0.3">
      <c r="D117" s="64"/>
    </row>
    <row r="118" spans="3:4" ht="13.95" customHeight="1" x14ac:dyDescent="0.3">
      <c r="C118" s="15"/>
    </row>
    <row r="119" spans="3:4" ht="13.95" customHeight="1" x14ac:dyDescent="0.3"/>
    <row r="120" spans="3:4" ht="13.95" customHeight="1" x14ac:dyDescent="0.3">
      <c r="D120" s="64"/>
    </row>
    <row r="121" spans="3:4" ht="13.95" customHeight="1" x14ac:dyDescent="0.3">
      <c r="C121" s="15"/>
    </row>
    <row r="122" spans="3:4" ht="13.95" customHeight="1" x14ac:dyDescent="0.3"/>
    <row r="123" spans="3:4" ht="13.95" customHeight="1" x14ac:dyDescent="0.3">
      <c r="D123" s="64"/>
    </row>
    <row r="124" spans="3:4" ht="13.95" customHeight="1" x14ac:dyDescent="0.3">
      <c r="C124" s="15"/>
    </row>
    <row r="125" spans="3:4" ht="13.95" customHeight="1" x14ac:dyDescent="0.3"/>
    <row r="126" spans="3:4" ht="13.95" customHeight="1" x14ac:dyDescent="0.3">
      <c r="D126" s="64"/>
    </row>
    <row r="127" spans="3:4" ht="13.95" customHeight="1" x14ac:dyDescent="0.3">
      <c r="C127" s="15"/>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64"/>
    </row>
    <row r="133" spans="3:4" ht="13.95" customHeight="1" x14ac:dyDescent="0.3">
      <c r="C133" s="15"/>
    </row>
    <row r="134" spans="3:4" ht="13.95" customHeight="1" x14ac:dyDescent="0.3"/>
    <row r="135" spans="3:4" ht="13.95" customHeight="1" x14ac:dyDescent="0.3">
      <c r="D135" s="64"/>
    </row>
    <row r="136" spans="3:4" ht="13.95" customHeight="1" x14ac:dyDescent="0.3">
      <c r="C136" s="15"/>
    </row>
    <row r="137" spans="3:4" ht="13.95" customHeight="1" x14ac:dyDescent="0.3"/>
    <row r="138" spans="3:4" ht="13.95" customHeight="1" x14ac:dyDescent="0.3">
      <c r="D138" s="64"/>
    </row>
    <row r="139" spans="3:4" ht="13.95" customHeight="1" x14ac:dyDescent="0.3">
      <c r="C139" s="15"/>
    </row>
    <row r="140" spans="3:4" ht="13.95" customHeight="1" x14ac:dyDescent="0.3"/>
    <row r="141" spans="3:4" ht="13.95" customHeight="1" x14ac:dyDescent="0.3">
      <c r="D141" s="64"/>
    </row>
    <row r="142" spans="3:4" ht="13.95" customHeight="1" x14ac:dyDescent="0.3">
      <c r="C142" s="15"/>
    </row>
    <row r="143" spans="3:4" ht="13.95" customHeight="1" x14ac:dyDescent="0.3"/>
    <row r="144" spans="3:4" ht="13.95" customHeight="1" x14ac:dyDescent="0.3">
      <c r="D144" s="64"/>
    </row>
    <row r="145" spans="3:4" ht="13.95" customHeight="1" x14ac:dyDescent="0.3">
      <c r="C145" s="15"/>
    </row>
    <row r="146" spans="3:4" ht="13.95" customHeight="1" x14ac:dyDescent="0.3">
      <c r="D146" s="64"/>
    </row>
    <row r="147" spans="3:4" ht="13.95" customHeight="1" x14ac:dyDescent="0.3">
      <c r="C147" s="15"/>
    </row>
    <row r="148" spans="3:4" ht="13.95" customHeight="1" x14ac:dyDescent="0.3"/>
    <row r="149" spans="3:4" ht="13.95" customHeight="1" x14ac:dyDescent="0.3"/>
    <row r="150" spans="3:4" ht="13.95" customHeight="1" x14ac:dyDescent="0.3">
      <c r="D150" s="64"/>
    </row>
    <row r="151" spans="3:4" ht="13.95" customHeight="1" x14ac:dyDescent="0.3">
      <c r="C151" s="15"/>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64"/>
    </row>
    <row r="158" spans="3:4" ht="13.95" customHeight="1" x14ac:dyDescent="0.3">
      <c r="C158" s="15"/>
    </row>
    <row r="159" spans="3:4" ht="13.95" customHeight="1" x14ac:dyDescent="0.3"/>
    <row r="160" spans="3:4" ht="13.95" customHeight="1" x14ac:dyDescent="0.3">
      <c r="D160" s="64"/>
    </row>
    <row r="161" spans="3:11" ht="13.95" customHeight="1" x14ac:dyDescent="0.3">
      <c r="C161" s="15"/>
    </row>
    <row r="162" spans="3:11" ht="13.95" customHeight="1" x14ac:dyDescent="0.3"/>
    <row r="163" spans="3:11" ht="13.95" customHeight="1" x14ac:dyDescent="0.3">
      <c r="D163" s="64"/>
    </row>
    <row r="164" spans="3:11" ht="13.95" customHeight="1" x14ac:dyDescent="0.3">
      <c r="C164" s="15"/>
    </row>
    <row r="165" spans="3:11" ht="13.95" customHeight="1" x14ac:dyDescent="0.3"/>
    <row r="166" spans="3:11" ht="13.95" customHeight="1" x14ac:dyDescent="0.3">
      <c r="K166" s="54"/>
    </row>
    <row r="167" spans="3:11" ht="13.95" customHeight="1" x14ac:dyDescent="0.3">
      <c r="K167" s="54"/>
    </row>
    <row r="168" spans="3:11" ht="13.95" customHeight="1" x14ac:dyDescent="0.3">
      <c r="K168" s="54"/>
    </row>
    <row r="169" spans="3:11" ht="13.95" customHeight="1" x14ac:dyDescent="0.3">
      <c r="K169" s="54"/>
    </row>
    <row r="170" spans="3:11" ht="13.95" customHeight="1" x14ac:dyDescent="0.3">
      <c r="K170" s="54"/>
    </row>
    <row r="171" spans="3:11" ht="13.95" customHeight="1" x14ac:dyDescent="0.3">
      <c r="K171" s="54"/>
    </row>
    <row r="172" spans="3:11" ht="13.95" customHeight="1" x14ac:dyDescent="0.3">
      <c r="K172" s="54"/>
    </row>
    <row r="173" spans="3:11" ht="13.95" customHeight="1" x14ac:dyDescent="0.3">
      <c r="K173" s="54"/>
    </row>
    <row r="174" spans="3:11" ht="13.95" customHeight="1" x14ac:dyDescent="0.3">
      <c r="K174" s="54"/>
    </row>
    <row r="175" spans="3:11" ht="13.95" customHeight="1" x14ac:dyDescent="0.3">
      <c r="K175" s="54"/>
    </row>
    <row r="190" spans="11:11" ht="13.95" customHeight="1" x14ac:dyDescent="0.3">
      <c r="K190" s="54"/>
    </row>
    <row r="191" spans="11:11" ht="13.95" customHeight="1" x14ac:dyDescent="0.3">
      <c r="K191" s="54"/>
    </row>
    <row r="196" ht="13.95" customHeight="1" x14ac:dyDescent="0.3"/>
    <row r="197" ht="13.95" customHeight="1" x14ac:dyDescent="0.3"/>
  </sheetData>
  <conditionalFormatting sqref="B10:B11 A12:B14">
    <cfRule type="cellIs" dxfId="45" priority="9" stopIfTrue="1" operator="equal">
      <formula>"NULL"</formula>
    </cfRule>
  </conditionalFormatting>
  <conditionalFormatting sqref="A15">
    <cfRule type="cellIs" dxfId="44" priority="7" stopIfTrue="1" operator="equal">
      <formula>"NULL"</formula>
    </cfRule>
  </conditionalFormatting>
  <conditionalFormatting sqref="B16">
    <cfRule type="cellIs" dxfId="43" priority="6" stopIfTrue="1" operator="equal">
      <formula>"NULL"</formula>
    </cfRule>
  </conditionalFormatting>
  <conditionalFormatting sqref="B2">
    <cfRule type="cellIs" dxfId="42" priority="5" stopIfTrue="1" operator="equal">
      <formula>"NULL"</formula>
    </cfRule>
  </conditionalFormatting>
  <conditionalFormatting sqref="B3:B4 A4:A5">
    <cfRule type="cellIs" dxfId="41" priority="4" stopIfTrue="1" operator="equal">
      <formula>"NULL"</formula>
    </cfRule>
  </conditionalFormatting>
  <conditionalFormatting sqref="B6:B7 A7">
    <cfRule type="cellIs" dxfId="40" priority="3" stopIfTrue="1" operator="equal">
      <formula>"NULL"</formula>
    </cfRule>
  </conditionalFormatting>
  <conditionalFormatting sqref="B8">
    <cfRule type="cellIs" dxfId="39" priority="2" stopIfTrue="1" operator="equal">
      <formula>"NULL"</formula>
    </cfRule>
  </conditionalFormatting>
  <conditionalFormatting sqref="B9">
    <cfRule type="cellIs" dxfId="38"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13"/>
  <sheetViews>
    <sheetView topLeftCell="A88" zoomScale="70" zoomScaleNormal="70" workbookViewId="0">
      <selection activeCell="E105" sqref="E105"/>
    </sheetView>
  </sheetViews>
  <sheetFormatPr baseColWidth="10" defaultColWidth="10.5546875" defaultRowHeight="14.4" x14ac:dyDescent="0.3"/>
  <cols>
    <col min="1" max="1" width="19.6640625" style="72" customWidth="1"/>
    <col min="2" max="2" width="35.6640625" style="14" customWidth="1"/>
    <col min="3" max="3" width="31.33203125" style="14" customWidth="1"/>
    <col min="4" max="4" width="39.33203125" style="14" customWidth="1"/>
    <col min="5" max="5" width="46.6640625" style="14" customWidth="1"/>
    <col min="6" max="6" width="52.44140625" style="63" customWidth="1"/>
    <col min="7" max="7" width="48.33203125" style="83" customWidth="1"/>
    <col min="8" max="8" width="50.6640625" style="14" customWidth="1"/>
    <col min="9" max="9" width="54.109375" style="83" customWidth="1"/>
  </cols>
  <sheetData>
    <row r="1" spans="1:11" s="37" customFormat="1" ht="38.4" customHeight="1" thickBot="1" x14ac:dyDescent="0.35">
      <c r="A1" s="132" t="s">
        <v>45</v>
      </c>
      <c r="B1" s="61" t="s">
        <v>31</v>
      </c>
      <c r="C1" s="61" t="s">
        <v>32</v>
      </c>
      <c r="D1" s="61" t="s">
        <v>46</v>
      </c>
      <c r="E1" s="122" t="s">
        <v>47</v>
      </c>
      <c r="F1" s="62" t="s">
        <v>48</v>
      </c>
      <c r="G1" s="38" t="s">
        <v>49</v>
      </c>
      <c r="H1" s="36" t="s">
        <v>39</v>
      </c>
      <c r="I1" s="38" t="s">
        <v>40</v>
      </c>
      <c r="J1" s="131"/>
      <c r="K1" s="131"/>
    </row>
    <row r="2" spans="1:11" ht="58.2" customHeight="1" thickTop="1" x14ac:dyDescent="0.3">
      <c r="A2" s="72">
        <v>1</v>
      </c>
      <c r="B2" s="120" t="s">
        <v>108</v>
      </c>
      <c r="C2" s="120" t="s">
        <v>74</v>
      </c>
      <c r="D2" s="148">
        <v>-1</v>
      </c>
      <c r="E2" s="148"/>
      <c r="F2" s="149"/>
      <c r="G2" s="365" t="s">
        <v>126</v>
      </c>
      <c r="H2" s="370" t="s">
        <v>124</v>
      </c>
      <c r="I2" s="370" t="s">
        <v>125</v>
      </c>
    </row>
    <row r="3" spans="1:11" ht="42" customHeight="1" x14ac:dyDescent="0.3">
      <c r="A3" s="72">
        <v>1</v>
      </c>
      <c r="B3" s="120" t="s">
        <v>107</v>
      </c>
      <c r="C3" s="120" t="s">
        <v>72</v>
      </c>
      <c r="D3" s="150">
        <v>1.4999999999999999E-2</v>
      </c>
      <c r="E3" s="148"/>
      <c r="F3" s="149"/>
      <c r="G3" s="366"/>
      <c r="H3" s="371"/>
      <c r="I3" s="369"/>
    </row>
    <row r="4" spans="1:11" ht="56.4" customHeight="1" x14ac:dyDescent="0.3">
      <c r="A4" s="44">
        <v>2</v>
      </c>
      <c r="B4" s="143" t="s">
        <v>110</v>
      </c>
      <c r="C4" s="143" t="s">
        <v>74</v>
      </c>
      <c r="D4" s="151"/>
      <c r="E4" s="152">
        <v>-1</v>
      </c>
      <c r="F4" s="153">
        <v>-1</v>
      </c>
      <c r="G4" s="365" t="s">
        <v>127</v>
      </c>
      <c r="H4" s="372"/>
      <c r="I4" s="368" t="s">
        <v>130</v>
      </c>
    </row>
    <row r="5" spans="1:11" ht="55.95" customHeight="1" x14ac:dyDescent="0.3">
      <c r="A5" s="46">
        <v>2</v>
      </c>
      <c r="B5" s="142" t="s">
        <v>71</v>
      </c>
      <c r="C5" s="142" t="s">
        <v>110</v>
      </c>
      <c r="D5" s="154"/>
      <c r="E5" s="155">
        <v>1.4999999999999999E-2</v>
      </c>
      <c r="F5" s="156">
        <v>0.05</v>
      </c>
      <c r="G5" s="366"/>
      <c r="H5" s="369"/>
      <c r="I5" s="369"/>
    </row>
    <row r="6" spans="1:11" ht="27.6" customHeight="1" x14ac:dyDescent="0.3">
      <c r="A6" s="44">
        <v>3</v>
      </c>
      <c r="B6" s="105" t="s">
        <v>121</v>
      </c>
      <c r="C6" s="105" t="s">
        <v>116</v>
      </c>
      <c r="D6" s="152">
        <v>-1</v>
      </c>
      <c r="E6" s="152"/>
      <c r="F6" s="153"/>
      <c r="G6" s="365" t="s">
        <v>128</v>
      </c>
      <c r="H6" s="368" t="s">
        <v>129</v>
      </c>
      <c r="I6" s="368"/>
    </row>
    <row r="7" spans="1:11" ht="110.4" customHeight="1" thickBot="1" x14ac:dyDescent="0.35">
      <c r="A7" s="46">
        <v>3</v>
      </c>
      <c r="B7" s="142" t="s">
        <v>188</v>
      </c>
      <c r="C7" s="142" t="s">
        <v>121</v>
      </c>
      <c r="D7" s="155">
        <v>0.1</v>
      </c>
      <c r="E7" s="157"/>
      <c r="F7" s="158"/>
      <c r="G7" s="367"/>
      <c r="H7" s="369"/>
      <c r="I7" s="369"/>
    </row>
    <row r="8" spans="1:11" ht="66.599999999999994" customHeight="1" thickTop="1" x14ac:dyDescent="0.3">
      <c r="A8" s="72">
        <v>4</v>
      </c>
      <c r="B8" s="14" t="s">
        <v>170</v>
      </c>
      <c r="C8" s="14" t="s">
        <v>74</v>
      </c>
      <c r="D8" s="77">
        <v>-1</v>
      </c>
      <c r="E8" s="73"/>
      <c r="F8" s="68"/>
      <c r="G8" s="365" t="s">
        <v>126</v>
      </c>
      <c r="H8" s="370" t="s">
        <v>124</v>
      </c>
      <c r="I8" s="375"/>
    </row>
    <row r="9" spans="1:11" ht="61.95" customHeight="1" x14ac:dyDescent="0.3">
      <c r="A9" s="72">
        <v>4</v>
      </c>
      <c r="B9" s="14" t="s">
        <v>72</v>
      </c>
      <c r="C9" s="14" t="s">
        <v>170</v>
      </c>
      <c r="D9" s="212">
        <v>1.4999999999999999E-2</v>
      </c>
      <c r="E9" s="73"/>
      <c r="F9" s="68"/>
      <c r="G9" s="366"/>
      <c r="H9" s="371"/>
      <c r="I9" s="376"/>
    </row>
    <row r="10" spans="1:11" ht="40.950000000000003" customHeight="1" x14ac:dyDescent="0.3">
      <c r="A10" s="213">
        <v>5</v>
      </c>
      <c r="B10" s="105" t="s">
        <v>170</v>
      </c>
      <c r="C10" s="105" t="s">
        <v>243</v>
      </c>
      <c r="D10" s="214">
        <v>-1</v>
      </c>
      <c r="E10" s="152"/>
      <c r="F10" s="153"/>
      <c r="G10" s="377" t="s">
        <v>316</v>
      </c>
      <c r="H10" s="368" t="s">
        <v>276</v>
      </c>
      <c r="I10" s="368" t="s">
        <v>317</v>
      </c>
    </row>
    <row r="11" spans="1:11" ht="35.4" customHeight="1" x14ac:dyDescent="0.3">
      <c r="A11" s="72">
        <v>5</v>
      </c>
      <c r="B11" s="14" t="s">
        <v>72</v>
      </c>
      <c r="C11" s="14" t="s">
        <v>170</v>
      </c>
      <c r="D11" s="215">
        <v>0.05</v>
      </c>
      <c r="E11" s="73"/>
      <c r="F11" s="68"/>
      <c r="G11" s="378"/>
      <c r="H11" s="371"/>
      <c r="I11" s="361"/>
    </row>
    <row r="12" spans="1:11" ht="29.4" customHeight="1" x14ac:dyDescent="0.3">
      <c r="A12" s="216">
        <v>5</v>
      </c>
      <c r="B12" s="217" t="s">
        <v>55</v>
      </c>
      <c r="C12" s="217" t="s">
        <v>170</v>
      </c>
      <c r="D12" s="218">
        <v>0.05</v>
      </c>
      <c r="E12" s="157"/>
      <c r="F12" s="158"/>
      <c r="G12" s="379"/>
      <c r="H12" s="369"/>
      <c r="I12" s="380"/>
    </row>
    <row r="13" spans="1:11" ht="41.4" customHeight="1" x14ac:dyDescent="0.3">
      <c r="A13" s="213">
        <v>6</v>
      </c>
      <c r="B13" s="105" t="s">
        <v>171</v>
      </c>
      <c r="C13" s="105" t="s">
        <v>74</v>
      </c>
      <c r="D13" s="214"/>
      <c r="E13" s="152">
        <v>-1</v>
      </c>
      <c r="F13" s="153">
        <v>-1</v>
      </c>
      <c r="G13" s="373" t="s">
        <v>318</v>
      </c>
      <c r="H13" s="368"/>
      <c r="I13" s="368" t="s">
        <v>319</v>
      </c>
    </row>
    <row r="14" spans="1:11" ht="26.4" customHeight="1" x14ac:dyDescent="0.3">
      <c r="A14" s="72">
        <v>6</v>
      </c>
      <c r="B14" s="14" t="s">
        <v>71</v>
      </c>
      <c r="C14" s="14" t="s">
        <v>171</v>
      </c>
      <c r="D14" s="212"/>
      <c r="E14" s="219">
        <v>0.01</v>
      </c>
      <c r="F14" s="220">
        <v>0.05</v>
      </c>
      <c r="G14" s="374"/>
      <c r="H14" s="371"/>
      <c r="I14" s="369"/>
    </row>
    <row r="15" spans="1:11" ht="55.2" customHeight="1" x14ac:dyDescent="0.3">
      <c r="A15" s="213">
        <v>7</v>
      </c>
      <c r="B15" s="105" t="s">
        <v>119</v>
      </c>
      <c r="C15" s="105" t="s">
        <v>190</v>
      </c>
      <c r="D15" s="214">
        <v>-1</v>
      </c>
      <c r="E15" s="152"/>
      <c r="F15" s="153"/>
      <c r="G15" s="373" t="s">
        <v>320</v>
      </c>
      <c r="H15" s="368" t="s">
        <v>321</v>
      </c>
      <c r="I15" s="375"/>
    </row>
    <row r="16" spans="1:11" ht="40.200000000000003" customHeight="1" x14ac:dyDescent="0.3">
      <c r="A16" s="72">
        <v>7</v>
      </c>
      <c r="B16" s="14" t="s">
        <v>170</v>
      </c>
      <c r="C16" s="14" t="s">
        <v>119</v>
      </c>
      <c r="D16" s="212">
        <v>0.57999999999999996</v>
      </c>
      <c r="E16" s="73"/>
      <c r="F16" s="68"/>
      <c r="G16" s="374"/>
      <c r="H16" s="371"/>
      <c r="I16" s="376"/>
    </row>
    <row r="17" spans="1:9" ht="45.6" customHeight="1" x14ac:dyDescent="0.3">
      <c r="A17" s="213">
        <v>8</v>
      </c>
      <c r="B17" s="105" t="s">
        <v>120</v>
      </c>
      <c r="C17" s="105" t="s">
        <v>192</v>
      </c>
      <c r="D17" s="214">
        <v>-1</v>
      </c>
      <c r="E17" s="152"/>
      <c r="F17" s="153"/>
      <c r="G17" s="373" t="s">
        <v>322</v>
      </c>
      <c r="H17" s="368"/>
      <c r="I17" s="375" t="s">
        <v>323</v>
      </c>
    </row>
    <row r="18" spans="1:9" ht="26.4" customHeight="1" x14ac:dyDescent="0.3">
      <c r="A18" s="72">
        <v>8</v>
      </c>
      <c r="B18" s="14" t="s">
        <v>191</v>
      </c>
      <c r="C18" s="14" t="s">
        <v>120</v>
      </c>
      <c r="D18" s="212">
        <v>0.95</v>
      </c>
      <c r="E18" s="73"/>
      <c r="F18" s="68"/>
      <c r="G18" s="374"/>
      <c r="H18" s="371"/>
      <c r="I18" s="376"/>
    </row>
    <row r="19" spans="1:9" ht="27.6" customHeight="1" x14ac:dyDescent="0.3">
      <c r="A19" s="213">
        <v>9</v>
      </c>
      <c r="B19" s="105" t="s">
        <v>191</v>
      </c>
      <c r="C19" s="105" t="s">
        <v>120</v>
      </c>
      <c r="D19" s="214"/>
      <c r="E19" s="152">
        <v>-1</v>
      </c>
      <c r="F19" s="153">
        <v>-1</v>
      </c>
      <c r="G19" s="373" t="s">
        <v>324</v>
      </c>
      <c r="H19" s="368"/>
      <c r="I19" s="375" t="s">
        <v>325</v>
      </c>
    </row>
    <row r="20" spans="1:9" ht="27.6" customHeight="1" x14ac:dyDescent="0.3">
      <c r="A20" s="72">
        <v>9</v>
      </c>
      <c r="B20" s="14" t="s">
        <v>119</v>
      </c>
      <c r="C20" s="14" t="s">
        <v>191</v>
      </c>
      <c r="D20" s="212"/>
      <c r="E20" s="219">
        <v>0.5</v>
      </c>
      <c r="F20" s="220">
        <v>1</v>
      </c>
      <c r="G20" s="374"/>
      <c r="H20" s="371"/>
      <c r="I20" s="376"/>
    </row>
    <row r="21" spans="1:9" ht="23.4" customHeight="1" x14ac:dyDescent="0.3">
      <c r="A21" s="213">
        <v>10</v>
      </c>
      <c r="B21" s="105" t="s">
        <v>192</v>
      </c>
      <c r="C21" s="105" t="s">
        <v>238</v>
      </c>
      <c r="D21" s="214"/>
      <c r="E21" s="152">
        <v>-1</v>
      </c>
      <c r="F21" s="153">
        <v>-1</v>
      </c>
      <c r="G21" s="373" t="s">
        <v>326</v>
      </c>
      <c r="H21" s="368"/>
      <c r="I21" s="375"/>
    </row>
    <row r="22" spans="1:9" ht="13.95" customHeight="1" x14ac:dyDescent="0.3">
      <c r="A22" s="72">
        <v>10</v>
      </c>
      <c r="B22" s="14" t="s">
        <v>120</v>
      </c>
      <c r="C22" s="14" t="s">
        <v>192</v>
      </c>
      <c r="D22" s="212"/>
      <c r="E22" s="219">
        <v>0.75</v>
      </c>
      <c r="F22" s="220">
        <v>1</v>
      </c>
      <c r="G22" s="374"/>
      <c r="H22" s="371"/>
      <c r="I22" s="376"/>
    </row>
    <row r="23" spans="1:9" ht="68.400000000000006" customHeight="1" x14ac:dyDescent="0.3">
      <c r="A23" s="213">
        <v>11</v>
      </c>
      <c r="B23" s="105" t="s">
        <v>192</v>
      </c>
      <c r="C23" s="105" t="s">
        <v>243</v>
      </c>
      <c r="D23" s="214"/>
      <c r="E23" s="152">
        <v>-1</v>
      </c>
      <c r="F23" s="153">
        <v>-1</v>
      </c>
      <c r="G23" s="365" t="s">
        <v>327</v>
      </c>
      <c r="H23" s="368" t="s">
        <v>328</v>
      </c>
      <c r="I23" s="368"/>
    </row>
    <row r="24" spans="1:9" ht="120" customHeight="1" thickBot="1" x14ac:dyDescent="0.35">
      <c r="A24" s="216">
        <v>11</v>
      </c>
      <c r="B24" s="217" t="s">
        <v>120</v>
      </c>
      <c r="C24" s="217" t="s">
        <v>192</v>
      </c>
      <c r="D24" s="221"/>
      <c r="E24" s="222">
        <v>0</v>
      </c>
      <c r="F24" s="223">
        <v>0.25</v>
      </c>
      <c r="G24" s="367"/>
      <c r="H24" s="369"/>
      <c r="I24" s="369"/>
    </row>
    <row r="25" spans="1:9" ht="22.2" customHeight="1" thickTop="1" x14ac:dyDescent="0.3">
      <c r="A25" s="145">
        <v>12</v>
      </c>
      <c r="B25" s="146" t="s">
        <v>182</v>
      </c>
      <c r="C25" s="146" t="s">
        <v>74</v>
      </c>
      <c r="D25" s="137"/>
      <c r="E25" s="191">
        <v>-1</v>
      </c>
      <c r="F25" s="198">
        <v>-1</v>
      </c>
      <c r="G25" s="389" t="s">
        <v>329</v>
      </c>
      <c r="H25" s="361" t="s">
        <v>330</v>
      </c>
      <c r="I25" s="390"/>
    </row>
    <row r="26" spans="1:9" ht="13.95" customHeight="1" x14ac:dyDescent="0.3">
      <c r="A26" s="145">
        <v>12</v>
      </c>
      <c r="B26" s="146" t="s">
        <v>71</v>
      </c>
      <c r="C26" s="146" t="s">
        <v>182</v>
      </c>
      <c r="D26" s="137"/>
      <c r="E26" s="200">
        <v>0.01</v>
      </c>
      <c r="F26" s="224">
        <v>0.02</v>
      </c>
      <c r="G26" s="379"/>
      <c r="H26" s="380"/>
      <c r="I26" s="391"/>
    </row>
    <row r="27" spans="1:9" ht="13.95" customHeight="1" x14ac:dyDescent="0.3">
      <c r="A27" s="225">
        <v>13</v>
      </c>
      <c r="B27" s="226" t="s">
        <v>72</v>
      </c>
      <c r="C27" s="226" t="s">
        <v>195</v>
      </c>
      <c r="D27" s="227"/>
      <c r="E27" s="228">
        <v>-1</v>
      </c>
      <c r="F27" s="229">
        <v>-1</v>
      </c>
      <c r="G27" s="377" t="s">
        <v>329</v>
      </c>
      <c r="H27" s="368" t="s">
        <v>330</v>
      </c>
      <c r="I27" s="368" t="s">
        <v>331</v>
      </c>
    </row>
    <row r="28" spans="1:9" ht="13.95" customHeight="1" x14ac:dyDescent="0.3">
      <c r="A28" s="230">
        <v>13</v>
      </c>
      <c r="B28" s="231" t="s">
        <v>181</v>
      </c>
      <c r="C28" s="231" t="s">
        <v>72</v>
      </c>
      <c r="D28" s="232"/>
      <c r="E28" s="233">
        <v>1.2500000000000001E-2</v>
      </c>
      <c r="F28" s="234">
        <v>2.5000000000000001E-2</v>
      </c>
      <c r="G28" s="379"/>
      <c r="H28" s="369"/>
      <c r="I28" s="380"/>
    </row>
    <row r="29" spans="1:9" ht="13.95" customHeight="1" x14ac:dyDescent="0.3">
      <c r="A29" s="145">
        <v>14</v>
      </c>
      <c r="B29" s="146" t="s">
        <v>197</v>
      </c>
      <c r="C29" s="146" t="s">
        <v>120</v>
      </c>
      <c r="D29" s="137"/>
      <c r="E29" s="191">
        <v>-1</v>
      </c>
      <c r="F29" s="198">
        <v>-1</v>
      </c>
      <c r="G29" s="381" t="s">
        <v>332</v>
      </c>
      <c r="H29" s="368" t="s">
        <v>333</v>
      </c>
      <c r="I29" s="79"/>
    </row>
    <row r="30" spans="1:9" ht="13.95" customHeight="1" x14ac:dyDescent="0.3">
      <c r="A30" s="145">
        <v>14</v>
      </c>
      <c r="B30" s="146" t="s">
        <v>120</v>
      </c>
      <c r="C30" s="146" t="s">
        <v>198</v>
      </c>
      <c r="D30" s="137"/>
      <c r="E30" s="235">
        <f>1/0.975</f>
        <v>1.0256410256410258</v>
      </c>
      <c r="F30" s="236">
        <f>1/0.97</f>
        <v>1.0309278350515465</v>
      </c>
      <c r="G30" s="382"/>
      <c r="H30" s="369"/>
      <c r="I30" s="79"/>
    </row>
    <row r="31" spans="1:9" ht="13.95" customHeight="1" x14ac:dyDescent="0.3">
      <c r="A31" s="225">
        <v>15</v>
      </c>
      <c r="B31" s="226" t="s">
        <v>195</v>
      </c>
      <c r="C31" s="226" t="s">
        <v>73</v>
      </c>
      <c r="D31" s="227"/>
      <c r="E31" s="228">
        <v>-1</v>
      </c>
      <c r="F31" s="229">
        <v>-1</v>
      </c>
      <c r="G31" s="365" t="s">
        <v>334</v>
      </c>
      <c r="H31" s="383" t="s">
        <v>335</v>
      </c>
      <c r="I31" s="237"/>
    </row>
    <row r="32" spans="1:9" ht="13.95" customHeight="1" x14ac:dyDescent="0.3">
      <c r="A32" s="230">
        <v>15</v>
      </c>
      <c r="B32" s="231" t="s">
        <v>72</v>
      </c>
      <c r="C32" s="231" t="s">
        <v>195</v>
      </c>
      <c r="D32" s="232"/>
      <c r="E32" s="233">
        <v>0.5</v>
      </c>
      <c r="F32" s="234">
        <v>1</v>
      </c>
      <c r="G32" s="367"/>
      <c r="H32" s="384"/>
      <c r="I32" s="47"/>
    </row>
    <row r="33" spans="1:9" ht="13.95" customHeight="1" x14ac:dyDescent="0.3">
      <c r="A33" s="145">
        <v>16</v>
      </c>
      <c r="B33" s="146" t="s">
        <v>182</v>
      </c>
      <c r="C33" s="146" t="s">
        <v>73</v>
      </c>
      <c r="D33" s="137"/>
      <c r="E33" s="191"/>
      <c r="F33" s="198">
        <v>-1</v>
      </c>
      <c r="G33" s="385" t="s">
        <v>336</v>
      </c>
      <c r="H33" s="387"/>
      <c r="I33" s="368" t="s">
        <v>337</v>
      </c>
    </row>
    <row r="34" spans="1:9" ht="13.95" customHeight="1" x14ac:dyDescent="0.3">
      <c r="A34" s="145">
        <v>16</v>
      </c>
      <c r="B34" s="146" t="s">
        <v>71</v>
      </c>
      <c r="C34" s="146" t="s">
        <v>182</v>
      </c>
      <c r="D34" s="137"/>
      <c r="E34" s="191"/>
      <c r="F34" s="224">
        <v>0.05</v>
      </c>
      <c r="G34" s="386"/>
      <c r="H34" s="388"/>
      <c r="I34" s="369"/>
    </row>
    <row r="35" spans="1:9" ht="13.95" customHeight="1" x14ac:dyDescent="0.3">
      <c r="A35" s="225">
        <v>17</v>
      </c>
      <c r="B35" s="226" t="s">
        <v>182</v>
      </c>
      <c r="C35" s="226" t="s">
        <v>75</v>
      </c>
      <c r="D35" s="227">
        <v>-1</v>
      </c>
      <c r="E35" s="228"/>
      <c r="F35" s="229"/>
      <c r="G35" s="381" t="s">
        <v>338</v>
      </c>
      <c r="H35" s="393" t="s">
        <v>339</v>
      </c>
      <c r="I35" s="237"/>
    </row>
    <row r="36" spans="1:9" ht="13.95" customHeight="1" thickBot="1" x14ac:dyDescent="0.35">
      <c r="A36" s="230">
        <v>17</v>
      </c>
      <c r="B36" s="231" t="s">
        <v>246</v>
      </c>
      <c r="C36" s="231" t="s">
        <v>75</v>
      </c>
      <c r="D36" s="238">
        <v>1</v>
      </c>
      <c r="E36" s="239"/>
      <c r="F36" s="240"/>
      <c r="G36" s="392"/>
      <c r="H36" s="388"/>
      <c r="I36" s="47"/>
    </row>
    <row r="37" spans="1:9" ht="13.95" customHeight="1" thickTop="1" x14ac:dyDescent="0.3">
      <c r="A37" s="241">
        <v>18</v>
      </c>
      <c r="B37" s="99" t="s">
        <v>184</v>
      </c>
      <c r="C37" s="99" t="s">
        <v>74</v>
      </c>
      <c r="D37" s="73">
        <v>-1</v>
      </c>
      <c r="E37" s="73"/>
      <c r="F37" s="77"/>
      <c r="G37" s="389" t="s">
        <v>340</v>
      </c>
      <c r="H37" s="370" t="s">
        <v>124</v>
      </c>
      <c r="I37" s="242"/>
    </row>
    <row r="38" spans="1:9" ht="13.95" customHeight="1" x14ac:dyDescent="0.3">
      <c r="A38" s="241">
        <v>18</v>
      </c>
      <c r="B38" s="99" t="s">
        <v>72</v>
      </c>
      <c r="C38" s="99" t="s">
        <v>184</v>
      </c>
      <c r="D38" s="203">
        <v>1.4999999999999999E-2</v>
      </c>
      <c r="E38" s="73"/>
      <c r="F38" s="77"/>
      <c r="G38" s="379"/>
      <c r="H38" s="369"/>
      <c r="I38" s="243"/>
    </row>
    <row r="39" spans="1:9" ht="13.95" customHeight="1" x14ac:dyDescent="0.3">
      <c r="A39" s="244">
        <v>19</v>
      </c>
      <c r="B39" s="245" t="s">
        <v>185</v>
      </c>
      <c r="C39" s="245" t="s">
        <v>74</v>
      </c>
      <c r="D39" s="152"/>
      <c r="E39" s="152">
        <v>-1</v>
      </c>
      <c r="F39" s="214">
        <v>-1</v>
      </c>
      <c r="G39" s="377" t="s">
        <v>127</v>
      </c>
      <c r="H39" s="368"/>
      <c r="I39" s="368" t="s">
        <v>130</v>
      </c>
    </row>
    <row r="40" spans="1:9" ht="13.95" customHeight="1" x14ac:dyDescent="0.3">
      <c r="A40" s="246">
        <v>19</v>
      </c>
      <c r="B40" s="247" t="s">
        <v>71</v>
      </c>
      <c r="C40" s="247" t="s">
        <v>185</v>
      </c>
      <c r="D40" s="157"/>
      <c r="E40" s="248">
        <v>1.4999999999999999E-2</v>
      </c>
      <c r="F40" s="249">
        <v>0.05</v>
      </c>
      <c r="G40" s="379"/>
      <c r="H40" s="369"/>
      <c r="I40" s="369"/>
    </row>
    <row r="41" spans="1:9" ht="13.95" customHeight="1" x14ac:dyDescent="0.3">
      <c r="A41" s="241">
        <v>20</v>
      </c>
      <c r="B41" s="99" t="s">
        <v>185</v>
      </c>
      <c r="C41" s="99" t="s">
        <v>75</v>
      </c>
      <c r="D41" s="73"/>
      <c r="E41" s="73">
        <v>-1</v>
      </c>
      <c r="F41" s="77">
        <v>-1</v>
      </c>
      <c r="G41" s="377" t="s">
        <v>341</v>
      </c>
      <c r="H41" s="372" t="s">
        <v>342</v>
      </c>
      <c r="I41" s="250"/>
    </row>
    <row r="42" spans="1:9" ht="13.95" customHeight="1" x14ac:dyDescent="0.3">
      <c r="A42" s="241">
        <v>20</v>
      </c>
      <c r="B42" s="99" t="s">
        <v>184</v>
      </c>
      <c r="C42" s="99" t="s">
        <v>75</v>
      </c>
      <c r="D42" s="73"/>
      <c r="E42" s="202">
        <v>0</v>
      </c>
      <c r="F42" s="251">
        <f>1/99</f>
        <v>1.0101010101010102E-2</v>
      </c>
      <c r="G42" s="379"/>
      <c r="H42" s="369"/>
      <c r="I42" s="252"/>
    </row>
    <row r="43" spans="1:9" ht="13.95" customHeight="1" x14ac:dyDescent="0.3">
      <c r="A43" s="244">
        <v>21</v>
      </c>
      <c r="B43" s="245" t="s">
        <v>202</v>
      </c>
      <c r="C43" s="245" t="s">
        <v>120</v>
      </c>
      <c r="D43" s="152"/>
      <c r="E43" s="152">
        <v>-1</v>
      </c>
      <c r="F43" s="214">
        <v>-1</v>
      </c>
      <c r="G43" s="377" t="s">
        <v>343</v>
      </c>
      <c r="H43" s="372" t="s">
        <v>333</v>
      </c>
      <c r="I43" s="253"/>
    </row>
    <row r="44" spans="1:9" x14ac:dyDescent="0.3">
      <c r="A44" s="246">
        <v>21</v>
      </c>
      <c r="B44" s="247" t="s">
        <v>120</v>
      </c>
      <c r="C44" s="247" t="s">
        <v>203</v>
      </c>
      <c r="D44" s="157"/>
      <c r="E44" s="254">
        <f>100/96.5</f>
        <v>1.0362694300518134</v>
      </c>
      <c r="F44" s="255">
        <f>100/96</f>
        <v>1.0416666666666667</v>
      </c>
      <c r="G44" s="379"/>
      <c r="H44" s="369"/>
      <c r="I44" s="256"/>
    </row>
    <row r="45" spans="1:9" x14ac:dyDescent="0.3">
      <c r="A45" s="257">
        <v>22</v>
      </c>
      <c r="B45" s="197" t="s">
        <v>164</v>
      </c>
      <c r="C45" s="197" t="s">
        <v>234</v>
      </c>
      <c r="D45" s="152">
        <v>-1</v>
      </c>
      <c r="E45" s="152"/>
      <c r="F45" s="153"/>
      <c r="G45" s="368" t="s">
        <v>344</v>
      </c>
      <c r="H45" s="394" t="s">
        <v>288</v>
      </c>
      <c r="I45" s="258"/>
    </row>
    <row r="46" spans="1:9" ht="13.95" customHeight="1" x14ac:dyDescent="0.3">
      <c r="A46" s="259">
        <v>22</v>
      </c>
      <c r="B46" s="260" t="s">
        <v>234</v>
      </c>
      <c r="C46" s="260" t="s">
        <v>256</v>
      </c>
      <c r="D46" s="222">
        <v>1.25</v>
      </c>
      <c r="E46" s="157"/>
      <c r="F46" s="158"/>
      <c r="G46" s="380"/>
      <c r="H46" s="395"/>
      <c r="I46" s="261"/>
    </row>
    <row r="47" spans="1:9" ht="13.95" customHeight="1" x14ac:dyDescent="0.3">
      <c r="A47" s="262">
        <v>23</v>
      </c>
      <c r="B47" s="197" t="s">
        <v>235</v>
      </c>
      <c r="C47" s="197" t="s">
        <v>166</v>
      </c>
      <c r="D47" s="77">
        <v>-1</v>
      </c>
      <c r="E47" s="73"/>
      <c r="F47" s="68"/>
      <c r="G47" s="263"/>
      <c r="H47" s="372" t="s">
        <v>291</v>
      </c>
      <c r="I47" s="250"/>
    </row>
    <row r="48" spans="1:9" ht="15" thickBot="1" x14ac:dyDescent="0.35">
      <c r="A48" s="262">
        <v>23</v>
      </c>
      <c r="B48" s="197" t="s">
        <v>164</v>
      </c>
      <c r="C48" s="197" t="s">
        <v>235</v>
      </c>
      <c r="D48" s="251">
        <v>0.17499999999999999</v>
      </c>
      <c r="E48" s="73"/>
      <c r="F48" s="68"/>
      <c r="G48" s="264"/>
      <c r="H48" s="369"/>
      <c r="I48" s="252"/>
    </row>
    <row r="49" spans="1:9" ht="15" thickTop="1" x14ac:dyDescent="0.3">
      <c r="A49" s="262">
        <v>24</v>
      </c>
      <c r="B49" s="197" t="s">
        <v>72</v>
      </c>
      <c r="C49" s="197" t="s">
        <v>189</v>
      </c>
      <c r="D49" s="77"/>
      <c r="E49" s="73">
        <v>-1</v>
      </c>
      <c r="F49" s="68">
        <v>-1</v>
      </c>
      <c r="G49" s="389" t="s">
        <v>345</v>
      </c>
      <c r="H49" s="370" t="s">
        <v>330</v>
      </c>
      <c r="I49" s="265"/>
    </row>
    <row r="50" spans="1:9" x14ac:dyDescent="0.3">
      <c r="A50" s="262">
        <v>24</v>
      </c>
      <c r="B50" s="197" t="s">
        <v>163</v>
      </c>
      <c r="C50" s="197" t="s">
        <v>72</v>
      </c>
      <c r="D50" s="251"/>
      <c r="E50" s="202">
        <v>0.01</v>
      </c>
      <c r="F50" s="266">
        <v>0.02</v>
      </c>
      <c r="G50" s="379"/>
      <c r="H50" s="380"/>
      <c r="I50" s="252"/>
    </row>
    <row r="51" spans="1:9" x14ac:dyDescent="0.3">
      <c r="A51" s="257">
        <v>25</v>
      </c>
      <c r="B51" s="267" t="s">
        <v>165</v>
      </c>
      <c r="C51" s="267" t="s">
        <v>74</v>
      </c>
      <c r="D51" s="214"/>
      <c r="E51" s="152">
        <v>-1</v>
      </c>
      <c r="F51" s="153">
        <v>-1</v>
      </c>
      <c r="G51" s="377" t="s">
        <v>346</v>
      </c>
      <c r="H51" s="368" t="s">
        <v>330</v>
      </c>
      <c r="I51" s="368" t="s">
        <v>331</v>
      </c>
    </row>
    <row r="52" spans="1:9" x14ac:dyDescent="0.3">
      <c r="A52" s="259">
        <v>25</v>
      </c>
      <c r="B52" s="260" t="s">
        <v>71</v>
      </c>
      <c r="C52" s="260" t="s">
        <v>165</v>
      </c>
      <c r="D52" s="268"/>
      <c r="E52" s="269">
        <v>0.01</v>
      </c>
      <c r="F52" s="270">
        <v>2.5000000000000001E-2</v>
      </c>
      <c r="G52" s="379"/>
      <c r="H52" s="369"/>
      <c r="I52" s="380"/>
    </row>
    <row r="53" spans="1:9" x14ac:dyDescent="0.3">
      <c r="A53" s="262">
        <v>26</v>
      </c>
      <c r="B53" s="267" t="s">
        <v>165</v>
      </c>
      <c r="C53" s="267" t="s">
        <v>75</v>
      </c>
      <c r="D53" s="77"/>
      <c r="E53" s="73">
        <v>-1</v>
      </c>
      <c r="F53" s="68">
        <v>-1</v>
      </c>
      <c r="G53" s="377" t="s">
        <v>347</v>
      </c>
      <c r="H53" s="361" t="s">
        <v>348</v>
      </c>
      <c r="I53" s="381" t="s">
        <v>349</v>
      </c>
    </row>
    <row r="54" spans="1:9" x14ac:dyDescent="0.3">
      <c r="A54" s="262">
        <v>26</v>
      </c>
      <c r="B54" s="260" t="s">
        <v>164</v>
      </c>
      <c r="C54" s="260" t="s">
        <v>75</v>
      </c>
      <c r="D54" s="77"/>
      <c r="E54" s="202">
        <v>1.8571428571428601</v>
      </c>
      <c r="F54" s="266">
        <v>2.3333333333333299</v>
      </c>
      <c r="G54" s="379"/>
      <c r="H54" s="380"/>
      <c r="I54" s="392"/>
    </row>
    <row r="55" spans="1:9" x14ac:dyDescent="0.3">
      <c r="A55" s="257">
        <v>27</v>
      </c>
      <c r="B55" s="267" t="s">
        <v>189</v>
      </c>
      <c r="C55" s="267" t="s">
        <v>73</v>
      </c>
      <c r="D55" s="214"/>
      <c r="E55" s="152">
        <v>-1</v>
      </c>
      <c r="F55" s="153">
        <v>-1</v>
      </c>
      <c r="G55" s="377" t="s">
        <v>334</v>
      </c>
      <c r="H55" s="383" t="s">
        <v>335</v>
      </c>
      <c r="I55" s="368"/>
    </row>
    <row r="56" spans="1:9" ht="15" thickBot="1" x14ac:dyDescent="0.35">
      <c r="A56" s="259">
        <v>27</v>
      </c>
      <c r="B56" s="260" t="s">
        <v>72</v>
      </c>
      <c r="C56" s="260" t="s">
        <v>189</v>
      </c>
      <c r="D56" s="268"/>
      <c r="E56" s="269">
        <v>0.5</v>
      </c>
      <c r="F56" s="270">
        <v>1</v>
      </c>
      <c r="G56" s="401"/>
      <c r="H56" s="384"/>
      <c r="I56" s="380"/>
    </row>
    <row r="57" spans="1:9" ht="15" thickTop="1" x14ac:dyDescent="0.3">
      <c r="A57" s="196">
        <v>28</v>
      </c>
      <c r="B57" s="197" t="s">
        <v>72</v>
      </c>
      <c r="C57" s="197" t="s">
        <v>193</v>
      </c>
      <c r="D57" s="191"/>
      <c r="E57" s="191">
        <v>-1</v>
      </c>
      <c r="F57" s="198">
        <v>-1</v>
      </c>
      <c r="G57" s="389" t="s">
        <v>345</v>
      </c>
      <c r="H57" s="396" t="s">
        <v>330</v>
      </c>
      <c r="I57" s="271"/>
    </row>
    <row r="58" spans="1:9" x14ac:dyDescent="0.3">
      <c r="A58" s="196">
        <v>28</v>
      </c>
      <c r="B58" s="197" t="s">
        <v>172</v>
      </c>
      <c r="C58" s="197" t="s">
        <v>72</v>
      </c>
      <c r="D58" s="191"/>
      <c r="E58" s="200">
        <v>0.01</v>
      </c>
      <c r="F58" s="224">
        <v>0.02</v>
      </c>
      <c r="G58" s="379"/>
      <c r="H58" s="397"/>
      <c r="I58" s="160"/>
    </row>
    <row r="59" spans="1:9" x14ac:dyDescent="0.3">
      <c r="A59" s="272">
        <v>29</v>
      </c>
      <c r="B59" s="267" t="s">
        <v>239</v>
      </c>
      <c r="C59" s="267" t="s">
        <v>175</v>
      </c>
      <c r="D59" s="228">
        <v>-1</v>
      </c>
      <c r="E59" s="228"/>
      <c r="F59" s="229"/>
      <c r="G59" s="385" t="s">
        <v>350</v>
      </c>
      <c r="H59" s="399" t="s">
        <v>294</v>
      </c>
      <c r="I59" s="368"/>
    </row>
    <row r="60" spans="1:9" x14ac:dyDescent="0.3">
      <c r="A60" s="273">
        <v>29</v>
      </c>
      <c r="B60" s="260" t="s">
        <v>173</v>
      </c>
      <c r="C60" s="260" t="s">
        <v>239</v>
      </c>
      <c r="D60" s="233">
        <v>0.1</v>
      </c>
      <c r="E60" s="239"/>
      <c r="F60" s="240"/>
      <c r="G60" s="398"/>
      <c r="H60" s="400"/>
      <c r="I60" s="380"/>
    </row>
    <row r="61" spans="1:9" x14ac:dyDescent="0.3">
      <c r="A61" s="274">
        <v>30</v>
      </c>
      <c r="B61" s="267" t="s">
        <v>174</v>
      </c>
      <c r="C61" s="267" t="s">
        <v>74</v>
      </c>
      <c r="D61" s="228"/>
      <c r="E61" s="228">
        <v>-1</v>
      </c>
      <c r="F61" s="229">
        <v>-1</v>
      </c>
      <c r="G61" s="377" t="s">
        <v>351</v>
      </c>
      <c r="H61" s="368" t="s">
        <v>330</v>
      </c>
      <c r="I61" s="368" t="s">
        <v>352</v>
      </c>
    </row>
    <row r="62" spans="1:9" x14ac:dyDescent="0.3">
      <c r="A62" s="275">
        <v>30</v>
      </c>
      <c r="B62" s="260" t="s">
        <v>71</v>
      </c>
      <c r="C62" s="260" t="s">
        <v>174</v>
      </c>
      <c r="D62" s="233"/>
      <c r="E62" s="222">
        <v>0.01</v>
      </c>
      <c r="F62" s="223">
        <v>0.03</v>
      </c>
      <c r="G62" s="379"/>
      <c r="H62" s="380"/>
      <c r="I62" s="380"/>
    </row>
    <row r="63" spans="1:9" x14ac:dyDescent="0.3">
      <c r="A63" s="272">
        <v>31</v>
      </c>
      <c r="B63" s="267" t="s">
        <v>175</v>
      </c>
      <c r="C63" s="267" t="s">
        <v>240</v>
      </c>
      <c r="D63" s="228">
        <v>-1</v>
      </c>
      <c r="E63" s="228"/>
      <c r="F63" s="229"/>
      <c r="G63" s="377" t="s">
        <v>353</v>
      </c>
      <c r="H63" s="399" t="s">
        <v>294</v>
      </c>
      <c r="I63" s="402" t="s">
        <v>354</v>
      </c>
    </row>
    <row r="64" spans="1:9" x14ac:dyDescent="0.3">
      <c r="A64" s="273">
        <v>31</v>
      </c>
      <c r="B64" s="260" t="s">
        <v>239</v>
      </c>
      <c r="C64" s="260" t="s">
        <v>175</v>
      </c>
      <c r="D64" s="233">
        <v>0.5</v>
      </c>
      <c r="E64" s="239"/>
      <c r="F64" s="240"/>
      <c r="G64" s="379"/>
      <c r="H64" s="397"/>
      <c r="I64" s="403"/>
    </row>
    <row r="65" spans="1:9" x14ac:dyDescent="0.3">
      <c r="A65" s="272">
        <v>32</v>
      </c>
      <c r="B65" s="267" t="s">
        <v>175</v>
      </c>
      <c r="C65" s="267" t="s">
        <v>123</v>
      </c>
      <c r="D65" s="228">
        <v>-1</v>
      </c>
      <c r="E65" s="228"/>
      <c r="F65" s="229"/>
      <c r="G65" s="377" t="s">
        <v>355</v>
      </c>
      <c r="H65" s="399" t="s">
        <v>294</v>
      </c>
      <c r="I65" s="402" t="s">
        <v>354</v>
      </c>
    </row>
    <row r="66" spans="1:9" x14ac:dyDescent="0.3">
      <c r="A66" s="273">
        <v>32</v>
      </c>
      <c r="B66" s="260" t="s">
        <v>239</v>
      </c>
      <c r="C66" s="260" t="s">
        <v>175</v>
      </c>
      <c r="D66" s="233">
        <v>0.5</v>
      </c>
      <c r="E66" s="239"/>
      <c r="F66" s="240"/>
      <c r="G66" s="379"/>
      <c r="H66" s="397"/>
      <c r="I66" s="403"/>
    </row>
    <row r="67" spans="1:9" x14ac:dyDescent="0.3">
      <c r="A67" s="272">
        <v>33</v>
      </c>
      <c r="B67" s="267" t="s">
        <v>193</v>
      </c>
      <c r="C67" s="267" t="s">
        <v>73</v>
      </c>
      <c r="D67" s="228"/>
      <c r="E67" s="228">
        <v>-1</v>
      </c>
      <c r="F67" s="229">
        <v>-1</v>
      </c>
      <c r="G67" s="404" t="s">
        <v>356</v>
      </c>
      <c r="H67" s="406" t="s">
        <v>357</v>
      </c>
      <c r="I67" s="408" t="s">
        <v>358</v>
      </c>
    </row>
    <row r="68" spans="1:9" ht="15" thickBot="1" x14ac:dyDescent="0.35">
      <c r="A68" s="273">
        <v>33</v>
      </c>
      <c r="B68" s="260" t="s">
        <v>72</v>
      </c>
      <c r="C68" s="260" t="s">
        <v>193</v>
      </c>
      <c r="D68" s="233"/>
      <c r="E68" s="276">
        <v>0.5</v>
      </c>
      <c r="F68" s="277">
        <v>1</v>
      </c>
      <c r="G68" s="405"/>
      <c r="H68" s="407"/>
      <c r="I68" s="409"/>
    </row>
    <row r="69" spans="1:9" ht="15" thickTop="1" x14ac:dyDescent="0.3">
      <c r="A69" s="278">
        <v>34</v>
      </c>
      <c r="B69" s="279" t="s">
        <v>72</v>
      </c>
      <c r="C69" s="280" t="s">
        <v>194</v>
      </c>
      <c r="D69" s="191"/>
      <c r="E69" s="191">
        <v>-1</v>
      </c>
      <c r="F69" s="198">
        <v>-1</v>
      </c>
      <c r="G69" s="390" t="s">
        <v>345</v>
      </c>
      <c r="H69" s="370" t="s">
        <v>330</v>
      </c>
      <c r="I69" s="79"/>
    </row>
    <row r="70" spans="1:9" x14ac:dyDescent="0.3">
      <c r="A70" s="281">
        <v>34</v>
      </c>
      <c r="B70" s="282" t="s">
        <v>176</v>
      </c>
      <c r="C70" s="283" t="s">
        <v>72</v>
      </c>
      <c r="D70" s="239"/>
      <c r="E70" s="233">
        <v>0.01</v>
      </c>
      <c r="F70" s="234">
        <v>0.02</v>
      </c>
      <c r="G70" s="391"/>
      <c r="H70" s="380"/>
      <c r="I70" s="47"/>
    </row>
    <row r="71" spans="1:9" x14ac:dyDescent="0.3">
      <c r="A71" s="145">
        <v>35</v>
      </c>
      <c r="B71" s="279" t="s">
        <v>178</v>
      </c>
      <c r="C71" s="280" t="s">
        <v>74</v>
      </c>
      <c r="D71" s="191"/>
      <c r="E71" s="191">
        <v>-1</v>
      </c>
      <c r="F71" s="198">
        <v>-1</v>
      </c>
      <c r="G71" s="365" t="s">
        <v>346</v>
      </c>
      <c r="H71" s="368" t="s">
        <v>330</v>
      </c>
      <c r="I71" s="368" t="s">
        <v>331</v>
      </c>
    </row>
    <row r="72" spans="1:9" ht="13.95" customHeight="1" x14ac:dyDescent="0.3">
      <c r="A72" s="145">
        <v>35</v>
      </c>
      <c r="B72" s="279" t="s">
        <v>71</v>
      </c>
      <c r="C72" s="280" t="s">
        <v>178</v>
      </c>
      <c r="D72" s="191"/>
      <c r="E72" s="200">
        <v>0.01</v>
      </c>
      <c r="F72" s="224">
        <v>0.03</v>
      </c>
      <c r="G72" s="391"/>
      <c r="H72" s="369"/>
      <c r="I72" s="380"/>
    </row>
    <row r="73" spans="1:9" x14ac:dyDescent="0.3">
      <c r="A73" s="284">
        <v>36</v>
      </c>
      <c r="B73" s="285" t="s">
        <v>178</v>
      </c>
      <c r="C73" s="286" t="s">
        <v>75</v>
      </c>
      <c r="D73" s="228"/>
      <c r="E73" s="228">
        <v>-1</v>
      </c>
      <c r="F73" s="229">
        <v>-1</v>
      </c>
      <c r="G73" s="365" t="s">
        <v>359</v>
      </c>
      <c r="H73" s="361" t="s">
        <v>330</v>
      </c>
      <c r="I73" s="381" t="s">
        <v>360</v>
      </c>
    </row>
    <row r="74" spans="1:9" x14ac:dyDescent="0.3">
      <c r="A74" s="281">
        <v>36</v>
      </c>
      <c r="B74" s="282" t="s">
        <v>177</v>
      </c>
      <c r="C74" s="283" t="s">
        <v>75</v>
      </c>
      <c r="D74" s="239"/>
      <c r="E74" s="233">
        <v>1</v>
      </c>
      <c r="F74" s="234">
        <v>1.04</v>
      </c>
      <c r="G74" s="391"/>
      <c r="H74" s="380"/>
      <c r="I74" s="392"/>
    </row>
    <row r="75" spans="1:9" x14ac:dyDescent="0.3">
      <c r="A75" s="145">
        <v>37</v>
      </c>
      <c r="B75" s="279" t="s">
        <v>241</v>
      </c>
      <c r="C75" s="280" t="s">
        <v>179</v>
      </c>
      <c r="D75" s="191">
        <v>-1</v>
      </c>
      <c r="E75" s="191"/>
      <c r="F75" s="198"/>
      <c r="G75" s="381" t="s">
        <v>361</v>
      </c>
      <c r="H75" s="387" t="s">
        <v>362</v>
      </c>
      <c r="I75" s="79"/>
    </row>
    <row r="76" spans="1:9" x14ac:dyDescent="0.3">
      <c r="A76" s="145">
        <v>37</v>
      </c>
      <c r="B76" s="279" t="s">
        <v>177</v>
      </c>
      <c r="C76" s="280" t="s">
        <v>241</v>
      </c>
      <c r="D76" s="200">
        <v>0.4</v>
      </c>
      <c r="E76" s="191"/>
      <c r="F76" s="198"/>
      <c r="G76" s="392"/>
      <c r="H76" s="388"/>
      <c r="I76" s="79"/>
    </row>
    <row r="77" spans="1:9" x14ac:dyDescent="0.3">
      <c r="A77" s="284">
        <v>38</v>
      </c>
      <c r="B77" s="285" t="s">
        <v>235</v>
      </c>
      <c r="C77" s="286" t="s">
        <v>180</v>
      </c>
      <c r="D77" s="228">
        <v>-1</v>
      </c>
      <c r="E77" s="228"/>
      <c r="F77" s="229"/>
      <c r="G77" s="414" t="s">
        <v>363</v>
      </c>
      <c r="H77" s="368" t="s">
        <v>364</v>
      </c>
      <c r="I77" s="258"/>
    </row>
    <row r="78" spans="1:9" x14ac:dyDescent="0.3">
      <c r="A78" s="281">
        <v>38</v>
      </c>
      <c r="B78" s="282" t="s">
        <v>177</v>
      </c>
      <c r="C78" s="283" t="s">
        <v>235</v>
      </c>
      <c r="D78" s="287">
        <v>0.125</v>
      </c>
      <c r="E78" s="239"/>
      <c r="F78" s="240"/>
      <c r="G78" s="386"/>
      <c r="H78" s="369"/>
      <c r="I78" s="243"/>
    </row>
    <row r="79" spans="1:9" x14ac:dyDescent="0.3">
      <c r="A79" s="145">
        <v>39</v>
      </c>
      <c r="B79" s="279" t="s">
        <v>194</v>
      </c>
      <c r="C79" s="280" t="s">
        <v>73</v>
      </c>
      <c r="D79" s="191"/>
      <c r="E79" s="191">
        <v>-1</v>
      </c>
      <c r="F79" s="198">
        <v>-1</v>
      </c>
      <c r="G79" s="365" t="s">
        <v>334</v>
      </c>
      <c r="H79" s="383" t="s">
        <v>335</v>
      </c>
      <c r="I79" s="368"/>
    </row>
    <row r="80" spans="1:9" x14ac:dyDescent="0.3">
      <c r="A80" s="145">
        <v>39</v>
      </c>
      <c r="B80" s="279" t="s">
        <v>72</v>
      </c>
      <c r="C80" s="280" t="s">
        <v>194</v>
      </c>
      <c r="D80" s="191"/>
      <c r="E80" s="200">
        <v>0.5</v>
      </c>
      <c r="F80" s="224">
        <v>1</v>
      </c>
      <c r="G80" s="367"/>
      <c r="H80" s="384"/>
      <c r="I80" s="380"/>
    </row>
    <row r="81" spans="1:9" x14ac:dyDescent="0.3">
      <c r="A81" s="284">
        <v>40</v>
      </c>
      <c r="B81" s="285" t="s">
        <v>179</v>
      </c>
      <c r="C81" s="286" t="s">
        <v>243</v>
      </c>
      <c r="D81" s="228"/>
      <c r="E81" s="228">
        <v>-1</v>
      </c>
      <c r="F81" s="229">
        <v>-1</v>
      </c>
      <c r="G81" s="381" t="s">
        <v>365</v>
      </c>
      <c r="H81" s="368" t="s">
        <v>302</v>
      </c>
      <c r="I81" s="368"/>
    </row>
    <row r="82" spans="1:9" x14ac:dyDescent="0.3">
      <c r="A82" s="281">
        <v>40</v>
      </c>
      <c r="B82" s="282" t="s">
        <v>241</v>
      </c>
      <c r="C82" s="283" t="s">
        <v>179</v>
      </c>
      <c r="D82" s="239"/>
      <c r="E82" s="233">
        <v>0.5</v>
      </c>
      <c r="F82" s="234">
        <v>1</v>
      </c>
      <c r="G82" s="392"/>
      <c r="H82" s="369"/>
      <c r="I82" s="369"/>
    </row>
    <row r="83" spans="1:9" s="79" customFormat="1" x14ac:dyDescent="0.3">
      <c r="A83" s="292">
        <v>41</v>
      </c>
      <c r="B83" s="293" t="s">
        <v>107</v>
      </c>
      <c r="C83" s="294" t="s">
        <v>71</v>
      </c>
      <c r="D83" s="327">
        <v>1</v>
      </c>
      <c r="E83" s="295"/>
      <c r="F83" s="296"/>
      <c r="G83" s="364" t="s">
        <v>367</v>
      </c>
      <c r="H83" s="410"/>
      <c r="I83" s="412"/>
    </row>
    <row r="84" spans="1:9" s="79" customFormat="1" x14ac:dyDescent="0.3">
      <c r="A84" s="297">
        <v>41</v>
      </c>
      <c r="B84" s="298" t="s">
        <v>71</v>
      </c>
      <c r="C84" s="299" t="s">
        <v>110</v>
      </c>
      <c r="D84" s="300">
        <v>-1</v>
      </c>
      <c r="E84" s="301"/>
      <c r="F84" s="302"/>
      <c r="G84" s="362"/>
      <c r="H84" s="411"/>
      <c r="I84" s="413"/>
    </row>
    <row r="85" spans="1:9" s="79" customFormat="1" x14ac:dyDescent="0.3">
      <c r="A85" s="292">
        <v>42</v>
      </c>
      <c r="B85" s="293" t="s">
        <v>169</v>
      </c>
      <c r="C85" s="294" t="s">
        <v>71</v>
      </c>
      <c r="D85" s="327">
        <v>1</v>
      </c>
      <c r="E85" s="295"/>
      <c r="F85" s="296"/>
      <c r="G85" s="362"/>
      <c r="H85" s="410"/>
      <c r="I85" s="412"/>
    </row>
    <row r="86" spans="1:9" s="79" customFormat="1" x14ac:dyDescent="0.3">
      <c r="A86" s="297">
        <v>42</v>
      </c>
      <c r="B86" s="298" t="s">
        <v>71</v>
      </c>
      <c r="C86" s="299" t="s">
        <v>171</v>
      </c>
      <c r="D86" s="300">
        <v>-1</v>
      </c>
      <c r="E86" s="301"/>
      <c r="F86" s="302"/>
      <c r="G86" s="362"/>
      <c r="H86" s="411"/>
      <c r="I86" s="413"/>
    </row>
    <row r="87" spans="1:9" s="79" customFormat="1" x14ac:dyDescent="0.3">
      <c r="A87" s="292">
        <v>43</v>
      </c>
      <c r="B87" s="293" t="s">
        <v>181</v>
      </c>
      <c r="C87" s="294" t="s">
        <v>71</v>
      </c>
      <c r="D87" s="327">
        <v>1</v>
      </c>
      <c r="E87" s="295"/>
      <c r="F87" s="296"/>
      <c r="G87" s="362"/>
      <c r="H87" s="410"/>
      <c r="I87" s="412"/>
    </row>
    <row r="88" spans="1:9" s="79" customFormat="1" x14ac:dyDescent="0.3">
      <c r="A88" s="297">
        <v>43</v>
      </c>
      <c r="B88" s="298" t="s">
        <v>71</v>
      </c>
      <c r="C88" s="299" t="s">
        <v>182</v>
      </c>
      <c r="D88" s="300">
        <v>-1</v>
      </c>
      <c r="E88" s="301"/>
      <c r="F88" s="302"/>
      <c r="G88" s="362"/>
      <c r="H88" s="411"/>
      <c r="I88" s="413"/>
    </row>
    <row r="89" spans="1:9" s="79" customFormat="1" x14ac:dyDescent="0.3">
      <c r="A89" s="292">
        <v>44</v>
      </c>
      <c r="B89" s="293" t="s">
        <v>183</v>
      </c>
      <c r="C89" s="294" t="s">
        <v>71</v>
      </c>
      <c r="D89" s="327">
        <v>1</v>
      </c>
      <c r="E89" s="295"/>
      <c r="F89" s="296"/>
      <c r="G89" s="362"/>
      <c r="H89" s="410"/>
      <c r="I89" s="412"/>
    </row>
    <row r="90" spans="1:9" s="79" customFormat="1" x14ac:dyDescent="0.3">
      <c r="A90" s="297">
        <v>44</v>
      </c>
      <c r="B90" s="298" t="s">
        <v>71</v>
      </c>
      <c r="C90" s="299" t="s">
        <v>185</v>
      </c>
      <c r="D90" s="300">
        <v>-1</v>
      </c>
      <c r="E90" s="301"/>
      <c r="F90" s="302"/>
      <c r="G90" s="362"/>
      <c r="H90" s="411"/>
      <c r="I90" s="413"/>
    </row>
    <row r="91" spans="1:9" s="79" customFormat="1" x14ac:dyDescent="0.3">
      <c r="A91" s="292">
        <v>45</v>
      </c>
      <c r="B91" s="293" t="s">
        <v>163</v>
      </c>
      <c r="C91" s="294" t="s">
        <v>71</v>
      </c>
      <c r="D91" s="327">
        <v>1</v>
      </c>
      <c r="E91" s="295"/>
      <c r="F91" s="296"/>
      <c r="G91" s="362"/>
      <c r="H91" s="410"/>
      <c r="I91" s="412"/>
    </row>
    <row r="92" spans="1:9" s="79" customFormat="1" x14ac:dyDescent="0.3">
      <c r="A92" s="297">
        <v>45</v>
      </c>
      <c r="B92" s="298" t="s">
        <v>71</v>
      </c>
      <c r="C92" s="299" t="s">
        <v>165</v>
      </c>
      <c r="D92" s="300">
        <v>-1</v>
      </c>
      <c r="E92" s="301"/>
      <c r="F92" s="302"/>
      <c r="G92" s="362"/>
      <c r="H92" s="411"/>
      <c r="I92" s="413"/>
    </row>
    <row r="93" spans="1:9" s="79" customFormat="1" x14ac:dyDescent="0.3">
      <c r="A93" s="292">
        <v>46</v>
      </c>
      <c r="B93" s="293" t="s">
        <v>172</v>
      </c>
      <c r="C93" s="294" t="s">
        <v>71</v>
      </c>
      <c r="D93" s="327">
        <v>1</v>
      </c>
      <c r="E93" s="295"/>
      <c r="F93" s="296"/>
      <c r="G93" s="362"/>
      <c r="H93" s="410"/>
      <c r="I93" s="412"/>
    </row>
    <row r="94" spans="1:9" s="79" customFormat="1" x14ac:dyDescent="0.3">
      <c r="A94" s="297">
        <v>46</v>
      </c>
      <c r="B94" s="298" t="s">
        <v>71</v>
      </c>
      <c r="C94" s="299" t="s">
        <v>174</v>
      </c>
      <c r="D94" s="300">
        <v>-1</v>
      </c>
      <c r="E94" s="301"/>
      <c r="F94" s="302"/>
      <c r="G94" s="363"/>
      <c r="H94" s="411"/>
      <c r="I94" s="413"/>
    </row>
    <row r="95" spans="1:9" s="79" customFormat="1" ht="38.4" customHeight="1" x14ac:dyDescent="0.3">
      <c r="A95" s="304">
        <v>47</v>
      </c>
      <c r="B95" s="305" t="s">
        <v>72</v>
      </c>
      <c r="C95" s="305" t="s">
        <v>108</v>
      </c>
      <c r="D95" s="306">
        <v>-1</v>
      </c>
      <c r="E95" s="307"/>
      <c r="F95" s="308"/>
      <c r="G95" s="364" t="s">
        <v>368</v>
      </c>
      <c r="H95" s="415"/>
      <c r="I95" s="415"/>
    </row>
    <row r="96" spans="1:9" s="79" customFormat="1" ht="34.200000000000003" customHeight="1" x14ac:dyDescent="0.3">
      <c r="A96" s="309">
        <v>47</v>
      </c>
      <c r="B96" s="310" t="s">
        <v>107</v>
      </c>
      <c r="C96" s="310" t="s">
        <v>72</v>
      </c>
      <c r="D96" s="311">
        <v>1</v>
      </c>
      <c r="E96" s="312"/>
      <c r="F96" s="313"/>
      <c r="G96" s="362"/>
      <c r="H96" s="419"/>
      <c r="I96" s="417"/>
    </row>
    <row r="97" spans="1:9" s="79" customFormat="1" ht="38.4" customHeight="1" x14ac:dyDescent="0.3">
      <c r="A97" s="304">
        <v>48</v>
      </c>
      <c r="B97" s="305" t="s">
        <v>72</v>
      </c>
      <c r="C97" s="305" t="s">
        <v>170</v>
      </c>
      <c r="D97" s="306">
        <v>-1</v>
      </c>
      <c r="E97" s="307"/>
      <c r="F97" s="308"/>
      <c r="G97" s="362"/>
      <c r="H97" s="415"/>
      <c r="I97" s="415"/>
    </row>
    <row r="98" spans="1:9" s="79" customFormat="1" ht="34.200000000000003" customHeight="1" x14ac:dyDescent="0.3">
      <c r="A98" s="309">
        <v>48</v>
      </c>
      <c r="B98" s="310" t="s">
        <v>169</v>
      </c>
      <c r="C98" s="310" t="s">
        <v>72</v>
      </c>
      <c r="D98" s="311">
        <v>1</v>
      </c>
      <c r="E98" s="312"/>
      <c r="F98" s="313"/>
      <c r="G98" s="362"/>
      <c r="H98" s="419"/>
      <c r="I98" s="417"/>
    </row>
    <row r="99" spans="1:9" s="79" customFormat="1" ht="38.4" customHeight="1" x14ac:dyDescent="0.3">
      <c r="A99" s="304">
        <v>49</v>
      </c>
      <c r="B99" s="305" t="s">
        <v>72</v>
      </c>
      <c r="C99" s="305" t="s">
        <v>246</v>
      </c>
      <c r="D99" s="306">
        <v>-1</v>
      </c>
      <c r="E99" s="307"/>
      <c r="F99" s="308"/>
      <c r="G99" s="362"/>
      <c r="H99" s="415"/>
      <c r="I99" s="415"/>
    </row>
    <row r="100" spans="1:9" s="79" customFormat="1" ht="38.4" customHeight="1" x14ac:dyDescent="0.3">
      <c r="A100" s="328">
        <v>49</v>
      </c>
      <c r="B100" s="329" t="s">
        <v>72</v>
      </c>
      <c r="C100" s="329" t="s">
        <v>195</v>
      </c>
      <c r="D100" s="330">
        <v>-1</v>
      </c>
      <c r="E100" s="317"/>
      <c r="F100" s="318"/>
      <c r="G100" s="362"/>
      <c r="H100" s="416"/>
      <c r="I100" s="416"/>
    </row>
    <row r="101" spans="1:9" s="79" customFormat="1" ht="34.200000000000003" customHeight="1" thickBot="1" x14ac:dyDescent="0.35">
      <c r="A101" s="328">
        <v>49</v>
      </c>
      <c r="B101" s="329" t="s">
        <v>181</v>
      </c>
      <c r="C101" s="329" t="s">
        <v>72</v>
      </c>
      <c r="D101" s="330">
        <v>1</v>
      </c>
      <c r="E101" s="333"/>
      <c r="F101" s="334"/>
      <c r="G101" s="362"/>
      <c r="H101" s="418"/>
      <c r="I101" s="417"/>
    </row>
    <row r="102" spans="1:9" s="79" customFormat="1" ht="15" customHeight="1" thickTop="1" x14ac:dyDescent="0.3">
      <c r="A102" s="346">
        <v>50</v>
      </c>
      <c r="B102" s="343" t="s">
        <v>72</v>
      </c>
      <c r="C102" s="343" t="s">
        <v>164</v>
      </c>
      <c r="D102" s="306">
        <v>-1</v>
      </c>
      <c r="E102" s="347"/>
      <c r="F102" s="348"/>
      <c r="G102" s="362"/>
      <c r="H102" s="415"/>
      <c r="I102" s="315"/>
    </row>
    <row r="103" spans="1:9" s="79" customFormat="1" ht="15" customHeight="1" x14ac:dyDescent="0.3">
      <c r="A103" s="349">
        <v>50</v>
      </c>
      <c r="B103" s="329" t="s">
        <v>72</v>
      </c>
      <c r="C103" s="329" t="s">
        <v>189</v>
      </c>
      <c r="D103" s="330">
        <v>-1</v>
      </c>
      <c r="E103" s="314"/>
      <c r="F103" s="303"/>
      <c r="G103" s="362"/>
      <c r="H103" s="416"/>
      <c r="I103" s="335"/>
    </row>
    <row r="104" spans="1:9" s="79" customFormat="1" ht="15" thickBot="1" x14ac:dyDescent="0.35">
      <c r="A104" s="350">
        <v>50</v>
      </c>
      <c r="B104" s="345" t="s">
        <v>163</v>
      </c>
      <c r="C104" s="345" t="s">
        <v>72</v>
      </c>
      <c r="D104" s="311">
        <v>1</v>
      </c>
      <c r="E104" s="351"/>
      <c r="F104" s="352"/>
      <c r="G104" s="362"/>
      <c r="H104" s="417"/>
      <c r="I104" s="316"/>
    </row>
    <row r="105" spans="1:9" s="79" customFormat="1" ht="15" customHeight="1" thickTop="1" x14ac:dyDescent="0.3">
      <c r="A105" s="274">
        <v>51</v>
      </c>
      <c r="B105" s="343" t="s">
        <v>72</v>
      </c>
      <c r="C105" s="343" t="s">
        <v>173</v>
      </c>
      <c r="D105" s="306">
        <v>-1</v>
      </c>
      <c r="E105" s="307"/>
      <c r="F105" s="308"/>
      <c r="G105" s="362"/>
      <c r="H105" s="415"/>
      <c r="I105" s="319"/>
    </row>
    <row r="106" spans="1:9" s="79" customFormat="1" ht="15" customHeight="1" x14ac:dyDescent="0.3">
      <c r="A106" s="344">
        <v>51</v>
      </c>
      <c r="B106" s="329" t="s">
        <v>72</v>
      </c>
      <c r="C106" s="329" t="s">
        <v>193</v>
      </c>
      <c r="D106" s="330">
        <v>-1</v>
      </c>
      <c r="E106" s="317"/>
      <c r="F106" s="318"/>
      <c r="G106" s="362"/>
      <c r="H106" s="416"/>
      <c r="I106" s="336"/>
    </row>
    <row r="107" spans="1:9" s="79" customFormat="1" x14ac:dyDescent="0.3">
      <c r="A107" s="275">
        <v>51</v>
      </c>
      <c r="B107" s="345" t="s">
        <v>172</v>
      </c>
      <c r="C107" s="345" t="s">
        <v>72</v>
      </c>
      <c r="D107" s="311">
        <v>1</v>
      </c>
      <c r="E107" s="331"/>
      <c r="F107" s="332"/>
      <c r="G107" s="362"/>
      <c r="H107" s="417"/>
      <c r="I107" s="320"/>
    </row>
    <row r="108" spans="1:9" s="79" customFormat="1" ht="15" customHeight="1" x14ac:dyDescent="0.3">
      <c r="A108" s="340">
        <v>52</v>
      </c>
      <c r="B108" s="341" t="s">
        <v>72</v>
      </c>
      <c r="C108" s="342" t="s">
        <v>177</v>
      </c>
      <c r="D108" s="307">
        <v>-1</v>
      </c>
      <c r="E108" s="307"/>
      <c r="F108" s="308"/>
      <c r="G108" s="362"/>
      <c r="H108" s="415"/>
      <c r="I108" s="322"/>
    </row>
    <row r="109" spans="1:9" s="79" customFormat="1" ht="15" customHeight="1" x14ac:dyDescent="0.3">
      <c r="A109" s="321">
        <v>52</v>
      </c>
      <c r="B109" s="329" t="s">
        <v>72</v>
      </c>
      <c r="C109" s="321" t="s">
        <v>194</v>
      </c>
      <c r="D109" s="317">
        <v>-1</v>
      </c>
      <c r="E109" s="317"/>
      <c r="F109" s="318"/>
      <c r="G109" s="362"/>
      <c r="H109" s="416"/>
      <c r="I109" s="322"/>
    </row>
    <row r="110" spans="1:9" s="79" customFormat="1" x14ac:dyDescent="0.3">
      <c r="A110" s="323">
        <v>52</v>
      </c>
      <c r="B110" s="324" t="s">
        <v>176</v>
      </c>
      <c r="C110" s="325" t="s">
        <v>72</v>
      </c>
      <c r="D110" s="326">
        <v>1</v>
      </c>
      <c r="E110" s="331"/>
      <c r="F110" s="332"/>
      <c r="G110" s="363"/>
      <c r="H110" s="417"/>
      <c r="I110" s="299"/>
    </row>
    <row r="111" spans="1:9" x14ac:dyDescent="0.3">
      <c r="A111" s="337">
        <v>53</v>
      </c>
      <c r="B111" s="338" t="s">
        <v>235</v>
      </c>
      <c r="C111" s="338" t="s">
        <v>167</v>
      </c>
      <c r="D111" s="330">
        <v>-1</v>
      </c>
      <c r="E111" s="338"/>
      <c r="F111" s="339"/>
      <c r="G111" s="362" t="s">
        <v>369</v>
      </c>
      <c r="H111" s="338"/>
      <c r="I111" s="353"/>
    </row>
    <row r="112" spans="1:9" x14ac:dyDescent="0.3">
      <c r="A112" s="337">
        <v>53</v>
      </c>
      <c r="B112" s="338" t="s">
        <v>235</v>
      </c>
      <c r="C112" s="338" t="s">
        <v>166</v>
      </c>
      <c r="D112" s="330">
        <v>-1</v>
      </c>
      <c r="E112" s="338"/>
      <c r="F112" s="339"/>
      <c r="G112" s="362"/>
      <c r="H112" s="338"/>
      <c r="I112" s="353"/>
    </row>
    <row r="113" spans="1:9" x14ac:dyDescent="0.3">
      <c r="A113" s="337">
        <v>53</v>
      </c>
      <c r="B113" s="338" t="s">
        <v>164</v>
      </c>
      <c r="C113" s="338" t="s">
        <v>235</v>
      </c>
      <c r="D113" s="311">
        <v>1</v>
      </c>
      <c r="E113" s="338"/>
      <c r="F113" s="339"/>
      <c r="G113" s="363"/>
      <c r="H113" s="338"/>
      <c r="I113" s="353"/>
    </row>
  </sheetData>
  <mergeCells count="130">
    <mergeCell ref="H102:H104"/>
    <mergeCell ref="H105:H107"/>
    <mergeCell ref="H108:H110"/>
    <mergeCell ref="H83:H84"/>
    <mergeCell ref="I83:I84"/>
    <mergeCell ref="G83:G94"/>
    <mergeCell ref="H99:H101"/>
    <mergeCell ref="I99:I101"/>
    <mergeCell ref="H97:H98"/>
    <mergeCell ref="I97:I98"/>
    <mergeCell ref="H95:H96"/>
    <mergeCell ref="I95:I96"/>
    <mergeCell ref="H91:H92"/>
    <mergeCell ref="I91:I92"/>
    <mergeCell ref="H93:H94"/>
    <mergeCell ref="I93:I94"/>
    <mergeCell ref="H85:H86"/>
    <mergeCell ref="I85:I86"/>
    <mergeCell ref="H87:H88"/>
    <mergeCell ref="I87:I88"/>
    <mergeCell ref="H89:H90"/>
    <mergeCell ref="I89:I90"/>
    <mergeCell ref="G81:G82"/>
    <mergeCell ref="H81:H82"/>
    <mergeCell ref="I81:I82"/>
    <mergeCell ref="G77:G78"/>
    <mergeCell ref="H77:H78"/>
    <mergeCell ref="G79:G80"/>
    <mergeCell ref="H79:H80"/>
    <mergeCell ref="I79:I80"/>
    <mergeCell ref="G73:G74"/>
    <mergeCell ref="H73:H74"/>
    <mergeCell ref="I73:I74"/>
    <mergeCell ref="G75:G76"/>
    <mergeCell ref="H75:H76"/>
    <mergeCell ref="G69:G70"/>
    <mergeCell ref="H69:H70"/>
    <mergeCell ref="G71:G72"/>
    <mergeCell ref="H71:H72"/>
    <mergeCell ref="I71:I72"/>
    <mergeCell ref="G65:G66"/>
    <mergeCell ref="H65:H66"/>
    <mergeCell ref="I65:I66"/>
    <mergeCell ref="G67:G68"/>
    <mergeCell ref="H67:H68"/>
    <mergeCell ref="I67:I68"/>
    <mergeCell ref="G61:G62"/>
    <mergeCell ref="H61:H62"/>
    <mergeCell ref="I61:I62"/>
    <mergeCell ref="G63:G64"/>
    <mergeCell ref="H63:H64"/>
    <mergeCell ref="I63:I64"/>
    <mergeCell ref="G57:G58"/>
    <mergeCell ref="H57:H58"/>
    <mergeCell ref="G59:G60"/>
    <mergeCell ref="H59:H60"/>
    <mergeCell ref="I59:I60"/>
    <mergeCell ref="G53:G54"/>
    <mergeCell ref="H53:H54"/>
    <mergeCell ref="I53:I54"/>
    <mergeCell ref="G55:G56"/>
    <mergeCell ref="H55:H56"/>
    <mergeCell ref="I55:I56"/>
    <mergeCell ref="G49:G50"/>
    <mergeCell ref="H49:H50"/>
    <mergeCell ref="G51:G52"/>
    <mergeCell ref="H51:H52"/>
    <mergeCell ref="I51:I52"/>
    <mergeCell ref="G43:G44"/>
    <mergeCell ref="H43:H44"/>
    <mergeCell ref="G45:G46"/>
    <mergeCell ref="H45:H46"/>
    <mergeCell ref="H47:H48"/>
    <mergeCell ref="G39:G40"/>
    <mergeCell ref="H39:H40"/>
    <mergeCell ref="I39:I40"/>
    <mergeCell ref="G41:G42"/>
    <mergeCell ref="H41:H42"/>
    <mergeCell ref="I33:I34"/>
    <mergeCell ref="G35:G36"/>
    <mergeCell ref="H35:H36"/>
    <mergeCell ref="G37:G38"/>
    <mergeCell ref="H37:H38"/>
    <mergeCell ref="G29:G30"/>
    <mergeCell ref="H29:H30"/>
    <mergeCell ref="G31:G32"/>
    <mergeCell ref="H31:H32"/>
    <mergeCell ref="G33:G34"/>
    <mergeCell ref="H33:H34"/>
    <mergeCell ref="G25:G26"/>
    <mergeCell ref="H25:H26"/>
    <mergeCell ref="I25:I26"/>
    <mergeCell ref="G27:G28"/>
    <mergeCell ref="H27:H28"/>
    <mergeCell ref="I27:I28"/>
    <mergeCell ref="H21:H22"/>
    <mergeCell ref="I21:I22"/>
    <mergeCell ref="G23:G24"/>
    <mergeCell ref="H23:H24"/>
    <mergeCell ref="I23:I24"/>
    <mergeCell ref="G17:G18"/>
    <mergeCell ref="H17:H18"/>
    <mergeCell ref="I17:I18"/>
    <mergeCell ref="G19:G20"/>
    <mergeCell ref="H19:H20"/>
    <mergeCell ref="I19:I20"/>
    <mergeCell ref="G111:G113"/>
    <mergeCell ref="G95:G110"/>
    <mergeCell ref="G2:G3"/>
    <mergeCell ref="G4:G5"/>
    <mergeCell ref="G6:G7"/>
    <mergeCell ref="I6:I7"/>
    <mergeCell ref="I4:I5"/>
    <mergeCell ref="H2:H3"/>
    <mergeCell ref="H4:H5"/>
    <mergeCell ref="H6:H7"/>
    <mergeCell ref="I2:I3"/>
    <mergeCell ref="G13:G14"/>
    <mergeCell ref="H13:H14"/>
    <mergeCell ref="I13:I14"/>
    <mergeCell ref="G15:G16"/>
    <mergeCell ref="H15:H16"/>
    <mergeCell ref="I15:I16"/>
    <mergeCell ref="G8:G9"/>
    <mergeCell ref="H8:H9"/>
    <mergeCell ref="I8:I9"/>
    <mergeCell ref="G10:G12"/>
    <mergeCell ref="H10:H12"/>
    <mergeCell ref="I10:I12"/>
    <mergeCell ref="G21:G22"/>
  </mergeCells>
  <conditionalFormatting sqref="B2:B5 B7">
    <cfRule type="cellIs" dxfId="37" priority="38" stopIfTrue="1" operator="equal">
      <formula>"NULL"</formula>
    </cfRule>
  </conditionalFormatting>
  <conditionalFormatting sqref="B6">
    <cfRule type="cellIs" dxfId="36" priority="37" stopIfTrue="1" operator="equal">
      <formula>"NULL"</formula>
    </cfRule>
  </conditionalFormatting>
  <conditionalFormatting sqref="B8:B11 B13:B24">
    <cfRule type="cellIs" dxfId="35" priority="36" stopIfTrue="1" operator="equal">
      <formula>"NULL"</formula>
    </cfRule>
  </conditionalFormatting>
  <conditionalFormatting sqref="B12">
    <cfRule type="cellIs" dxfId="34" priority="35" stopIfTrue="1" operator="equal">
      <formula>"NULL"</formula>
    </cfRule>
  </conditionalFormatting>
  <conditionalFormatting sqref="C31 B25:B28 B35:B36 B30:B33">
    <cfRule type="cellIs" dxfId="33" priority="34" stopIfTrue="1" operator="equal">
      <formula>"NULL"</formula>
    </cfRule>
  </conditionalFormatting>
  <conditionalFormatting sqref="B29">
    <cfRule type="cellIs" dxfId="32" priority="33" stopIfTrue="1" operator="equal">
      <formula>"NULL"</formula>
    </cfRule>
  </conditionalFormatting>
  <conditionalFormatting sqref="C43 B37:B40 B42:B44">
    <cfRule type="cellIs" dxfId="31" priority="32" stopIfTrue="1" operator="equal">
      <formula>"NULL"</formula>
    </cfRule>
  </conditionalFormatting>
  <conditionalFormatting sqref="B41">
    <cfRule type="cellIs" dxfId="30" priority="31" stopIfTrue="1" operator="equal">
      <formula>"NULL"</formula>
    </cfRule>
  </conditionalFormatting>
  <conditionalFormatting sqref="B49">
    <cfRule type="cellIs" dxfId="29" priority="28" operator="equal">
      <formula>"NULL"</formula>
    </cfRule>
  </conditionalFormatting>
  <conditionalFormatting sqref="B50:C51">
    <cfRule type="cellIs" dxfId="28" priority="29" operator="equal">
      <formula>"NULL"</formula>
    </cfRule>
  </conditionalFormatting>
  <conditionalFormatting sqref="B52:C52">
    <cfRule type="cellIs" dxfId="27" priority="30" operator="equal">
      <formula>"NULL"</formula>
    </cfRule>
  </conditionalFormatting>
  <conditionalFormatting sqref="B53:C53 C45 B47:C47 B55:C55">
    <cfRule type="cellIs" dxfId="26" priority="26" operator="equal">
      <formula>"NULL"</formula>
    </cfRule>
  </conditionalFormatting>
  <conditionalFormatting sqref="B54:C54 B46:C46 B48:C48 B56:C56">
    <cfRule type="cellIs" dxfId="25" priority="27" operator="equal">
      <formula>"NULL"</formula>
    </cfRule>
  </conditionalFormatting>
  <conditionalFormatting sqref="B45">
    <cfRule type="cellIs" dxfId="24" priority="25" operator="equal">
      <formula>"NULL"</formula>
    </cfRule>
  </conditionalFormatting>
  <conditionalFormatting sqref="B57">
    <cfRule type="cellIs" dxfId="23" priority="22" operator="equal">
      <formula>"NULL"</formula>
    </cfRule>
  </conditionalFormatting>
  <conditionalFormatting sqref="B58:C59">
    <cfRule type="cellIs" dxfId="22" priority="23" operator="equal">
      <formula>"NULL"</formula>
    </cfRule>
  </conditionalFormatting>
  <conditionalFormatting sqref="B60:C60">
    <cfRule type="cellIs" dxfId="21" priority="24" operator="equal">
      <formula>"NULL"</formula>
    </cfRule>
  </conditionalFormatting>
  <conditionalFormatting sqref="B61:C61 B63:C63 B65:C65 B67:C67">
    <cfRule type="cellIs" dxfId="20" priority="20" operator="equal">
      <formula>"NULL"</formula>
    </cfRule>
  </conditionalFormatting>
  <conditionalFormatting sqref="B62:C62 B64:C64 B66:C66 B68:C68">
    <cfRule type="cellIs" dxfId="19" priority="21" operator="equal">
      <formula>"NULL"</formula>
    </cfRule>
  </conditionalFormatting>
  <conditionalFormatting sqref="B69">
    <cfRule type="cellIs" dxfId="18" priority="17" operator="equal">
      <formula>"NULL"</formula>
    </cfRule>
  </conditionalFormatting>
  <conditionalFormatting sqref="B70:C71">
    <cfRule type="cellIs" dxfId="17" priority="18" operator="equal">
      <formula>"NULL"</formula>
    </cfRule>
  </conditionalFormatting>
  <conditionalFormatting sqref="B72:C72">
    <cfRule type="cellIs" dxfId="16" priority="19" operator="equal">
      <formula>"NULL"</formula>
    </cfRule>
  </conditionalFormatting>
  <conditionalFormatting sqref="B73:C73 C75 B77:C77 B79:C79">
    <cfRule type="cellIs" dxfId="15" priority="15" operator="equal">
      <formula>"NULL"</formula>
    </cfRule>
  </conditionalFormatting>
  <conditionalFormatting sqref="B74:C74 B76:C76 B78:C78 B80:C80">
    <cfRule type="cellIs" dxfId="14" priority="16" operator="equal">
      <formula>"NULL"</formula>
    </cfRule>
  </conditionalFormatting>
  <conditionalFormatting sqref="B75">
    <cfRule type="cellIs" dxfId="13" priority="14" operator="equal">
      <formula>"NULL"</formula>
    </cfRule>
  </conditionalFormatting>
  <conditionalFormatting sqref="B83:B84">
    <cfRule type="cellIs" dxfId="12" priority="13" stopIfTrue="1" operator="equal">
      <formula>"NULL"</formula>
    </cfRule>
  </conditionalFormatting>
  <conditionalFormatting sqref="B85:B90">
    <cfRule type="cellIs" dxfId="11" priority="12" stopIfTrue="1" operator="equal">
      <formula>"NULL"</formula>
    </cfRule>
  </conditionalFormatting>
  <conditionalFormatting sqref="B91:B94">
    <cfRule type="cellIs" dxfId="10" priority="11" stopIfTrue="1" operator="equal">
      <formula>"NULL"</formula>
    </cfRule>
  </conditionalFormatting>
  <conditionalFormatting sqref="B95:B101">
    <cfRule type="cellIs" dxfId="9" priority="10" stopIfTrue="1" operator="equal">
      <formula>"NULL"</formula>
    </cfRule>
  </conditionalFormatting>
  <conditionalFormatting sqref="B102">
    <cfRule type="cellIs" dxfId="8" priority="8" operator="equal">
      <formula>"NULL"</formula>
    </cfRule>
  </conditionalFormatting>
  <conditionalFormatting sqref="B104:C104">
    <cfRule type="cellIs" dxfId="7" priority="9" operator="equal">
      <formula>"NULL"</formula>
    </cfRule>
  </conditionalFormatting>
  <conditionalFormatting sqref="B105">
    <cfRule type="cellIs" dxfId="6" priority="6" operator="equal">
      <formula>"NULL"</formula>
    </cfRule>
  </conditionalFormatting>
  <conditionalFormatting sqref="B107:C107">
    <cfRule type="cellIs" dxfId="5" priority="7" operator="equal">
      <formula>"NULL"</formula>
    </cfRule>
  </conditionalFormatting>
  <conditionalFormatting sqref="B108">
    <cfRule type="cellIs" dxfId="4" priority="4" operator="equal">
      <formula>"NULL"</formula>
    </cfRule>
  </conditionalFormatting>
  <conditionalFormatting sqref="B110:C110">
    <cfRule type="cellIs" dxfId="3" priority="5" operator="equal">
      <formula>"NULL"</formula>
    </cfRule>
  </conditionalFormatting>
  <conditionalFormatting sqref="B103">
    <cfRule type="cellIs" dxfId="2" priority="3" stopIfTrue="1" operator="equal">
      <formula>"NULL"</formula>
    </cfRule>
  </conditionalFormatting>
  <conditionalFormatting sqref="B106">
    <cfRule type="cellIs" dxfId="1" priority="2" stopIfTrue="1" operator="equal">
      <formula>"NULL"</formula>
    </cfRule>
  </conditionalFormatting>
  <conditionalFormatting sqref="B109">
    <cfRule type="cellIs" dxfId="0" priority="1" stopIfTrue="1" operator="equal">
      <formula>"NULL"</formula>
    </cfRule>
  </conditionalFormatting>
  <hyperlinks>
    <hyperlink ref="H35" r:id="rId1" xr:uid="{FB27D7DF-E813-4607-A27B-FDC8B2AED9C9}"/>
  </hyperlinks>
  <pageMargins left="0.7" right="0.7" top="0.75" bottom="0.75" header="0.51180555555555496" footer="0.51180555555555496"/>
  <pageSetup paperSize="9" firstPageNumber="0" orientation="portrait" horizontalDpi="300" verticalDpi="30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2022-09-25T06:46:07Z</dcterms:modified>
  <dc:language>en-US</dc:language>
</cp:coreProperties>
</file>