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TerriFlux\MFAData\Agricole\Céréales\"/>
    </mc:Choice>
  </mc:AlternateContent>
  <xr:revisionPtr revIDLastSave="0" documentId="13_ncr:1_{0A729CE5-40E9-4AD6-BE99-4FA0291B5CEF}" xr6:coauthVersionLast="47" xr6:coauthVersionMax="47" xr10:uidLastSave="{00000000-0000-0000-0000-000000000000}"/>
  <bookViews>
    <workbookView xWindow="-108" yWindow="-108" windowWidth="23256" windowHeight="12576" tabRatio="821" activeTab="10"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6" r:id="rId6"/>
    <sheet name="Données" sheetId="7" r:id="rId7"/>
    <sheet name="Min Max" sheetId="8" r:id="rId8"/>
    <sheet name="Contraintes" sheetId="9" r:id="rId9"/>
    <sheet name="Conversions" sheetId="10" r:id="rId10"/>
    <sheet name="Etiquettes" sheetId="11" r:id="rId11"/>
  </sheets>
  <definedNames>
    <definedName name="Fin_source_de_donnes">'READ ME'!$A$46</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6" i="9" l="1"/>
  <c r="A8" i="9" s="1"/>
  <c r="A10" i="9" s="1"/>
  <c r="A12" i="9" s="1"/>
  <c r="A7" i="9"/>
  <c r="A9" i="9" s="1"/>
  <c r="A11" i="9" s="1"/>
  <c r="A13" i="9" s="1"/>
  <c r="E21" i="9"/>
  <c r="F21" i="9"/>
  <c r="E62" i="9"/>
  <c r="F62" i="9"/>
  <c r="E103" i="9"/>
  <c r="F103" i="9"/>
  <c r="E145"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alexbis</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 ref="D21" authorId="1" shapeId="0" xr:uid="{471DE8E7-73ED-4B64-A1BA-C848761AB275}">
      <text>
        <r>
          <rPr>
            <b/>
            <sz val="9"/>
            <color indexed="81"/>
            <rFont val="Tahoma"/>
            <charset val="1"/>
          </rPr>
          <t>alexbis:</t>
        </r>
        <r>
          <rPr>
            <sz val="9"/>
            <color indexed="81"/>
            <rFont val="Tahoma"/>
            <charset val="1"/>
          </rPr>
          <t xml:space="preserve">
Pas besoin de l'afficher car aucun flux n'entre dans ce secteur, ni n'en sort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3ABBD40C-BAAA-4A7B-8722-B801E7F660A9}">
      <text>
        <r>
          <rPr>
            <sz val="11"/>
            <color theme="1"/>
            <rFont val="Calibri"/>
            <family val="2"/>
          </rPr>
          <t>Ce tableau définit les flux de produits (lignes ci-dessous) générables par les secteurs (colonnes ci-contre). Les cases du tableaux contiennent la valeur 1  si le flux peut exister.</t>
        </r>
      </text>
    </comment>
    <comment ref="B90" authorId="0" shapeId="0" xr:uid="{795854F4-2EF1-455D-93A7-E8146FFCDD56}">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9ADBE66A-2672-4FFE-B220-789EC00573F8}">
      <text>
        <r>
          <rPr>
            <sz val="11"/>
            <color theme="1"/>
            <rFont val="Calibri"/>
            <family val="2"/>
          </rPr>
          <t>Origine du flux.
Donnée obligatoire pour réaliser l'AFM.</t>
        </r>
      </text>
    </comment>
    <comment ref="B1" authorId="0" shapeId="0" xr:uid="{23F5CD6A-E43D-4BC9-93F3-D0052808A1D5}">
      <text>
        <r>
          <rPr>
            <sz val="11"/>
            <color theme="1"/>
            <rFont val="Calibri"/>
            <family val="2"/>
          </rPr>
          <t>Destination du flux.
Donnée obligatoire pour réaliser l'AFM.</t>
        </r>
      </text>
    </comment>
    <comment ref="C1" authorId="0" shapeId="0" xr:uid="{8F6F28BE-69F1-4DBF-A074-5618CDFD5789}">
      <text>
        <r>
          <rPr>
            <sz val="11"/>
            <color theme="1"/>
            <rFont val="Calibri"/>
            <family val="2"/>
          </rPr>
          <t>Valeur du flux dans l'unité de référence de l'AFM.
Donnée obligatoire pour réaliser l'AFM.</t>
        </r>
      </text>
    </comment>
    <comment ref="D1" authorId="0" shapeId="0" xr:uid="{57894451-891D-4352-8483-18DE983B6DE8}">
      <text>
        <r>
          <rPr>
            <sz val="11"/>
            <color theme="1"/>
            <rFont val="Calibri"/>
            <family val="2"/>
          </rPr>
          <t>La quantité naturelle fait référence à la quantité exprimée dans l'unité utilisée dans la source de la donnée.</t>
        </r>
      </text>
    </comment>
    <comment ref="E1" authorId="0" shapeId="0" xr:uid="{02B76785-B93B-48FD-BE3B-679E173B7497}">
      <text>
        <r>
          <rPr>
            <sz val="11"/>
            <color theme="1"/>
            <rFont val="Calibri"/>
            <family val="2"/>
          </rPr>
          <t>L'unité naturelle fait référence à l'unité utilisée dans la source de données.</t>
        </r>
      </text>
    </comment>
    <comment ref="F1" authorId="0" shapeId="0" xr:uid="{68A018A2-C3E0-437B-9F83-00658779CD82}">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5A437DA1-BAF5-4231-BD7D-B03DD4957EEC}">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8DF42A68-550E-42C5-96A4-F5211F72EEB7}">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61E58E53-16A9-462A-8D2E-B17426B856C3}">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A7831A9E-7A73-413A-8779-006A0F5328E4}">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BBC627ED-231F-4684-99CC-5B86855D1FDE}">
      <text>
        <r>
          <rPr>
            <sz val="11"/>
            <color theme="1"/>
            <rFont val="Calibri"/>
            <family val="2"/>
          </rPr>
          <t>Origine du flux.
Donnée obligatoire pour réaliser l'AFM.</t>
        </r>
      </text>
    </comment>
    <comment ref="B1" authorId="0" shapeId="0" xr:uid="{6E5544D1-2351-4891-91AB-EDEDA3EFFE62}">
      <text>
        <r>
          <rPr>
            <sz val="11"/>
            <color theme="1"/>
            <rFont val="Calibri"/>
            <family val="2"/>
          </rPr>
          <t>Destination du flux.
Donnée obligatoire pour réaliser l'AFM.</t>
        </r>
      </text>
    </comment>
    <comment ref="C1" authorId="0" shapeId="0" xr:uid="{DA9FCF59-EA6D-431F-88BA-2CB94268C753}">
      <text>
        <r>
          <rPr>
            <sz val="11"/>
            <color theme="1"/>
            <rFont val="Calibri"/>
            <family val="2"/>
          </rPr>
          <t xml:space="preserve">Borne inférieure de la valeur possible du flux en unité de référence de l'AFM.
Donnée obligatoire pour réaliser l'AFM.
</t>
        </r>
      </text>
    </comment>
    <comment ref="D1" authorId="0" shapeId="0" xr:uid="{72B0D407-0ECF-450B-A2B3-3B8656F4D608}">
      <text>
        <r>
          <rPr>
            <sz val="11"/>
            <color theme="1"/>
            <rFont val="Calibri"/>
            <family val="2"/>
          </rPr>
          <t>Borne supérieure de la valeur possible du flux en unité de référence de l'AFM.
Donnée obligatoire pour réaliser l'AFM.</t>
        </r>
      </text>
    </comment>
    <comment ref="E1" authorId="0" shapeId="0" xr:uid="{2DBEFD08-1844-42F3-9E77-D086D01DE870}">
      <text>
        <r>
          <rPr>
            <sz val="11"/>
            <color theme="1"/>
            <rFont val="Calibri"/>
            <family val="2"/>
          </rPr>
          <t>Borne inférieure de la valeur possible du flux en unité naturelle de la source de données.</t>
        </r>
      </text>
    </comment>
    <comment ref="F1" authorId="0" shapeId="0" xr:uid="{345D92C1-1469-4E41-9993-87A58533555A}">
      <text>
        <r>
          <rPr>
            <sz val="11"/>
            <color theme="1"/>
            <rFont val="Calibri"/>
            <family val="2"/>
          </rPr>
          <t>Borne supérieure de la valeur possible du flux en unité naturelle de la source de données.</t>
        </r>
      </text>
    </comment>
    <comment ref="G1" authorId="0" shapeId="0" xr:uid="{22A2A78A-B505-4BBB-A274-D6723F75C27D}">
      <text>
        <r>
          <rPr>
            <sz val="11"/>
            <color theme="1"/>
            <rFont val="Calibri"/>
            <family val="2"/>
          </rPr>
          <t>L'unité naturelle fait référence à l'unité utilisée dans la source de données.</t>
        </r>
      </text>
    </comment>
    <comment ref="H1" authorId="0" shapeId="0" xr:uid="{3D47226E-E021-4193-A543-0001DCC03658}">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8F56BE2A-0C9C-417A-A060-8E564B8A2E4C}">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5390F43E-F158-453A-B119-D70A660A1234}">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alexbis</author>
  </authors>
  <commentList>
    <comment ref="A1" authorId="0" shapeId="0" xr:uid="{AE3D9911-0CBD-41B5-8EEA-245E448F2030}">
      <text>
        <r>
          <rPr>
            <sz val="11"/>
            <color theme="1"/>
            <rFont val="Calibri"/>
            <family val="2"/>
          </rPr>
          <t>L'identifiant permet de lier les flux appartenant à la même relation contrainte.</t>
        </r>
      </text>
    </comment>
    <comment ref="B1" authorId="0" shapeId="0" xr:uid="{D0787832-77C1-43CF-8703-36C3B29859E9}">
      <text>
        <r>
          <rPr>
            <sz val="11"/>
            <color theme="1"/>
            <rFont val="Calibri"/>
            <family val="2"/>
          </rPr>
          <t>Origine du flux.
Donnée obligatoire pour réaliser l'AFM.</t>
        </r>
      </text>
    </comment>
    <comment ref="C1" authorId="0" shapeId="0" xr:uid="{DED13915-765D-450E-87D6-44E95EBD9CB8}">
      <text>
        <r>
          <rPr>
            <sz val="11"/>
            <color theme="1"/>
            <rFont val="Calibri"/>
            <family val="2"/>
          </rPr>
          <t>Destination du flux.
Donnée obligatoire pour réaliser l'AFM.</t>
        </r>
      </text>
    </comment>
    <comment ref="D1" authorId="0" shapeId="0" xr:uid="{2D830443-0D75-4585-8000-B9EB61E0DBD2}">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2D2C4B29-2544-49F3-B157-91EA03B38DDB}">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16A0F279-4D22-4D16-9A7B-C8B34D452C3C}">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DE13B073-C282-49F7-A9B8-3021467158F5}">
      <text>
        <r>
          <rPr>
            <sz val="11"/>
            <color theme="1"/>
            <rFont val="Calibri"/>
            <family val="2"/>
          </rPr>
          <t xml:space="preserve">Colonne permettant d'expliciter de manière écrite la relation décrite dans les cinq cases sur la gauche.
</t>
        </r>
      </text>
    </comment>
    <comment ref="H1" authorId="0" shapeId="0" xr:uid="{8A3E6281-D5D9-4C18-A248-2669E3A1DEEA}">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A320C842-2025-4A94-9B94-9C2CCE2A75AA}">
      <text>
        <r>
          <rPr>
            <sz val="11"/>
            <color theme="1"/>
            <rFont val="Calibri"/>
            <family val="2"/>
          </rPr>
          <t xml:space="preserve">La colonne hypothèse permet de renseinger les hypothèses prises pour obtenir la donnée en unité de référence.
</t>
        </r>
      </text>
    </comment>
    <comment ref="D185" authorId="1" shapeId="0" xr:uid="{DE967749-C2C0-4FBC-9321-65CD8DCCCD10}">
      <text>
        <r>
          <rPr>
            <b/>
            <sz val="9"/>
            <color indexed="81"/>
            <rFont val="Tahoma"/>
            <charset val="1"/>
          </rPr>
          <t>alexbis:</t>
        </r>
        <r>
          <rPr>
            <sz val="9"/>
            <color indexed="81"/>
            <rFont val="Tahoma"/>
            <charset val="1"/>
          </rPr>
          <t xml:space="preserve">
Ajout 1 contrainte car 2 produits sortent maintenant de Amidonnerie/Glutennerie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D6A587A2-B802-41FF-B854-916ADEDCBBF5}">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A85C855E-CD8D-42AE-AD7B-F03F889512C2}">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9BD2A109-E397-4C2B-9CE3-638234896AD7}">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8A14253F-4D4A-43C9-A81E-D040982D39EB}">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<sst xmlns="http://schemas.openxmlformats.org/spreadsheetml/2006/main" count="2088" uniqueCount="514">
  <si>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</si>
  <si>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</si>
  <si>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</si>
  <si>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</si>
  <si>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</si>
  <si>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</si>
  <si>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</si>
  <si>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</si>
  <si>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</si>
  <si>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</si>
  <si>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</si>
  <si>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</si>
  <si>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</si>
  <si>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</si>
  <si>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</si>
  <si>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</si>
  <si>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</si>
  <si>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</si>
  <si>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</si>
  <si>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</si>
  <si>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Maximum Global</t>
  </si>
  <si>
    <t>Fonctionnalité qui permet de borner tous les flux de l'analyse de flux matière, ce qui permet à l'outil de ne pas considérer des valeurs absurdes lors de la réconciliation.</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</si>
  <si>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</si>
  <si>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</si>
  <si>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</si>
  <si>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</si>
  <si>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</si>
  <si>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</si>
  <si>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</si>
  <si>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</si>
  <si>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</si>
  <si>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</si>
  <si>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</si>
  <si>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</si>
  <si>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</si>
  <si>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</si>
  <si>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</si>
  <si>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</si>
  <si>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</si>
  <si>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</si>
  <si>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</si>
  <si>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</si>
  <si>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</si>
  <si>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</si>
  <si>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</si>
  <si>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</si>
  <si>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</si>
  <si>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</si>
  <si>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</si>
  <si>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</si>
  <si>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</si>
  <si>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</si>
  <si>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</si>
  <si>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</si>
  <si>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</si>
  <si>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</si>
  <si>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</si>
  <si>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nodeTags</t>
  </si>
  <si>
    <t>International</t>
  </si>
  <si>
    <t>Avoine grain</t>
  </si>
  <si>
    <t>Avoine non-collecté</t>
  </si>
  <si>
    <t>Avoine collecté + imports</t>
  </si>
  <si>
    <t>LimeGreen</t>
  </si>
  <si>
    <t>Récolte</t>
  </si>
  <si>
    <t>grey</t>
  </si>
  <si>
    <t>Ferme</t>
  </si>
  <si>
    <t>OS</t>
  </si>
  <si>
    <t>Alimentation animale rente (EA)</t>
  </si>
  <si>
    <t>Freinte</t>
  </si>
  <si>
    <t>Pertes</t>
  </si>
  <si>
    <t>Semence</t>
  </si>
  <si>
    <t>Stock</t>
  </si>
  <si>
    <t>Compost/Energie/Engrais…</t>
  </si>
  <si>
    <t>FAB</t>
  </si>
  <si>
    <t>IAA</t>
  </si>
  <si>
    <t>Statistique Agricole Annuelle (SAA) - Agreste</t>
  </si>
  <si>
    <t>Enquête TerresLab (2015) - Agreste</t>
  </si>
  <si>
    <t>Données proposent un intervalle de confiance à 95% entré ici en minimum et maximum pour la production.</t>
  </si>
  <si>
    <t>Juin H. (2015) Les pertes alimentaires dans la filière Céréales, INRA, Innovations agronomiques 48, pp 79-96</t>
  </si>
  <si>
    <t>Valeur arbitraire qui pourrait être affinée.</t>
  </si>
  <si>
    <t>VISIONet - FranceAgriMer</t>
  </si>
  <si>
    <t>Matières Premières de l’Alimentation Animale (MPAA) - Agreste</t>
  </si>
  <si>
    <t>Ce chiffre de 10 000t est une constante qui n’a pas été modifiée depuis la campagne 93-94. Hors en 25 ans la présence de l’avoine dans l’alimentation humaine pourrait avoir augmenté avec la diversification de l’offre des produits contenant de l’avoine.</t>
  </si>
  <si>
    <t>Unité Equivalente</t>
  </si>
  <si>
    <t>Fonctionnalité qui permet de lister les différentes unités présentes sur le diagramme de Sankey.</t>
  </si>
  <si>
    <t>Le SICASOV (contact E. Devron)</t>
  </si>
  <si>
    <t>Il n’existe pas de donnée pour l’avoine. Le poste est calculé par différence lors de la réconciliation.</t>
  </si>
  <si>
    <t>Le stock initial correspond au stock final au 31 décembre de l’année civile précédent et le stock final à celui du 31 décembre de l’année civile considérée.</t>
  </si>
  <si>
    <t>Production agricole</t>
  </si>
  <si>
    <t>Récolte rendue ferme</t>
  </si>
  <si>
    <t>Ce fichier permet de réaliser l’Analyse de Flux Matière (AFM) de l'Avoine.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</si>
  <si>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</si>
  <si>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</si>
  <si>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</si>
  <si>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</si>
  <si>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</si>
  <si>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</si>
  <si>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Grain non collecté</t>
  </si>
  <si>
    <t>C’est un poste calculé par différence. C’est la récolte rendue ferme à laquelle on soustrait le grain collecté (voir collecte).</t>
  </si>
  <si>
    <t>Alimentation animale</t>
  </si>
  <si>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</si>
  <si>
    <t>Semences de ferme</t>
  </si>
  <si>
    <t>L’enquête « pratiques culturales », portée par Agreste tous les trois ans, renseigne sur la part de surfaces agricoles plantées avec des semences certifiées ou des semences de ferme. La dernière enquête porte sur l’année 2014 où 54% des surfaces ont été plantées avec de la semence certifiée. Par analogie il est donc considéré que 54% des surfaces plantées en semences sont collectées et que les 46% restant sont des semences de ferme. Le tonnage correspondant au 46% est obtenu par produit en croix. Cette source de donnée a une fiabilité correcte.</t>
  </si>
  <si>
    <t>Pertes à la ferme</t>
  </si>
  <si>
    <t>Freinte : 0,1% (Juin et al .2015)
Inconsommables : de 1 à 5%. Valeur arbitraire. Pourrait être affinée.</t>
  </si>
  <si>
    <t>Stocks à la ferme</t>
  </si>
  <si>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</si>
  <si>
    <t>Flux inter-fermes</t>
  </si>
  <si>
    <t>Collecte</t>
  </si>
  <si>
    <t>Grain et semence &amp; Stocks chez les OS</t>
  </si>
  <si>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</si>
  <si>
    <t>Pertes chez les OS</t>
  </si>
  <si>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</si>
  <si>
    <t>Commerce extérieur – grain</t>
  </si>
  <si>
    <t>Imports/exports</t>
  </si>
  <si>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</si>
  <si>
    <t>Utilisations intérieures – grain</t>
  </si>
  <si>
    <t>Disponibilité</t>
  </si>
  <si>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</si>
  <si>
    <t>Le SICASOV (contact E. Devron) estime à 47% du total utilisé la semence de ferme d’avoine en 2015.</t>
  </si>
  <si>
    <t>Chiffre proposé par les bilans de marché de FranceAgriMer et repris dans le bilan d’approvisionnement d’Agreste. Cependant ce chiffre de 10 000t est une constante qui n’a pas été modifiée depuis la campagne 93-94. Hors en 25 ans la présence de l’avoine dans l’alimentation humaine pourrait avoir augmenté avec la diversification de l’offre des produits contenant de l’avoine.</t>
  </si>
  <si>
    <t>Méthodologie de construction de la filière :</t>
  </si>
  <si>
    <t>Cela correspond à la quantité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</si>
  <si>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</si>
  <si>
    <t>Etats 2 dits Collecte, Stocks et Dépôts de grandes cultures - FranceAgriMer</t>
  </si>
  <si>
    <t>Les issues de silo sont valorisées pour une majorité en alimentation animale (donc entre 50% et 100%).</t>
  </si>
  <si>
    <t>La SAA propose une production en campagne, afin de pouvoir l’assimiler à une année civile, la moyenne des campagnes n-1/n et n/n+1 a été faite.</t>
  </si>
  <si>
    <t>Bilans de marché et bilan d'approvisionnement (SBIL) - Agreste</t>
  </si>
  <si>
    <t>Les freintes en ferme correspondent à 0,1% de l'avoine non-collecté.</t>
  </si>
  <si>
    <t>La semence de ferme d’avoine en 2015 est estimée à 47% du total des semences. (0,47 / 0,53 = 88,68)</t>
  </si>
  <si>
    <t>Les freintes en ferme correspondent à 0,1% de l'avoine collecté par les OS.</t>
  </si>
  <si>
    <t>Les issues de silo correspondent à 1% de l'avoine collecté par les OS.</t>
  </si>
  <si>
    <t>On estime les pertes être comprises entre 1 et 5% du total de grain dans les fermes.</t>
  </si>
  <si>
    <t>kt</t>
  </si>
  <si>
    <r>
      <rPr>
        <i/>
        <sz val="12"/>
        <color theme="1"/>
        <rFont val="Calibri"/>
        <family val="2"/>
      </rPr>
      <t xml:space="preserve">Note: 
</t>
    </r>
    <r>
      <rPr>
        <sz val="12"/>
        <color theme="1"/>
        <rFont val="Calibri"/>
        <family val="2"/>
      </rPr>
      <t>Avoine : Espèce de céréale (Avena sativa) appartenant à la famille des graminées (Poaceae). Elle est cultivée comme céréale pour l’alimentation humaine ou animale et également comme fourrage.</t>
    </r>
  </si>
  <si>
    <t>Définition</t>
  </si>
  <si>
    <t xml:space="preserve">Espèce de céréale (Avena sativa) appartenant à la famille des graminées (Poaceae). </t>
  </si>
  <si>
    <t>Avoine mis en marché par des organismes collecteurs ou importés.</t>
  </si>
  <si>
    <t>Ces issues sont composées d’écarts de calibrage, de grains cassés et de poussières. Elles sont valorisées soit en alimentation animale, soit en tant que biomasse (énergie ou compostage). (Juin et al. 2015)</t>
  </si>
  <si>
    <t>Organisme stockeur. C’est une entreprise habilitée à collecter les grains auprès des exploitations agricoles avec un transfert de propriété (FranceAgriMer, 2019).</t>
  </si>
  <si>
    <t>Industries Agro-Alimentaires. Industries de la 1ère et 2nde transformation.</t>
  </si>
  <si>
    <t>Secteurs de valorisation autre que pour l'alimentation animale, majoritairement des issues.</t>
  </si>
  <si>
    <t>Stockage des grains.</t>
  </si>
  <si>
    <t>Secteur qui consomme les grains pour la semence des cultures.</t>
  </si>
  <si>
    <t>Ajustement du stock lorsque la valeur de celui-ci est inférieure à la valeur prévue.</t>
  </si>
  <si>
    <t>Les pertes prises en compte lors de cette étude sont les pertes ayant lieu durant la période de stockage. Ce sont les pertes liées par exemple au calibrage des grains, ou à leur manutention. La freinte, qui est aussi une perte, est comptabilisée à part.</t>
  </si>
  <si>
    <t>Secteur de récolte de la matière première.</t>
  </si>
  <si>
    <t>Exploitation agricole ayant récolté la matière première.</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</si>
  <si>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</si>
  <si>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Secteur de fabrication d’aliments pour le bétail. Il met en oeuvre des procédés industriels utilisant pour fabriquer des aliments composés pour les animaux de rente.</t>
  </si>
  <si>
    <t>Ce sont les grains/graines qui ne sont pas commercialisées et sont conservées sur la ferme pour usages internes à l’exploitation agricole.</t>
  </si>
  <si>
    <t xml:space="preserve">Dernière Mise à jour : 25/04/2022 </t>
  </si>
  <si>
    <t>Blé dur grain</t>
  </si>
  <si>
    <t>Blé dur non-collecté</t>
  </si>
  <si>
    <t>Blé dur collecté + imports</t>
  </si>
  <si>
    <t>Semoule</t>
  </si>
  <si>
    <t>Coproduits trituration</t>
  </si>
  <si>
    <t>Gruau D</t>
  </si>
  <si>
    <t>Issues de blé dur</t>
  </si>
  <si>
    <t>Ecarts de nettoyage</t>
  </si>
  <si>
    <t>Pâtes et couscous</t>
  </si>
  <si>
    <t>Coproduits humides</t>
  </si>
  <si>
    <t>Coproduits secs</t>
  </si>
  <si>
    <t>Blé tendre grain</t>
  </si>
  <si>
    <t>Blé tendre grain collecté + imports</t>
  </si>
  <si>
    <t>Blé tendre grain non-collecté</t>
  </si>
  <si>
    <t>Farine blé t</t>
  </si>
  <si>
    <t>Issues de blé t</t>
  </si>
  <si>
    <t>Sons</t>
  </si>
  <si>
    <t>Sons de meuneries</t>
  </si>
  <si>
    <t>Sons d'amidonneries</t>
  </si>
  <si>
    <t>Remoulages et farines basses</t>
  </si>
  <si>
    <t>Remoulages</t>
  </si>
  <si>
    <t>Farines basses</t>
  </si>
  <si>
    <t>Wheat gluten feed + sons</t>
  </si>
  <si>
    <t>Wheat gluten feed</t>
  </si>
  <si>
    <t>Gluten</t>
  </si>
  <si>
    <t>Alcool de blé</t>
  </si>
  <si>
    <t>Petits blés</t>
  </si>
  <si>
    <t>Produits retirés</t>
  </si>
  <si>
    <t>Maïs grain</t>
  </si>
  <si>
    <t>Maïs grain conso</t>
  </si>
  <si>
    <t>Maïs grain semence</t>
  </si>
  <si>
    <t>Maïs grain non-collecté</t>
  </si>
  <si>
    <t>Maïs grain conso non-collecté</t>
  </si>
  <si>
    <t>MGH non-collecté</t>
  </si>
  <si>
    <t>Maïs semence non-collecté</t>
  </si>
  <si>
    <t>Maïs conso collecté + imports</t>
  </si>
  <si>
    <t>Maïs semence collecté</t>
  </si>
  <si>
    <t>Corn gluten feed &amp; solubles</t>
  </si>
  <si>
    <t>Semoule, gritz, hominy</t>
  </si>
  <si>
    <t>Germes de maïs</t>
  </si>
  <si>
    <t>Ttx germes de maïs</t>
  </si>
  <si>
    <t>Huile de maïs</t>
  </si>
  <si>
    <t>Farine alimentaire</t>
  </si>
  <si>
    <t>Farine fourragère</t>
  </si>
  <si>
    <t>Orge grain</t>
  </si>
  <si>
    <t>Orge non-collecté</t>
  </si>
  <si>
    <t>Orge collecté + imports</t>
  </si>
  <si>
    <t>Malt d'orge (et de blé t)</t>
  </si>
  <si>
    <t>Radicelles</t>
  </si>
  <si>
    <t>Orgettes</t>
  </si>
  <si>
    <t>Particules d'enveloppes (blé et orge)</t>
  </si>
  <si>
    <t>Levures</t>
  </si>
  <si>
    <t>Kieselguhr</t>
  </si>
  <si>
    <t>Seigle grain</t>
  </si>
  <si>
    <t>Seigle non-collecté</t>
  </si>
  <si>
    <t>Seigle collecté + imports</t>
  </si>
  <si>
    <t>Sorgho grain</t>
  </si>
  <si>
    <t>Sorgho non-collecté</t>
  </si>
  <si>
    <t>Sorgho collecté + imports</t>
  </si>
  <si>
    <t>Triticale grain</t>
  </si>
  <si>
    <t>Triticale non-collecté</t>
  </si>
  <si>
    <t>Triticale collecté + imports</t>
  </si>
  <si>
    <t>"Espèce de céréale (Triticum durum) appartenant à la famille des graminées dont les grains sont utilisés pour la fabrication de semoule. La semoule de blé dur sert à la fabrication des pâtes alimentaires et du couscous. " (FranceAgriMer, 2017a)</t>
  </si>
  <si>
    <t>Grains mis en marché par des organismes collecteurs ou importés.</t>
  </si>
  <si>
    <t>deepskyblue</t>
  </si>
  <si>
    <t>Semoule.</t>
  </si>
  <si>
    <t>darkorange</t>
  </si>
  <si>
    <t>Voir ci-dessous (somme des co-produits).</t>
  </si>
  <si>
    <t>Farines basses de blé dur (Réséda, 2017), "Coproduit de semoulerie du blé dur (Triticum durum L., également Triticum turgidum L. subsp. durum (Desf.) Husn.), constitué principalement de particules d'albumen, de fins fragments d'enveloppes et de quelques débris de grains". Appelé aussi farine de blé dur (INRA, CIRAD, AFZ, 2018)</t>
  </si>
  <si>
    <t>Ces issues sont composées des sons et remoulages. Elles sont collectées et vendues soit en l’état, soit en pellets. (ANMF, 2011)</t>
  </si>
  <si>
    <t>Ces écarts font référence à de la poussières, des pières écartés, mais aussi aux grains écartés car non conformes (cassés / fusariés / cariés) ou aux grains perdus à cause de mauvais réglages des matériels de nettoyage. (Juin, 2015)</t>
  </si>
  <si>
    <t>Pâtes et couscous.</t>
  </si>
  <si>
    <t>Issus de la fabrication des pâtes et couscous. Ils sont valorisés principalement en alimentation animale via des entreprises intermédiaires qui traitent ou transforment et conditionnent la matière première. Ils sont donc difficiles à caractériser.</t>
  </si>
  <si>
    <t>Egalement issus des entreprises fabriquant pâtes et couscous. Ces coproduits sont généralement propres à être réinjectés dans le circuit de fabrication des pâtes ou couscous.</t>
  </si>
  <si>
    <t>Issues de silo d'avoine</t>
  </si>
  <si>
    <t>Issues de silo de blé dur</t>
  </si>
  <si>
    <t>« Espèce de céréale (Triticum aestivum) appartenant à la famille des graminées dont les grains sont utilisés pour l'alimentation du bétail, la fabrication de farine ou de bière blanche en alimentation humaine, ou pour la fabrication d'éthanol pour les biocarburants. » (FranceAgriMer, 2017a)</t>
  </si>
  <si>
    <t>Farine de blé tendre.</t>
  </si>
  <si>
    <t>Les issues sont les coproduits du travail du grain par les industries de la première ou seconde transformation alimentaire.</t>
  </si>
  <si>
    <t>Les issues d'industries sont composées des sons et des remoulages qui sont des coproduits. Elles sont collectées et vendues soit en l’état, soit en pellets. (ANMF, 2011)</t>
  </si>
  <si>
    <t>Amidon de blé tendre</t>
  </si>
  <si>
    <t>Amidon de blé.</t>
  </si>
  <si>
    <t>Coproduit de l’amidonnerie. Son partiellement dégermé ou secondaire, gluten et éventuellement solubles de blé. Sous forme de granulés (Réséda, 2017).</t>
  </si>
  <si>
    <t>Coproduit du raffinage de l’amidon</t>
  </si>
  <si>
    <t>Alcool de blé produit dans les éthanoleries.</t>
  </si>
  <si>
    <t>Drèches et solubles de blé tendre</t>
  </si>
  <si>
    <t>Les drèches et solubles sont issus des éthanoleries ou des brasseries.
Drèches : matière résiduelle après extraction de la ou les matières d’intérêt (Réséda, 2014)
Solubles : obtenus par concentration des eaux de process ou de trempage (Réséda, 2017)</t>
  </si>
  <si>
    <t>Grains de blé tendre au calibre insuffisant pour être entrer dans le processus de maltage</t>
  </si>
  <si>
    <t>Issues de silo de blé tendre</t>
  </si>
  <si>
    <t>Matière première retirée annuellement des secteurs boulangerie, biscuiterie et pâtisserie.</t>
  </si>
  <si>
    <t>« Espèce de céréale (Zea mays) appartenant à la famille des graminées cultivée pour l'alimentation animale, l'alimentation humaine ou la fabrication d'éthanol pour les biocarburants. » (FranceAgriMer, 2017a)</t>
  </si>
  <si>
    <t>Grains de maïs destinés à la consommation ou à la transformation.</t>
  </si>
  <si>
    <t>Grains de maïs dédiés à la semence.</t>
  </si>
  <si>
    <t>Grains de maïs destinés à la consommation ou à la transformation dans l'exploitation agricole.</t>
  </si>
  <si>
    <t>Grains de maïs humide destinés à la consommation ou à la transformation dans l'exploitation agricole.</t>
  </si>
  <si>
    <t>Grains de maïs déstiné à la semence pour la ferme.</t>
  </si>
  <si>
    <t>Grains de maïs destinés à la consommation ou à la transformation et ayant été collecté par les organismes de stockage ou importés.</t>
  </si>
  <si>
    <t>Grains de maïs déstiné à la semence et ayant été collecté par les organismes de stockage.</t>
  </si>
  <si>
    <t>Issues de silo de maïs</t>
  </si>
  <si>
    <t>Amidon de maïs</t>
  </si>
  <si>
    <t>Amidon de maïs.</t>
  </si>
  <si>
    <t xml:space="preserve"> Coproduit humide composé de drèches de maïs, de tourteau de germes de maïs et de protéines et solubles de maïs (Réséda, 2017).</t>
  </si>
  <si>
    <t>Semoule, gritz ou hominy à base de maïs.</t>
  </si>
  <si>
    <t>Germes de maïs.</t>
  </si>
  <si>
    <t>Tourteaux de germes de maïs. Résidu solide riche en protéines, obtenu lors du traitement des graines et des fruits oléagineux-protéagineux en vue de l’extraction d’huile. (IDELE, 2017a)</t>
  </si>
  <si>
    <t>Huile végétale obtenue en transformant les germes de maïs dans les Maïseries.</t>
  </si>
  <si>
    <t>Farine de maïs à destination de l'alimentation humaine et des industries agro-alimentaires.</t>
  </si>
  <si>
    <t>Mélange de farine de dégermage et de son de maïs.</t>
  </si>
  <si>
    <t>Drèches et solubles de maïs</t>
  </si>
  <si>
    <t>Drèches : matière résiduelle après extraction de la ou les matières d’intérêt (Réséda, 2017)
Solubles : obtenus par concentration des eaux de process ou de trempage. (Réséda, 2017)</t>
  </si>
  <si>
    <t>« Espèce de céréale (Hordeum vulgare) appartenant à la famille des graminées. L'orge de mouture est utilisée en alimentation animale. L'orge de brasserie est utilisée par la malterie. » (FranceAgriMer, 2017a)
Cette filière comptabilise l'orge mais aussi l’escourgeon.</t>
  </si>
  <si>
    <t>Issues de silo d'orge</t>
  </si>
  <si>
    <t>Malt obtenu à partir d'orge (et n'est pas dissocié dans les données du malt produit à partir du blé tendre).</t>
  </si>
  <si>
    <t>Ou touraillons. Ce sont les germes des grains d'orge isolés lors du dégermage (Réséda, 2017).</t>
  </si>
  <si>
    <t>Grains de calibre &lt;2,5mm isolés lors du calibrage des grains d’orges destinés au maltage. (INRA, CIRAD, AFZ, 2018)</t>
  </si>
  <si>
    <t>Aussi appelées granules de malterie. Ce sont un mélange de radicelles et/ou d’issues de céréales. (GBPH de la malterie, n.d.)</t>
  </si>
  <si>
    <t>Drèches : matière résiduelle après extraction de la ou les matières d’intérêt (Réséda, 2014)</t>
  </si>
  <si>
    <t>Levures produites par les brasseries lors de la transformation du malt d'orge en bière.</t>
  </si>
  <si>
    <t>Substances indésirables dans la bière retirées par filtration Kieselguhr.</t>
  </si>
  <si>
    <t>« Espèce de céréale (Secale cereale) appartenant à la famille des graminées utilisée en alimentation animale ou pour la production de farine panifiable. » (FranceAgriMer, 2017a)</t>
  </si>
  <si>
    <t>Issues de silo de seigle</t>
  </si>
  <si>
    <t>Espèce de céréale (sorghum bicolor) appartenant à la famille des graminées. Ses graines sont utilisées pour l‘alimentation humaine et animale. Il peut également être cultivé comme fourrage.</t>
  </si>
  <si>
    <t>Issues de silo de sorgho</t>
  </si>
  <si>
    <t>« Céréale créée par l'homme par hybridation entre le blé tendre et le seigle. Sa culture s'est développée dans la deuxième moitié du XXème siècle. Elle est utilisée en alimentation animale. » (FranceAgriMer, 2017a)</t>
  </si>
  <si>
    <t>Issues de silo de triticale</t>
  </si>
  <si>
    <t>Trituration</t>
  </si>
  <si>
    <t>Indus. Pâtes &amp; couscous</t>
  </si>
  <si>
    <t>Petfood</t>
  </si>
  <si>
    <t>Indéfini</t>
  </si>
  <si>
    <t>Meunerie</t>
  </si>
  <si>
    <t>FAB AMV</t>
  </si>
  <si>
    <t>Amidonnerie/Glutennerie</t>
  </si>
  <si>
    <t>Ethanoleries</t>
  </si>
  <si>
    <t>Malterie</t>
  </si>
  <si>
    <t>Non-alimentaire</t>
  </si>
  <si>
    <t>IAA &amp; alim hum</t>
  </si>
  <si>
    <t>Boulangerie, biscuiterie, pâtisseries, viennoiseries industrielles...</t>
  </si>
  <si>
    <t>Déchetterie</t>
  </si>
  <si>
    <t>Maïserie</t>
  </si>
  <si>
    <t>Maïserie 2</t>
  </si>
  <si>
    <t>Brasserie</t>
  </si>
  <si>
    <t>Panification &amp; pharma</t>
  </si>
  <si>
    <t>Grey</t>
  </si>
  <si>
    <t>Secteur opérant au broyage par friction des grains.</t>
  </si>
  <si>
    <t>Secteur de l'industrie des pâtes et du couscous.</t>
  </si>
  <si>
    <t>Secteur de transformation à destination de l'alimentation des animaux de compagnie.</t>
  </si>
  <si>
    <t>Secteur pour les usages de matière restante indéfini.</t>
  </si>
  <si>
    <t>Secteur de fabrication de la farine.</t>
  </si>
  <si>
    <t>Secteur des fabricants d'aliments pour le bétail et d'aliments minéraux et vitaminiques.</t>
  </si>
  <si>
    <t>Secteur d'extraction de l'amidon et du gluten à partir de grains de céréales.</t>
  </si>
  <si>
    <t>Secteur de fabrication d'éthanol à partir de grains de céréales.</t>
  </si>
  <si>
    <t>Secteur de fabrication de malt à partir de grains de céréales.</t>
  </si>
  <si>
    <t>Utilisation de produits transformés à base de blé pour des usages non-alimentaires.</t>
  </si>
  <si>
    <t>Boulangerie, biscuiterie, pâtisseries, viennoiseries industrielles…</t>
  </si>
  <si>
    <t>Déchetterie pour les produits retirés.</t>
  </si>
  <si>
    <t>C’est le flux qui part d’un acteur tel qu’un organisme stockeur (OS), industrie de transformation ou FAB et qui va dans un élevage. Cette MP peut être consommée telle qu’elle par le cheptel ou transiter par une étape FAF au sein de l’exploitation agricole. Cette étape FAF n’est pas détaillée dans ce projet.</t>
  </si>
  <si>
    <t>Secteur de consommation des produits et co-produits à destination de l'alimentation animale.</t>
  </si>
  <si>
    <t>Secteur d'activité industrielle liée à la transformation du maïs. (Larousse)</t>
  </si>
  <si>
    <t>Secteur d'activité industrielle liée à la transformation du maïs. (Larousse) La distinction maïserie/maïserie 2 est là pour montrer que les germes de maïs sont utilisés uniquement pour produire des tourteaux de germe de maïs ainsi que de l'huile.</t>
  </si>
  <si>
    <t>Secteur de transformation du malt d'orge en bière.</t>
  </si>
  <si>
    <t>Autres secteurs économiques de consommation des radicelles d'orge, notamment le secteur pharamaceutique et celui de la fabrication de pain.</t>
  </si>
  <si>
    <t>Supression de la ligne : OS -&gt; Issues de silo, valeur : 14 537, incertitude : 5%. Il semble que c'était simplement une coquille, il y a déjà la contrainte (1%) dans la feuille contraintes.</t>
  </si>
  <si>
    <t>Stockage à la ferme et Autoconsommation - FranceAgriMer</t>
  </si>
  <si>
    <t>Supression de la ligne : Blé dur non-collecté -&gt; Freinte, valeur : 331, incertitude : 1%. Il semble que c'était simplement une coquille, il y a déjà la contrainte (0,1%) dans la feuille contraintes.</t>
  </si>
  <si>
    <t>Supression de la ligne : Blé dur collecté + imports -&gt; Freinte, valeur : 1 454, incertitude : 1%. Il semble que c'était simplement une coquille, il y a déjà la contrainte (1%) dans la feuille contraintes.</t>
  </si>
  <si>
    <t>Supression de la ligne : Blé dur collecté + imports -&gt; Semence, valeur : 64 663, incertitude : 1%. Il semble que c'était simplement une coquille, il y a déjà la contrainte (18-30% de semence fermières) dans la feuille contraintes.</t>
  </si>
  <si>
    <t>SIFPAF-CFSI, (2016), La filière semoule, pâtes et couscous, Chiffres clés 2015</t>
  </si>
  <si>
    <t>Suppression de la ligne : indus. Pâtes &amp; couscous -&gt; Coproduits secs, valeur : 1 t, Incertitude : 5% (pas d'intérêt et pas de source)</t>
  </si>
  <si>
    <t>Collecte, Stocks et Dépôts de grandes cultures - FranceAgriMer</t>
  </si>
  <si>
    <t>Suppression de la ligne : indus. Pâtes &amp; couscous -&gt; Coproduits humides, valeur : 2 630 t, Incertitude : 5% (redondant avec l'onglet contraintes)</t>
  </si>
  <si>
    <t>Le stock initial est le stock final au 31 décembre de l’année n-1, le stock final le stock au 31 décembre de l’année n.</t>
  </si>
  <si>
    <t>Enquête « pratiques culturales » - Agreste</t>
  </si>
  <si>
    <t>Etats 13, dit Suivi mensuel des activités des fabricants d’aliments du bétail - FranceAgriMer</t>
  </si>
  <si>
    <t>Revue</t>
  </si>
  <si>
    <t xml:space="preserve"> Réséda, (2017), Gisement et valorisation des coproduits des industries agroalimentaires, Amidonnerie – féculeries avec l'USIPA</t>
  </si>
  <si>
    <t xml:space="preserve"> Réséda, (2017), Gisement et valorisation des coproduits des industries agroalimentaires, Amidonnerie – féculeries avec l'USIPA - Contact : P. Lautecaze (USIPA).</t>
  </si>
  <si>
    <t>La production de gluten regroupe le gluten issu à la fois du blé tendre et du maïs (et dans une moindre mesure d’autres céréales).</t>
  </si>
  <si>
    <t>Fiche sectorielle de l’USIPA (données 2015, publication 2016)</t>
  </si>
  <si>
    <t>Réséda (donnée 2016) (enquête auprès des malteries + extrapolation volume total)</t>
  </si>
  <si>
    <t>VISIONet (Module : VISIOTrade) - FranceAgriMer</t>
  </si>
  <si>
    <t>Douanes</t>
  </si>
  <si>
    <t>Passage d'une valeur de 243 158 (inexplicable), à une valeur 57 624 t qui provient de l'extraction des imports de douanes refaite pour l'année 2015. (HS code : 11081100)</t>
  </si>
  <si>
    <t>Fédération des Fabricants d'Aliments pour Chiens, Chats, Oiseaux et autres animaux familiers</t>
  </si>
  <si>
    <t>L'ensemble du blé tendre grain consommé par les animaux de rente et familliers est estimé à environ 5,1Mt (Cargill), soit environ 400 000t pour les grains achetés par les élevages et le petfood (car 4 619 000 t mis en œuvre dans les FAB).</t>
  </si>
  <si>
    <t>Passage d'une valeur de 670,70931509 kt (inexplicable), à une valeur 677,491 kt qui provient de l'état 2.</t>
  </si>
  <si>
    <t>Etats 8 dits Suivi Mensuel de l’Activité de Meunerie - ANMF, (2016), fiche statistiques – 2015 (Données collectées par FranceAgriMer)</t>
  </si>
  <si>
    <t>Passage d'une valeur de 4 665,190 kt (inexplicable), à une valeur 4 618,600 kt qui provient de l'extraction du fichier MPAA.</t>
  </si>
  <si>
    <t>Mise en oeuvre issue des bilans FranceAgriMer</t>
  </si>
  <si>
    <t>Rapport de l’ONRB - FranceAgriMer, 2014</t>
  </si>
  <si>
    <t>Suppression de la ligne : Blé tendre non-collecté -&gt; Semence, Valeur : 552,03 kt, Incertitude: 5%. Cause : redondance onglet contraintes, qui est plus approprié pour mettre la contrainte 54% semences certifiées, 46% semences de ferme.</t>
  </si>
  <si>
    <t>Changement de la valeur de 3461,075 kt à 3717,632 kt (obtenu par soustraction des utilisations de farine pour l'amidonnerie/glu/anmx et les usages inédfinis).</t>
  </si>
  <si>
    <t>Changement de la valeur de 1015,858 kt à 1 005,800 kt qui provient de l'extraction du fichier MPAA.</t>
  </si>
  <si>
    <t>Changement de la valeur de 806,788 kt à 798,800 kt qui provient de l'extraction du fichier MPAA.</t>
  </si>
  <si>
    <t>Passion Céréales</t>
  </si>
  <si>
    <t>Hypothèse : 75% de la production d'amidon est destiné à l'export.</t>
  </si>
  <si>
    <t>Changement de la valeur de 326,634 kt à 323,400 kt qui provient de l'extraction du fichier MPAA.</t>
  </si>
  <si>
    <t>Changement de la valeur de 38,986 kt à 38,600 kt qui provient de l'extraction du fichier MPAA.</t>
  </si>
  <si>
    <t>Valeur changée de 171,195 kt à 169,5 kt pour coller aux données recueillies dans le "TableauxFlux_MP_donnéesbrutes_v17"</t>
  </si>
  <si>
    <t>Réséda, (2017), Gisement et valorisation des coproduits des industries agroalimentaires, Amidonnerie – féculeries -  (Malteurs de France dans Réséda).</t>
  </si>
  <si>
    <t>La SAA propose une production en campagne, afin de pouvoir l’assimiler à une année civile, la moyenne des campagnes n-1 / n et n / n+1 a été faite.</t>
  </si>
  <si>
    <t>Enquête Réséda réalisée avec l’USIPA - Contact : P. Lautecaze (USIPA).</t>
  </si>
  <si>
    <t xml:space="preserve">Douanes </t>
  </si>
  <si>
    <t>Pratiques Cultures - Agreste</t>
  </si>
  <si>
    <t>Changement de la valeur (243,399 kt) pour qu'elle soit identique à celle contenue dans le fichier TableauxFlux_MP_donnéesbrutes_v17 (246,106 kt).</t>
  </si>
  <si>
    <t>Fiche sectorielle (2016) USIPA</t>
  </si>
  <si>
    <t>Dire d'experts USIPA - Contact : P. Lautecaze</t>
  </si>
  <si>
    <t>Recueil Annuel de Statistiques de la Filiere Orge, Malt, Biere</t>
  </si>
  <si>
    <t>Réséda, (2017), Gisement et valorisation des coproduits des industries agroalimentaires, Amidonnerie – féculeries</t>
  </si>
  <si>
    <t>Ne prend pas en compte les imports/exports.</t>
  </si>
  <si>
    <t>Pas de justification pour ce chiffre. ( J'aurais plutôt 52  du tableau?)</t>
  </si>
  <si>
    <t>Réséda, (2017), Gisement et valorisation des coproduits des industries agroalimentaires, Amidonnerie – féculeries - (USIPA)</t>
  </si>
  <si>
    <t>Wheat gluten feed + son = 1 200 000 et la production de wheat gluten feed est majoritaire.</t>
  </si>
  <si>
    <t>Hypothèse : entre 1/3 et approximativement 50% des drèches et solubles non utilisés par les FAB sont utilisés pour l'alimentation des animaux de rente.</t>
  </si>
  <si>
    <t>Hypothèse : Le reste des drèches et solubles est utilié en usage indéfini.</t>
  </si>
  <si>
    <t>La majorité des issues sont utilisées pour l'alimentation des animaux de rente.</t>
  </si>
  <si>
    <t>De fait, moins de la moitié des issues est consacré à d'autres utilisation que celle faite pour l'alimentation des animaux de rente.</t>
  </si>
  <si>
    <t>500 000t de MP seraient retirées annuellement des secteurs boulangerie, biscuiterie et pâtisserie. Une partie est consommée par les animaux de rente ou exportée</t>
  </si>
  <si>
    <t>Changement de 1768 kt à 1 368 kt qui provient de Stockage à la ferme et Autoconsommation - FranceAgriMer.</t>
  </si>
  <si>
    <t>Intervalle plausible arbitraire. Attribué par la réconciliation.</t>
  </si>
  <si>
    <t>Changement de 543 kt comme valeur minimum à 286,848 kt.</t>
  </si>
  <si>
    <t>Réséda, (2017), Gisement et valorisation des coproduits des industries agroalimentaires, Amidonnerie – féculeries - Donnée provenant de l'USM (Union des Semouliers de Maïs)</t>
  </si>
  <si>
    <t>Pas de source de donnée pour ce chiffre.</t>
  </si>
  <si>
    <t>Suppression de la ligne Ferme -&gt; Orge non-collecté, Valeur inf : 1000, Valeur max : / car donnée calculable directement par réconciliation sans besoin de mettre une valeur inf.</t>
  </si>
  <si>
    <t>Chiffre basé sur un échantillon de céréaliers. Considéré comme un minimum.</t>
  </si>
  <si>
    <t>Les issues de silo correspondent à 1% du blé dur collecté par les OS.</t>
  </si>
  <si>
    <t>Les freintes correspondent à 0,1% du blé dur non-collecté.</t>
  </si>
  <si>
    <t>Les pertes en ferme sont estimées être entre 1 et 5 % de la masse totale de blé dur.</t>
  </si>
  <si>
    <t>Inconsommables : de 1 à 5%. Valeur arbitraire. Pourrait être affinée.</t>
  </si>
  <si>
    <t>Entre 18% et 30% de la semence totale provient de la ferme. Ce qui donne un rapport entre flux de grains provenant de la ferme et flux de grains certifiés de 18/82 (22%) et 30/70 (43%).</t>
  </si>
  <si>
    <t>Borne basse pour la semence fermière : Enquête « pratiques culturales » - Agreste (18%)
Borne haute pour la semence fermière : contact : E. Devron, SICASOV (30%)</t>
  </si>
  <si>
    <t>Remplissage de la ligne pour que la contrainte ( 18-30% semence fermière) soit juste.</t>
  </si>
  <si>
    <t>Les freintes correspondent à 0,1% du blé dur collecté par les OS.</t>
  </si>
  <si>
    <t>23% des co-produits de la trituration sont des Gruau D.</t>
  </si>
  <si>
    <t>Guide HACCP des Industries de la semoulerie de blé dur (dans la source, chiffre origine du SIFPAF-CFSI)</t>
  </si>
  <si>
    <t>73% des co-produits de la trituration sont des issues de blé dur.</t>
  </si>
  <si>
    <t>4% des co-produits de la trituration sont dûs à des écarts de nettoyage.</t>
  </si>
  <si>
    <t>0,8 à 1% des produits fabriqués dans l'industrie des pâtes et du couscous sont des coproduits humides</t>
  </si>
  <si>
    <t>Deux sources : 
-SIFPAF-CFSI dans Réséda, (2008), Enquête sur les gisements et la valorisation des coproduits de l’agro-industrie, Réséda &amp; ADEME
- Contact : Christine Petit SIFPAF-CFSI</t>
  </si>
  <si>
    <t>Christine Petit (SIFPAF-CFSI) estime que 0,8 à 1% des produits fabriqués sont des coproduits humides. C'est cet intervalle qui est préféré par rapport au 0,8% pile du SIFPAF-CFSI dans Réséda 2008.</t>
  </si>
  <si>
    <t>Le gruau D est principalement valorisé en FAB.</t>
  </si>
  <si>
    <t>Guide HACCP des Industries de la semoulerie de blé dur</t>
  </si>
  <si>
    <t>Correction de l'intervalle : passage de 0-100% à 50-100% pour que le commentaire dans le HACCP soit pris en compte.</t>
  </si>
  <si>
    <t>Les issues de blé dur sont majoritairement valorisés en FAB.</t>
  </si>
  <si>
    <t>64% des issues de blé tendre en Meunerie proviennent des sons de meuneries.</t>
  </si>
  <si>
    <t>Contact : François Guion (ANMF)</t>
  </si>
  <si>
    <t xml:space="preserve">La quantité des différentes issues est calculée en fonction d’un ratio : 64% de sons, 32% de remoulages et 4% de farines basses. </t>
  </si>
  <si>
    <t>Environ 32% des issues de blé tendre en Meunerie proviennent des remoulages.</t>
  </si>
  <si>
    <t>Environ 4 % des issues de blé tendre en Meunerie proviennent des farines basses.</t>
  </si>
  <si>
    <t>53% du blé tendre mis en œuvre dans les amidonneries/ gluternneries donne de l'Amidon</t>
  </si>
  <si>
    <t>35% du blé tendre mis en oeuvre dans les ethanoleries donne des drèches et solubles</t>
  </si>
  <si>
    <t>Contact : F. Jolibert, UNGDA</t>
  </si>
  <si>
    <t>Pour une tonne de blé (ou de maïs) mis en oeuvre dans les éthanoleries, 350kg de drèches sont produites, soit un coefficient de 0,35 (F. Jolibert, UNGDA)</t>
  </si>
  <si>
    <t>Les issues de silo correspondent à 1% du blé tendre collecté par les OS.</t>
  </si>
  <si>
    <t>Les issues de silo correspondent à 1 centième de la denrée stockée et sont liées au triage des grains. Elles sont composées des lots de grains déclassés, des grains cassés et des poussières qui ont été collectées lors du nettoyage du silo.</t>
  </si>
  <si>
    <t>Les freintes correspondent à 0,1% du blé tendre collecté par les OS.</t>
  </si>
  <si>
    <t>Juin H. (2015) Les pertes alimentaires dans la filière Céréales, INRA, Innovations agronomiques 48, pp 79-96 ( dans l'article, source originelle : Ernst and Young (2010))</t>
  </si>
  <si>
    <t>La freinte correspond à 1 millième de la matière stockée. C’est une perte de matière dématérialisée liée tant aux insectes et rongeurs qu’à la dessiccation du grain ou aux poussières qui se dissipent.</t>
  </si>
  <si>
    <t>&gt;= 50% direct élevage + petfood (automatiquement le petfood fera moins de 50%)</t>
  </si>
  <si>
    <t>Entreprise : Cargill</t>
  </si>
  <si>
    <t>Cargill estime à 5,1Mt de blé tendre mis en oeuvre dans l’alimentation animale en 2015 (rente + petfood). Soit entre 400 et 500kt de grains pour le petfood et le direct élevage. Cette information a été utilisée comme une contrainte transversale aux deux secteurs.</t>
  </si>
  <si>
    <t>Les freintes des fermes correspondent à 0,1% du blé tendre non-collecté.</t>
  </si>
  <si>
    <t>1% à 5% de la MP stockée à la ferme est perdue.</t>
  </si>
  <si>
    <t>Les sons de meuneries utilisés en IAA &amp; alim hum représentent 0,1% des sons de meuneries.</t>
  </si>
  <si>
    <t>Contact : François Guion, ANMF</t>
  </si>
  <si>
    <t>La quantité d’issues est calculée en fonction de la différence entre le grain mis en oeuvre et la quantité de farine produite. Elles sont d’environ 20% du grain mis en oeuvre. L’ensemble des issues est destiné à l’alimentation animale excepté pour 1% des sons qui sont réintégrés dans
la farine. La quantité des différentes issues est calculée en fonction d’un ratio : 64% de sons, 32% de remoulages et 4% de farines basses. Ces ratios ont été communiqués par l’ANMF. Contact : François Guion (ANMF)</t>
  </si>
  <si>
    <t>La semence certifiée pour le blé tendre correspond à une valeur comprise entre 58 % et 65% de la quantité de semence totale. Ce qui donne une borne inf' de 35/65 et une borne supp' de 42/58.</t>
  </si>
  <si>
    <t>Borne inférieure : Contact : E. Devron, SICASOV
Borne supérieure : Pratiques Culturales - Agreste</t>
  </si>
  <si>
    <t>La quantité d’issues est d’environ 20% du grain mis en oeuvre.</t>
  </si>
  <si>
    <t>La quantité d’issues est calculée en fonction de la différence entre le grain mis en oeuvre et la quantité de farine produite. Elles sont d’environ 20% du grain mis en oeuvre.</t>
  </si>
  <si>
    <t>La part de MGH est d'environ 10% dans la récolte.</t>
  </si>
  <si>
    <t>Agrégé Web-agri (2013) et SAA 
(http://www.web-agri.fr/conduite-elevage/culture-fourrage/article/des-surfaces-en-nette-progression-chez-les-eleveurs-1178-96622.html)</t>
  </si>
  <si>
    <t>Part de surfaces plantées en MGH selon la source : 10%. 
Une hypothèse de rendement à l'hectare équivalent est prise pour arriver à 10% de production aussi.</t>
  </si>
  <si>
    <t>Les issues de silo de céréales sont de 1%.</t>
  </si>
  <si>
    <t xml:space="preserve">Juin H. (2015) Les pertes alimentaires dans la filière Céréales, INRA, Innovations agronomiques 48, pp 79-96 </t>
  </si>
  <si>
    <t>Les freintes de céréales sont de 0,1%.</t>
  </si>
  <si>
    <t>Juin H. (2015) Les pertes alimentaires dans la filière Céréales, INRA, Innovations agronomiques 48, pp 79-96 
(Source du chiffre dans l'article : Ernst and Young (2010) )</t>
  </si>
  <si>
    <t>Les pertes de maïs à la ferme sont compris entre 0 et 5 % du maïs non-collecté par les OS.</t>
  </si>
  <si>
    <t>Au minimum, les issues de silo allant au compost/Energie/… correspondent aux issues de maïs de grain de semence. sont minorées par 1% des graïns de maïs destinés à la semance étant stockés en OS et majoré par 50% des issues de silo.</t>
  </si>
  <si>
    <t>Les issues de silo céréalières sont valorisées pour une majorité en alimentation animale.</t>
  </si>
  <si>
    <t>Changement de façon d'équation pour plus de simplicité (puis la relation inférieure était bizarre avant):
1 % * (Maïs grain semence -&gt; OS) &lt; (Issues de silo -&gt; Compost/Energie…) &lt; 50% * (OS -&gt; Issues de silo)
Qui passe à :
50% * (OS -&gt; Issues de silo) &lt; Issues de silo -&gt; Animal Rente (EA) &lt; 100% * (OS -&gt; Issues de silo)</t>
  </si>
  <si>
    <t>62,5 % du Maïs envoyé aux amidonneries donne de l'Amidon.</t>
  </si>
  <si>
    <t>56% du Maïs envoyé dans les Maïseries (Semouleries) donne de la Semoule, du gritz ou de l'hominy.</t>
  </si>
  <si>
    <t>Coefficients technique de Maïsadour</t>
  </si>
  <si>
    <t>14% du Maïs envoyé dans les Maïseries (Semouleries) donne des germes de maïs.</t>
  </si>
  <si>
    <t>15% du Maïs envoyé dans les Maïseries (Semouleries) donne de la farine alimentaire.</t>
  </si>
  <si>
    <t>15% du Maïs envoyé dans les Maïseries (Semouleries) donne de la farine fourragère.</t>
  </si>
  <si>
    <t>L'extraction d'huile, dans la maïserie 2, a un rendement entre 0,45% et 1,75% de la masse de maïs entrant dans la maïserie.</t>
  </si>
  <si>
    <t>Pour la teneur en huile du grain : https://www.reussir.fr/lait/actualites/que-penser-des-varietes-de-mais-riches-en-huile:G28FHJPN.html.
Pour les taux d'extractions : huile.org</t>
  </si>
  <si>
    <t xml:space="preserve">Teneur en huile du grain : 3-3,5 % en masse.
Taux d'extraction voie humide : 40-50%
Taux d'extraction voie sèche : 15-15 %
D'où une valeur inférieure de 0,15 * 3 = 0,45 et une valeure supérieure de 0,5 * 3,5 = 1,75. </t>
  </si>
  <si>
    <t>Pour une tonne de maïs mis en oeuvre dans les éthanoleries, 350kg de drèches sont produites</t>
  </si>
  <si>
    <t>Il y avait à la fois les bornes inf et sup (30&lt;x&lt;40%) et l'égalité (x= 35%), l'inégalité a donc été enlevée et l'égalité laissée.</t>
  </si>
  <si>
    <t>Les issues de silo correspondent à 1% de l'orge collecté par les OS.</t>
  </si>
  <si>
    <t>Les freintes à la ferme correspondent à 0,1% de l'orge non-collecté.</t>
  </si>
  <si>
    <t>(Inconsommables : de 1 à 5%. Valeur arbitraire. Pourrait être affinée.)</t>
  </si>
  <si>
    <t>Rajout de la borne inf 1% pour que cela soit identique aux autres céréales.</t>
  </si>
  <si>
    <t>Entre 30% et 49% de la semence totale provient de la ferme. Ce qui donne un rapport entre flux de grains provenant de la ferme et flux de grains certifiés de 30/70 (43%) et 49/51 (96%).</t>
  </si>
  <si>
    <t>Borne inf : Pratiques culturales (2015) - SSP
Borne supp : Contact : E.Devron, SICASOV</t>
  </si>
  <si>
    <t>Pour la borne sup', l'orge correspond à l'orge d'hiver. On prend pour hypothèses que ça correspond à tout type d'orge.</t>
  </si>
  <si>
    <t>Rajout des bornes inférieures et supérieures.</t>
  </si>
  <si>
    <t>Les freintes liées à l'orge collectée par les OS équivaut à 0,1% de sa masse.</t>
  </si>
  <si>
    <t>5% des radicelles sont destinées à l'alimentation animale rente (EA).</t>
  </si>
  <si>
    <t>5% des radicelles sont destinées à la panification et à la pharma.</t>
  </si>
  <si>
    <t>20% des orgettes sont destinées à l'alimentation animale rente (EA).</t>
  </si>
  <si>
    <t>Les freintes correspondent à 0,1% du seigle non-collecté.</t>
  </si>
  <si>
    <t>Les semences sont composées de seigle non-collecté dans une proportion allant de 0 % (0/100) à 50% (50/50) des semences.</t>
  </si>
  <si>
    <t>Pas de source.</t>
  </si>
  <si>
    <t>Hypothèse : par comparaison aux autres filières céréalières où la semence certifiée est toujours majoritaire.</t>
  </si>
  <si>
    <t>Les pertes en ferme sont estimées être entre 1 et 5 % de la masse totale de seigle.</t>
  </si>
  <si>
    <t>Les freintes correspondent à 0,1% du seigle collecté par les OS.</t>
  </si>
  <si>
    <t>Les issues de silo correspondent à 1% du seigle collecté par les OS.</t>
  </si>
  <si>
    <t>Les issues de silo correspondent à 1% du sorgho collecté par les OS.</t>
  </si>
  <si>
    <t>Les freintes dans les fermes correspondent à 0,1% de la masse de sorgho non-collecté.</t>
  </si>
  <si>
    <t>Les pertes en ferme sont estimées être entre 1 et 5 % de la masse totale de sorgho.</t>
  </si>
  <si>
    <t>Les freintes correspondent à 0,1% du sorgho collecté par les OS.</t>
  </si>
  <si>
    <t>Les issues de silo correspondent à 1% du triticale collecté par les OS.</t>
  </si>
  <si>
    <t>Les freintes des fermes correspondent à 0,1% du triticale non-collecté.</t>
  </si>
  <si>
    <t>Les semences sont composées de triticale non-collecté dans une proportion allant de 49 % (49/51) à 50% (50/50) des semences totales.</t>
  </si>
  <si>
    <t>Borne inf : Pratiques culturales (2015) SSP
Borne sup : Contact : E.Devron, SICASOV</t>
  </si>
  <si>
    <t>Les freintes correspondent à 0,1% du triticale collecté par les OS.</t>
  </si>
  <si>
    <t>Industries de la nutrition animale</t>
  </si>
  <si>
    <t>Animaux rente</t>
  </si>
  <si>
    <t>Maïs grain collecté + imports</t>
  </si>
  <si>
    <t>Drèches d'orge</t>
  </si>
  <si>
    <t>Céréales grain</t>
  </si>
  <si>
    <t>Issues de silo</t>
  </si>
  <si>
    <t>Amidon</t>
  </si>
  <si>
    <t>Drèches et solubles</t>
  </si>
  <si>
    <t>Céréales non-collectées</t>
  </si>
  <si>
    <t>Céréales collectées + imports</t>
  </si>
  <si>
    <t>Bilan de matière sur l'OS</t>
  </si>
  <si>
    <t>Bilan de matière sur la ferme</t>
  </si>
  <si>
    <t>Bilan de matière sur l'Amidonnerie/Glutennerie pour le blé tendre</t>
  </si>
  <si>
    <t>Matière première:Produit:Co-produit</t>
  </si>
  <si>
    <t>LimeGreen:Deepskyblue:Darkorange</t>
  </si>
  <si>
    <t>Palette de couleur</t>
  </si>
  <si>
    <t>Matière première</t>
  </si>
  <si>
    <t>Produit</t>
  </si>
  <si>
    <t>Co-produit</t>
  </si>
  <si>
    <t>Matière première:Co-produit</t>
  </si>
  <si>
    <t>Matière première:Produit</t>
  </si>
  <si>
    <t>Produit:Co-produit</t>
  </si>
  <si>
    <t>Bilan de matière sur l'Ethanolerie pour le blé tendre</t>
  </si>
  <si>
    <t>Bilan de matière sur la meunerie pour le blé tendre (car du seigle entre également en meunerie mais n'en ressort pas)</t>
  </si>
  <si>
    <t>Maïs</t>
  </si>
  <si>
    <t>Blé dur</t>
  </si>
  <si>
    <t>Blé dur:Blé tendre</t>
  </si>
  <si>
    <t>Blé tendre</t>
  </si>
  <si>
    <t>Blé tendre:Maïs</t>
  </si>
  <si>
    <t>Orge</t>
  </si>
  <si>
    <t>Blé tendre:Maïs:Orge</t>
  </si>
  <si>
    <t>Orge:Blé tendre</t>
  </si>
  <si>
    <t>Blé tendre:Orge</t>
  </si>
  <si>
    <t>Blé dur:Blé tendre:Maïs:Orge</t>
  </si>
  <si>
    <t>Avoine</t>
  </si>
  <si>
    <t>Seigle</t>
  </si>
  <si>
    <t>Blé tendre:Seigle</t>
  </si>
  <si>
    <t>Avoine:Blé dur:Blé tendre:Maïs:Sorgho</t>
  </si>
  <si>
    <t>Sorgho</t>
  </si>
  <si>
    <t>Triticale</t>
  </si>
  <si>
    <t>Avoine:Blé dur:Blé tendre:Maïs:Orge:Seigle:Sorgho:Triticale</t>
  </si>
  <si>
    <t>Types de matière</t>
  </si>
  <si>
    <t>Sous-filières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</si>
</sst>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00"/>
    <numFmt numFmtId="165" formatCode="0.00\ %"/>
    <numFmt numFmtId="166" formatCode="0\ %"/>
    <numFmt numFmtId="167" formatCode="_-* #,##0_-;\-* #,##0_-;_-* &quot;-&quot;??_-;_-@_-"/>
    <numFmt numFmtId="168" formatCode="0.0%"/>
  </numFmts>
  <fonts count="35"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sz val="11"/>
      <color rgb="FF4472C4"/>
      <name val="Calibri"/>
      <family val="2"/>
      <charset val="1"/>
    </font>
    <font>
      <sz val="11"/>
      <name val="Calibri"/>
      <family val="2"/>
      <charset val="1"/>
    </font>
    <font>
      <b/>
      <sz val="12"/>
      <color theme="1"/>
      <name val="Calibri"/>
      <family val="2"/>
    </font>
    <font>
      <i/>
      <sz val="12"/>
      <color theme="1"/>
      <name val="Calibri"/>
      <family val="2"/>
    </font>
    <font>
      <sz val="11"/>
      <color theme="1"/>
      <name val="Calibri"/>
    </font>
    <font>
      <sz val="11"/>
      <name val="Calibri"/>
      <family val="2"/>
      <scheme val="minor"/>
    </font>
    <font>
      <sz val="11"/>
      <color theme="8"/>
      <name val="Calibri"/>
      <family val="2"/>
      <scheme val="minor"/>
    </font>
    <font>
      <sz val="11"/>
      <color theme="5"/>
      <name val="Calibri"/>
      <family val="2"/>
      <scheme val="minor"/>
    </font>
    <font>
      <b/>
      <sz val="9"/>
      <color indexed="81"/>
      <name val="Tahoma"/>
      <charset val="1"/>
    </font>
    <font>
      <sz val="9"/>
      <color indexed="81"/>
      <name val="Tahoma"/>
      <charset val="1"/>
    </font>
  </fonts>
  <fills count="14">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FFD1DEEE"/>
        <bgColor indexed="64"/>
      </patternFill>
    </fill>
    <fill>
      <patternFill patternType="solid">
        <fgColor rgb="FFFFFF00"/>
        <bgColor indexed="64"/>
      </patternFill>
    </fill>
  </fills>
  <borders count="53">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right/>
      <top style="dashDot">
        <color indexed="64"/>
      </top>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dashDot">
        <color indexed="64"/>
      </bottom>
      <diagonal/>
    </border>
    <border>
      <left style="thin">
        <color indexed="64"/>
      </left>
      <right style="thin">
        <color indexed="64"/>
      </right>
      <top/>
      <bottom style="dashDot">
        <color indexed="64"/>
      </bottom>
      <diagonal/>
    </border>
    <border>
      <left style="thin">
        <color indexed="64"/>
      </left>
      <right style="thin">
        <color indexed="64"/>
      </right>
      <top style="dashDot">
        <color indexed="64"/>
      </top>
      <bottom style="dashDot">
        <color indexed="64"/>
      </bottom>
      <diagonal/>
    </border>
    <border>
      <left/>
      <right/>
      <top/>
      <bottom style="dashDot">
        <color indexed="64"/>
      </bottom>
      <diagonal/>
    </border>
    <border>
      <left style="thin">
        <color indexed="64"/>
      </left>
      <right/>
      <top style="thin">
        <color indexed="64"/>
      </top>
      <bottom style="thin">
        <color indexed="64"/>
      </bottom>
      <diagonal/>
    </border>
    <border>
      <left style="thin">
        <color indexed="64"/>
      </left>
      <right/>
      <top style="dashDot">
        <color indexed="64"/>
      </top>
      <bottom/>
      <diagonal/>
    </border>
    <border>
      <left style="thin">
        <color indexed="64"/>
      </left>
      <right/>
      <top style="dashDot">
        <color indexed="64"/>
      </top>
      <bottom style="dashDot">
        <color indexed="64"/>
      </bottom>
      <diagonal/>
    </border>
    <border>
      <left style="thin">
        <color indexed="64"/>
      </left>
      <right/>
      <top style="thin">
        <color indexed="64"/>
      </top>
      <bottom style="dashDot">
        <color indexed="64"/>
      </bottom>
      <diagonal/>
    </border>
    <border>
      <left/>
      <right/>
      <top style="thin">
        <color indexed="64"/>
      </top>
      <bottom style="thin">
        <color indexed="64"/>
      </bottom>
      <diagonal/>
    </border>
    <border>
      <left style="medium">
        <color indexed="64"/>
      </left>
      <right/>
      <top/>
      <bottom/>
      <diagonal/>
    </border>
    <border>
      <left style="medium">
        <color indexed="64"/>
      </left>
      <right/>
      <top style="medium">
        <color indexed="64"/>
      </top>
      <bottom style="double">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double">
        <color indexed="64"/>
      </bottom>
      <diagonal/>
    </border>
  </borders>
  <cellStyleXfs count="15">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4" fillId="0" borderId="0"/>
    <xf numFmtId="43" fontId="29" fillId="0" borderId="0" applyFont="0" applyFill="0" applyBorder="0" applyAlignment="0" applyProtection="0"/>
  </cellStyleXfs>
  <cellXfs count="446">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10" xfId="0" applyBorder="1"/>
    <xf numFmtId="0" fontId="4" fillId="0" borderId="10" xfId="0" applyFont="1" applyBorder="1"/>
    <xf numFmtId="164" fontId="0" fillId="0" borderId="10" xfId="0" applyNumberFormat="1" applyBorder="1"/>
    <xf numFmtId="0" fontId="0" fillId="0" borderId="10" xfId="0" applyBorder="1" applyAlignment="1">
      <alignment horizontal="center"/>
    </xf>
    <xf numFmtId="0" fontId="0" fillId="0" borderId="11" xfId="0" applyBorder="1"/>
    <xf numFmtId="0" fontId="0" fillId="0" borderId="12" xfId="0" applyBorder="1"/>
    <xf numFmtId="0" fontId="18" fillId="0" borderId="0" xfId="0" applyFont="1" applyAlignment="1">
      <alignment horizontal="center" vertical="center"/>
    </xf>
    <xf numFmtId="0" fontId="17" fillId="3" borderId="0" xfId="0" applyFont="1" applyFill="1" applyAlignment="1">
      <alignment horizontal="left"/>
    </xf>
    <xf numFmtId="0" fontId="17" fillId="9" borderId="0" xfId="0" applyFont="1" applyFill="1" applyAlignment="1">
      <alignment horizontal="left"/>
    </xf>
    <xf numFmtId="0" fontId="16" fillId="4" borderId="13" xfId="0" applyFont="1" applyFill="1" applyBorder="1" applyAlignment="1">
      <alignment horizontal="center" vertical="center" wrapText="1"/>
    </xf>
    <xf numFmtId="0" fontId="16"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16" fillId="4" borderId="16" xfId="0" applyFont="1" applyFill="1" applyBorder="1" applyAlignment="1">
      <alignment horizontal="center" vertical="center"/>
    </xf>
    <xf numFmtId="0" fontId="0" fillId="0" borderId="0" xfId="0" applyAlignment="1">
      <alignment wrapText="1"/>
    </xf>
    <xf numFmtId="0" fontId="7" fillId="0" borderId="10" xfId="0" applyFont="1" applyBorder="1" applyAlignment="1">
      <alignment horizontal="center" vertical="center" wrapText="1"/>
    </xf>
    <xf numFmtId="0" fontId="7" fillId="0" borderId="10" xfId="0" applyFont="1" applyBorder="1" applyAlignment="1">
      <alignment horizontal="left"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0" xfId="0" applyFont="1" applyBorder="1" applyAlignment="1">
      <alignment horizontal="left" vertical="center"/>
    </xf>
    <xf numFmtId="0" fontId="0" fillId="5" borderId="15" xfId="0" applyFill="1" applyBorder="1" applyAlignment="1">
      <alignment wrapText="1"/>
    </xf>
    <xf numFmtId="0" fontId="16" fillId="7" borderId="13" xfId="0" applyFont="1" applyFill="1" applyBorder="1" applyAlignment="1">
      <alignment horizontal="center" vertical="center" wrapText="1"/>
    </xf>
    <xf numFmtId="0" fontId="16" fillId="7" borderId="13" xfId="0" applyFont="1" applyFill="1" applyBorder="1" applyAlignment="1">
      <alignment horizontal="center" vertical="center"/>
    </xf>
    <xf numFmtId="0" fontId="0" fillId="8" borderId="14" xfId="0" applyFill="1" applyBorder="1"/>
    <xf numFmtId="0" fontId="16" fillId="7" borderId="15" xfId="0" applyFont="1" applyFill="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16" fillId="4" borderId="15" xfId="0" applyFont="1" applyFill="1" applyBorder="1" applyAlignment="1">
      <alignment horizontal="center" vertical="center" wrapText="1"/>
    </xf>
    <xf numFmtId="49" fontId="0" fillId="0" borderId="10" xfId="0" applyNumberFormat="1" applyBorder="1"/>
    <xf numFmtId="0" fontId="0" fillId="0" borderId="0" xfId="0" applyAlignment="1">
      <alignment horizontal="center"/>
    </xf>
    <xf numFmtId="0" fontId="0" fillId="0" borderId="5" xfId="0" applyBorder="1"/>
    <xf numFmtId="0" fontId="0" fillId="0" borderId="6" xfId="0" applyBorder="1"/>
    <xf numFmtId="0" fontId="0" fillId="0" borderId="4" xfId="0" applyBorder="1"/>
    <xf numFmtId="0" fontId="0" fillId="0" borderId="7" xfId="0" applyBorder="1"/>
    <xf numFmtId="0" fontId="0" fillId="0" borderId="9" xfId="0" applyBorder="1"/>
    <xf numFmtId="0" fontId="19" fillId="2" borderId="0" xfId="0" applyFont="1" applyFill="1"/>
    <xf numFmtId="0" fontId="20" fillId="2" borderId="0" xfId="0" applyFont="1" applyFill="1"/>
    <xf numFmtId="0" fontId="21" fillId="2" borderId="0" xfId="0" applyFont="1" applyFill="1"/>
    <xf numFmtId="0" fontId="22" fillId="3" borderId="0" xfId="0" applyFont="1" applyFill="1" applyAlignment="1">
      <alignment horizontal="left"/>
    </xf>
    <xf numFmtId="0" fontId="22"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164" fontId="0" fillId="0" borderId="10" xfId="0" applyNumberFormat="1" applyBorder="1" applyAlignment="1">
      <alignment horizontal="center"/>
    </xf>
    <xf numFmtId="2" fontId="0" fillId="0" borderId="10" xfId="0" applyNumberFormat="1" applyBorder="1" applyAlignment="1">
      <alignment horizontal="center"/>
    </xf>
    <xf numFmtId="164" fontId="0" fillId="0" borderId="0" xfId="0" applyNumberFormat="1" applyAlignment="1">
      <alignment horizontal="center" vertical="center"/>
    </xf>
    <xf numFmtId="164" fontId="0" fillId="0" borderId="10" xfId="0" applyNumberFormat="1" applyBorder="1" applyAlignment="1">
      <alignment horizontal="left"/>
    </xf>
    <xf numFmtId="0" fontId="23" fillId="6" borderId="3" xfId="0" applyFont="1" applyFill="1" applyBorder="1" applyAlignment="1">
      <alignment horizontal="center" vertical="center" wrapText="1"/>
    </xf>
    <xf numFmtId="0" fontId="16" fillId="7" borderId="16" xfId="0" applyFont="1" applyFill="1" applyBorder="1" applyAlignment="1">
      <alignment horizontal="center" vertical="center" wrapText="1"/>
    </xf>
    <xf numFmtId="0" fontId="16" fillId="10" borderId="19" xfId="0" applyFont="1" applyFill="1" applyBorder="1" applyAlignment="1">
      <alignment horizontal="center" vertical="center"/>
    </xf>
    <xf numFmtId="0" fontId="16" fillId="10" borderId="20" xfId="0" applyFont="1" applyFill="1" applyBorder="1" applyAlignment="1">
      <alignment horizontal="center" vertical="center" wrapText="1"/>
    </xf>
    <xf numFmtId="0" fontId="6" fillId="0" borderId="7" xfId="0" applyFont="1" applyBorder="1"/>
    <xf numFmtId="0" fontId="4" fillId="0" borderId="7" xfId="0" applyFont="1" applyBorder="1"/>
    <xf numFmtId="0" fontId="0" fillId="0" borderId="22" xfId="0" applyBorder="1"/>
    <xf numFmtId="0" fontId="0" fillId="0" borderId="21" xfId="0" applyBorder="1" applyAlignment="1">
      <alignment horizontal="right"/>
    </xf>
    <xf numFmtId="0" fontId="0" fillId="0" borderId="21" xfId="0" applyBorder="1"/>
    <xf numFmtId="0" fontId="4" fillId="0" borderId="22" xfId="0" applyFont="1" applyBorder="1"/>
    <xf numFmtId="0" fontId="16" fillId="7" borderId="16" xfId="0" applyFont="1" applyFill="1" applyBorder="1" applyAlignment="1">
      <alignment horizontal="center" vertical="center"/>
    </xf>
    <xf numFmtId="0" fontId="16" fillId="10" borderId="19" xfId="0" applyFont="1" applyFill="1" applyBorder="1" applyAlignment="1">
      <alignment horizontal="center" vertical="center" wrapText="1"/>
    </xf>
    <xf numFmtId="0" fontId="6" fillId="0" borderId="0" xfId="0" applyFont="1"/>
    <xf numFmtId="1" fontId="0" fillId="0" borderId="10" xfId="0" applyNumberFormat="1" applyBorder="1" applyAlignment="1">
      <alignment horizontal="center" vertical="center"/>
    </xf>
    <xf numFmtId="0" fontId="0" fillId="0" borderId="22" xfId="0" applyBorder="1" applyAlignment="1">
      <alignment horizontal="center" vertical="center"/>
    </xf>
    <xf numFmtId="0" fontId="6" fillId="0" borderId="7" xfId="0" applyFont="1" applyBorder="1" applyAlignment="1">
      <alignment horizontal="center" vertical="center"/>
    </xf>
    <xf numFmtId="0" fontId="0" fillId="0" borderId="21"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5" fillId="0" borderId="21" xfId="0" applyFont="1"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164" fontId="0" fillId="0" borderId="10" xfId="0" applyNumberFormat="1" applyBorder="1" applyAlignment="1">
      <alignment horizontal="center" vertical="center"/>
    </xf>
    <xf numFmtId="164" fontId="0" fillId="0" borderId="24" xfId="0" applyNumberFormat="1" applyBorder="1" applyAlignment="1">
      <alignment horizontal="center" vertical="center"/>
    </xf>
    <xf numFmtId="0" fontId="5" fillId="0" borderId="10" xfId="0" applyFont="1" applyBorder="1" applyAlignment="1">
      <alignment horizontal="center" vertical="center"/>
    </xf>
    <xf numFmtId="0" fontId="0" fillId="0" borderId="24" xfId="0" applyBorder="1" applyAlignment="1">
      <alignment horizontal="center" vertical="center"/>
    </xf>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4" xfId="0" applyFont="1" applyFill="1" applyBorder="1"/>
    <xf numFmtId="0" fontId="15" fillId="6" borderId="9" xfId="0" applyFont="1" applyFill="1" applyBorder="1"/>
    <xf numFmtId="0" fontId="24" fillId="0" borderId="0" xfId="13"/>
    <xf numFmtId="0" fontId="0" fillId="0" borderId="0" xfId="0" applyBorder="1"/>
    <xf numFmtId="0" fontId="0" fillId="0" borderId="7" xfId="0" applyBorder="1" applyAlignment="1">
      <alignment horizontal="center"/>
    </xf>
    <xf numFmtId="0" fontId="5" fillId="0" borderId="7" xfId="0" applyFont="1" applyBorder="1" applyAlignment="1">
      <alignment horizontal="center"/>
    </xf>
    <xf numFmtId="2" fontId="0" fillId="0" borderId="7" xfId="0" applyNumberFormat="1" applyBorder="1" applyAlignment="1">
      <alignment horizontal="center"/>
    </xf>
    <xf numFmtId="3" fontId="0" fillId="0" borderId="22" xfId="0" applyNumberFormat="1" applyBorder="1" applyAlignment="1">
      <alignment horizontal="center" vertical="center"/>
    </xf>
    <xf numFmtId="3" fontId="0" fillId="0" borderId="7" xfId="0" applyNumberFormat="1" applyBorder="1" applyAlignment="1">
      <alignment horizontal="center" vertical="center"/>
    </xf>
    <xf numFmtId="0" fontId="0" fillId="0" borderId="27" xfId="0" applyBorder="1" applyAlignment="1">
      <alignment horizontal="center" vertical="center"/>
    </xf>
    <xf numFmtId="0" fontId="0" fillId="0" borderId="25" xfId="0" applyBorder="1"/>
    <xf numFmtId="1" fontId="5" fillId="0" borderId="10" xfId="0" applyNumberFormat="1" applyFont="1" applyBorder="1" applyAlignment="1">
      <alignment horizontal="left" vertical="center"/>
    </xf>
    <xf numFmtId="164"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25" xfId="0" applyBorder="1" applyAlignment="1">
      <alignment horizontal="center" vertical="center"/>
    </xf>
    <xf numFmtId="0" fontId="0" fillId="0" borderId="31" xfId="0" applyBorder="1" applyAlignment="1">
      <alignment horizontal="center" vertical="center"/>
    </xf>
    <xf numFmtId="166" fontId="0" fillId="0" borderId="24" xfId="0" applyNumberFormat="1" applyBorder="1" applyAlignment="1">
      <alignment horizontal="center" vertical="center"/>
    </xf>
    <xf numFmtId="166" fontId="0" fillId="0" borderId="29" xfId="0" applyNumberFormat="1" applyBorder="1" applyAlignment="1">
      <alignment horizontal="center" vertical="center"/>
    </xf>
    <xf numFmtId="164" fontId="0" fillId="0" borderId="25" xfId="0" applyNumberFormat="1" applyBorder="1" applyAlignment="1">
      <alignment horizontal="center" vertical="center"/>
    </xf>
    <xf numFmtId="0" fontId="0" fillId="0" borderId="26" xfId="0" applyBorder="1" applyAlignment="1">
      <alignment horizontal="center" vertical="center"/>
    </xf>
    <xf numFmtId="0" fontId="25" fillId="0" borderId="27" xfId="0" applyFont="1" applyBorder="1" applyAlignment="1">
      <alignment horizontal="center" vertical="center"/>
    </xf>
    <xf numFmtId="165" fontId="0" fillId="0" borderId="7" xfId="0" applyNumberFormat="1" applyBorder="1" applyAlignment="1">
      <alignment horizontal="center" vertical="center"/>
    </xf>
    <xf numFmtId="165" fontId="0" fillId="0" borderId="27" xfId="0" applyNumberFormat="1" applyBorder="1" applyAlignment="1">
      <alignment horizontal="center" vertical="center"/>
    </xf>
    <xf numFmtId="166" fontId="0" fillId="0" borderId="7" xfId="0" applyNumberFormat="1" applyBorder="1" applyAlignment="1">
      <alignment horizontal="center" vertical="center"/>
    </xf>
    <xf numFmtId="0" fontId="26" fillId="0" borderId="10" xfId="0" applyFont="1" applyBorder="1"/>
    <xf numFmtId="0" fontId="26" fillId="0" borderId="24" xfId="0" applyFont="1" applyBorder="1"/>
    <xf numFmtId="3" fontId="15" fillId="0" borderId="22" xfId="0" applyNumberFormat="1" applyFont="1" applyBorder="1" applyAlignment="1">
      <alignment horizontal="center" vertical="center"/>
    </xf>
    <xf numFmtId="0" fontId="4" fillId="0" borderId="22" xfId="0" applyFont="1" applyBorder="1" applyAlignment="1">
      <alignment horizontal="center" vertical="center"/>
    </xf>
    <xf numFmtId="2" fontId="5" fillId="0" borderId="7" xfId="0" applyNumberFormat="1" applyFont="1" applyBorder="1" applyAlignment="1">
      <alignment horizontal="center"/>
    </xf>
    <xf numFmtId="0" fontId="27" fillId="2" borderId="0" xfId="0" applyFont="1" applyFill="1"/>
    <xf numFmtId="0" fontId="11" fillId="2" borderId="0" xfId="0" applyFont="1" applyFill="1" applyAlignment="1">
      <alignment wrapText="1"/>
    </xf>
    <xf numFmtId="0" fontId="11" fillId="2" borderId="0" xfId="0" applyFont="1" applyFill="1" applyAlignment="1">
      <alignment horizontal="left" vertical="center" wrapText="1"/>
    </xf>
    <xf numFmtId="0" fontId="11" fillId="2" borderId="0" xfId="0" applyFont="1" applyFill="1" applyAlignment="1">
      <alignment horizontal="left" vertical="top" wrapText="1"/>
    </xf>
    <xf numFmtId="0" fontId="11" fillId="2" borderId="0" xfId="0" applyFont="1" applyFill="1" applyAlignment="1">
      <alignment horizontal="left" wrapText="1"/>
    </xf>
    <xf numFmtId="166" fontId="15" fillId="0" borderId="0" xfId="0" applyNumberFormat="1" applyFont="1" applyAlignment="1">
      <alignment horizontal="center" vertical="center"/>
    </xf>
    <xf numFmtId="9" fontId="0" fillId="0" borderId="0" xfId="5" applyFont="1" applyAlignment="1">
      <alignment horizontal="center" vertical="center"/>
    </xf>
    <xf numFmtId="0" fontId="15" fillId="0" borderId="21" xfId="0" applyFont="1" applyBorder="1" applyAlignment="1">
      <alignment vertical="center"/>
    </xf>
    <xf numFmtId="0" fontId="15" fillId="0" borderId="10" xfId="0" applyFont="1" applyBorder="1" applyAlignment="1">
      <alignment vertical="center"/>
    </xf>
    <xf numFmtId="0" fontId="0" fillId="0" borderId="7" xfId="0" applyBorder="1"/>
    <xf numFmtId="0" fontId="0" fillId="0" borderId="24" xfId="0" applyBorder="1"/>
    <xf numFmtId="0" fontId="0" fillId="0" borderId="32" xfId="0" applyBorder="1" applyAlignment="1">
      <alignment horizontal="center" vertical="center"/>
    </xf>
    <xf numFmtId="0" fontId="0" fillId="0" borderId="33" xfId="0" applyBorder="1" applyAlignment="1">
      <alignment horizontal="center" vertical="center"/>
    </xf>
    <xf numFmtId="0" fontId="0" fillId="0" borderId="29" xfId="0" applyBorder="1" applyAlignment="1">
      <alignment horizontal="center" vertical="center"/>
    </xf>
    <xf numFmtId="0" fontId="5" fillId="0" borderId="25" xfId="0" applyFont="1" applyBorder="1" applyAlignment="1">
      <alignment vertical="center" wrapText="1"/>
    </xf>
    <xf numFmtId="0" fontId="5" fillId="0" borderId="24" xfId="0" applyFont="1" applyBorder="1" applyAlignment="1">
      <alignment vertical="center" wrapText="1"/>
    </xf>
    <xf numFmtId="0" fontId="11" fillId="2" borderId="0" xfId="0" applyFont="1" applyFill="1" applyAlignment="1">
      <alignment vertical="center" wrapText="1"/>
    </xf>
    <xf numFmtId="0" fontId="5" fillId="0" borderId="10" xfId="0" applyFont="1" applyBorder="1" applyAlignment="1">
      <alignment vertical="center" wrapText="1"/>
    </xf>
    <xf numFmtId="0" fontId="15" fillId="6" borderId="17" xfId="0" applyFont="1" applyFill="1" applyBorder="1" applyAlignment="1">
      <alignment vertical="center"/>
    </xf>
    <xf numFmtId="0" fontId="15" fillId="6" borderId="3" xfId="0" applyFont="1" applyFill="1" applyBorder="1" applyAlignment="1">
      <alignment vertical="center"/>
    </xf>
    <xf numFmtId="0" fontId="15" fillId="6" borderId="18" xfId="0" applyFont="1" applyFill="1" applyBorder="1" applyAlignment="1">
      <alignment horizontal="center" vertical="center"/>
    </xf>
    <xf numFmtId="0" fontId="15" fillId="6" borderId="17" xfId="0" applyFont="1" applyFill="1" applyBorder="1" applyAlignment="1">
      <alignment horizontal="center" vertical="center"/>
    </xf>
    <xf numFmtId="0" fontId="15" fillId="6" borderId="3" xfId="0" applyFont="1" applyFill="1" applyBorder="1" applyAlignment="1">
      <alignment horizontal="center" vertical="center"/>
    </xf>
    <xf numFmtId="0" fontId="0" fillId="0" borderId="10" xfId="0" applyBorder="1" applyAlignment="1">
      <alignment vertical="center" wrapText="1"/>
    </xf>
    <xf numFmtId="1" fontId="5" fillId="0" borderId="10" xfId="0" applyNumberFormat="1" applyFont="1" applyBorder="1" applyAlignment="1">
      <alignment horizontal="center" vertical="center" wrapText="1"/>
    </xf>
    <xf numFmtId="0" fontId="15" fillId="6" borderId="34" xfId="0" applyFont="1" applyFill="1" applyBorder="1" applyAlignment="1">
      <alignment vertical="center"/>
    </xf>
    <xf numFmtId="0" fontId="5" fillId="11" borderId="10" xfId="0" applyFont="1" applyFill="1" applyBorder="1" applyAlignment="1">
      <alignment vertical="center"/>
    </xf>
    <xf numFmtId="0" fontId="5" fillId="11" borderId="35" xfId="0" applyFont="1" applyFill="1" applyBorder="1" applyAlignment="1">
      <alignment vertical="center"/>
    </xf>
    <xf numFmtId="0" fontId="15" fillId="6" borderId="24" xfId="0" applyFont="1" applyFill="1" applyBorder="1" applyAlignment="1">
      <alignment vertical="center"/>
    </xf>
    <xf numFmtId="0" fontId="15" fillId="6" borderId="3" xfId="0" applyFont="1" applyFill="1" applyBorder="1"/>
    <xf numFmtId="0" fontId="15" fillId="6" borderId="17" xfId="0" applyFont="1" applyFill="1" applyBorder="1"/>
    <xf numFmtId="0" fontId="5" fillId="11" borderId="36" xfId="0" applyFont="1" applyFill="1" applyBorder="1"/>
    <xf numFmtId="0" fontId="5" fillId="12" borderId="10" xfId="0" applyFont="1" applyFill="1" applyBorder="1"/>
    <xf numFmtId="0" fontId="15" fillId="6" borderId="34" xfId="0" applyFont="1" applyFill="1" applyBorder="1"/>
    <xf numFmtId="0" fontId="5" fillId="11" borderId="10" xfId="0" applyFont="1" applyFill="1" applyBorder="1"/>
    <xf numFmtId="0" fontId="5" fillId="11" borderId="24" xfId="0" applyFont="1" applyFill="1" applyBorder="1"/>
    <xf numFmtId="0" fontId="15" fillId="6" borderId="34" xfId="0" applyFont="1" applyFill="1" applyBorder="1" applyAlignment="1">
      <alignment horizontal="center" vertical="center"/>
    </xf>
    <xf numFmtId="0" fontId="5" fillId="11" borderId="0" xfId="0" applyFont="1" applyFill="1" applyAlignment="1">
      <alignment horizontal="center" vertical="center"/>
    </xf>
    <xf numFmtId="0" fontId="5" fillId="11" borderId="10" xfId="0" applyFont="1" applyFill="1" applyBorder="1" applyAlignment="1">
      <alignment horizontal="center" vertical="center"/>
    </xf>
    <xf numFmtId="0" fontId="5" fillId="11" borderId="0" xfId="0" applyFont="1" applyFill="1" applyAlignment="1">
      <alignment vertical="center"/>
    </xf>
    <xf numFmtId="0" fontId="5" fillId="11" borderId="37" xfId="0" applyFont="1" applyFill="1" applyBorder="1" applyAlignment="1">
      <alignment horizontal="center" vertical="center"/>
    </xf>
    <xf numFmtId="0" fontId="5" fillId="11" borderId="35" xfId="0" applyFont="1" applyFill="1" applyBorder="1" applyAlignment="1">
      <alignment horizontal="center" vertical="center"/>
    </xf>
    <xf numFmtId="0" fontId="5" fillId="11" borderId="37" xfId="0" applyFont="1" applyFill="1" applyBorder="1" applyAlignment="1">
      <alignment vertical="center"/>
    </xf>
    <xf numFmtId="0" fontId="0" fillId="0" borderId="10" xfId="0" applyBorder="1" applyAlignment="1">
      <alignment vertical="center"/>
    </xf>
    <xf numFmtId="0" fontId="15" fillId="6" borderId="24" xfId="0" applyFont="1" applyFill="1" applyBorder="1" applyAlignment="1">
      <alignment horizontal="center" vertical="center"/>
    </xf>
    <xf numFmtId="0" fontId="15" fillId="6" borderId="38" xfId="0" applyFont="1" applyFill="1" applyBorder="1"/>
    <xf numFmtId="0" fontId="15" fillId="6" borderId="39" xfId="0" applyFont="1" applyFill="1" applyBorder="1"/>
    <xf numFmtId="0" fontId="5" fillId="11" borderId="40" xfId="0" applyFont="1" applyFill="1" applyBorder="1"/>
    <xf numFmtId="0" fontId="5" fillId="12" borderId="4" xfId="0" applyFont="1" applyFill="1" applyBorder="1"/>
    <xf numFmtId="0" fontId="15" fillId="6" borderId="41" xfId="0" applyFont="1" applyFill="1" applyBorder="1"/>
    <xf numFmtId="0" fontId="5" fillId="11" borderId="4" xfId="0" applyFont="1" applyFill="1" applyBorder="1"/>
    <xf numFmtId="0" fontId="5" fillId="11" borderId="8" xfId="0" applyFont="1" applyFill="1" applyBorder="1"/>
    <xf numFmtId="0" fontId="15" fillId="6" borderId="8" xfId="0" applyFont="1" applyFill="1" applyBorder="1"/>
    <xf numFmtId="0" fontId="15" fillId="6" borderId="42" xfId="0" applyFont="1" applyFill="1" applyBorder="1"/>
    <xf numFmtId="0" fontId="15" fillId="6" borderId="28" xfId="0" applyFont="1" applyFill="1" applyBorder="1"/>
    <xf numFmtId="0" fontId="24" fillId="0" borderId="0" xfId="13" applyBorder="1"/>
    <xf numFmtId="0" fontId="23" fillId="6" borderId="3" xfId="0" applyFont="1" applyFill="1" applyBorder="1" applyAlignment="1">
      <alignment horizontal="center" vertical="center"/>
    </xf>
    <xf numFmtId="0" fontId="5" fillId="0" borderId="0" xfId="0" applyFont="1" applyAlignment="1">
      <alignment horizontal="center"/>
    </xf>
    <xf numFmtId="0" fontId="0" fillId="0" borderId="43" xfId="0" applyBorder="1" applyAlignment="1">
      <alignment vertical="center"/>
    </xf>
    <xf numFmtId="9" fontId="0" fillId="0" borderId="0" xfId="0" applyNumberFormat="1" applyAlignment="1">
      <alignment horizontal="center" vertical="center"/>
    </xf>
    <xf numFmtId="0" fontId="0" fillId="0" borderId="10" xfId="0" applyBorder="1" applyAlignment="1">
      <alignment horizontal="center" vertical="center" wrapText="1"/>
    </xf>
    <xf numFmtId="1" fontId="5" fillId="0" borderId="10" xfId="0" applyNumberFormat="1" applyFont="1" applyBorder="1" applyAlignment="1">
      <alignment horizontal="center" vertical="center"/>
    </xf>
    <xf numFmtId="0" fontId="16" fillId="10" borderId="44" xfId="0" applyFont="1" applyFill="1" applyBorder="1" applyAlignment="1">
      <alignment horizontal="center" vertical="center"/>
    </xf>
    <xf numFmtId="9" fontId="0" fillId="0" borderId="10" xfId="0" applyNumberFormat="1" applyBorder="1" applyAlignment="1">
      <alignment horizontal="center" vertical="center"/>
    </xf>
    <xf numFmtId="167" fontId="0" fillId="0" borderId="10" xfId="14" applyNumberFormat="1" applyFont="1" applyBorder="1"/>
    <xf numFmtId="0" fontId="30" fillId="0" borderId="43" xfId="0" applyFont="1" applyBorder="1" applyAlignment="1">
      <alignment vertical="center"/>
    </xf>
    <xf numFmtId="0" fontId="30" fillId="0" borderId="10" xfId="0" applyFont="1" applyBorder="1" applyAlignment="1">
      <alignment vertical="center"/>
    </xf>
    <xf numFmtId="3" fontId="30" fillId="0" borderId="22" xfId="0" applyNumberFormat="1" applyFont="1" applyBorder="1" applyAlignment="1">
      <alignment horizontal="center" vertical="center"/>
    </xf>
    <xf numFmtId="9" fontId="30" fillId="0" borderId="10" xfId="0" applyNumberFormat="1" applyFont="1" applyBorder="1" applyAlignment="1">
      <alignment horizontal="center" vertical="center"/>
    </xf>
    <xf numFmtId="0" fontId="15" fillId="0" borderId="43" xfId="0" applyFont="1" applyBorder="1" applyAlignment="1">
      <alignment vertical="center"/>
    </xf>
    <xf numFmtId="0" fontId="5" fillId="0" borderId="10" xfId="0" applyFont="1" applyBorder="1" applyAlignment="1">
      <alignment horizontal="center"/>
    </xf>
    <xf numFmtId="1" fontId="0" fillId="0" borderId="22" xfId="0" applyNumberFormat="1" applyBorder="1" applyAlignment="1">
      <alignment horizontal="center" vertical="center"/>
    </xf>
    <xf numFmtId="3" fontId="5" fillId="0" borderId="10" xfId="0" applyNumberFormat="1" applyFont="1" applyBorder="1" applyAlignment="1">
      <alignment horizontal="center" vertical="center" wrapText="1"/>
    </xf>
    <xf numFmtId="0" fontId="15" fillId="0" borderId="7" xfId="0" applyFont="1" applyBorder="1" applyAlignment="1">
      <alignment horizontal="center"/>
    </xf>
    <xf numFmtId="0" fontId="15" fillId="0" borderId="0" xfId="0" applyFont="1" applyAlignment="1">
      <alignment horizontal="center"/>
    </xf>
    <xf numFmtId="2" fontId="15" fillId="0" borderId="10" xfId="0" applyNumberFormat="1" applyFont="1" applyBorder="1" applyAlignment="1">
      <alignment horizontal="center"/>
    </xf>
    <xf numFmtId="9" fontId="15" fillId="0" borderId="0" xfId="0" applyNumberFormat="1" applyFont="1"/>
    <xf numFmtId="9" fontId="0" fillId="0" borderId="10" xfId="0" applyNumberFormat="1" applyBorder="1"/>
    <xf numFmtId="164" fontId="15" fillId="0" borderId="10" xfId="0" applyNumberFormat="1" applyFont="1" applyBorder="1"/>
    <xf numFmtId="0" fontId="15" fillId="0" borderId="10" xfId="0" applyFont="1" applyBorder="1" applyAlignment="1">
      <alignment horizontal="center"/>
    </xf>
    <xf numFmtId="1" fontId="0" fillId="0" borderId="10" xfId="0" applyNumberFormat="1" applyBorder="1"/>
    <xf numFmtId="164" fontId="15" fillId="0" borderId="10" xfId="0" applyNumberFormat="1" applyFont="1" applyBorder="1" applyAlignment="1">
      <alignment horizontal="left"/>
    </xf>
    <xf numFmtId="9" fontId="30" fillId="0" borderId="0" xfId="0" applyNumberFormat="1" applyFont="1"/>
    <xf numFmtId="9" fontId="31" fillId="0" borderId="10" xfId="0" applyNumberFormat="1" applyFont="1" applyBorder="1"/>
    <xf numFmtId="2" fontId="15" fillId="0" borderId="7" xfId="0" applyNumberFormat="1" applyFont="1" applyBorder="1" applyAlignment="1">
      <alignment horizontal="center"/>
    </xf>
    <xf numFmtId="1" fontId="31" fillId="0" borderId="10" xfId="0" applyNumberFormat="1" applyFont="1" applyBorder="1"/>
    <xf numFmtId="164" fontId="15" fillId="0" borderId="10" xfId="0" applyNumberFormat="1" applyFont="1" applyBorder="1" applyAlignment="1">
      <alignment horizontal="center"/>
    </xf>
    <xf numFmtId="0" fontId="5" fillId="0" borderId="7" xfId="0" applyFont="1" applyBorder="1"/>
    <xf numFmtId="1" fontId="0" fillId="0" borderId="10" xfId="0" applyNumberFormat="1" applyBorder="1" applyAlignment="1">
      <alignment vertical="center"/>
    </xf>
    <xf numFmtId="0" fontId="30" fillId="0" borderId="0" xfId="0" applyFont="1" applyAlignment="1">
      <alignment vertical="center"/>
    </xf>
    <xf numFmtId="0" fontId="15" fillId="0" borderId="7" xfId="0" applyFont="1" applyBorder="1" applyAlignment="1">
      <alignment horizontal="center" vertical="center"/>
    </xf>
    <xf numFmtId="0" fontId="15" fillId="0" borderId="0" xfId="0" applyFont="1" applyAlignment="1">
      <alignment horizontal="center" vertical="center"/>
    </xf>
    <xf numFmtId="2" fontId="15" fillId="0" borderId="10" xfId="0" applyNumberFormat="1" applyFont="1" applyBorder="1" applyAlignment="1">
      <alignment horizontal="center" vertical="center"/>
    </xf>
    <xf numFmtId="9" fontId="30" fillId="0" borderId="0" xfId="0" applyNumberFormat="1" applyFont="1" applyAlignment="1">
      <alignment horizontal="center" vertical="center"/>
    </xf>
    <xf numFmtId="164" fontId="15" fillId="0" borderId="10" xfId="0" applyNumberFormat="1" applyFont="1" applyBorder="1" applyAlignment="1">
      <alignment vertical="center"/>
    </xf>
    <xf numFmtId="0" fontId="15" fillId="0" borderId="10" xfId="0" applyFont="1" applyBorder="1" applyAlignment="1">
      <alignment horizontal="center" vertical="center"/>
    </xf>
    <xf numFmtId="0" fontId="15" fillId="0" borderId="0" xfId="0" applyFont="1" applyAlignment="1">
      <alignment vertical="center"/>
    </xf>
    <xf numFmtId="9" fontId="15" fillId="0" borderId="0" xfId="0" applyNumberFormat="1" applyFont="1" applyAlignment="1">
      <alignment horizontal="center" vertical="center"/>
    </xf>
    <xf numFmtId="164" fontId="15" fillId="0" borderId="10" xfId="0" applyNumberFormat="1" applyFont="1" applyBorder="1" applyAlignment="1">
      <alignment horizontal="left" vertical="center"/>
    </xf>
    <xf numFmtId="164" fontId="0" fillId="0" borderId="10" xfId="0" applyNumberFormat="1" applyBorder="1" applyAlignment="1">
      <alignment horizontal="center" vertical="center" wrapText="1"/>
    </xf>
    <xf numFmtId="3" fontId="0" fillId="0" borderId="10" xfId="0" applyNumberFormat="1" applyBorder="1" applyAlignment="1">
      <alignment horizontal="center" vertical="center"/>
    </xf>
    <xf numFmtId="3" fontId="30" fillId="0" borderId="10" xfId="0" applyNumberFormat="1" applyFont="1" applyBorder="1" applyAlignment="1">
      <alignment horizontal="center" vertical="center"/>
    </xf>
    <xf numFmtId="0" fontId="0" fillId="0" borderId="10" xfId="0" applyBorder="1" applyAlignment="1">
      <alignment horizontal="left" vertical="center"/>
    </xf>
    <xf numFmtId="164" fontId="0" fillId="0" borderId="0" xfId="0" applyNumberFormat="1" applyAlignment="1">
      <alignment horizontal="center" vertical="center" wrapText="1"/>
    </xf>
    <xf numFmtId="2" fontId="0" fillId="0" borderId="0" xfId="0" applyNumberFormat="1" applyAlignment="1">
      <alignment horizontal="right"/>
    </xf>
    <xf numFmtId="0" fontId="5" fillId="0" borderId="43" xfId="0" applyFont="1" applyBorder="1" applyAlignment="1">
      <alignment vertical="center"/>
    </xf>
    <xf numFmtId="3" fontId="32" fillId="0" borderId="22" xfId="0" applyNumberFormat="1" applyFont="1" applyBorder="1" applyAlignment="1">
      <alignment horizontal="center" vertical="center"/>
    </xf>
    <xf numFmtId="164" fontId="5" fillId="0" borderId="0" xfId="0" applyNumberFormat="1" applyFont="1" applyAlignment="1">
      <alignment horizontal="center" vertical="center" wrapText="1"/>
    </xf>
    <xf numFmtId="0" fontId="15" fillId="0" borderId="43" xfId="0" applyFont="1" applyBorder="1" applyAlignment="1">
      <alignment horizontal="left" vertical="center"/>
    </xf>
    <xf numFmtId="0" fontId="15" fillId="0" borderId="10" xfId="0" applyFont="1" applyBorder="1" applyAlignment="1">
      <alignment horizontal="left" vertical="center"/>
    </xf>
    <xf numFmtId="0" fontId="30" fillId="0" borderId="43" xfId="0" applyFont="1" applyBorder="1" applyAlignment="1">
      <alignment horizontal="left" vertical="center"/>
    </xf>
    <xf numFmtId="0" fontId="30" fillId="0" borderId="10" xfId="0" applyFont="1" applyBorder="1" applyAlignment="1">
      <alignment horizontal="left" vertical="center"/>
    </xf>
    <xf numFmtId="0" fontId="0" fillId="0" borderId="43" xfId="0" applyBorder="1"/>
    <xf numFmtId="3" fontId="0" fillId="0" borderId="10" xfId="0" applyNumberFormat="1" applyBorder="1"/>
    <xf numFmtId="3" fontId="0" fillId="0" borderId="22" xfId="0" applyNumberFormat="1" applyBorder="1"/>
    <xf numFmtId="10" fontId="6" fillId="0" borderId="0" xfId="5" applyNumberFormat="1" applyAlignment="1">
      <alignment horizontal="center"/>
    </xf>
    <xf numFmtId="1" fontId="5" fillId="0" borderId="25" xfId="0" applyNumberFormat="1" applyFont="1" applyBorder="1"/>
    <xf numFmtId="1" fontId="5" fillId="0" borderId="24" xfId="0" applyNumberFormat="1" applyFont="1" applyBorder="1"/>
    <xf numFmtId="9" fontId="6" fillId="0" borderId="10" xfId="5" applyBorder="1" applyAlignment="1">
      <alignment horizontal="center" vertical="center"/>
    </xf>
    <xf numFmtId="0" fontId="0" fillId="0" borderId="45" xfId="0" applyBorder="1"/>
    <xf numFmtId="0" fontId="0" fillId="0" borderId="46" xfId="0" applyBorder="1"/>
    <xf numFmtId="168" fontId="6" fillId="0" borderId="10" xfId="5" applyNumberFormat="1" applyBorder="1" applyAlignment="1">
      <alignment horizontal="center" vertical="center"/>
    </xf>
    <xf numFmtId="0" fontId="30" fillId="0" borderId="6" xfId="0" applyFont="1" applyBorder="1"/>
    <xf numFmtId="9" fontId="6" fillId="0" borderId="22" xfId="5" applyBorder="1" applyAlignment="1">
      <alignment horizontal="center" vertical="center"/>
    </xf>
    <xf numFmtId="0" fontId="15" fillId="0" borderId="46" xfId="0" applyFont="1" applyBorder="1"/>
    <xf numFmtId="0" fontId="15" fillId="0" borderId="25" xfId="0" applyFont="1" applyBorder="1"/>
    <xf numFmtId="0" fontId="15" fillId="0" borderId="6" xfId="0" applyFont="1" applyBorder="1"/>
    <xf numFmtId="0" fontId="15" fillId="0" borderId="25" xfId="0" applyFont="1" applyBorder="1" applyAlignment="1">
      <alignment horizontal="center" vertical="center"/>
    </xf>
    <xf numFmtId="3" fontId="15" fillId="0" borderId="25" xfId="0" applyNumberFormat="1" applyFont="1" applyBorder="1" applyAlignment="1">
      <alignment horizontal="center" vertical="center"/>
    </xf>
    <xf numFmtId="3" fontId="15" fillId="0" borderId="47" xfId="0" applyNumberFormat="1" applyFont="1" applyBorder="1" applyAlignment="1">
      <alignment horizontal="center" vertical="center"/>
    </xf>
    <xf numFmtId="0" fontId="15" fillId="0" borderId="25" xfId="0" applyFont="1" applyBorder="1" applyAlignment="1">
      <alignment vertical="center" wrapText="1"/>
    </xf>
    <xf numFmtId="0" fontId="15" fillId="0" borderId="45" xfId="0" applyFont="1" applyBorder="1"/>
    <xf numFmtId="0" fontId="15" fillId="0" borderId="24" xfId="0" applyFont="1" applyBorder="1"/>
    <xf numFmtId="0" fontId="15" fillId="0" borderId="9" xfId="0" applyFont="1" applyBorder="1"/>
    <xf numFmtId="0" fontId="15" fillId="0" borderId="24" xfId="0" applyFont="1" applyBorder="1" applyAlignment="1">
      <alignment horizontal="center" vertical="center"/>
    </xf>
    <xf numFmtId="9" fontId="6" fillId="0" borderId="24" xfId="5" applyBorder="1" applyAlignment="1">
      <alignment horizontal="center" vertical="center"/>
    </xf>
    <xf numFmtId="9" fontId="6" fillId="0" borderId="48" xfId="5" applyBorder="1" applyAlignment="1">
      <alignment horizontal="center" vertical="center"/>
    </xf>
    <xf numFmtId="0" fontId="15" fillId="0" borderId="24" xfId="0" applyFont="1" applyBorder="1" applyAlignment="1">
      <alignment vertical="center" wrapText="1"/>
    </xf>
    <xf numFmtId="0" fontId="0" fillId="0" borderId="25" xfId="0" applyBorder="1" applyAlignment="1">
      <alignment horizontal="left"/>
    </xf>
    <xf numFmtId="0" fontId="0" fillId="0" borderId="6" xfId="0" applyBorder="1" applyAlignment="1">
      <alignment horizontal="left"/>
    </xf>
    <xf numFmtId="168" fontId="6" fillId="0" borderId="24" xfId="5" applyNumberFormat="1" applyBorder="1" applyAlignment="1">
      <alignment horizontal="center" vertical="center"/>
    </xf>
    <xf numFmtId="168" fontId="6" fillId="0" borderId="29" xfId="5" applyNumberFormat="1" applyBorder="1" applyAlignment="1">
      <alignment horizontal="center" vertical="center"/>
    </xf>
    <xf numFmtId="9" fontId="0" fillId="0" borderId="24" xfId="0" applyNumberFormat="1" applyBorder="1" applyAlignment="1">
      <alignment horizontal="center" vertical="center"/>
    </xf>
    <xf numFmtId="0" fontId="0" fillId="0" borderId="24" xfId="0" applyBorder="1" applyAlignment="1">
      <alignment vertical="center" wrapText="1"/>
    </xf>
    <xf numFmtId="0" fontId="0" fillId="0" borderId="47" xfId="0" applyBorder="1" applyAlignment="1">
      <alignment horizontal="center" vertical="center"/>
    </xf>
    <xf numFmtId="0" fontId="16" fillId="10" borderId="44" xfId="0" applyFont="1" applyFill="1" applyBorder="1" applyAlignment="1">
      <alignment horizontal="center" vertical="center" wrapText="1"/>
    </xf>
    <xf numFmtId="0" fontId="16" fillId="10" borderId="23" xfId="0" applyFont="1" applyFill="1" applyBorder="1" applyAlignment="1">
      <alignment horizontal="center" vertical="center"/>
    </xf>
    <xf numFmtId="0" fontId="0" fillId="8" borderId="15" xfId="0" applyFill="1" applyBorder="1"/>
    <xf numFmtId="9" fontId="6" fillId="0" borderId="25" xfId="5"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168" fontId="6" fillId="0" borderId="5" xfId="5" applyNumberForma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left"/>
    </xf>
    <xf numFmtId="0" fontId="0" fillId="0" borderId="8" xfId="0" applyBorder="1" applyAlignment="1">
      <alignment horizontal="center" vertical="center"/>
    </xf>
    <xf numFmtId="168" fontId="6" fillId="0" borderId="25" xfId="5" applyNumberFormat="1" applyBorder="1" applyAlignment="1">
      <alignment horizontal="center" vertical="center"/>
    </xf>
    <xf numFmtId="3" fontId="0" fillId="0" borderId="25" xfId="0" applyNumberFormat="1" applyBorder="1" applyAlignment="1">
      <alignment horizontal="center" vertical="center"/>
    </xf>
    <xf numFmtId="9" fontId="0" fillId="0" borderId="9" xfId="0" applyNumberFormat="1" applyBorder="1" applyAlignment="1">
      <alignment horizontal="center" vertical="center"/>
    </xf>
    <xf numFmtId="9" fontId="0" fillId="0" borderId="48" xfId="0" applyNumberFormat="1" applyBorder="1" applyAlignment="1">
      <alignment horizontal="center" vertical="center"/>
    </xf>
    <xf numFmtId="0" fontId="15" fillId="0" borderId="10" xfId="0" applyFont="1" applyBorder="1"/>
    <xf numFmtId="0" fontId="15" fillId="0" borderId="0" xfId="0" applyFont="1"/>
    <xf numFmtId="0" fontId="15" fillId="0" borderId="22" xfId="0" applyFont="1" applyBorder="1" applyAlignment="1">
      <alignment horizontal="center" vertical="center"/>
    </xf>
    <xf numFmtId="0" fontId="0" fillId="0" borderId="33" xfId="0" applyBorder="1"/>
    <xf numFmtId="0" fontId="0" fillId="0" borderId="32" xfId="0" applyBorder="1"/>
    <xf numFmtId="0" fontId="15" fillId="0" borderId="31" xfId="0" applyFont="1" applyBorder="1" applyAlignment="1">
      <alignment horizontal="center" vertical="center"/>
    </xf>
    <xf numFmtId="0" fontId="30" fillId="0" borderId="10" xfId="0" applyFont="1" applyBorder="1"/>
    <xf numFmtId="0" fontId="30" fillId="0" borderId="0" xfId="0" applyFont="1"/>
    <xf numFmtId="0" fontId="30" fillId="0" borderId="24" xfId="0" applyFont="1" applyBorder="1"/>
    <xf numFmtId="0" fontId="30" fillId="0" borderId="9" xfId="0" applyFont="1" applyBorder="1"/>
    <xf numFmtId="0" fontId="15" fillId="0" borderId="29" xfId="0" applyFont="1" applyBorder="1" applyAlignment="1">
      <alignment horizontal="center" vertical="center"/>
    </xf>
    <xf numFmtId="0" fontId="30" fillId="0" borderId="25" xfId="0" applyFont="1" applyBorder="1"/>
    <xf numFmtId="9" fontId="6" fillId="0" borderId="29" xfId="5" applyBorder="1" applyAlignment="1">
      <alignment horizontal="center" vertical="center"/>
    </xf>
    <xf numFmtId="0" fontId="15" fillId="0" borderId="47" xfId="0" applyFont="1" applyBorder="1" applyAlignment="1">
      <alignment horizontal="center" vertical="center"/>
    </xf>
    <xf numFmtId="9" fontId="15" fillId="0" borderId="24" xfId="0" applyNumberFormat="1" applyFont="1" applyBorder="1" applyAlignment="1">
      <alignment horizontal="center" vertical="center"/>
    </xf>
    <xf numFmtId="0" fontId="15" fillId="0" borderId="5" xfId="0" applyFont="1" applyBorder="1" applyAlignment="1">
      <alignment horizontal="center" vertical="center"/>
    </xf>
    <xf numFmtId="10" fontId="6" fillId="0" borderId="0" xfId="5" applyNumberFormat="1" applyAlignment="1">
      <alignment horizontal="center" vertical="center"/>
    </xf>
    <xf numFmtId="10" fontId="6" fillId="0" borderId="49" xfId="5" applyNumberFormat="1" applyBorder="1" applyAlignment="1">
      <alignment horizontal="center" vertical="center"/>
    </xf>
    <xf numFmtId="9" fontId="15" fillId="0" borderId="8" xfId="0" applyNumberFormat="1" applyFont="1" applyBorder="1" applyAlignment="1">
      <alignment horizontal="center" vertical="center"/>
    </xf>
    <xf numFmtId="0" fontId="15" fillId="0" borderId="45" xfId="0" applyFont="1" applyBorder="1" applyAlignment="1">
      <alignment vertical="center"/>
    </xf>
    <xf numFmtId="0" fontId="30" fillId="0" borderId="24" xfId="0" applyFont="1" applyBorder="1" applyAlignment="1">
      <alignment vertical="center"/>
    </xf>
    <xf numFmtId="0" fontId="30" fillId="0" borderId="9" xfId="0" applyFont="1" applyBorder="1" applyAlignment="1">
      <alignment vertical="center"/>
    </xf>
    <xf numFmtId="0" fontId="15" fillId="0" borderId="46" xfId="0" applyFont="1" applyBorder="1" applyAlignment="1">
      <alignment vertical="center"/>
    </xf>
    <xf numFmtId="0" fontId="30" fillId="0" borderId="25" xfId="0" applyFont="1" applyBorder="1" applyAlignment="1">
      <alignment vertical="center"/>
    </xf>
    <xf numFmtId="0" fontId="30" fillId="0" borderId="6" xfId="0" applyFont="1" applyBorder="1" applyAlignment="1">
      <alignment vertical="center"/>
    </xf>
    <xf numFmtId="0" fontId="0" fillId="0" borderId="26" xfId="0" applyBorder="1" applyAlignment="1">
      <alignment vertical="center" wrapText="1"/>
    </xf>
    <xf numFmtId="0" fontId="15" fillId="0" borderId="24" xfId="0" applyFont="1" applyBorder="1" applyAlignment="1">
      <alignment vertical="center"/>
    </xf>
    <xf numFmtId="0" fontId="15" fillId="0" borderId="9" xfId="0" applyFont="1" applyBorder="1" applyAlignment="1">
      <alignment vertical="center"/>
    </xf>
    <xf numFmtId="0" fontId="0" fillId="0" borderId="27" xfId="0" applyBorder="1" applyAlignment="1">
      <alignment vertical="center" wrapText="1"/>
    </xf>
    <xf numFmtId="165" fontId="0" fillId="0" borderId="10" xfId="0" applyNumberFormat="1" applyBorder="1" applyAlignment="1">
      <alignment horizontal="center" vertical="center"/>
    </xf>
    <xf numFmtId="0" fontId="15" fillId="0" borderId="25" xfId="0" applyFont="1" applyBorder="1" applyAlignment="1">
      <alignment vertical="center"/>
    </xf>
    <xf numFmtId="166" fontId="0" fillId="0" borderId="10" xfId="0" applyNumberFormat="1" applyBorder="1" applyAlignment="1">
      <alignment horizontal="center" vertical="center"/>
    </xf>
    <xf numFmtId="166" fontId="0" fillId="0" borderId="22" xfId="0" applyNumberFormat="1" applyBorder="1" applyAlignment="1">
      <alignment horizontal="center" vertical="center"/>
    </xf>
    <xf numFmtId="165" fontId="0" fillId="0" borderId="24" xfId="0" applyNumberFormat="1" applyBorder="1" applyAlignment="1">
      <alignment horizontal="center" vertical="center"/>
    </xf>
    <xf numFmtId="0" fontId="30" fillId="0" borderId="10" xfId="0" applyFont="1" applyBorder="1" applyAlignment="1">
      <alignment horizontal="center" vertical="center"/>
    </xf>
    <xf numFmtId="0" fontId="30" fillId="0" borderId="10" xfId="0" quotePrefix="1" applyFont="1" applyBorder="1" applyAlignment="1">
      <alignment horizontal="center" vertical="center"/>
    </xf>
    <xf numFmtId="0" fontId="30" fillId="0" borderId="22" xfId="0" applyFont="1" applyBorder="1" applyAlignment="1">
      <alignment horizontal="center" vertical="center"/>
    </xf>
    <xf numFmtId="0" fontId="15" fillId="0" borderId="5" xfId="0" applyFont="1" applyBorder="1" applyAlignment="1">
      <alignment vertical="center"/>
    </xf>
    <xf numFmtId="0" fontId="15" fillId="0" borderId="6" xfId="0" applyFont="1" applyBorder="1" applyAlignment="1">
      <alignment vertical="center"/>
    </xf>
    <xf numFmtId="0" fontId="30" fillId="0" borderId="25" xfId="0" applyFont="1" applyBorder="1" applyAlignment="1">
      <alignment horizontal="center" vertical="center"/>
    </xf>
    <xf numFmtId="0" fontId="30" fillId="0" borderId="25" xfId="0" quotePrefix="1" applyFont="1" applyBorder="1" applyAlignment="1">
      <alignment horizontal="center" vertical="center"/>
    </xf>
    <xf numFmtId="0" fontId="30" fillId="0" borderId="31" xfId="0" applyFont="1" applyBorder="1" applyAlignment="1">
      <alignment horizontal="center" vertical="center"/>
    </xf>
    <xf numFmtId="0" fontId="15" fillId="0" borderId="8" xfId="0" applyFont="1" applyBorder="1" applyAlignment="1">
      <alignment vertical="center"/>
    </xf>
    <xf numFmtId="10" fontId="30" fillId="0" borderId="24" xfId="0" applyNumberFormat="1" applyFont="1" applyBorder="1" applyAlignment="1">
      <alignment horizontal="center" vertical="center"/>
    </xf>
    <xf numFmtId="0" fontId="30" fillId="0" borderId="24" xfId="0" applyFont="1" applyBorder="1" applyAlignment="1">
      <alignment horizontal="center" vertical="center"/>
    </xf>
    <xf numFmtId="0" fontId="30" fillId="0" borderId="29" xfId="0" applyFont="1" applyBorder="1" applyAlignment="1">
      <alignment horizontal="center" vertical="center"/>
    </xf>
    <xf numFmtId="9" fontId="30" fillId="0" borderId="22" xfId="0" applyNumberFormat="1" applyFont="1" applyBorder="1" applyAlignment="1">
      <alignment horizontal="center" vertical="center"/>
    </xf>
    <xf numFmtId="9" fontId="15" fillId="0" borderId="29" xfId="0" applyNumberFormat="1" applyFont="1" applyBorder="1" applyAlignment="1">
      <alignment horizontal="center" vertical="center"/>
    </xf>
    <xf numFmtId="10" fontId="15" fillId="0" borderId="10" xfId="0" applyNumberFormat="1" applyFont="1" applyBorder="1" applyAlignment="1">
      <alignment horizontal="center" vertical="center"/>
    </xf>
    <xf numFmtId="0" fontId="15" fillId="0" borderId="10" xfId="0" quotePrefix="1" applyFont="1" applyBorder="1" applyAlignment="1">
      <alignment horizontal="center" vertical="center"/>
    </xf>
    <xf numFmtId="9" fontId="15" fillId="0" borderId="10" xfId="0" applyNumberFormat="1" applyFont="1" applyBorder="1" applyAlignment="1">
      <alignment horizontal="center" vertical="center"/>
    </xf>
    <xf numFmtId="0" fontId="15" fillId="0" borderId="25" xfId="0" quotePrefix="1" applyFont="1" applyBorder="1" applyAlignment="1">
      <alignment horizontal="center" vertical="center"/>
    </xf>
    <xf numFmtId="10" fontId="15" fillId="0" borderId="24" xfId="0" applyNumberFormat="1" applyFont="1" applyBorder="1" applyAlignment="1">
      <alignment horizontal="center" vertical="center"/>
    </xf>
    <xf numFmtId="9" fontId="15" fillId="0" borderId="22" xfId="0" applyNumberFormat="1" applyFont="1" applyBorder="1" applyAlignment="1">
      <alignment horizontal="center" vertical="center"/>
    </xf>
    <xf numFmtId="10" fontId="15" fillId="0" borderId="29" xfId="0" applyNumberFormat="1" applyFont="1" applyBorder="1" applyAlignment="1">
      <alignment horizontal="center" vertical="center"/>
    </xf>
    <xf numFmtId="0" fontId="0" fillId="0" borderId="10" xfId="0" applyBorder="1" applyAlignment="1">
      <alignment horizontal="left" vertical="center" wrapText="1"/>
    </xf>
    <xf numFmtId="0" fontId="0" fillId="0" borderId="10" xfId="0" applyBorder="1" applyAlignment="1">
      <alignment horizontal="center" vertical="center" wrapText="1"/>
    </xf>
    <xf numFmtId="0" fontId="15" fillId="6" borderId="10" xfId="0" applyFont="1" applyFill="1" applyBorder="1"/>
    <xf numFmtId="0" fontId="15" fillId="6" borderId="10" xfId="0" applyFont="1" applyFill="1" applyBorder="1" applyAlignment="1">
      <alignment vertical="center"/>
    </xf>
    <xf numFmtId="0" fontId="15" fillId="6" borderId="0" xfId="0" applyFont="1" applyFill="1" applyBorder="1"/>
    <xf numFmtId="0" fontId="15" fillId="6" borderId="7" xfId="0" applyFont="1" applyFill="1" applyBorder="1"/>
    <xf numFmtId="0" fontId="24" fillId="0" borderId="4" xfId="13" applyBorder="1"/>
    <xf numFmtId="0" fontId="24" fillId="0" borderId="5" xfId="13" applyBorder="1"/>
    <xf numFmtId="0" fontId="15" fillId="6" borderId="0" xfId="0" applyFont="1" applyFill="1" applyBorder="1" applyAlignment="1">
      <alignment vertical="center"/>
    </xf>
    <xf numFmtId="0" fontId="0" fillId="13" borderId="21" xfId="0" applyFill="1" applyBorder="1"/>
    <xf numFmtId="0" fontId="0" fillId="13" borderId="10" xfId="0" applyFill="1" applyBorder="1"/>
    <xf numFmtId="0" fontId="0" fillId="13" borderId="7" xfId="0" applyFill="1" applyBorder="1"/>
    <xf numFmtId="0" fontId="0" fillId="13" borderId="22" xfId="0" applyFill="1" applyBorder="1"/>
    <xf numFmtId="0" fontId="0" fillId="13" borderId="32" xfId="0" applyFill="1" applyBorder="1"/>
    <xf numFmtId="0" fontId="0" fillId="13" borderId="25" xfId="0" applyFill="1" applyBorder="1"/>
    <xf numFmtId="0" fontId="0" fillId="13" borderId="26" xfId="0" applyFill="1" applyBorder="1"/>
    <xf numFmtId="0" fontId="0" fillId="13" borderId="31" xfId="0" applyFill="1" applyBorder="1"/>
    <xf numFmtId="0" fontId="0" fillId="13" borderId="33" xfId="0" applyFill="1" applyBorder="1"/>
    <xf numFmtId="0" fontId="0" fillId="13" borderId="24" xfId="0" applyFill="1" applyBorder="1"/>
    <xf numFmtId="0" fontId="0" fillId="13" borderId="27" xfId="0" applyFill="1" applyBorder="1"/>
    <xf numFmtId="0" fontId="0" fillId="13" borderId="29" xfId="0" applyFill="1" applyBorder="1"/>
    <xf numFmtId="0" fontId="0" fillId="13" borderId="6" xfId="0" applyFill="1" applyBorder="1" applyAlignment="1">
      <alignment horizontal="center" vertical="center"/>
    </xf>
    <xf numFmtId="0" fontId="0" fillId="13" borderId="47" xfId="0" applyFill="1" applyBorder="1" applyAlignment="1">
      <alignment horizontal="center" vertical="center"/>
    </xf>
    <xf numFmtId="0" fontId="0" fillId="13" borderId="45" xfId="0" applyFill="1" applyBorder="1"/>
    <xf numFmtId="0" fontId="0" fillId="13" borderId="9" xfId="0" applyFill="1" applyBorder="1"/>
    <xf numFmtId="0" fontId="0" fillId="13" borderId="24" xfId="0" applyFill="1" applyBorder="1" applyAlignment="1">
      <alignment horizontal="center" vertical="center"/>
    </xf>
    <xf numFmtId="0" fontId="0" fillId="13" borderId="9" xfId="0" applyFill="1" applyBorder="1" applyAlignment="1">
      <alignment horizontal="center" vertical="center"/>
    </xf>
    <xf numFmtId="0" fontId="0" fillId="13" borderId="48" xfId="0" applyFill="1" applyBorder="1" applyAlignment="1">
      <alignment horizontal="center" vertical="center"/>
    </xf>
    <xf numFmtId="0" fontId="6" fillId="13" borderId="25" xfId="5" applyNumberFormat="1" applyFill="1" applyBorder="1" applyAlignment="1">
      <alignment horizontal="center" vertical="center"/>
    </xf>
    <xf numFmtId="0" fontId="0" fillId="13" borderId="46" xfId="0" applyFill="1" applyBorder="1" applyAlignment="1"/>
    <xf numFmtId="0" fontId="0" fillId="13" borderId="25" xfId="0" applyFill="1" applyBorder="1" applyAlignment="1"/>
    <xf numFmtId="0" fontId="0" fillId="13" borderId="6" xfId="0" applyFill="1" applyBorder="1" applyAlignment="1"/>
    <xf numFmtId="0" fontId="0" fillId="0" borderId="0" xfId="0" applyAlignment="1"/>
    <xf numFmtId="0" fontId="15" fillId="13" borderId="10" xfId="0" applyFont="1" applyFill="1" applyBorder="1"/>
    <xf numFmtId="0" fontId="15" fillId="13" borderId="10" xfId="0" applyFont="1" applyFill="1" applyBorder="1" applyAlignment="1">
      <alignment horizontal="center" vertical="center"/>
    </xf>
    <xf numFmtId="0" fontId="15" fillId="13" borderId="22" xfId="0" applyFont="1" applyFill="1" applyBorder="1" applyAlignment="1">
      <alignment horizontal="center" vertical="center"/>
    </xf>
    <xf numFmtId="0" fontId="30" fillId="13" borderId="10" xfId="0" applyFont="1" applyFill="1" applyBorder="1"/>
    <xf numFmtId="0" fontId="30" fillId="13" borderId="0" xfId="0" applyFont="1" applyFill="1"/>
    <xf numFmtId="0" fontId="0" fillId="13" borderId="25" xfId="0" applyFill="1" applyBorder="1" applyAlignment="1">
      <alignment horizontal="center" vertical="center"/>
    </xf>
    <xf numFmtId="0" fontId="0" fillId="13" borderId="49" xfId="0" applyFill="1" applyBorder="1"/>
    <xf numFmtId="0" fontId="30" fillId="13" borderId="25" xfId="0" applyFont="1" applyFill="1" applyBorder="1"/>
    <xf numFmtId="0" fontId="0" fillId="0" borderId="10" xfId="0" applyBorder="1" applyAlignment="1">
      <alignment horizontal="left" vertical="center" wrapText="1"/>
    </xf>
    <xf numFmtId="0" fontId="0" fillId="0" borderId="10" xfId="0" applyBorder="1" applyAlignment="1">
      <alignment horizontal="center" vertical="center" wrapText="1"/>
    </xf>
    <xf numFmtId="0" fontId="0" fillId="0" borderId="10" xfId="0" applyBorder="1" applyAlignment="1">
      <alignment horizontal="center" wrapText="1"/>
    </xf>
    <xf numFmtId="0" fontId="0" fillId="0" borderId="25" xfId="0" applyBorder="1" applyAlignment="1">
      <alignment horizontal="center" vertical="center" wrapText="1"/>
    </xf>
    <xf numFmtId="0" fontId="0" fillId="0" borderId="24" xfId="0" applyBorder="1" applyAlignment="1">
      <alignment horizontal="center" vertical="center" wrapText="1"/>
    </xf>
    <xf numFmtId="0" fontId="0" fillId="0" borderId="32" xfId="0" applyBorder="1" applyAlignment="1">
      <alignment horizontal="center" vertical="center" wrapText="1"/>
    </xf>
    <xf numFmtId="0" fontId="0" fillId="0" borderId="21" xfId="0" applyBorder="1" applyAlignment="1">
      <alignment horizontal="center" vertical="center" wrapText="1"/>
    </xf>
    <xf numFmtId="0" fontId="0" fillId="0" borderId="33" xfId="0" applyBorder="1" applyAlignment="1">
      <alignment horizontal="center" vertical="center" wrapText="1"/>
    </xf>
    <xf numFmtId="0" fontId="0" fillId="0" borderId="32" xfId="0" applyBorder="1" applyAlignment="1">
      <alignment horizontal="center" vertical="center"/>
    </xf>
    <xf numFmtId="0" fontId="5" fillId="0" borderId="32" xfId="0" quotePrefix="1" applyFont="1" applyBorder="1" applyAlignment="1">
      <alignment horizontal="center" vertical="center" wrapText="1"/>
    </xf>
    <xf numFmtId="0" fontId="5" fillId="0" borderId="33" xfId="0" quotePrefix="1" applyFont="1" applyBorder="1" applyAlignment="1">
      <alignment horizontal="center" vertical="center" wrapText="1"/>
    </xf>
    <xf numFmtId="1" fontId="5" fillId="0" borderId="25" xfId="0" applyNumberFormat="1" applyFont="1" applyBorder="1" applyAlignment="1">
      <alignment horizontal="center" vertical="center" wrapText="1"/>
    </xf>
    <xf numFmtId="1" fontId="5" fillId="0" borderId="24" xfId="0" applyNumberFormat="1" applyFont="1" applyBorder="1" applyAlignment="1">
      <alignment horizontal="center" vertical="center" wrapText="1"/>
    </xf>
    <xf numFmtId="0" fontId="0" fillId="0" borderId="32" xfId="0" quotePrefix="1" applyBorder="1" applyAlignment="1">
      <alignment horizontal="center" vertical="center" wrapText="1"/>
    </xf>
    <xf numFmtId="0" fontId="0" fillId="0" borderId="33" xfId="0" quotePrefix="1" applyBorder="1" applyAlignment="1">
      <alignment horizontal="center" vertical="center" wrapText="1"/>
    </xf>
    <xf numFmtId="0" fontId="5" fillId="0" borderId="25"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25" xfId="0" applyFont="1" applyBorder="1" applyAlignment="1">
      <alignment horizontal="center" vertical="center"/>
    </xf>
    <xf numFmtId="0" fontId="5" fillId="0" borderId="24" xfId="0" applyFont="1" applyBorder="1" applyAlignment="1">
      <alignment horizontal="center" vertical="center"/>
    </xf>
    <xf numFmtId="0" fontId="5" fillId="0" borderId="51" xfId="0" quotePrefix="1" applyFont="1" applyBorder="1" applyAlignment="1">
      <alignment horizontal="center" vertical="center" wrapText="1"/>
    </xf>
    <xf numFmtId="1" fontId="5" fillId="0" borderId="30" xfId="0" applyNumberFormat="1" applyFont="1" applyBorder="1" applyAlignment="1">
      <alignment horizontal="center" vertical="center" wrapText="1"/>
    </xf>
    <xf numFmtId="10" fontId="5" fillId="0" borderId="32" xfId="0" applyNumberFormat="1" applyFont="1" applyBorder="1" applyAlignment="1">
      <alignment horizontal="center" vertical="center" wrapText="1"/>
    </xf>
    <xf numFmtId="10" fontId="5" fillId="0" borderId="21" xfId="0" applyNumberFormat="1" applyFont="1" applyBorder="1" applyAlignment="1">
      <alignment horizontal="center" vertical="center" wrapText="1"/>
    </xf>
    <xf numFmtId="10" fontId="5" fillId="0" borderId="33"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50" xfId="0" applyFont="1" applyBorder="1" applyAlignment="1">
      <alignment horizontal="center" vertical="center"/>
    </xf>
    <xf numFmtId="0" fontId="0" fillId="0" borderId="25" xfId="0" applyBorder="1" applyAlignment="1">
      <alignment horizontal="center" vertical="center"/>
    </xf>
    <xf numFmtId="0" fontId="0" fillId="0" borderId="24" xfId="0" applyBorder="1" applyAlignment="1">
      <alignment horizontal="center" vertical="center"/>
    </xf>
    <xf numFmtId="0" fontId="0" fillId="0" borderId="33" xfId="0" applyBorder="1" applyAlignment="1">
      <alignment horizontal="center" vertical="center"/>
    </xf>
    <xf numFmtId="0" fontId="0" fillId="0" borderId="51" xfId="0" applyBorder="1" applyAlignment="1">
      <alignment horizontal="center" vertical="center"/>
    </xf>
    <xf numFmtId="0" fontId="0" fillId="0" borderId="30" xfId="0" applyBorder="1" applyAlignment="1">
      <alignment horizontal="center" vertical="center" wrapText="1"/>
    </xf>
    <xf numFmtId="0" fontId="0" fillId="0" borderId="52" xfId="0" applyBorder="1" applyAlignment="1">
      <alignment horizontal="center" vertical="center" wrapText="1"/>
    </xf>
    <xf numFmtId="0" fontId="0" fillId="0" borderId="50" xfId="0" applyBorder="1" applyAlignment="1">
      <alignment horizontal="center" vertical="center" wrapText="1"/>
    </xf>
    <xf numFmtId="0" fontId="0" fillId="0" borderId="25" xfId="0" applyBorder="1" applyAlignment="1">
      <alignment horizontal="center" wrapText="1"/>
    </xf>
    <xf numFmtId="0" fontId="0" fillId="0" borderId="24" xfId="0" applyBorder="1" applyAlignment="1">
      <alignment horizontal="center" wrapText="1"/>
    </xf>
    <xf numFmtId="0" fontId="5" fillId="0" borderId="21" xfId="0" quotePrefix="1" applyFont="1" applyBorder="1" applyAlignment="1">
      <alignment horizontal="center" vertical="center" wrapText="1"/>
    </xf>
    <xf numFmtId="1" fontId="5" fillId="0" borderId="10"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8" xfId="0" applyFont="1"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5" fillId="0" borderId="50" xfId="0" applyFont="1" applyBorder="1" applyAlignment="1">
      <alignment horizontal="center" vertical="center" wrapText="1"/>
    </xf>
    <xf numFmtId="0" fontId="5" fillId="0" borderId="32" xfId="0" quotePrefix="1" applyFont="1" applyBorder="1" applyAlignment="1">
      <alignment horizontal="center" vertical="center"/>
    </xf>
    <xf numFmtId="0" fontId="5" fillId="0" borderId="33" xfId="0" quotePrefix="1" applyFont="1" applyBorder="1" applyAlignment="1">
      <alignment horizontal="center" vertical="center"/>
    </xf>
    <xf numFmtId="0" fontId="15" fillId="0" borderId="32" xfId="0" applyFont="1" applyBorder="1" applyAlignment="1">
      <alignment horizontal="center" vertical="center" wrapText="1"/>
    </xf>
    <xf numFmtId="0" fontId="15" fillId="0" borderId="33" xfId="0" applyFont="1" applyBorder="1" applyAlignment="1">
      <alignment horizontal="center" vertical="center" wrapText="1"/>
    </xf>
    <xf numFmtId="0" fontId="15" fillId="0" borderId="25" xfId="0" applyFont="1" applyBorder="1" applyAlignment="1">
      <alignment horizontal="center" vertical="center" wrapText="1"/>
    </xf>
    <xf numFmtId="0" fontId="15" fillId="0" borderId="24" xfId="0" applyFont="1" applyBorder="1" applyAlignment="1">
      <alignment horizontal="center" vertical="center" wrapText="1"/>
    </xf>
    <xf numFmtId="164" fontId="5" fillId="0" borderId="25" xfId="0" applyNumberFormat="1" applyFont="1" applyBorder="1" applyAlignment="1">
      <alignment horizontal="center" vertical="center" wrapText="1"/>
    </xf>
    <xf numFmtId="164" fontId="5" fillId="0" borderId="24" xfId="0" applyNumberFormat="1" applyFont="1" applyBorder="1" applyAlignment="1">
      <alignment horizontal="center" vertical="center" wrapText="1"/>
    </xf>
    <xf numFmtId="0" fontId="5" fillId="0" borderId="51" xfId="0" applyFont="1" applyBorder="1" applyAlignment="1">
      <alignment horizontal="center" vertical="center" wrapText="1"/>
    </xf>
    <xf numFmtId="0" fontId="5" fillId="13" borderId="26" xfId="0" quotePrefix="1" applyFont="1" applyFill="1" applyBorder="1" applyAlignment="1">
      <alignment horizontal="center" vertical="center" wrapText="1"/>
    </xf>
    <xf numFmtId="0" fontId="0" fillId="13" borderId="27" xfId="0" quotePrefix="1" applyFill="1" applyBorder="1" applyAlignment="1">
      <alignment horizontal="center" vertical="center" wrapText="1"/>
    </xf>
    <xf numFmtId="1" fontId="5" fillId="13" borderId="25" xfId="0" applyNumberFormat="1" applyFont="1" applyFill="1" applyBorder="1" applyAlignment="1">
      <alignment horizontal="center" vertical="center" wrapText="1"/>
    </xf>
    <xf numFmtId="1" fontId="5" fillId="13" borderId="24" xfId="0" applyNumberFormat="1" applyFont="1" applyFill="1" applyBorder="1" applyAlignment="1">
      <alignment horizontal="center" vertical="center" wrapText="1"/>
    </xf>
    <xf numFmtId="0" fontId="5" fillId="13" borderId="26" xfId="0" applyFont="1" applyFill="1" applyBorder="1" applyAlignment="1">
      <alignment horizontal="center" vertical="center" wrapText="1"/>
    </xf>
    <xf numFmtId="0" fontId="5" fillId="13" borderId="27" xfId="0" applyFont="1" applyFill="1" applyBorder="1" applyAlignment="1">
      <alignment horizontal="center" vertical="center" wrapText="1"/>
    </xf>
    <xf numFmtId="0" fontId="0" fillId="13" borderId="32" xfId="0" applyFill="1" applyBorder="1" applyAlignment="1">
      <alignment horizontal="center"/>
    </xf>
    <xf numFmtId="0" fontId="0" fillId="13" borderId="21" xfId="0" applyFill="1" applyBorder="1" applyAlignment="1">
      <alignment horizontal="center"/>
    </xf>
    <xf numFmtId="0" fontId="0" fillId="13" borderId="33" xfId="0" applyFill="1" applyBorder="1" applyAlignment="1">
      <alignment horizontal="center"/>
    </xf>
    <xf numFmtId="0" fontId="0" fillId="13" borderId="32" xfId="0" applyFill="1" applyBorder="1" applyAlignment="1">
      <alignment horizontal="center" vertical="center" wrapText="1"/>
    </xf>
    <xf numFmtId="0" fontId="0" fillId="13" borderId="21" xfId="0" applyFill="1" applyBorder="1" applyAlignment="1">
      <alignment horizontal="center" vertical="center" wrapText="1"/>
    </xf>
    <xf numFmtId="0" fontId="5" fillId="0" borderId="0" xfId="0" applyFont="1" applyAlignment="1">
      <alignment horizontal="left" vertical="center" wrapText="1"/>
    </xf>
    <xf numFmtId="0" fontId="5" fillId="13" borderId="10" xfId="0" applyFont="1" applyFill="1" applyBorder="1"/>
  </cellXfs>
  <cellStyles count="15">
    <cellStyle name="Milliers" xfId="14" builtinId="3"/>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159">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topLeftCell="A55" zoomScaleNormal="100" workbookViewId="0">
      <selection activeCell="A3" sqref="A3"/>
    </sheetView>
  </sheetViews>
  <sheetFormatPr baseColWidth="10" defaultColWidth="9.109375" defaultRowHeight="14.4" x14ac:dyDescent="0.3"/>
  <cols>
    <col min="1" max="1" width="171.33203125" style="1" customWidth="1"/>
    <col min="2" max="2" width="16.5546875" style="1" customWidth="1"/>
    <col min="3" max="1024" width="9.109375" style="1" customWidth="1"/>
  </cols>
  <sheetData>
    <row r="1" spans="1:21" s="21" customFormat="1" ht="16.2" customHeight="1" x14ac:dyDescent="0.3">
      <c r="A1" s="52" t="s">
        <v>0</v>
      </c>
    </row>
    <row r="2" spans="1:21" ht="13.95" customHeight="1" x14ac:dyDescent="0.35">
      <c r="A2" s="9"/>
      <c r="B2" s="8"/>
      <c r="J2" s="10"/>
      <c r="P2" s="10"/>
      <c r="Q2" s="10"/>
      <c r="R2" s="10"/>
      <c r="S2" s="10"/>
      <c r="T2" s="10"/>
      <c r="U2" s="10"/>
    </row>
    <row r="3" spans="1:21" ht="13.95" customHeight="1" x14ac:dyDescent="0.35">
      <c r="A3" s="9" t="s">
        <v>90</v>
      </c>
      <c r="B3" s="8"/>
      <c r="J3" s="10"/>
      <c r="P3" s="10"/>
      <c r="Q3" s="10"/>
      <c r="R3" s="10"/>
      <c r="S3" s="10"/>
      <c r="U3" s="10"/>
    </row>
    <row r="4" spans="1:21" ht="13.95" customHeight="1" x14ac:dyDescent="0.35">
      <c r="A4" s="9" t="s">
        <v>91</v>
      </c>
      <c r="B4" s="8"/>
      <c r="J4" s="10"/>
      <c r="P4" s="10"/>
      <c r="Q4" s="10"/>
      <c r="R4" s="10"/>
      <c r="S4" s="10"/>
      <c r="U4" s="10"/>
    </row>
    <row r="5" spans="1:21" ht="13.95" customHeight="1" x14ac:dyDescent="0.35">
      <c r="A5" s="9" t="s">
        <v>92</v>
      </c>
      <c r="B5" s="8"/>
      <c r="J5" s="10"/>
      <c r="P5" s="10"/>
      <c r="Q5" s="10"/>
      <c r="R5" s="10"/>
      <c r="S5" s="10"/>
      <c r="U5" s="10"/>
    </row>
    <row r="6" spans="1:21" ht="13.95" customHeight="1" x14ac:dyDescent="0.3">
      <c r="A6" s="9" t="s">
        <v>151</v>
      </c>
      <c r="B6" s="7"/>
      <c r="J6" s="10"/>
      <c r="P6" s="10"/>
      <c r="Q6" s="10"/>
      <c r="R6" s="10"/>
      <c r="S6" s="10"/>
      <c r="U6" s="10"/>
    </row>
    <row r="7" spans="1:21" x14ac:dyDescent="0.3">
      <c r="J7" s="10"/>
      <c r="N7" s="11"/>
      <c r="P7" s="10"/>
      <c r="Q7" s="10"/>
      <c r="R7" s="10"/>
      <c r="S7" s="10"/>
      <c r="T7" s="10"/>
      <c r="U7" s="10"/>
    </row>
    <row r="8" spans="1:21" s="22" customFormat="1" ht="13.95" customHeight="1" x14ac:dyDescent="0.3">
      <c r="A8" s="53" t="s">
        <v>1</v>
      </c>
    </row>
    <row r="9" spans="1:21" x14ac:dyDescent="0.3">
      <c r="B9" s="12"/>
      <c r="C9" s="12"/>
      <c r="D9" s="12"/>
      <c r="E9" s="12"/>
      <c r="F9" s="12"/>
      <c r="G9" s="12"/>
      <c r="H9" s="12"/>
      <c r="N9" s="11"/>
      <c r="P9" s="10"/>
      <c r="Q9" s="10"/>
      <c r="R9" s="10"/>
      <c r="S9" s="10"/>
      <c r="T9" s="10"/>
      <c r="U9" s="10"/>
    </row>
    <row r="10" spans="1:21" ht="14.85" customHeight="1" x14ac:dyDescent="0.3">
      <c r="A10" s="12" t="s">
        <v>2</v>
      </c>
      <c r="N10" s="11"/>
      <c r="P10" s="10"/>
      <c r="Q10" s="10"/>
      <c r="R10" s="10"/>
      <c r="S10" s="10"/>
      <c r="T10" s="10"/>
      <c r="U10" s="10"/>
    </row>
    <row r="11" spans="1:21" ht="13.95" customHeight="1" x14ac:dyDescent="0.3">
      <c r="P11" s="10"/>
      <c r="Q11" s="10"/>
      <c r="R11" s="10"/>
      <c r="S11" s="10"/>
      <c r="T11" s="10"/>
      <c r="U11" s="10"/>
    </row>
    <row r="12" spans="1:21" ht="13.95" customHeight="1" x14ac:dyDescent="0.3">
      <c r="A12" s="12" t="s">
        <v>3</v>
      </c>
    </row>
    <row r="13" spans="1:21" ht="13.95" customHeight="1" x14ac:dyDescent="0.3"/>
    <row r="14" spans="1:21" ht="13.95" customHeight="1" x14ac:dyDescent="0.3">
      <c r="A14" s="13" t="s">
        <v>4</v>
      </c>
      <c r="B14" s="7"/>
    </row>
    <row r="15" spans="1:21" ht="15.6" customHeight="1" x14ac:dyDescent="0.3">
      <c r="A15" s="9" t="s">
        <v>5</v>
      </c>
      <c r="B15" s="12"/>
      <c r="C15" s="12"/>
      <c r="D15" s="12"/>
      <c r="E15" s="12"/>
      <c r="F15" s="12"/>
    </row>
    <row r="16" spans="1:21" s="2" customFormat="1" ht="13.95" customHeight="1" x14ac:dyDescent="0.3">
      <c r="A16" s="9" t="s">
        <v>6</v>
      </c>
      <c r="B16" s="1"/>
      <c r="C16" s="1"/>
      <c r="D16" s="1"/>
      <c r="E16" s="1"/>
      <c r="F16" s="1"/>
      <c r="G16" s="1"/>
      <c r="H16" s="1"/>
      <c r="I16" s="1"/>
      <c r="J16" s="1"/>
    </row>
    <row r="17" spans="1:10" ht="15.6" customHeight="1" x14ac:dyDescent="0.3">
      <c r="A17" s="9" t="s">
        <v>93</v>
      </c>
      <c r="B17" s="2"/>
      <c r="C17" s="2"/>
      <c r="D17" s="2"/>
      <c r="E17" s="2"/>
      <c r="F17" s="2"/>
      <c r="G17" s="2"/>
      <c r="H17" s="2"/>
      <c r="I17" s="2"/>
      <c r="J17" s="2"/>
    </row>
    <row r="18" spans="1:10" ht="13.95" customHeight="1" x14ac:dyDescent="0.3">
      <c r="A18" s="9" t="s">
        <v>7</v>
      </c>
    </row>
    <row r="19" spans="1:10" ht="13.95" customHeight="1" x14ac:dyDescent="0.3">
      <c r="A19" s="11"/>
      <c r="B19" s="3"/>
    </row>
    <row r="20" spans="1:10" ht="15.6" customHeight="1" x14ac:dyDescent="0.3">
      <c r="A20" s="49" t="s">
        <v>8</v>
      </c>
    </row>
    <row r="21" spans="1:10" ht="13.95" customHeight="1" x14ac:dyDescent="0.3">
      <c r="A21" s="9" t="s">
        <v>9</v>
      </c>
    </row>
    <row r="22" spans="1:10" ht="13.95" customHeight="1" x14ac:dyDescent="0.3">
      <c r="A22" s="9" t="s">
        <v>10</v>
      </c>
    </row>
    <row r="23" spans="1:10" ht="13.95" customHeight="1" x14ac:dyDescent="0.3">
      <c r="A23" s="9" t="s">
        <v>11</v>
      </c>
    </row>
    <row r="24" spans="1:10" ht="15.6" customHeight="1" x14ac:dyDescent="0.3">
      <c r="A24" s="9" t="s">
        <v>12</v>
      </c>
    </row>
    <row r="25" spans="1:10" ht="13.95" customHeight="1" x14ac:dyDescent="0.3">
      <c r="A25" s="9" t="s">
        <v>13</v>
      </c>
    </row>
    <row r="26" spans="1:10" s="22" customFormat="1" ht="13.95" customHeight="1" x14ac:dyDescent="0.2"/>
    <row r="27" spans="1:10" ht="13.95" customHeight="1" x14ac:dyDescent="0.3">
      <c r="A27" s="50" t="s">
        <v>94</v>
      </c>
    </row>
    <row r="28" spans="1:10" ht="13.95" customHeight="1" x14ac:dyDescent="0.3">
      <c r="A28" s="9" t="s">
        <v>14</v>
      </c>
    </row>
    <row r="29" spans="1:10" ht="13.95" customHeight="1" x14ac:dyDescent="0.3">
      <c r="A29" s="9" t="s">
        <v>95</v>
      </c>
      <c r="B29" s="7"/>
    </row>
    <row r="30" spans="1:10" ht="13.95" customHeight="1" x14ac:dyDescent="0.3"/>
    <row r="31" spans="1:10" ht="13.95" customHeight="1" x14ac:dyDescent="0.3">
      <c r="A31" s="53" t="s">
        <v>121</v>
      </c>
    </row>
    <row r="32" spans="1:10" s="22" customFormat="1" ht="87" customHeight="1" x14ac:dyDescent="0.2">
      <c r="A32" s="137" t="s">
        <v>134</v>
      </c>
    </row>
    <row r="33" spans="1:10" ht="13.95" customHeight="1" x14ac:dyDescent="0.3">
      <c r="A33" s="51" t="s">
        <v>88</v>
      </c>
      <c r="B33" s="2"/>
    </row>
    <row r="34" spans="1:10" ht="13.95" customHeight="1" x14ac:dyDescent="0.3">
      <c r="A34" s="121" t="s">
        <v>89</v>
      </c>
      <c r="B34" s="7"/>
      <c r="J34" s="4"/>
    </row>
    <row r="35" spans="1:10" ht="96.6" customHeight="1" x14ac:dyDescent="0.3">
      <c r="A35" s="124" t="s">
        <v>96</v>
      </c>
      <c r="B35" s="3"/>
      <c r="J35" s="4"/>
    </row>
    <row r="36" spans="1:10" ht="15.6" customHeight="1" x14ac:dyDescent="0.3">
      <c r="A36" s="121" t="s">
        <v>97</v>
      </c>
      <c r="B36" s="11"/>
      <c r="J36" s="4"/>
    </row>
    <row r="37" spans="1:10" ht="15" customHeight="1" x14ac:dyDescent="0.3">
      <c r="A37" s="9" t="s">
        <v>98</v>
      </c>
      <c r="J37" s="4"/>
    </row>
    <row r="38" spans="1:10" ht="17.399999999999999" customHeight="1" x14ac:dyDescent="0.3">
      <c r="A38" s="121" t="s">
        <v>99</v>
      </c>
      <c r="B38" s="7"/>
      <c r="J38" s="4"/>
    </row>
    <row r="39" spans="1:10" ht="63" customHeight="1" x14ac:dyDescent="0.3">
      <c r="A39" s="122" t="s">
        <v>100</v>
      </c>
      <c r="J39" s="4"/>
    </row>
    <row r="40" spans="1:10" ht="19.95" customHeight="1" x14ac:dyDescent="0.3">
      <c r="A40" s="121" t="s">
        <v>101</v>
      </c>
      <c r="F40" s="11"/>
      <c r="J40" s="4"/>
    </row>
    <row r="41" spans="1:10" ht="13.95" customHeight="1" x14ac:dyDescent="0.3">
      <c r="A41" s="122" t="s">
        <v>102</v>
      </c>
      <c r="F41" s="11"/>
    </row>
    <row r="42" spans="1:10" ht="19.2" customHeight="1" x14ac:dyDescent="0.3">
      <c r="A42" s="121" t="s">
        <v>103</v>
      </c>
    </row>
    <row r="43" spans="1:10" ht="29.4" customHeight="1" x14ac:dyDescent="0.3">
      <c r="A43" s="122" t="s">
        <v>104</v>
      </c>
    </row>
    <row r="44" spans="1:10" ht="16.95" customHeight="1" x14ac:dyDescent="0.3">
      <c r="A44" s="121" t="s">
        <v>105</v>
      </c>
    </row>
    <row r="45" spans="1:10" ht="27.6" customHeight="1" x14ac:dyDescent="0.3">
      <c r="A45" s="122" t="s">
        <v>106</v>
      </c>
    </row>
    <row r="46" spans="1:10" ht="18" customHeight="1" x14ac:dyDescent="0.3">
      <c r="A46" s="121" t="s">
        <v>107</v>
      </c>
    </row>
    <row r="47" spans="1:10" ht="28.2" customHeight="1" x14ac:dyDescent="0.3">
      <c r="A47" s="122" t="s">
        <v>123</v>
      </c>
    </row>
    <row r="48" spans="1:10" ht="22.2" customHeight="1" x14ac:dyDescent="0.3">
      <c r="A48" s="9"/>
    </row>
    <row r="49" spans="1:7" ht="19.95" customHeight="1" x14ac:dyDescent="0.3">
      <c r="A49" s="51" t="s">
        <v>108</v>
      </c>
    </row>
    <row r="50" spans="1:7" ht="15" customHeight="1" x14ac:dyDescent="0.3">
      <c r="A50" s="121" t="s">
        <v>109</v>
      </c>
    </row>
    <row r="51" spans="1:7" ht="64.2" customHeight="1" x14ac:dyDescent="0.3">
      <c r="A51" s="122" t="s">
        <v>110</v>
      </c>
      <c r="G51" s="11"/>
    </row>
    <row r="52" spans="1:7" ht="15.6" customHeight="1" x14ac:dyDescent="0.3">
      <c r="A52" s="121" t="s">
        <v>111</v>
      </c>
    </row>
    <row r="53" spans="1:7" ht="109.95" customHeight="1" x14ac:dyDescent="0.3">
      <c r="A53" s="122" t="s">
        <v>112</v>
      </c>
      <c r="G53" s="11"/>
    </row>
    <row r="54" spans="1:7" ht="15.6" customHeight="1" x14ac:dyDescent="0.3">
      <c r="A54" s="9"/>
    </row>
    <row r="55" spans="1:7" ht="13.95" customHeight="1" x14ac:dyDescent="0.3">
      <c r="A55" s="51" t="s">
        <v>113</v>
      </c>
    </row>
    <row r="56" spans="1:7" ht="15.6" customHeight="1" x14ac:dyDescent="0.3">
      <c r="A56" s="121" t="s">
        <v>114</v>
      </c>
    </row>
    <row r="57" spans="1:7" ht="61.2" customHeight="1" x14ac:dyDescent="0.3">
      <c r="A57" s="125" t="s">
        <v>115</v>
      </c>
    </row>
    <row r="58" spans="1:7" ht="13.95" customHeight="1" x14ac:dyDescent="0.3">
      <c r="A58" s="9"/>
    </row>
    <row r="59" spans="1:7" ht="13.95" customHeight="1" x14ac:dyDescent="0.3">
      <c r="A59" s="51" t="s">
        <v>116</v>
      </c>
    </row>
    <row r="60" spans="1:7" ht="13.95" customHeight="1" x14ac:dyDescent="0.3">
      <c r="A60" s="121" t="s">
        <v>117</v>
      </c>
    </row>
    <row r="61" spans="1:7" ht="48.6" customHeight="1" x14ac:dyDescent="0.3">
      <c r="A61" s="122" t="s">
        <v>122</v>
      </c>
    </row>
    <row r="62" spans="1:7" ht="13.95" customHeight="1" x14ac:dyDescent="0.3">
      <c r="A62" s="121" t="s">
        <v>73</v>
      </c>
    </row>
    <row r="63" spans="1:7" ht="127.95" customHeight="1" x14ac:dyDescent="0.3">
      <c r="A63" s="122" t="s">
        <v>118</v>
      </c>
    </row>
    <row r="64" spans="1:7" ht="13.95" customHeight="1" x14ac:dyDescent="0.3">
      <c r="A64" s="121"/>
    </row>
    <row r="65" spans="1:1" ht="13.95" customHeight="1" x14ac:dyDescent="0.3">
      <c r="A65" s="51" t="s">
        <v>99</v>
      </c>
    </row>
    <row r="66" spans="1:1" ht="13.95" customHeight="1" x14ac:dyDescent="0.3">
      <c r="A66" s="9" t="s">
        <v>86</v>
      </c>
    </row>
    <row r="67" spans="1:1" ht="13.95" customHeight="1" x14ac:dyDescent="0.3">
      <c r="A67" s="9"/>
    </row>
    <row r="68" spans="1:1" ht="13.95" customHeight="1" x14ac:dyDescent="0.3">
      <c r="A68" s="51" t="s">
        <v>101</v>
      </c>
    </row>
    <row r="69" spans="1:1" ht="13.95" customHeight="1" x14ac:dyDescent="0.3">
      <c r="A69" s="9" t="s">
        <v>119</v>
      </c>
    </row>
    <row r="70" spans="1:1" ht="15.6" customHeight="1" x14ac:dyDescent="0.3">
      <c r="A70" s="9"/>
    </row>
    <row r="71" spans="1:1" ht="13.95" customHeight="1" x14ac:dyDescent="0.3">
      <c r="A71" s="51" t="s">
        <v>116</v>
      </c>
    </row>
    <row r="72" spans="1:1" ht="15.6" customHeight="1" x14ac:dyDescent="0.3">
      <c r="A72" s="121" t="s">
        <v>74</v>
      </c>
    </row>
    <row r="73" spans="1:1" ht="45.6" customHeight="1" x14ac:dyDescent="0.3">
      <c r="A73" s="123" t="s">
        <v>120</v>
      </c>
    </row>
    <row r="74" spans="1:1" ht="13.95" customHeight="1" x14ac:dyDescent="0.3">
      <c r="A74" s="9"/>
    </row>
    <row r="75" spans="1:1" ht="13.95" customHeight="1" x14ac:dyDescent="0.3">
      <c r="A75" s="9"/>
    </row>
    <row r="76" spans="1:1" ht="13.95" customHeight="1" x14ac:dyDescent="0.3">
      <c r="A76" s="9"/>
    </row>
    <row r="77" spans="1:1" ht="13.95" customHeight="1" x14ac:dyDescent="0.3">
      <c r="A77" s="9"/>
    </row>
    <row r="78" spans="1:1" ht="15.6" customHeight="1" x14ac:dyDescent="0.3">
      <c r="A78" s="9"/>
    </row>
    <row r="79" spans="1:1" ht="13.95" customHeight="1" x14ac:dyDescent="0.3">
      <c r="A79" s="9"/>
    </row>
    <row r="80" spans="1:1" ht="13.95" customHeight="1" x14ac:dyDescent="0.3">
      <c r="A80" s="9"/>
    </row>
    <row r="81" spans="1:1" ht="13.95" customHeight="1" x14ac:dyDescent="0.3">
      <c r="A81" s="9"/>
    </row>
    <row r="82" spans="1:1" ht="13.95" customHeight="1" x14ac:dyDescent="0.3">
      <c r="A82" s="9"/>
    </row>
    <row r="83" spans="1:1" ht="13.95" customHeight="1" x14ac:dyDescent="0.3">
      <c r="A83" s="9"/>
    </row>
    <row r="84" spans="1:1" ht="13.95" customHeight="1" x14ac:dyDescent="0.3">
      <c r="A84" s="9"/>
    </row>
    <row r="85" spans="1:1" ht="15.6" customHeight="1" x14ac:dyDescent="0.3">
      <c r="A85" s="9"/>
    </row>
    <row r="86" spans="1:1" ht="13.95" customHeight="1" x14ac:dyDescent="0.3">
      <c r="A86" s="9"/>
    </row>
    <row r="87" spans="1:1" ht="15.6" customHeight="1" x14ac:dyDescent="0.3">
      <c r="A87" s="9"/>
    </row>
    <row r="88" spans="1:1" ht="13.95" customHeight="1" x14ac:dyDescent="0.3">
      <c r="A88" s="9"/>
    </row>
    <row r="89" spans="1:1" ht="13.95" customHeight="1" x14ac:dyDescent="0.3">
      <c r="A89" s="9"/>
    </row>
    <row r="90" spans="1:1" ht="15.6" customHeight="1" x14ac:dyDescent="0.3">
      <c r="A90" s="9"/>
    </row>
    <row r="91" spans="1:1" ht="13.95" customHeight="1" x14ac:dyDescent="0.3">
      <c r="A91" s="9"/>
    </row>
    <row r="92" spans="1:1" ht="15.6" customHeight="1" x14ac:dyDescent="0.3">
      <c r="A92" s="9"/>
    </row>
    <row r="93" spans="1:1" ht="13.95" customHeight="1" x14ac:dyDescent="0.3">
      <c r="A93" s="9"/>
    </row>
    <row r="94" spans="1:1" ht="13.95" customHeight="1" x14ac:dyDescent="0.3">
      <c r="A94" s="9"/>
    </row>
    <row r="95" spans="1:1" ht="15.6" customHeight="1" x14ac:dyDescent="0.3">
      <c r="A95" s="9"/>
    </row>
    <row r="96" spans="1:1" ht="13.95" customHeight="1" x14ac:dyDescent="0.3">
      <c r="A96" s="9"/>
    </row>
    <row r="97" spans="1:1" ht="15.6" customHeight="1" x14ac:dyDescent="0.3">
      <c r="A97" s="9"/>
    </row>
    <row r="98" spans="1:1" ht="13.95" customHeight="1" x14ac:dyDescent="0.3">
      <c r="A98" s="9"/>
    </row>
    <row r="99" spans="1:1" ht="13.95" customHeight="1" x14ac:dyDescent="0.3">
      <c r="A99" s="9"/>
    </row>
    <row r="100" spans="1:1" ht="13.95" customHeight="1" x14ac:dyDescent="0.3">
      <c r="A100" s="9"/>
    </row>
    <row r="101" spans="1:1" ht="13.95" customHeight="1" x14ac:dyDescent="0.3">
      <c r="A101" s="9"/>
    </row>
    <row r="102" spans="1:1" ht="15.6" x14ac:dyDescent="0.3">
      <c r="A102" s="9"/>
    </row>
    <row r="103" spans="1:1" ht="13.95" customHeight="1" x14ac:dyDescent="0.3">
      <c r="A103" s="9"/>
    </row>
    <row r="104" spans="1:1" ht="13.95" customHeight="1" x14ac:dyDescent="0.3">
      <c r="A104" s="9"/>
    </row>
    <row r="105" spans="1:1" ht="13.95" customHeight="1" x14ac:dyDescent="0.3"/>
    <row r="106" spans="1:1" ht="13.95" customHeight="1" x14ac:dyDescent="0.3"/>
    <row r="107" spans="1:1" ht="13.95" customHeight="1" x14ac:dyDescent="0.3"/>
    <row r="108" spans="1:1" ht="13.95" customHeight="1" x14ac:dyDescent="0.3"/>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4.4" x14ac:dyDescent="0.3"/>
  <cols>
    <col min="1" max="1" width="18.109375" style="90" customWidth="1"/>
  </cols>
  <sheetData>
    <row r="1" spans="1:4" s="37" customFormat="1" ht="38.4" customHeight="1" thickBot="1" x14ac:dyDescent="0.35">
      <c r="A1" s="36" t="s">
        <v>52</v>
      </c>
    </row>
    <row r="2" spans="1:4" ht="15" customHeight="1" thickTop="1" x14ac:dyDescent="0.3"/>
    <row r="6" spans="1:4" x14ac:dyDescent="0.3">
      <c r="D6" s="7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F3"/>
  <sheetViews>
    <sheetView tabSelected="1" zoomScale="130" zoomScaleNormal="130" workbookViewId="0">
      <selection activeCell="A4" sqref="A4"/>
    </sheetView>
  </sheetViews>
  <sheetFormatPr baseColWidth="10" defaultColWidth="11.5546875" defaultRowHeight="14.4" x14ac:dyDescent="0.3"/>
  <cols>
    <col min="1" max="1" width="32" style="14" customWidth="1"/>
    <col min="2" max="2" width="19.6640625" style="14" customWidth="1"/>
    <col min="3" max="3" width="53.88671875" style="90" bestFit="1" customWidth="1"/>
    <col min="4" max="4" width="29.33203125" style="14" customWidth="1"/>
    <col min="5" max="25" width="11.5546875" style="90" customWidth="1"/>
    <col min="26" max="16384" width="11.5546875" style="90"/>
  </cols>
  <sheetData>
    <row r="1" spans="1:6" s="37" customFormat="1" ht="38.4" customHeight="1" thickBot="1" x14ac:dyDescent="0.35">
      <c r="A1" s="36" t="s">
        <v>53</v>
      </c>
      <c r="B1" s="36" t="s">
        <v>54</v>
      </c>
      <c r="C1" s="72" t="s">
        <v>55</v>
      </c>
      <c r="D1" s="36" t="s">
        <v>56</v>
      </c>
      <c r="E1" s="36" t="s">
        <v>486</v>
      </c>
      <c r="F1" s="36" t="s">
        <v>28</v>
      </c>
    </row>
    <row r="2" spans="1:6" s="91" customFormat="1" ht="15" customHeight="1" thickTop="1" x14ac:dyDescent="0.3">
      <c r="A2" s="86" t="s">
        <v>512</v>
      </c>
      <c r="B2" s="83" t="s">
        <v>57</v>
      </c>
      <c r="C2" s="444" t="s">
        <v>484</v>
      </c>
      <c r="D2" s="17"/>
      <c r="E2" s="43"/>
      <c r="F2" s="91" t="s">
        <v>485</v>
      </c>
    </row>
    <row r="3" spans="1:6" x14ac:dyDescent="0.3">
      <c r="A3" s="17" t="s">
        <v>513</v>
      </c>
      <c r="B3" s="83" t="s">
        <v>57</v>
      </c>
      <c r="C3" s="90" t="s">
        <v>511</v>
      </c>
    </row>
  </sheetData>
  <pageMargins left="0.7" right="0.7" top="0.75" bottom="0.75" header="0.3" footer="0.3"/>
  <pageSetup orientation="portrait"/>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C5" sqref="C5"/>
    </sheetView>
  </sheetViews>
  <sheetFormatPr baseColWidth="10" defaultColWidth="9.6640625" defaultRowHeight="14.4" x14ac:dyDescent="0.3"/>
  <cols>
    <col min="1" max="1" width="19.33203125" style="14" customWidth="1"/>
    <col min="2" max="2" width="31" style="14" customWidth="1"/>
    <col min="3" max="3" width="141.6640625" style="15" customWidth="1"/>
  </cols>
  <sheetData>
    <row r="1" spans="1:3" s="34" customFormat="1" ht="13.95" customHeight="1" thickBot="1" x14ac:dyDescent="0.35">
      <c r="A1" s="23" t="s">
        <v>15</v>
      </c>
      <c r="B1" s="23" t="s">
        <v>16</v>
      </c>
      <c r="C1" s="23" t="s">
        <v>17</v>
      </c>
    </row>
    <row r="2" spans="1:3" s="28" customFormat="1" ht="82.2" customHeight="1" thickTop="1" x14ac:dyDescent="0.3">
      <c r="A2" s="29" t="s">
        <v>18</v>
      </c>
      <c r="B2" s="29" t="s">
        <v>58</v>
      </c>
      <c r="C2" s="30" t="s">
        <v>19</v>
      </c>
    </row>
    <row r="3" spans="1:3" s="28" customFormat="1" ht="25.2" customHeight="1" x14ac:dyDescent="0.3">
      <c r="A3" s="29" t="s">
        <v>20</v>
      </c>
      <c r="B3" s="29">
        <v>500000</v>
      </c>
      <c r="C3" s="30" t="s">
        <v>21</v>
      </c>
    </row>
    <row r="4" spans="1:3" s="28" customFormat="1" ht="25.2" customHeight="1" x14ac:dyDescent="0.3">
      <c r="A4" s="29" t="s">
        <v>83</v>
      </c>
      <c r="B4" s="31" t="s">
        <v>133</v>
      </c>
      <c r="C4" s="30" t="s">
        <v>84</v>
      </c>
    </row>
    <row r="5" spans="1:3" s="28" customFormat="1" ht="25.2" x14ac:dyDescent="0.3">
      <c r="A5" s="29" t="s">
        <v>22</v>
      </c>
      <c r="B5" s="29">
        <v>0.8</v>
      </c>
      <c r="C5" s="30" t="s">
        <v>23</v>
      </c>
    </row>
    <row r="6" spans="1:3" s="28" customFormat="1" ht="25.2" customHeight="1" x14ac:dyDescent="0.3">
      <c r="A6" s="29"/>
      <c r="B6" s="14"/>
      <c r="C6" s="30"/>
    </row>
    <row r="7" spans="1:3" s="28" customFormat="1" x14ac:dyDescent="0.3">
      <c r="A7" s="29"/>
      <c r="B7" s="14"/>
      <c r="C7" s="30"/>
    </row>
    <row r="8" spans="1:3" x14ac:dyDescent="0.3">
      <c r="B8" s="83"/>
    </row>
    <row r="9" spans="1:3" x14ac:dyDescent="0.3">
      <c r="A9" s="31"/>
      <c r="B9" s="29"/>
      <c r="C9" s="30"/>
    </row>
    <row r="11" spans="1:3" x14ac:dyDescent="0.3">
      <c r="A11" s="83"/>
      <c r="B11" s="83"/>
      <c r="C11" s="33"/>
    </row>
    <row r="12" spans="1:3" x14ac:dyDescent="0.3">
      <c r="A12" s="83"/>
      <c r="B12" s="83"/>
      <c r="C12" s="33"/>
    </row>
    <row r="13" spans="1:3" x14ac:dyDescent="0.3">
      <c r="A13" s="83"/>
      <c r="B13" s="83"/>
      <c r="C13" s="33"/>
    </row>
    <row r="14" spans="1:3" x14ac:dyDescent="0.3">
      <c r="A14" s="83"/>
      <c r="B14" s="83"/>
      <c r="C14" s="33"/>
    </row>
    <row r="15" spans="1:3" x14ac:dyDescent="0.3">
      <c r="A15" s="83"/>
      <c r="B15" s="83"/>
      <c r="C15" s="33"/>
    </row>
    <row r="16" spans="1:3" x14ac:dyDescent="0.3">
      <c r="A16" s="83"/>
      <c r="B16" s="83"/>
      <c r="C16" s="32"/>
    </row>
    <row r="17" spans="1:3" x14ac:dyDescent="0.3">
      <c r="A17" s="83"/>
      <c r="B17" s="83"/>
      <c r="C17" s="32"/>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H234"/>
  <sheetViews>
    <sheetView zoomScale="85" zoomScaleNormal="85" workbookViewId="0">
      <selection activeCell="B12" sqref="B12"/>
    </sheetView>
  </sheetViews>
  <sheetFormatPr baseColWidth="10" defaultColWidth="10.5546875" defaultRowHeight="14.4" x14ac:dyDescent="0.3"/>
  <cols>
    <col min="1" max="1" width="15.88671875" style="17" customWidth="1"/>
    <col min="2" max="2" width="37.33203125" style="14" customWidth="1"/>
    <col min="3" max="3" width="20.88671875" style="90" customWidth="1"/>
    <col min="4" max="4" width="21.33203125" style="14" customWidth="1"/>
    <col min="5" max="5" width="13.44140625" style="90" bestFit="1" customWidth="1"/>
    <col min="6" max="7" width="24.6640625" style="14" customWidth="1"/>
    <col min="8" max="8" width="146.88671875" style="14" bestFit="1" customWidth="1"/>
  </cols>
  <sheetData>
    <row r="1" spans="1:8" s="25" customFormat="1" ht="43.95" customHeight="1" thickBot="1" x14ac:dyDescent="0.35">
      <c r="A1" s="23" t="s">
        <v>24</v>
      </c>
      <c r="B1" s="24" t="s">
        <v>25</v>
      </c>
      <c r="C1" s="41" t="s">
        <v>26</v>
      </c>
      <c r="D1" s="23" t="s">
        <v>27</v>
      </c>
      <c r="E1" s="41" t="s">
        <v>28</v>
      </c>
      <c r="F1" s="23" t="s">
        <v>512</v>
      </c>
      <c r="G1" s="23" t="s">
        <v>513</v>
      </c>
      <c r="H1" s="23" t="s">
        <v>135</v>
      </c>
    </row>
    <row r="2" spans="1:8" s="91" customFormat="1" ht="52.2" customHeight="1" thickTop="1" x14ac:dyDescent="0.3">
      <c r="A2" s="139">
        <v>1</v>
      </c>
      <c r="B2" s="139" t="s">
        <v>475</v>
      </c>
      <c r="C2" s="141">
        <v>1</v>
      </c>
      <c r="D2" s="142">
        <v>1</v>
      </c>
      <c r="E2" s="139" t="s">
        <v>62</v>
      </c>
      <c r="F2" s="139" t="s">
        <v>487</v>
      </c>
      <c r="G2" s="341"/>
      <c r="H2" s="138"/>
    </row>
    <row r="3" spans="1:8" s="91" customFormat="1" ht="52.2" customHeight="1" x14ac:dyDescent="0.3">
      <c r="A3" s="168">
        <v>2</v>
      </c>
      <c r="B3" s="152" t="s">
        <v>59</v>
      </c>
      <c r="C3" s="152">
        <v>1</v>
      </c>
      <c r="D3" s="152"/>
      <c r="E3" s="152" t="s">
        <v>62</v>
      </c>
      <c r="F3" s="152" t="s">
        <v>487</v>
      </c>
      <c r="G3" s="155" t="s">
        <v>505</v>
      </c>
      <c r="H3" s="138" t="s">
        <v>136</v>
      </c>
    </row>
    <row r="4" spans="1:8" s="91" customFormat="1" ht="90" customHeight="1" x14ac:dyDescent="0.3">
      <c r="A4" s="168">
        <v>2</v>
      </c>
      <c r="B4" s="152" t="s">
        <v>152</v>
      </c>
      <c r="C4" s="152">
        <v>1</v>
      </c>
      <c r="D4" s="152"/>
      <c r="E4" s="152" t="s">
        <v>62</v>
      </c>
      <c r="F4" s="152" t="s">
        <v>487</v>
      </c>
      <c r="G4" s="155" t="s">
        <v>496</v>
      </c>
      <c r="H4" s="138" t="s">
        <v>214</v>
      </c>
    </row>
    <row r="5" spans="1:8" s="91" customFormat="1" ht="106.2" customHeight="1" x14ac:dyDescent="0.3">
      <c r="A5" s="168">
        <v>2</v>
      </c>
      <c r="B5" s="152" t="s">
        <v>163</v>
      </c>
      <c r="C5" s="152">
        <v>1</v>
      </c>
      <c r="D5" s="152"/>
      <c r="E5" s="152" t="s">
        <v>62</v>
      </c>
      <c r="F5" s="152" t="s">
        <v>487</v>
      </c>
      <c r="G5" s="155" t="s">
        <v>498</v>
      </c>
      <c r="H5" s="138" t="s">
        <v>228</v>
      </c>
    </row>
    <row r="6" spans="1:8" s="91" customFormat="1" ht="72" customHeight="1" x14ac:dyDescent="0.3">
      <c r="A6" s="168">
        <v>2</v>
      </c>
      <c r="B6" s="152" t="s">
        <v>180</v>
      </c>
      <c r="C6" s="152">
        <v>1</v>
      </c>
      <c r="D6" s="152"/>
      <c r="E6" s="152" t="s">
        <v>62</v>
      </c>
      <c r="F6" s="152" t="s">
        <v>487</v>
      </c>
      <c r="G6" s="155" t="s">
        <v>495</v>
      </c>
      <c r="H6" s="138" t="s">
        <v>242</v>
      </c>
    </row>
    <row r="7" spans="1:8" s="91" customFormat="1" ht="32.4" customHeight="1" x14ac:dyDescent="0.3">
      <c r="A7" s="169">
        <v>3</v>
      </c>
      <c r="B7" s="153" t="s">
        <v>181</v>
      </c>
      <c r="C7" s="153">
        <v>1</v>
      </c>
      <c r="D7" s="153"/>
      <c r="E7" s="153" t="s">
        <v>62</v>
      </c>
      <c r="F7" s="153" t="s">
        <v>487</v>
      </c>
      <c r="G7" s="153" t="s">
        <v>495</v>
      </c>
      <c r="H7" s="138" t="s">
        <v>243</v>
      </c>
    </row>
    <row r="8" spans="1:8" s="91" customFormat="1" ht="13.95" customHeight="1" x14ac:dyDescent="0.3">
      <c r="A8" s="169">
        <v>3</v>
      </c>
      <c r="B8" s="153" t="s">
        <v>182</v>
      </c>
      <c r="C8" s="153">
        <v>1</v>
      </c>
      <c r="D8" s="153"/>
      <c r="E8" s="153" t="s">
        <v>62</v>
      </c>
      <c r="F8" s="153" t="s">
        <v>487</v>
      </c>
      <c r="G8" s="153" t="s">
        <v>495</v>
      </c>
      <c r="H8" s="138" t="s">
        <v>244</v>
      </c>
    </row>
    <row r="9" spans="1:8" s="91" customFormat="1" ht="107.4" customHeight="1" x14ac:dyDescent="0.3">
      <c r="A9" s="168">
        <v>2</v>
      </c>
      <c r="B9" s="152" t="s">
        <v>196</v>
      </c>
      <c r="C9" s="152">
        <v>1</v>
      </c>
      <c r="D9" s="152"/>
      <c r="E9" s="152" t="s">
        <v>62</v>
      </c>
      <c r="F9" s="152" t="s">
        <v>487</v>
      </c>
      <c r="G9" s="155" t="s">
        <v>500</v>
      </c>
      <c r="H9" s="138" t="s">
        <v>262</v>
      </c>
    </row>
    <row r="10" spans="1:8" s="91" customFormat="1" ht="61.95" customHeight="1" x14ac:dyDescent="0.3">
      <c r="A10" s="168">
        <v>2</v>
      </c>
      <c r="B10" s="152" t="s">
        <v>205</v>
      </c>
      <c r="C10" s="152">
        <v>1</v>
      </c>
      <c r="D10" s="152"/>
      <c r="E10" s="152" t="s">
        <v>62</v>
      </c>
      <c r="F10" s="152" t="s">
        <v>487</v>
      </c>
      <c r="G10" s="155" t="s">
        <v>506</v>
      </c>
      <c r="H10" s="138" t="s">
        <v>271</v>
      </c>
    </row>
    <row r="11" spans="1:8" s="91" customFormat="1" ht="68.400000000000006" customHeight="1" x14ac:dyDescent="0.3">
      <c r="A11" s="168">
        <v>2</v>
      </c>
      <c r="B11" s="152" t="s">
        <v>208</v>
      </c>
      <c r="C11" s="152">
        <v>1</v>
      </c>
      <c r="D11" s="152"/>
      <c r="E11" s="152" t="s">
        <v>62</v>
      </c>
      <c r="F11" s="152" t="s">
        <v>487</v>
      </c>
      <c r="G11" s="155" t="s">
        <v>509</v>
      </c>
      <c r="H11" s="138" t="s">
        <v>273</v>
      </c>
    </row>
    <row r="12" spans="1:8" s="91" customFormat="1" ht="76.2" customHeight="1" x14ac:dyDescent="0.3">
      <c r="A12" s="168">
        <v>2</v>
      </c>
      <c r="B12" s="152" t="s">
        <v>211</v>
      </c>
      <c r="C12" s="152">
        <v>1</v>
      </c>
      <c r="D12" s="152"/>
      <c r="E12" s="152" t="s">
        <v>62</v>
      </c>
      <c r="F12" s="152" t="s">
        <v>487</v>
      </c>
      <c r="G12" s="155" t="s">
        <v>510</v>
      </c>
      <c r="H12" s="138" t="s">
        <v>275</v>
      </c>
    </row>
    <row r="13" spans="1:8" s="91" customFormat="1" ht="76.2" customHeight="1" x14ac:dyDescent="0.3">
      <c r="A13" s="140">
        <v>1</v>
      </c>
      <c r="B13" s="140" t="s">
        <v>479</v>
      </c>
      <c r="C13" s="143">
        <v>1</v>
      </c>
      <c r="D13" s="143">
        <v>1</v>
      </c>
      <c r="E13" s="140" t="s">
        <v>62</v>
      </c>
      <c r="F13" s="140" t="s">
        <v>487</v>
      </c>
      <c r="G13" s="341"/>
      <c r="H13" s="138"/>
    </row>
    <row r="14" spans="1:8" s="91" customFormat="1" ht="68.400000000000006" customHeight="1" x14ac:dyDescent="0.3">
      <c r="A14" s="168">
        <v>2</v>
      </c>
      <c r="B14" s="152" t="s">
        <v>60</v>
      </c>
      <c r="C14" s="152">
        <v>1</v>
      </c>
      <c r="D14" s="152"/>
      <c r="E14" s="152" t="s">
        <v>62</v>
      </c>
      <c r="F14" s="152" t="s">
        <v>487</v>
      </c>
      <c r="G14" s="155" t="s">
        <v>505</v>
      </c>
      <c r="H14" s="138" t="s">
        <v>150</v>
      </c>
    </row>
    <row r="15" spans="1:8" s="91" customFormat="1" ht="46.95" customHeight="1" x14ac:dyDescent="0.3">
      <c r="A15" s="168">
        <v>2</v>
      </c>
      <c r="B15" s="152" t="s">
        <v>153</v>
      </c>
      <c r="C15" s="152">
        <v>1</v>
      </c>
      <c r="D15" s="152"/>
      <c r="E15" s="152" t="s">
        <v>62</v>
      </c>
      <c r="F15" s="152" t="s">
        <v>487</v>
      </c>
      <c r="G15" s="155" t="s">
        <v>496</v>
      </c>
      <c r="H15" s="138" t="s">
        <v>150</v>
      </c>
    </row>
    <row r="16" spans="1:8" s="91" customFormat="1" ht="57.6" customHeight="1" x14ac:dyDescent="0.3">
      <c r="A16" s="168">
        <v>2</v>
      </c>
      <c r="B16" s="152" t="s">
        <v>165</v>
      </c>
      <c r="C16" s="152">
        <v>1</v>
      </c>
      <c r="D16" s="152"/>
      <c r="E16" s="152" t="s">
        <v>62</v>
      </c>
      <c r="F16" s="152" t="s">
        <v>487</v>
      </c>
      <c r="G16" s="155" t="s">
        <v>498</v>
      </c>
      <c r="H16" s="138" t="s">
        <v>150</v>
      </c>
    </row>
    <row r="17" spans="1:8" s="91" customFormat="1" ht="46.2" customHeight="1" x14ac:dyDescent="0.3">
      <c r="A17" s="168">
        <v>2</v>
      </c>
      <c r="B17" s="152" t="s">
        <v>183</v>
      </c>
      <c r="C17" s="152">
        <v>1</v>
      </c>
      <c r="D17" s="152"/>
      <c r="E17" s="152" t="s">
        <v>62</v>
      </c>
      <c r="F17" s="152" t="s">
        <v>487</v>
      </c>
      <c r="G17" s="155" t="s">
        <v>495</v>
      </c>
      <c r="H17" s="138" t="s">
        <v>150</v>
      </c>
    </row>
    <row r="18" spans="1:8" s="91" customFormat="1" ht="29.4" customHeight="1" x14ac:dyDescent="0.3">
      <c r="A18" s="169">
        <v>3</v>
      </c>
      <c r="B18" s="153" t="s">
        <v>184</v>
      </c>
      <c r="C18" s="153">
        <v>1</v>
      </c>
      <c r="D18" s="153"/>
      <c r="E18" s="153" t="s">
        <v>62</v>
      </c>
      <c r="F18" s="153" t="s">
        <v>487</v>
      </c>
      <c r="G18" s="153" t="s">
        <v>495</v>
      </c>
      <c r="H18" s="138" t="s">
        <v>245</v>
      </c>
    </row>
    <row r="19" spans="1:8" s="91" customFormat="1" ht="37.950000000000003" customHeight="1" x14ac:dyDescent="0.3">
      <c r="A19" s="169">
        <v>3</v>
      </c>
      <c r="B19" s="153" t="s">
        <v>185</v>
      </c>
      <c r="C19" s="153">
        <v>1</v>
      </c>
      <c r="D19" s="153"/>
      <c r="E19" s="153" t="s">
        <v>62</v>
      </c>
      <c r="F19" s="153" t="s">
        <v>487</v>
      </c>
      <c r="G19" s="153" t="s">
        <v>495</v>
      </c>
      <c r="H19" s="138" t="s">
        <v>246</v>
      </c>
    </row>
    <row r="20" spans="1:8" s="91" customFormat="1" ht="23.4" customHeight="1" x14ac:dyDescent="0.3">
      <c r="A20" s="169">
        <v>3</v>
      </c>
      <c r="B20" s="153" t="s">
        <v>186</v>
      </c>
      <c r="C20" s="153">
        <v>1</v>
      </c>
      <c r="D20" s="153"/>
      <c r="E20" s="153" t="s">
        <v>62</v>
      </c>
      <c r="F20" s="153" t="s">
        <v>487</v>
      </c>
      <c r="G20" s="153" t="s">
        <v>495</v>
      </c>
      <c r="H20" s="138" t="s">
        <v>247</v>
      </c>
    </row>
    <row r="21" spans="1:8" s="91" customFormat="1" ht="55.95" customHeight="1" x14ac:dyDescent="0.3">
      <c r="A21" s="168">
        <v>2</v>
      </c>
      <c r="B21" s="152" t="s">
        <v>197</v>
      </c>
      <c r="C21" s="152">
        <v>1</v>
      </c>
      <c r="D21" s="152"/>
      <c r="E21" s="152" t="s">
        <v>62</v>
      </c>
      <c r="F21" s="152" t="s">
        <v>487</v>
      </c>
      <c r="G21" s="155" t="s">
        <v>500</v>
      </c>
      <c r="H21" s="138" t="s">
        <v>150</v>
      </c>
    </row>
    <row r="22" spans="1:8" s="91" customFormat="1" ht="50.4" customHeight="1" x14ac:dyDescent="0.3">
      <c r="A22" s="168">
        <v>2</v>
      </c>
      <c r="B22" s="152" t="s">
        <v>206</v>
      </c>
      <c r="C22" s="152">
        <v>1</v>
      </c>
      <c r="D22" s="152"/>
      <c r="E22" s="152" t="s">
        <v>62</v>
      </c>
      <c r="F22" s="152" t="s">
        <v>487</v>
      </c>
      <c r="G22" s="155" t="s">
        <v>506</v>
      </c>
      <c r="H22" s="138" t="s">
        <v>150</v>
      </c>
    </row>
    <row r="23" spans="1:8" s="91" customFormat="1" ht="51.6" customHeight="1" x14ac:dyDescent="0.3">
      <c r="A23" s="168">
        <v>2</v>
      </c>
      <c r="B23" s="152" t="s">
        <v>209</v>
      </c>
      <c r="C23" s="152">
        <v>1</v>
      </c>
      <c r="D23" s="152"/>
      <c r="E23" s="152" t="s">
        <v>62</v>
      </c>
      <c r="F23" s="152" t="s">
        <v>487</v>
      </c>
      <c r="G23" s="155" t="s">
        <v>509</v>
      </c>
      <c r="H23" s="138" t="s">
        <v>150</v>
      </c>
    </row>
    <row r="24" spans="1:8" s="91" customFormat="1" ht="59.4" customHeight="1" x14ac:dyDescent="0.3">
      <c r="A24" s="168">
        <v>2</v>
      </c>
      <c r="B24" s="152" t="s">
        <v>212</v>
      </c>
      <c r="C24" s="152">
        <v>1</v>
      </c>
      <c r="D24" s="152"/>
      <c r="E24" s="152" t="s">
        <v>62</v>
      </c>
      <c r="F24" s="152" t="s">
        <v>487</v>
      </c>
      <c r="G24" s="155" t="s">
        <v>510</v>
      </c>
      <c r="H24" s="138" t="s">
        <v>150</v>
      </c>
    </row>
    <row r="25" spans="1:8" s="91" customFormat="1" ht="59.4" customHeight="1" x14ac:dyDescent="0.3">
      <c r="A25" s="140">
        <v>1</v>
      </c>
      <c r="B25" s="140" t="s">
        <v>480</v>
      </c>
      <c r="C25" s="143">
        <v>1</v>
      </c>
      <c r="D25" s="143">
        <v>1</v>
      </c>
      <c r="E25" s="140" t="s">
        <v>62</v>
      </c>
      <c r="F25" s="140" t="s">
        <v>487</v>
      </c>
      <c r="G25" s="341"/>
      <c r="H25" s="138"/>
    </row>
    <row r="26" spans="1:8" s="91" customFormat="1" ht="32.4" customHeight="1" x14ac:dyDescent="0.3">
      <c r="A26" s="168">
        <v>2</v>
      </c>
      <c r="B26" s="152" t="s">
        <v>61</v>
      </c>
      <c r="C26" s="152">
        <v>1</v>
      </c>
      <c r="D26" s="152"/>
      <c r="E26" s="152" t="s">
        <v>62</v>
      </c>
      <c r="F26" s="152" t="s">
        <v>487</v>
      </c>
      <c r="G26" s="155" t="s">
        <v>505</v>
      </c>
      <c r="H26" s="138" t="s">
        <v>137</v>
      </c>
    </row>
    <row r="27" spans="1:8" s="91" customFormat="1" ht="34.200000000000003" customHeight="1" x14ac:dyDescent="0.3">
      <c r="A27" s="168">
        <v>2</v>
      </c>
      <c r="B27" s="152" t="s">
        <v>154</v>
      </c>
      <c r="C27" s="152">
        <v>1</v>
      </c>
      <c r="D27" s="152"/>
      <c r="E27" s="152" t="s">
        <v>62</v>
      </c>
      <c r="F27" s="152" t="s">
        <v>487</v>
      </c>
      <c r="G27" s="155" t="s">
        <v>496</v>
      </c>
      <c r="H27" s="138" t="s">
        <v>215</v>
      </c>
    </row>
    <row r="28" spans="1:8" s="91" customFormat="1" ht="61.2" customHeight="1" x14ac:dyDescent="0.3">
      <c r="A28" s="168">
        <v>2</v>
      </c>
      <c r="B28" s="152" t="s">
        <v>164</v>
      </c>
      <c r="C28" s="152">
        <v>1</v>
      </c>
      <c r="D28" s="152"/>
      <c r="E28" s="152" t="s">
        <v>62</v>
      </c>
      <c r="F28" s="152" t="s">
        <v>487</v>
      </c>
      <c r="G28" s="155" t="s">
        <v>498</v>
      </c>
      <c r="H28" s="138" t="s">
        <v>215</v>
      </c>
    </row>
    <row r="29" spans="1:8" s="91" customFormat="1" ht="22.95" customHeight="1" x14ac:dyDescent="0.3">
      <c r="A29" s="168">
        <v>2</v>
      </c>
      <c r="B29" s="152" t="s">
        <v>473</v>
      </c>
      <c r="C29" s="152">
        <v>1</v>
      </c>
      <c r="D29" s="152"/>
      <c r="E29" s="152" t="s">
        <v>62</v>
      </c>
      <c r="F29" s="152" t="s">
        <v>487</v>
      </c>
      <c r="G29" s="155" t="s">
        <v>495</v>
      </c>
      <c r="H29" s="138" t="s">
        <v>215</v>
      </c>
    </row>
    <row r="30" spans="1:8" s="91" customFormat="1" ht="46.95" customHeight="1" x14ac:dyDescent="0.3">
      <c r="A30" s="169">
        <v>3</v>
      </c>
      <c r="B30" s="153" t="s">
        <v>187</v>
      </c>
      <c r="C30" s="153">
        <v>1</v>
      </c>
      <c r="D30" s="153"/>
      <c r="E30" s="153" t="s">
        <v>62</v>
      </c>
      <c r="F30" s="153" t="s">
        <v>487</v>
      </c>
      <c r="G30" s="153" t="s">
        <v>495</v>
      </c>
      <c r="H30" s="138" t="s">
        <v>248</v>
      </c>
    </row>
    <row r="31" spans="1:8" s="91" customFormat="1" ht="37.200000000000003" customHeight="1" x14ac:dyDescent="0.3">
      <c r="A31" s="169">
        <v>3</v>
      </c>
      <c r="B31" s="153" t="s">
        <v>188</v>
      </c>
      <c r="C31" s="153">
        <v>1</v>
      </c>
      <c r="D31" s="153"/>
      <c r="E31" s="153" t="s">
        <v>62</v>
      </c>
      <c r="F31" s="153" t="s">
        <v>487</v>
      </c>
      <c r="G31" s="153" t="s">
        <v>495</v>
      </c>
      <c r="H31" s="138" t="s">
        <v>249</v>
      </c>
    </row>
    <row r="32" spans="1:8" s="91" customFormat="1" ht="39.6" customHeight="1" x14ac:dyDescent="0.3">
      <c r="A32" s="168">
        <v>2</v>
      </c>
      <c r="B32" s="152" t="s">
        <v>198</v>
      </c>
      <c r="C32" s="152">
        <v>1</v>
      </c>
      <c r="D32" s="152"/>
      <c r="E32" s="152" t="s">
        <v>62</v>
      </c>
      <c r="F32" s="152" t="s">
        <v>487</v>
      </c>
      <c r="G32" s="155" t="s">
        <v>500</v>
      </c>
      <c r="H32" s="138" t="s">
        <v>215</v>
      </c>
    </row>
    <row r="33" spans="1:8" s="91" customFormat="1" ht="43.2" customHeight="1" x14ac:dyDescent="0.3">
      <c r="A33" s="168">
        <v>2</v>
      </c>
      <c r="B33" s="152" t="s">
        <v>207</v>
      </c>
      <c r="C33" s="152">
        <v>1</v>
      </c>
      <c r="D33" s="152"/>
      <c r="E33" s="152" t="s">
        <v>62</v>
      </c>
      <c r="F33" s="152" t="s">
        <v>487</v>
      </c>
      <c r="G33" s="155" t="s">
        <v>506</v>
      </c>
      <c r="H33" s="138" t="s">
        <v>215</v>
      </c>
    </row>
    <row r="34" spans="1:8" s="91" customFormat="1" ht="37.950000000000003" customHeight="1" x14ac:dyDescent="0.3">
      <c r="A34" s="168">
        <v>2</v>
      </c>
      <c r="B34" s="152" t="s">
        <v>210</v>
      </c>
      <c r="C34" s="152">
        <v>1</v>
      </c>
      <c r="D34" s="152"/>
      <c r="E34" s="152" t="s">
        <v>62</v>
      </c>
      <c r="F34" s="152" t="s">
        <v>487</v>
      </c>
      <c r="G34" s="155" t="s">
        <v>509</v>
      </c>
      <c r="H34" s="138" t="s">
        <v>215</v>
      </c>
    </row>
    <row r="35" spans="1:8" s="91" customFormat="1" ht="34.950000000000003" customHeight="1" x14ac:dyDescent="0.3">
      <c r="A35" s="168">
        <v>2</v>
      </c>
      <c r="B35" s="152" t="s">
        <v>213</v>
      </c>
      <c r="C35" s="152">
        <v>1</v>
      </c>
      <c r="D35" s="152"/>
      <c r="E35" s="152" t="s">
        <v>62</v>
      </c>
      <c r="F35" s="152" t="s">
        <v>487</v>
      </c>
      <c r="G35" s="155" t="s">
        <v>510</v>
      </c>
      <c r="H35" s="138" t="s">
        <v>215</v>
      </c>
    </row>
    <row r="36" spans="1:8" s="91" customFormat="1" ht="34.950000000000003" customHeight="1" x14ac:dyDescent="0.3">
      <c r="A36" s="140">
        <v>1</v>
      </c>
      <c r="B36" s="140" t="s">
        <v>476</v>
      </c>
      <c r="C36" s="143">
        <v>1</v>
      </c>
      <c r="D36" s="143">
        <v>1</v>
      </c>
      <c r="E36" s="140" t="s">
        <v>62</v>
      </c>
      <c r="F36" s="140" t="s">
        <v>487</v>
      </c>
      <c r="G36" s="341"/>
      <c r="H36" s="138"/>
    </row>
    <row r="37" spans="1:8" s="91" customFormat="1" ht="95.4" customHeight="1" x14ac:dyDescent="0.3">
      <c r="A37" s="168">
        <v>2</v>
      </c>
      <c r="B37" s="152" t="s">
        <v>226</v>
      </c>
      <c r="C37" s="152">
        <v>1</v>
      </c>
      <c r="D37" s="152"/>
      <c r="E37" s="152" t="s">
        <v>62</v>
      </c>
      <c r="F37" s="152" t="s">
        <v>487</v>
      </c>
      <c r="G37" s="155" t="s">
        <v>505</v>
      </c>
      <c r="H37" s="138" t="s">
        <v>138</v>
      </c>
    </row>
    <row r="38" spans="1:8" s="91" customFormat="1" ht="74.400000000000006" customHeight="1" x14ac:dyDescent="0.3">
      <c r="A38" s="168">
        <v>2</v>
      </c>
      <c r="B38" s="152" t="s">
        <v>227</v>
      </c>
      <c r="C38" s="152">
        <v>1</v>
      </c>
      <c r="D38" s="152"/>
      <c r="E38" s="152" t="s">
        <v>62</v>
      </c>
      <c r="F38" s="152" t="s">
        <v>487</v>
      </c>
      <c r="G38" s="155" t="s">
        <v>496</v>
      </c>
      <c r="H38" s="138" t="s">
        <v>138</v>
      </c>
    </row>
    <row r="39" spans="1:8" s="91" customFormat="1" ht="76.95" customHeight="1" x14ac:dyDescent="0.3">
      <c r="A39" s="168">
        <v>2</v>
      </c>
      <c r="B39" s="152" t="s">
        <v>240</v>
      </c>
      <c r="C39" s="152">
        <v>1</v>
      </c>
      <c r="D39" s="152"/>
      <c r="E39" s="152" t="s">
        <v>62</v>
      </c>
      <c r="F39" s="152" t="s">
        <v>487</v>
      </c>
      <c r="G39" s="155" t="s">
        <v>498</v>
      </c>
      <c r="H39" s="138" t="s">
        <v>138</v>
      </c>
    </row>
    <row r="40" spans="1:8" s="91" customFormat="1" ht="76.2" customHeight="1" x14ac:dyDescent="0.3">
      <c r="A40" s="168">
        <v>2</v>
      </c>
      <c r="B40" s="152" t="s">
        <v>250</v>
      </c>
      <c r="C40" s="152">
        <v>1</v>
      </c>
      <c r="D40" s="152"/>
      <c r="E40" s="152" t="s">
        <v>62</v>
      </c>
      <c r="F40" s="152" t="s">
        <v>487</v>
      </c>
      <c r="G40" s="155" t="s">
        <v>495</v>
      </c>
      <c r="H40" s="138" t="s">
        <v>138</v>
      </c>
    </row>
    <row r="41" spans="1:8" s="91" customFormat="1" ht="78.599999999999994" customHeight="1" x14ac:dyDescent="0.3">
      <c r="A41" s="168">
        <v>2</v>
      </c>
      <c r="B41" s="152" t="s">
        <v>263</v>
      </c>
      <c r="C41" s="152">
        <v>1</v>
      </c>
      <c r="D41" s="152"/>
      <c r="E41" s="152" t="s">
        <v>62</v>
      </c>
      <c r="F41" s="152" t="s">
        <v>487</v>
      </c>
      <c r="G41" s="155" t="s">
        <v>500</v>
      </c>
      <c r="H41" s="138" t="s">
        <v>138</v>
      </c>
    </row>
    <row r="42" spans="1:8" s="91" customFormat="1" ht="78" customHeight="1" x14ac:dyDescent="0.3">
      <c r="A42" s="168">
        <v>2</v>
      </c>
      <c r="B42" s="152" t="s">
        <v>272</v>
      </c>
      <c r="C42" s="152">
        <v>1</v>
      </c>
      <c r="D42" s="152"/>
      <c r="E42" s="152" t="s">
        <v>62</v>
      </c>
      <c r="F42" s="152" t="s">
        <v>487</v>
      </c>
      <c r="G42" s="155" t="s">
        <v>506</v>
      </c>
      <c r="H42" s="138" t="s">
        <v>138</v>
      </c>
    </row>
    <row r="43" spans="1:8" s="91" customFormat="1" ht="77.400000000000006" customHeight="1" x14ac:dyDescent="0.3">
      <c r="A43" s="168">
        <v>2</v>
      </c>
      <c r="B43" s="152" t="s">
        <v>274</v>
      </c>
      <c r="C43" s="152">
        <v>1</v>
      </c>
      <c r="D43" s="152"/>
      <c r="E43" s="152" t="s">
        <v>62</v>
      </c>
      <c r="F43" s="152" t="s">
        <v>487</v>
      </c>
      <c r="G43" s="155" t="s">
        <v>509</v>
      </c>
      <c r="H43" s="138" t="s">
        <v>138</v>
      </c>
    </row>
    <row r="44" spans="1:8" s="91" customFormat="1" ht="74.400000000000006" customHeight="1" x14ac:dyDescent="0.3">
      <c r="A44" s="168">
        <v>2</v>
      </c>
      <c r="B44" s="152" t="s">
        <v>276</v>
      </c>
      <c r="C44" s="152">
        <v>1</v>
      </c>
      <c r="D44" s="152"/>
      <c r="E44" s="152" t="s">
        <v>62</v>
      </c>
      <c r="F44" s="152" t="s">
        <v>487</v>
      </c>
      <c r="G44" s="155" t="s">
        <v>510</v>
      </c>
      <c r="H44" s="138" t="s">
        <v>138</v>
      </c>
    </row>
    <row r="45" spans="1:8" s="91" customFormat="1" ht="13.95" customHeight="1" x14ac:dyDescent="0.3">
      <c r="A45" s="139">
        <v>1</v>
      </c>
      <c r="B45" s="139" t="s">
        <v>155</v>
      </c>
      <c r="C45" s="142">
        <v>1</v>
      </c>
      <c r="D45" s="142">
        <v>1</v>
      </c>
      <c r="E45" s="139" t="s">
        <v>216</v>
      </c>
      <c r="F45" s="139" t="s">
        <v>488</v>
      </c>
      <c r="G45" s="341" t="s">
        <v>496</v>
      </c>
      <c r="H45" s="144" t="s">
        <v>217</v>
      </c>
    </row>
    <row r="46" spans="1:8" s="91" customFormat="1" ht="13.95" customHeight="1" x14ac:dyDescent="0.3">
      <c r="A46" s="146">
        <v>1</v>
      </c>
      <c r="B46" s="146" t="s">
        <v>156</v>
      </c>
      <c r="C46" s="157">
        <v>1</v>
      </c>
      <c r="D46" s="157">
        <v>1</v>
      </c>
      <c r="E46" s="146" t="s">
        <v>218</v>
      </c>
      <c r="F46" s="146" t="s">
        <v>489</v>
      </c>
      <c r="G46" s="341" t="s">
        <v>496</v>
      </c>
      <c r="H46" s="144" t="s">
        <v>219</v>
      </c>
    </row>
    <row r="47" spans="1:8" s="91" customFormat="1" ht="120" customHeight="1" x14ac:dyDescent="0.3">
      <c r="A47" s="147">
        <v>2</v>
      </c>
      <c r="B47" s="147" t="s">
        <v>157</v>
      </c>
      <c r="C47" s="158">
        <v>1</v>
      </c>
      <c r="D47" s="159"/>
      <c r="E47" s="160" t="s">
        <v>218</v>
      </c>
      <c r="F47" s="147" t="s">
        <v>489</v>
      </c>
      <c r="G47" s="147" t="s">
        <v>496</v>
      </c>
      <c r="H47" s="144" t="s">
        <v>220</v>
      </c>
    </row>
    <row r="48" spans="1:8" s="91" customFormat="1" ht="45" customHeight="1" x14ac:dyDescent="0.3">
      <c r="A48" s="147">
        <v>2</v>
      </c>
      <c r="B48" s="147" t="s">
        <v>158</v>
      </c>
      <c r="C48" s="158">
        <v>1</v>
      </c>
      <c r="D48" s="159"/>
      <c r="E48" s="160" t="s">
        <v>218</v>
      </c>
      <c r="F48" s="147" t="s">
        <v>489</v>
      </c>
      <c r="G48" s="147" t="s">
        <v>496</v>
      </c>
      <c r="H48" s="144" t="s">
        <v>221</v>
      </c>
    </row>
    <row r="49" spans="1:8" s="91" customFormat="1" ht="73.2" customHeight="1" x14ac:dyDescent="0.3">
      <c r="A49" s="148">
        <v>2</v>
      </c>
      <c r="B49" s="148" t="s">
        <v>159</v>
      </c>
      <c r="C49" s="161">
        <v>1</v>
      </c>
      <c r="D49" s="162"/>
      <c r="E49" s="163" t="s">
        <v>218</v>
      </c>
      <c r="F49" s="148" t="s">
        <v>489</v>
      </c>
      <c r="G49" s="147" t="s">
        <v>496</v>
      </c>
      <c r="H49" s="144" t="s">
        <v>222</v>
      </c>
    </row>
    <row r="50" spans="1:8" s="91" customFormat="1" ht="13.95" customHeight="1" x14ac:dyDescent="0.3">
      <c r="A50" s="140">
        <v>1</v>
      </c>
      <c r="B50" s="140" t="s">
        <v>160</v>
      </c>
      <c r="C50" s="143">
        <v>1</v>
      </c>
      <c r="D50" s="143">
        <v>1</v>
      </c>
      <c r="E50" s="140" t="s">
        <v>216</v>
      </c>
      <c r="F50" s="140" t="s">
        <v>488</v>
      </c>
      <c r="G50" s="341" t="s">
        <v>496</v>
      </c>
      <c r="H50" s="164" t="s">
        <v>223</v>
      </c>
    </row>
    <row r="51" spans="1:8" s="91" customFormat="1" ht="94.95" customHeight="1" x14ac:dyDescent="0.3">
      <c r="A51" s="140">
        <v>1</v>
      </c>
      <c r="B51" s="140" t="s">
        <v>161</v>
      </c>
      <c r="C51" s="143">
        <v>1</v>
      </c>
      <c r="D51" s="143">
        <v>1</v>
      </c>
      <c r="E51" s="140" t="s">
        <v>218</v>
      </c>
      <c r="F51" s="140" t="s">
        <v>489</v>
      </c>
      <c r="G51" s="341" t="s">
        <v>496</v>
      </c>
      <c r="H51" s="144" t="s">
        <v>224</v>
      </c>
    </row>
    <row r="52" spans="1:8" s="91" customFormat="1" ht="63" customHeight="1" x14ac:dyDescent="0.3">
      <c r="A52" s="149">
        <v>1</v>
      </c>
      <c r="B52" s="149" t="s">
        <v>162</v>
      </c>
      <c r="C52" s="165">
        <v>1</v>
      </c>
      <c r="D52" s="165">
        <v>1</v>
      </c>
      <c r="E52" s="149" t="s">
        <v>218</v>
      </c>
      <c r="F52" s="149" t="s">
        <v>489</v>
      </c>
      <c r="G52" s="341" t="s">
        <v>496</v>
      </c>
      <c r="H52" s="144" t="s">
        <v>225</v>
      </c>
    </row>
    <row r="53" spans="1:8" s="91" customFormat="1" ht="13.95" customHeight="1" x14ac:dyDescent="0.3">
      <c r="A53" s="166">
        <v>1</v>
      </c>
      <c r="B53" s="150" t="s">
        <v>166</v>
      </c>
      <c r="C53" s="150">
        <v>1</v>
      </c>
      <c r="D53" s="143">
        <v>1</v>
      </c>
      <c r="E53" s="140" t="s">
        <v>216</v>
      </c>
      <c r="F53" s="140" t="s">
        <v>488</v>
      </c>
      <c r="G53" s="341" t="s">
        <v>498</v>
      </c>
      <c r="H53" s="138" t="s">
        <v>229</v>
      </c>
    </row>
    <row r="54" spans="1:8" s="91" customFormat="1" ht="44.4" customHeight="1" x14ac:dyDescent="0.3">
      <c r="A54" s="167">
        <v>1</v>
      </c>
      <c r="B54" s="151" t="s">
        <v>167</v>
      </c>
      <c r="C54" s="151">
        <v>1</v>
      </c>
      <c r="D54" s="142">
        <v>1</v>
      </c>
      <c r="E54" s="139" t="s">
        <v>218</v>
      </c>
      <c r="F54" s="140" t="s">
        <v>489</v>
      </c>
      <c r="G54" s="341" t="s">
        <v>498</v>
      </c>
      <c r="H54" s="144" t="s">
        <v>230</v>
      </c>
    </row>
    <row r="55" spans="1:8" s="91" customFormat="1" ht="13.95" customHeight="1" x14ac:dyDescent="0.3">
      <c r="A55" s="168">
        <v>2</v>
      </c>
      <c r="B55" s="152" t="s">
        <v>168</v>
      </c>
      <c r="C55" s="152">
        <v>1</v>
      </c>
      <c r="D55" s="152"/>
      <c r="E55" s="152" t="s">
        <v>218</v>
      </c>
      <c r="F55" s="152" t="s">
        <v>489</v>
      </c>
      <c r="G55" s="155" t="s">
        <v>498</v>
      </c>
      <c r="H55" s="379" t="s">
        <v>231</v>
      </c>
    </row>
    <row r="56" spans="1:8" s="91" customFormat="1" ht="13.95" customHeight="1" x14ac:dyDescent="0.3">
      <c r="A56" s="169">
        <v>3</v>
      </c>
      <c r="B56" s="153" t="s">
        <v>169</v>
      </c>
      <c r="C56" s="153">
        <v>1</v>
      </c>
      <c r="D56" s="153"/>
      <c r="E56" s="153" t="s">
        <v>218</v>
      </c>
      <c r="F56" s="153" t="s">
        <v>489</v>
      </c>
      <c r="G56" s="153" t="s">
        <v>498</v>
      </c>
      <c r="H56" s="379"/>
    </row>
    <row r="57" spans="1:8" s="91" customFormat="1" ht="13.95" customHeight="1" x14ac:dyDescent="0.3">
      <c r="A57" s="169">
        <v>3</v>
      </c>
      <c r="B57" s="153" t="s">
        <v>170</v>
      </c>
      <c r="C57" s="153">
        <v>1</v>
      </c>
      <c r="D57" s="153"/>
      <c r="E57" s="153" t="s">
        <v>218</v>
      </c>
      <c r="F57" s="153" t="s">
        <v>489</v>
      </c>
      <c r="G57" s="153" t="s">
        <v>498</v>
      </c>
      <c r="H57" s="379"/>
    </row>
    <row r="58" spans="1:8" s="91" customFormat="1" ht="13.95" customHeight="1" x14ac:dyDescent="0.3">
      <c r="A58" s="168">
        <v>2</v>
      </c>
      <c r="B58" s="152" t="s">
        <v>171</v>
      </c>
      <c r="C58" s="152">
        <v>1</v>
      </c>
      <c r="D58" s="152"/>
      <c r="E58" s="152" t="s">
        <v>218</v>
      </c>
      <c r="F58" s="152" t="s">
        <v>489</v>
      </c>
      <c r="G58" s="155" t="s">
        <v>498</v>
      </c>
      <c r="H58" s="379"/>
    </row>
    <row r="59" spans="1:8" s="91" customFormat="1" ht="13.95" customHeight="1" x14ac:dyDescent="0.3">
      <c r="A59" s="169">
        <v>3</v>
      </c>
      <c r="B59" s="153" t="s">
        <v>172</v>
      </c>
      <c r="C59" s="153">
        <v>1</v>
      </c>
      <c r="D59" s="153"/>
      <c r="E59" s="153" t="s">
        <v>218</v>
      </c>
      <c r="F59" s="153" t="s">
        <v>489</v>
      </c>
      <c r="G59" s="153" t="s">
        <v>498</v>
      </c>
      <c r="H59" s="379"/>
    </row>
    <row r="60" spans="1:8" s="91" customFormat="1" ht="13.95" customHeight="1" x14ac:dyDescent="0.3">
      <c r="A60" s="169">
        <v>3</v>
      </c>
      <c r="B60" s="153" t="s">
        <v>173</v>
      </c>
      <c r="C60" s="153">
        <v>1</v>
      </c>
      <c r="D60" s="153"/>
      <c r="E60" s="153" t="s">
        <v>218</v>
      </c>
      <c r="F60" s="153" t="s">
        <v>489</v>
      </c>
      <c r="G60" s="153" t="s">
        <v>498</v>
      </c>
      <c r="H60" s="379"/>
    </row>
    <row r="61" spans="1:8" s="91" customFormat="1" ht="13.95" customHeight="1" x14ac:dyDescent="0.3">
      <c r="A61" s="166">
        <v>1</v>
      </c>
      <c r="B61" s="150" t="s">
        <v>169</v>
      </c>
      <c r="C61" s="150">
        <v>1</v>
      </c>
      <c r="D61" s="150">
        <v>1</v>
      </c>
      <c r="E61" s="150" t="s">
        <v>218</v>
      </c>
      <c r="F61" s="150" t="s">
        <v>489</v>
      </c>
      <c r="G61" s="340" t="s">
        <v>498</v>
      </c>
      <c r="H61" s="138"/>
    </row>
    <row r="62" spans="1:8" s="91" customFormat="1" ht="13.95" customHeight="1" x14ac:dyDescent="0.3">
      <c r="A62" s="166">
        <v>1</v>
      </c>
      <c r="B62" s="150" t="s">
        <v>171</v>
      </c>
      <c r="C62" s="150">
        <v>1</v>
      </c>
      <c r="D62" s="150">
        <v>1</v>
      </c>
      <c r="E62" s="150" t="s">
        <v>218</v>
      </c>
      <c r="F62" s="150" t="s">
        <v>489</v>
      </c>
      <c r="G62" s="340" t="s">
        <v>498</v>
      </c>
      <c r="H62" s="138"/>
    </row>
    <row r="63" spans="1:8" s="91" customFormat="1" ht="13.95" customHeight="1" x14ac:dyDescent="0.3">
      <c r="A63" s="171">
        <v>2</v>
      </c>
      <c r="B63" s="155" t="s">
        <v>172</v>
      </c>
      <c r="C63" s="155">
        <v>1</v>
      </c>
      <c r="D63" s="155"/>
      <c r="E63" s="155" t="s">
        <v>218</v>
      </c>
      <c r="F63" s="155" t="s">
        <v>489</v>
      </c>
      <c r="G63" s="155" t="s">
        <v>498</v>
      </c>
      <c r="H63" s="138"/>
    </row>
    <row r="64" spans="1:8" s="91" customFormat="1" ht="13.95" customHeight="1" x14ac:dyDescent="0.3">
      <c r="A64" s="171">
        <v>2</v>
      </c>
      <c r="B64" s="155" t="s">
        <v>173</v>
      </c>
      <c r="C64" s="155">
        <v>1</v>
      </c>
      <c r="D64" s="155"/>
      <c r="E64" s="155" t="s">
        <v>218</v>
      </c>
      <c r="F64" s="155" t="s">
        <v>489</v>
      </c>
      <c r="G64" s="155" t="s">
        <v>498</v>
      </c>
      <c r="H64" s="138"/>
    </row>
    <row r="65" spans="1:8" s="91" customFormat="1" ht="13.95" customHeight="1" x14ac:dyDescent="0.3">
      <c r="A65" s="166">
        <v>1</v>
      </c>
      <c r="B65" s="150" t="s">
        <v>477</v>
      </c>
      <c r="C65" s="150">
        <v>1</v>
      </c>
      <c r="D65" s="150">
        <v>1</v>
      </c>
      <c r="E65" s="150" t="s">
        <v>216</v>
      </c>
      <c r="F65" s="150" t="s">
        <v>488</v>
      </c>
      <c r="G65" s="340" t="s">
        <v>499</v>
      </c>
      <c r="H65" s="338"/>
    </row>
    <row r="66" spans="1:8" s="91" customFormat="1" ht="13.95" customHeight="1" x14ac:dyDescent="0.3">
      <c r="A66" s="168">
        <v>2</v>
      </c>
      <c r="B66" s="152" t="s">
        <v>232</v>
      </c>
      <c r="C66" s="152">
        <v>1</v>
      </c>
      <c r="D66" s="152"/>
      <c r="E66" s="152" t="s">
        <v>216</v>
      </c>
      <c r="F66" s="152" t="s">
        <v>488</v>
      </c>
      <c r="G66" s="155" t="s">
        <v>498</v>
      </c>
      <c r="H66" s="144" t="s">
        <v>233</v>
      </c>
    </row>
    <row r="67" spans="1:8" s="91" customFormat="1" ht="13.95" customHeight="1" x14ac:dyDescent="0.3">
      <c r="A67" s="168">
        <v>2</v>
      </c>
      <c r="B67" s="152" t="s">
        <v>251</v>
      </c>
      <c r="C67" s="152">
        <v>1</v>
      </c>
      <c r="D67" s="152"/>
      <c r="E67" s="152" t="s">
        <v>216</v>
      </c>
      <c r="F67" s="152" t="s">
        <v>488</v>
      </c>
      <c r="G67" s="155" t="s">
        <v>495</v>
      </c>
      <c r="H67" s="138" t="s">
        <v>252</v>
      </c>
    </row>
    <row r="68" spans="1:8" s="91" customFormat="1" ht="24.6" customHeight="1" x14ac:dyDescent="0.3">
      <c r="A68" s="170">
        <v>1</v>
      </c>
      <c r="B68" s="154" t="s">
        <v>174</v>
      </c>
      <c r="C68" s="154">
        <v>1</v>
      </c>
      <c r="D68" s="154">
        <v>0</v>
      </c>
      <c r="E68" s="154" t="s">
        <v>218</v>
      </c>
      <c r="F68" s="154" t="s">
        <v>489</v>
      </c>
      <c r="G68" s="340" t="s">
        <v>498</v>
      </c>
      <c r="H68" s="380" t="s">
        <v>234</v>
      </c>
    </row>
    <row r="69" spans="1:8" s="91" customFormat="1" ht="24.6" customHeight="1" x14ac:dyDescent="0.3">
      <c r="A69" s="171">
        <v>2</v>
      </c>
      <c r="B69" s="155" t="s">
        <v>175</v>
      </c>
      <c r="C69" s="155">
        <v>1</v>
      </c>
      <c r="D69" s="155">
        <v>0</v>
      </c>
      <c r="E69" s="155" t="s">
        <v>218</v>
      </c>
      <c r="F69" s="155" t="s">
        <v>489</v>
      </c>
      <c r="G69" s="155" t="s">
        <v>498</v>
      </c>
      <c r="H69" s="380"/>
    </row>
    <row r="70" spans="1:8" s="91" customFormat="1" ht="24.6" customHeight="1" x14ac:dyDescent="0.3">
      <c r="A70" s="172">
        <v>2</v>
      </c>
      <c r="B70" s="156" t="s">
        <v>170</v>
      </c>
      <c r="C70" s="156">
        <v>1</v>
      </c>
      <c r="D70" s="156">
        <v>0</v>
      </c>
      <c r="E70" s="156" t="s">
        <v>218</v>
      </c>
      <c r="F70" s="156" t="s">
        <v>489</v>
      </c>
      <c r="G70" s="155" t="s">
        <v>498</v>
      </c>
      <c r="H70" s="380"/>
    </row>
    <row r="71" spans="1:8" s="91" customFormat="1" ht="24.6" customHeight="1" x14ac:dyDescent="0.3">
      <c r="A71" s="173">
        <v>1</v>
      </c>
      <c r="B71" s="92" t="s">
        <v>175</v>
      </c>
      <c r="C71" s="92">
        <v>1</v>
      </c>
      <c r="D71" s="92">
        <v>1</v>
      </c>
      <c r="E71" s="92" t="s">
        <v>218</v>
      </c>
      <c r="F71" s="150" t="s">
        <v>489</v>
      </c>
      <c r="G71" s="340" t="s">
        <v>498</v>
      </c>
      <c r="H71" s="339"/>
    </row>
    <row r="72" spans="1:8" s="91" customFormat="1" ht="13.95" customHeight="1" x14ac:dyDescent="0.3">
      <c r="A72" s="173">
        <v>1</v>
      </c>
      <c r="B72" s="92" t="s">
        <v>176</v>
      </c>
      <c r="C72" s="92">
        <v>1</v>
      </c>
      <c r="D72" s="92">
        <v>1</v>
      </c>
      <c r="E72" s="92" t="s">
        <v>216</v>
      </c>
      <c r="F72" s="150" t="s">
        <v>488</v>
      </c>
      <c r="G72" s="340" t="s">
        <v>498</v>
      </c>
      <c r="H72" s="164" t="s">
        <v>235</v>
      </c>
    </row>
    <row r="73" spans="1:8" s="91" customFormat="1" ht="13.95" customHeight="1" x14ac:dyDescent="0.3">
      <c r="A73" s="167">
        <v>1</v>
      </c>
      <c r="B73" s="151" t="s">
        <v>177</v>
      </c>
      <c r="C73" s="151">
        <v>1</v>
      </c>
      <c r="D73" s="151">
        <v>1</v>
      </c>
      <c r="E73" s="151" t="s">
        <v>216</v>
      </c>
      <c r="F73" s="150" t="s">
        <v>488</v>
      </c>
      <c r="G73" s="340" t="s">
        <v>498</v>
      </c>
      <c r="H73" s="164" t="s">
        <v>236</v>
      </c>
    </row>
    <row r="74" spans="1:8" s="91" customFormat="1" ht="13.95" customHeight="1" x14ac:dyDescent="0.3">
      <c r="A74" s="166">
        <v>1</v>
      </c>
      <c r="B74" s="150" t="s">
        <v>478</v>
      </c>
      <c r="C74" s="150">
        <v>1</v>
      </c>
      <c r="D74" s="150">
        <v>1</v>
      </c>
      <c r="E74" s="150" t="s">
        <v>218</v>
      </c>
      <c r="F74" s="150" t="s">
        <v>489</v>
      </c>
      <c r="G74" s="340" t="s">
        <v>501</v>
      </c>
      <c r="H74" s="164"/>
    </row>
    <row r="75" spans="1:8" s="91" customFormat="1" ht="87.6" customHeight="1" x14ac:dyDescent="0.3">
      <c r="A75" s="171">
        <v>2</v>
      </c>
      <c r="B75" s="155" t="s">
        <v>237</v>
      </c>
      <c r="C75" s="155">
        <v>1</v>
      </c>
      <c r="D75" s="155"/>
      <c r="E75" s="155" t="s">
        <v>218</v>
      </c>
      <c r="F75" s="155" t="s">
        <v>489</v>
      </c>
      <c r="G75" s="155" t="s">
        <v>498</v>
      </c>
      <c r="H75" s="144" t="s">
        <v>238</v>
      </c>
    </row>
    <row r="76" spans="1:8" s="91" customFormat="1" ht="66" customHeight="1" x14ac:dyDescent="0.3">
      <c r="A76" s="171">
        <v>2</v>
      </c>
      <c r="B76" s="155" t="s">
        <v>260</v>
      </c>
      <c r="C76" s="155">
        <v>1</v>
      </c>
      <c r="D76" s="155"/>
      <c r="E76" s="155" t="s">
        <v>218</v>
      </c>
      <c r="F76" s="155" t="s">
        <v>489</v>
      </c>
      <c r="G76" s="155" t="s">
        <v>495</v>
      </c>
      <c r="H76" s="138" t="s">
        <v>261</v>
      </c>
    </row>
    <row r="77" spans="1:8" s="91" customFormat="1" ht="36" customHeight="1" x14ac:dyDescent="0.3">
      <c r="A77" s="171">
        <v>2</v>
      </c>
      <c r="B77" s="155" t="s">
        <v>474</v>
      </c>
      <c r="C77" s="155">
        <v>1</v>
      </c>
      <c r="D77" s="155"/>
      <c r="E77" s="155" t="s">
        <v>218</v>
      </c>
      <c r="F77" s="155" t="s">
        <v>489</v>
      </c>
      <c r="G77" s="155" t="s">
        <v>500</v>
      </c>
      <c r="H77" s="138" t="s">
        <v>268</v>
      </c>
    </row>
    <row r="78" spans="1:8" s="91" customFormat="1" ht="29.4" customHeight="1" x14ac:dyDescent="0.3">
      <c r="A78" s="166">
        <v>1</v>
      </c>
      <c r="B78" s="150" t="s">
        <v>178</v>
      </c>
      <c r="C78" s="150">
        <v>1</v>
      </c>
      <c r="D78" s="150">
        <v>1</v>
      </c>
      <c r="E78" s="150" t="s">
        <v>218</v>
      </c>
      <c r="F78" s="150" t="s">
        <v>489</v>
      </c>
      <c r="G78" s="340" t="s">
        <v>498</v>
      </c>
      <c r="H78" s="144" t="s">
        <v>239</v>
      </c>
    </row>
    <row r="79" spans="1:8" s="91" customFormat="1" ht="34.950000000000003" customHeight="1" x14ac:dyDescent="0.3">
      <c r="A79" s="166">
        <v>1</v>
      </c>
      <c r="B79" s="150" t="s">
        <v>179</v>
      </c>
      <c r="C79" s="150">
        <v>1</v>
      </c>
      <c r="D79" s="150">
        <v>1</v>
      </c>
      <c r="E79" s="150" t="s">
        <v>218</v>
      </c>
      <c r="F79" s="150" t="s">
        <v>489</v>
      </c>
      <c r="G79" s="340" t="s">
        <v>498</v>
      </c>
      <c r="H79" s="144" t="s">
        <v>241</v>
      </c>
    </row>
    <row r="80" spans="1:8" s="91" customFormat="1" ht="46.2" customHeight="1" x14ac:dyDescent="0.3">
      <c r="A80" s="166">
        <v>1</v>
      </c>
      <c r="B80" s="150" t="s">
        <v>189</v>
      </c>
      <c r="C80" s="174">
        <v>1</v>
      </c>
      <c r="D80" s="150">
        <v>1</v>
      </c>
      <c r="E80" s="174" t="s">
        <v>218</v>
      </c>
      <c r="F80" s="174" t="s">
        <v>489</v>
      </c>
      <c r="G80" s="342" t="s">
        <v>495</v>
      </c>
      <c r="H80" s="138" t="s">
        <v>253</v>
      </c>
    </row>
    <row r="81" spans="1:8" s="91" customFormat="1" ht="13.95" customHeight="1" x14ac:dyDescent="0.3">
      <c r="A81" s="166">
        <v>1</v>
      </c>
      <c r="B81" s="150" t="s">
        <v>190</v>
      </c>
      <c r="C81" s="174">
        <v>1</v>
      </c>
      <c r="D81" s="150">
        <v>1</v>
      </c>
      <c r="E81" s="174" t="s">
        <v>216</v>
      </c>
      <c r="F81" s="174" t="s">
        <v>488</v>
      </c>
      <c r="G81" s="342" t="s">
        <v>495</v>
      </c>
      <c r="H81" s="138" t="s">
        <v>254</v>
      </c>
    </row>
    <row r="82" spans="1:8" s="91" customFormat="1" ht="13.95" customHeight="1" x14ac:dyDescent="0.3">
      <c r="A82" s="166">
        <v>1</v>
      </c>
      <c r="B82" s="150" t="s">
        <v>191</v>
      </c>
      <c r="C82" s="174">
        <v>1</v>
      </c>
      <c r="D82" s="150">
        <v>1</v>
      </c>
      <c r="E82" s="174" t="s">
        <v>216</v>
      </c>
      <c r="F82" s="174" t="s">
        <v>488</v>
      </c>
      <c r="G82" s="342" t="s">
        <v>495</v>
      </c>
      <c r="H82" s="138" t="s">
        <v>255</v>
      </c>
    </row>
    <row r="83" spans="1:8" s="91" customFormat="1" ht="61.95" customHeight="1" x14ac:dyDescent="0.3">
      <c r="A83" s="166">
        <v>1</v>
      </c>
      <c r="B83" s="150" t="s">
        <v>192</v>
      </c>
      <c r="C83" s="174">
        <v>1</v>
      </c>
      <c r="D83" s="150">
        <v>1</v>
      </c>
      <c r="E83" s="174" t="s">
        <v>218</v>
      </c>
      <c r="F83" s="174" t="s">
        <v>489</v>
      </c>
      <c r="G83" s="342" t="s">
        <v>495</v>
      </c>
      <c r="H83" s="138" t="s">
        <v>256</v>
      </c>
    </row>
    <row r="84" spans="1:8" s="91" customFormat="1" ht="32.4" customHeight="1" x14ac:dyDescent="0.3">
      <c r="A84" s="166">
        <v>1</v>
      </c>
      <c r="B84" s="150" t="s">
        <v>193</v>
      </c>
      <c r="C84" s="174">
        <v>1</v>
      </c>
      <c r="D84" s="150">
        <v>1</v>
      </c>
      <c r="E84" s="174" t="s">
        <v>216</v>
      </c>
      <c r="F84" s="174" t="s">
        <v>488</v>
      </c>
      <c r="G84" s="342" t="s">
        <v>495</v>
      </c>
      <c r="H84" s="138" t="s">
        <v>257</v>
      </c>
    </row>
    <row r="85" spans="1:8" s="91" customFormat="1" ht="35.4" customHeight="1" x14ac:dyDescent="0.3">
      <c r="A85" s="166">
        <v>1</v>
      </c>
      <c r="B85" s="150" t="s">
        <v>194</v>
      </c>
      <c r="C85" s="174">
        <v>1</v>
      </c>
      <c r="D85" s="150">
        <v>1</v>
      </c>
      <c r="E85" s="174" t="s">
        <v>216</v>
      </c>
      <c r="F85" s="174" t="s">
        <v>488</v>
      </c>
      <c r="G85" s="342" t="s">
        <v>495</v>
      </c>
      <c r="H85" s="138" t="s">
        <v>258</v>
      </c>
    </row>
    <row r="86" spans="1:8" s="91" customFormat="1" ht="28.2" customHeight="1" x14ac:dyDescent="0.3">
      <c r="A86" s="166">
        <v>1</v>
      </c>
      <c r="B86" s="150" t="s">
        <v>195</v>
      </c>
      <c r="C86" s="174">
        <v>1</v>
      </c>
      <c r="D86" s="150">
        <v>1</v>
      </c>
      <c r="E86" s="174" t="s">
        <v>216</v>
      </c>
      <c r="F86" s="174" t="s">
        <v>488</v>
      </c>
      <c r="G86" s="342" t="s">
        <v>495</v>
      </c>
      <c r="H86" s="138" t="s">
        <v>259</v>
      </c>
    </row>
    <row r="87" spans="1:8" s="91" customFormat="1" ht="48.6" customHeight="1" x14ac:dyDescent="0.3">
      <c r="A87" s="166">
        <v>1</v>
      </c>
      <c r="B87" s="150" t="s">
        <v>199</v>
      </c>
      <c r="C87" s="150">
        <v>1</v>
      </c>
      <c r="D87" s="150">
        <v>1</v>
      </c>
      <c r="E87" s="150" t="s">
        <v>216</v>
      </c>
      <c r="F87" s="175" t="s">
        <v>488</v>
      </c>
      <c r="G87" s="343" t="s">
        <v>502</v>
      </c>
      <c r="H87" s="138" t="s">
        <v>264</v>
      </c>
    </row>
    <row r="88" spans="1:8" s="91" customFormat="1" ht="44.4" customHeight="1" x14ac:dyDescent="0.3">
      <c r="A88" s="166">
        <v>1</v>
      </c>
      <c r="B88" s="150" t="s">
        <v>200</v>
      </c>
      <c r="C88" s="150">
        <v>1</v>
      </c>
      <c r="D88" s="150">
        <v>1</v>
      </c>
      <c r="E88" s="150" t="s">
        <v>218</v>
      </c>
      <c r="F88" s="175" t="s">
        <v>489</v>
      </c>
      <c r="G88" s="343" t="s">
        <v>500</v>
      </c>
      <c r="H88" s="138" t="s">
        <v>265</v>
      </c>
    </row>
    <row r="89" spans="1:8" s="91" customFormat="1" ht="43.2" customHeight="1" x14ac:dyDescent="0.3">
      <c r="A89" s="166">
        <v>1</v>
      </c>
      <c r="B89" s="150" t="s">
        <v>201</v>
      </c>
      <c r="C89" s="150">
        <v>1</v>
      </c>
      <c r="D89" s="150">
        <v>1</v>
      </c>
      <c r="E89" s="150" t="s">
        <v>218</v>
      </c>
      <c r="F89" s="175" t="s">
        <v>489</v>
      </c>
      <c r="G89" s="343" t="s">
        <v>500</v>
      </c>
      <c r="H89" s="138" t="s">
        <v>266</v>
      </c>
    </row>
    <row r="90" spans="1:8" s="91" customFormat="1" ht="51" customHeight="1" x14ac:dyDescent="0.3">
      <c r="A90" s="166">
        <v>1</v>
      </c>
      <c r="B90" s="150" t="s">
        <v>202</v>
      </c>
      <c r="C90" s="150">
        <v>1</v>
      </c>
      <c r="D90" s="150">
        <v>1</v>
      </c>
      <c r="E90" s="150" t="s">
        <v>218</v>
      </c>
      <c r="F90" s="175" t="s">
        <v>489</v>
      </c>
      <c r="G90" s="343" t="s">
        <v>503</v>
      </c>
      <c r="H90" s="138" t="s">
        <v>267</v>
      </c>
    </row>
    <row r="91" spans="1:8" s="91" customFormat="1" ht="34.200000000000003" customHeight="1" x14ac:dyDescent="0.3">
      <c r="A91" s="166">
        <v>1</v>
      </c>
      <c r="B91" s="150" t="s">
        <v>203</v>
      </c>
      <c r="C91" s="150">
        <v>1</v>
      </c>
      <c r="D91" s="150">
        <v>1</v>
      </c>
      <c r="E91" s="150" t="s">
        <v>218</v>
      </c>
      <c r="F91" s="175" t="s">
        <v>489</v>
      </c>
      <c r="G91" s="343" t="s">
        <v>500</v>
      </c>
      <c r="H91" s="138" t="s">
        <v>269</v>
      </c>
    </row>
    <row r="92" spans="1:8" s="91" customFormat="1" ht="36" customHeight="1" x14ac:dyDescent="0.3">
      <c r="A92" s="166">
        <v>1</v>
      </c>
      <c r="B92" s="150" t="s">
        <v>204</v>
      </c>
      <c r="C92" s="150">
        <v>1</v>
      </c>
      <c r="D92" s="150">
        <v>1</v>
      </c>
      <c r="E92" s="150" t="s">
        <v>218</v>
      </c>
      <c r="F92" s="175" t="s">
        <v>489</v>
      </c>
      <c r="G92" s="343" t="s">
        <v>500</v>
      </c>
      <c r="H92" s="138" t="s">
        <v>270</v>
      </c>
    </row>
    <row r="93" spans="1:8" ht="13.95" customHeight="1" x14ac:dyDescent="0.3"/>
    <row r="94" spans="1:8" ht="13.95" customHeight="1" x14ac:dyDescent="0.3"/>
    <row r="95" spans="1:8" ht="13.95" customHeight="1" x14ac:dyDescent="0.3"/>
    <row r="96" spans="1:8" ht="13.95" customHeight="1" x14ac:dyDescent="0.3"/>
    <row r="97" ht="13.95" customHeight="1" x14ac:dyDescent="0.3"/>
    <row r="98" ht="13.95" customHeight="1" x14ac:dyDescent="0.3"/>
    <row r="99" ht="14.85" customHeight="1" x14ac:dyDescent="0.3"/>
    <row r="100" ht="14.85" customHeight="1" x14ac:dyDescent="0.3"/>
    <row r="101" ht="14.85" customHeight="1" x14ac:dyDescent="0.3"/>
    <row r="102" ht="13.95" customHeight="1" x14ac:dyDescent="0.3"/>
    <row r="103" ht="14.85" customHeight="1" x14ac:dyDescent="0.3"/>
    <row r="104" ht="14.85" customHeight="1" x14ac:dyDescent="0.3"/>
    <row r="105" ht="14.85" customHeight="1" x14ac:dyDescent="0.3"/>
    <row r="106" ht="13.95" customHeight="1" x14ac:dyDescent="0.3"/>
    <row r="107" ht="13.95" customHeight="1" x14ac:dyDescent="0.3"/>
    <row r="108" ht="13.95" customHeight="1" x14ac:dyDescent="0.3"/>
    <row r="109" ht="13.95" customHeight="1" x14ac:dyDescent="0.3"/>
    <row r="110" ht="13.95" customHeight="1" x14ac:dyDescent="0.3"/>
    <row r="111" ht="13.95" customHeight="1" x14ac:dyDescent="0.3"/>
    <row r="112" ht="13.95" customHeight="1" x14ac:dyDescent="0.3"/>
    <row r="113" ht="14.85" customHeight="1" x14ac:dyDescent="0.3"/>
    <row r="114" ht="14.85" customHeight="1" x14ac:dyDescent="0.3"/>
    <row r="115" ht="13.95" customHeight="1" x14ac:dyDescent="0.3"/>
    <row r="116" ht="14.85" customHeight="1" x14ac:dyDescent="0.3"/>
    <row r="117" ht="14.85" customHeight="1" x14ac:dyDescent="0.3"/>
    <row r="118" ht="14.85" customHeight="1" x14ac:dyDescent="0.3"/>
    <row r="119" ht="14.85" customHeight="1" x14ac:dyDescent="0.3"/>
    <row r="120" ht="13.95" customHeight="1" x14ac:dyDescent="0.3"/>
    <row r="121" ht="14.85" customHeight="1" x14ac:dyDescent="0.3"/>
    <row r="122" ht="14.85" customHeight="1" x14ac:dyDescent="0.3"/>
    <row r="123" ht="13.95" customHeight="1" x14ac:dyDescent="0.3"/>
    <row r="124" ht="14.85" customHeight="1" x14ac:dyDescent="0.3"/>
    <row r="125" ht="14.85" customHeight="1" x14ac:dyDescent="0.3"/>
    <row r="126" ht="13.95" customHeight="1" x14ac:dyDescent="0.3"/>
    <row r="127" ht="14.85" customHeight="1" x14ac:dyDescent="0.3"/>
    <row r="128" ht="14.85" customHeight="1" x14ac:dyDescent="0.3"/>
    <row r="129" ht="13.95" customHeight="1" x14ac:dyDescent="0.3"/>
    <row r="130" ht="14.85" customHeight="1" x14ac:dyDescent="0.3"/>
    <row r="131" ht="14.85" customHeight="1" x14ac:dyDescent="0.3"/>
    <row r="132" ht="14.85" customHeight="1" x14ac:dyDescent="0.3"/>
    <row r="133" ht="14.85" customHeight="1" x14ac:dyDescent="0.3"/>
    <row r="134" ht="14.85" customHeight="1" x14ac:dyDescent="0.3"/>
    <row r="135" ht="14.85" customHeight="1" x14ac:dyDescent="0.3"/>
    <row r="136" ht="14.85" customHeight="1" x14ac:dyDescent="0.3"/>
    <row r="137" ht="14.85" customHeight="1" x14ac:dyDescent="0.3"/>
    <row r="138" ht="14.85" customHeight="1" x14ac:dyDescent="0.3"/>
    <row r="139" ht="13.95" customHeight="1" x14ac:dyDescent="0.3"/>
    <row r="140" ht="13.95" customHeight="1" x14ac:dyDescent="0.3"/>
    <row r="141" ht="13.95" customHeight="1" x14ac:dyDescent="0.3"/>
    <row r="142" ht="13.95" customHeight="1" x14ac:dyDescent="0.3"/>
    <row r="143" ht="13.95" customHeight="1" x14ac:dyDescent="0.3"/>
    <row r="144" ht="14.85" customHeight="1" x14ac:dyDescent="0.3"/>
    <row r="145" ht="14.85" customHeight="1" x14ac:dyDescent="0.3"/>
    <row r="146" ht="13.95" customHeight="1" x14ac:dyDescent="0.3"/>
    <row r="147" ht="13.95" customHeight="1" x14ac:dyDescent="0.3"/>
    <row r="148" ht="13.95" customHeight="1" x14ac:dyDescent="0.3"/>
    <row r="149" ht="13.95" customHeight="1" x14ac:dyDescent="0.3"/>
    <row r="150" ht="13.95" customHeight="1" x14ac:dyDescent="0.3"/>
    <row r="151" ht="13.95" customHeight="1" x14ac:dyDescent="0.3"/>
    <row r="152" ht="13.95" customHeight="1" x14ac:dyDescent="0.3"/>
    <row r="153" ht="13.95" customHeight="1" x14ac:dyDescent="0.3"/>
    <row r="154" ht="13.95" customHeight="1" x14ac:dyDescent="0.3"/>
    <row r="155" ht="13.95" customHeight="1" x14ac:dyDescent="0.3"/>
    <row r="156" ht="13.95" customHeight="1" x14ac:dyDescent="0.3"/>
    <row r="157" ht="13.95" customHeight="1" x14ac:dyDescent="0.3"/>
    <row r="158" ht="13.95" customHeight="1" x14ac:dyDescent="0.3"/>
    <row r="159" ht="13.95" customHeight="1" x14ac:dyDescent="0.3"/>
    <row r="160" ht="13.95" customHeight="1" x14ac:dyDescent="0.3"/>
    <row r="161" ht="13.95" customHeight="1" x14ac:dyDescent="0.3"/>
    <row r="162" ht="13.95" customHeight="1" x14ac:dyDescent="0.3"/>
    <row r="163" ht="13.95" customHeight="1" x14ac:dyDescent="0.3"/>
    <row r="164" ht="13.95" customHeight="1" x14ac:dyDescent="0.3"/>
    <row r="165" ht="13.95" customHeight="1" x14ac:dyDescent="0.3"/>
    <row r="166" ht="13.95" customHeight="1" x14ac:dyDescent="0.3"/>
    <row r="167" ht="13.95" customHeight="1" x14ac:dyDescent="0.3"/>
    <row r="168" ht="13.95" customHeight="1" x14ac:dyDescent="0.3"/>
    <row r="169" ht="13.95" customHeight="1" x14ac:dyDescent="0.3"/>
    <row r="170" ht="13.95" customHeight="1" x14ac:dyDescent="0.3"/>
    <row r="171" ht="13.95" customHeight="1" x14ac:dyDescent="0.3"/>
    <row r="172" ht="13.95" customHeight="1" x14ac:dyDescent="0.3"/>
    <row r="173" ht="13.95" customHeight="1" x14ac:dyDescent="0.3"/>
    <row r="174" ht="13.95" customHeight="1" x14ac:dyDescent="0.3"/>
    <row r="175" ht="13.95" customHeight="1" x14ac:dyDescent="0.3"/>
    <row r="176" ht="13.95" customHeight="1" x14ac:dyDescent="0.3"/>
    <row r="177" ht="13.95" customHeight="1" x14ac:dyDescent="0.3"/>
    <row r="178" ht="13.95" customHeight="1" x14ac:dyDescent="0.3"/>
    <row r="179" ht="13.95" customHeight="1" x14ac:dyDescent="0.3"/>
    <row r="180" ht="13.95" customHeight="1" x14ac:dyDescent="0.3"/>
    <row r="181" ht="13.95" customHeight="1" x14ac:dyDescent="0.3"/>
    <row r="182" ht="13.95" customHeight="1" x14ac:dyDescent="0.3"/>
    <row r="183" ht="13.95" customHeight="1" x14ac:dyDescent="0.3"/>
    <row r="184" ht="13.95" customHeight="1" x14ac:dyDescent="0.3"/>
    <row r="185" ht="13.95" customHeight="1" x14ac:dyDescent="0.3"/>
    <row r="186" ht="13.95" customHeight="1" x14ac:dyDescent="0.3"/>
    <row r="187" ht="13.95" customHeight="1" x14ac:dyDescent="0.3"/>
    <row r="188" ht="13.95" customHeight="1" x14ac:dyDescent="0.3"/>
    <row r="189" ht="13.95" customHeight="1" x14ac:dyDescent="0.3"/>
    <row r="190" ht="13.95" customHeight="1" x14ac:dyDescent="0.3"/>
    <row r="191" ht="13.95" customHeight="1" x14ac:dyDescent="0.3"/>
    <row r="192" ht="13.95" customHeight="1" x14ac:dyDescent="0.3"/>
    <row r="193" ht="13.95" customHeight="1" x14ac:dyDescent="0.3"/>
    <row r="194" ht="13.95" customHeight="1" x14ac:dyDescent="0.3"/>
    <row r="195" ht="13.95" customHeight="1" x14ac:dyDescent="0.3"/>
    <row r="196" ht="13.95" customHeight="1" x14ac:dyDescent="0.3"/>
    <row r="197" ht="13.95" customHeight="1" x14ac:dyDescent="0.3"/>
    <row r="198" ht="13.95" customHeight="1" x14ac:dyDescent="0.3"/>
    <row r="199" ht="13.95" customHeight="1" x14ac:dyDescent="0.3"/>
    <row r="200" ht="13.95" customHeight="1" x14ac:dyDescent="0.3"/>
    <row r="201" ht="13.95" customHeight="1" x14ac:dyDescent="0.3"/>
    <row r="202" ht="13.95" customHeight="1" x14ac:dyDescent="0.3"/>
    <row r="203" ht="13.95" customHeight="1" x14ac:dyDescent="0.3"/>
    <row r="204" ht="13.95" customHeight="1" x14ac:dyDescent="0.3"/>
    <row r="205" ht="13.95" customHeight="1" x14ac:dyDescent="0.3"/>
    <row r="206" ht="13.95" customHeight="1" x14ac:dyDescent="0.3"/>
    <row r="207" ht="13.95" customHeight="1" x14ac:dyDescent="0.3"/>
    <row r="208" ht="13.95" customHeight="1" x14ac:dyDescent="0.3"/>
    <row r="209" ht="13.95" customHeight="1" x14ac:dyDescent="0.3"/>
    <row r="210" ht="13.95" customHeight="1" x14ac:dyDescent="0.3"/>
    <row r="211" ht="13.95" customHeight="1" x14ac:dyDescent="0.3"/>
    <row r="212" ht="13.95" customHeight="1" x14ac:dyDescent="0.3"/>
    <row r="213" ht="13.95" customHeight="1" x14ac:dyDescent="0.3"/>
    <row r="214" ht="13.95" customHeight="1" x14ac:dyDescent="0.3"/>
    <row r="215" ht="13.95" customHeight="1" x14ac:dyDescent="0.3"/>
    <row r="216" ht="13.95" customHeight="1" x14ac:dyDescent="0.3"/>
    <row r="217" ht="13.95" customHeight="1" x14ac:dyDescent="0.3"/>
    <row r="218" ht="13.95" customHeight="1" x14ac:dyDescent="0.3"/>
    <row r="219" ht="13.95" customHeight="1" x14ac:dyDescent="0.3"/>
    <row r="220" ht="13.95" customHeight="1" x14ac:dyDescent="0.3"/>
    <row r="221" ht="13.95" customHeight="1" x14ac:dyDescent="0.3"/>
    <row r="222" ht="13.95" customHeight="1" x14ac:dyDescent="0.3"/>
    <row r="223" ht="13.95" customHeight="1" x14ac:dyDescent="0.3"/>
    <row r="224" ht="13.95" customHeight="1" x14ac:dyDescent="0.3"/>
    <row r="225" spans="2:2" ht="13.95" customHeight="1" x14ac:dyDescent="0.3"/>
    <row r="226" spans="2:2" ht="13.95" customHeight="1" x14ac:dyDescent="0.3"/>
    <row r="227" spans="2:2" ht="13.95" customHeight="1" x14ac:dyDescent="0.3"/>
    <row r="228" spans="2:2" ht="13.95" customHeight="1" x14ac:dyDescent="0.3"/>
    <row r="229" spans="2:2" ht="13.95" customHeight="1" x14ac:dyDescent="0.3">
      <c r="B229" s="42"/>
    </row>
    <row r="230" spans="2:2" ht="13.95" customHeight="1" x14ac:dyDescent="0.3"/>
    <row r="231" spans="2:2" ht="13.95" customHeight="1" x14ac:dyDescent="0.3">
      <c r="B231" s="42"/>
    </row>
    <row r="232" spans="2:2" ht="13.95" customHeight="1" x14ac:dyDescent="0.3">
      <c r="B232" s="42"/>
    </row>
    <row r="233" spans="2:2" ht="13.95" customHeight="1" x14ac:dyDescent="0.3"/>
    <row r="234" spans="2:2" ht="13.95" customHeight="1" x14ac:dyDescent="0.3"/>
  </sheetData>
  <mergeCells count="2">
    <mergeCell ref="H55:H60"/>
    <mergeCell ref="H68:H70"/>
  </mergeCells>
  <conditionalFormatting sqref="B13 B75:B92 B53:B73">
    <cfRule type="cellIs" dxfId="158" priority="17" stopIfTrue="1" operator="equal">
      <formula>"NULL"</formula>
    </cfRule>
  </conditionalFormatting>
  <conditionalFormatting sqref="B9:B12 B3:B6">
    <cfRule type="cellIs" dxfId="157" priority="9" stopIfTrue="1" operator="equal">
      <formula>"NULL"</formula>
    </cfRule>
  </conditionalFormatting>
  <conditionalFormatting sqref="B7:B8">
    <cfRule type="cellIs" dxfId="156" priority="8" stopIfTrue="1" operator="equal">
      <formula>"NULL"</formula>
    </cfRule>
  </conditionalFormatting>
  <conditionalFormatting sqref="B14:B17 B21:B24">
    <cfRule type="cellIs" dxfId="155" priority="7" stopIfTrue="1" operator="equal">
      <formula>"NULL"</formula>
    </cfRule>
  </conditionalFormatting>
  <conditionalFormatting sqref="B18:B20">
    <cfRule type="cellIs" dxfId="154" priority="6" stopIfTrue="1" operator="equal">
      <formula>"NULL"</formula>
    </cfRule>
  </conditionalFormatting>
  <conditionalFormatting sqref="B25">
    <cfRule type="cellIs" dxfId="153" priority="5" stopIfTrue="1" operator="equal">
      <formula>"NULL"</formula>
    </cfRule>
  </conditionalFormatting>
  <conditionalFormatting sqref="B26:B29">
    <cfRule type="cellIs" dxfId="152" priority="4" stopIfTrue="1" operator="equal">
      <formula>"NULL"</formula>
    </cfRule>
  </conditionalFormatting>
  <conditionalFormatting sqref="B32:B35">
    <cfRule type="cellIs" dxfId="151" priority="3" stopIfTrue="1" operator="equal">
      <formula>"NULL"</formula>
    </cfRule>
  </conditionalFormatting>
  <conditionalFormatting sqref="B30:B31">
    <cfRule type="cellIs" dxfId="150" priority="2" stopIfTrue="1" operator="equal">
      <formula>"NULL"</formula>
    </cfRule>
  </conditionalFormatting>
  <conditionalFormatting sqref="B37:B44">
    <cfRule type="cellIs" dxfId="149"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I117"/>
  <sheetViews>
    <sheetView zoomScaleNormal="100" workbookViewId="0">
      <selection activeCell="G2" sqref="G2"/>
    </sheetView>
  </sheetViews>
  <sheetFormatPr baseColWidth="10" defaultColWidth="9.33203125" defaultRowHeight="14.4" x14ac:dyDescent="0.3"/>
  <cols>
    <col min="1" max="1" width="16.6640625" style="40" customWidth="1"/>
    <col min="2" max="2" width="41.109375" style="90" customWidth="1"/>
    <col min="3" max="3" width="19.33203125" style="14" customWidth="1"/>
    <col min="4" max="4" width="17" style="14" customWidth="1"/>
    <col min="5" max="7" width="12.5546875" style="14" customWidth="1"/>
    <col min="8" max="8" width="30.6640625" style="144" customWidth="1"/>
    <col min="9" max="9" width="17" style="90" customWidth="1"/>
  </cols>
  <sheetData>
    <row r="1" spans="1:8" s="26" customFormat="1" ht="38.4" customHeight="1" thickBot="1" x14ac:dyDescent="0.35">
      <c r="A1" s="23" t="s">
        <v>24</v>
      </c>
      <c r="B1" s="27" t="s">
        <v>29</v>
      </c>
      <c r="C1" s="23" t="s">
        <v>26</v>
      </c>
      <c r="D1" s="23" t="s">
        <v>27</v>
      </c>
      <c r="E1" s="23" t="s">
        <v>28</v>
      </c>
      <c r="F1" s="23" t="s">
        <v>512</v>
      </c>
      <c r="G1" s="23" t="s">
        <v>513</v>
      </c>
      <c r="H1" s="23" t="s">
        <v>135</v>
      </c>
    </row>
    <row r="2" spans="1:8" ht="41.4" customHeight="1" thickTop="1" x14ac:dyDescent="0.3">
      <c r="A2" s="139">
        <v>1</v>
      </c>
      <c r="B2" s="139" t="s">
        <v>63</v>
      </c>
      <c r="C2" s="141"/>
      <c r="D2" s="142">
        <v>1</v>
      </c>
      <c r="E2" s="139" t="s">
        <v>64</v>
      </c>
      <c r="F2" s="341" t="s">
        <v>487</v>
      </c>
      <c r="G2" s="341"/>
      <c r="H2" s="138" t="s">
        <v>146</v>
      </c>
    </row>
    <row r="3" spans="1:8" ht="37.200000000000003" customHeight="1" x14ac:dyDescent="0.3">
      <c r="A3" s="140">
        <v>1</v>
      </c>
      <c r="B3" s="140" t="s">
        <v>65</v>
      </c>
      <c r="C3" s="143">
        <v>1</v>
      </c>
      <c r="D3" s="142">
        <v>1</v>
      </c>
      <c r="E3" s="140" t="s">
        <v>64</v>
      </c>
      <c r="F3" s="341" t="s">
        <v>487</v>
      </c>
      <c r="G3" s="341"/>
      <c r="H3" s="138" t="s">
        <v>147</v>
      </c>
    </row>
    <row r="4" spans="1:8" ht="85.95" customHeight="1" x14ac:dyDescent="0.3">
      <c r="A4" s="139">
        <v>1</v>
      </c>
      <c r="B4" s="139" t="s">
        <v>66</v>
      </c>
      <c r="C4" s="141">
        <v>1</v>
      </c>
      <c r="D4" s="142">
        <v>1</v>
      </c>
      <c r="E4" s="139" t="s">
        <v>64</v>
      </c>
      <c r="F4" s="341" t="s">
        <v>487</v>
      </c>
      <c r="G4" s="341"/>
      <c r="H4" s="138" t="s">
        <v>139</v>
      </c>
    </row>
    <row r="5" spans="1:8" ht="43.95" customHeight="1" x14ac:dyDescent="0.3">
      <c r="A5" s="140">
        <v>1</v>
      </c>
      <c r="B5" s="140" t="s">
        <v>68</v>
      </c>
      <c r="C5" s="143"/>
      <c r="D5" s="142">
        <v>1</v>
      </c>
      <c r="E5" s="140" t="s">
        <v>64</v>
      </c>
      <c r="F5" s="341" t="s">
        <v>487</v>
      </c>
      <c r="G5" s="341"/>
      <c r="H5" s="138" t="s">
        <v>144</v>
      </c>
    </row>
    <row r="6" spans="1:8" ht="134.4" customHeight="1" x14ac:dyDescent="0.3">
      <c r="A6" s="139">
        <v>1</v>
      </c>
      <c r="B6" s="139" t="s">
        <v>69</v>
      </c>
      <c r="C6" s="141"/>
      <c r="D6" s="142">
        <v>1</v>
      </c>
      <c r="E6" s="139" t="s">
        <v>64</v>
      </c>
      <c r="F6" s="341" t="s">
        <v>487</v>
      </c>
      <c r="G6" s="341"/>
      <c r="H6" s="138" t="s">
        <v>145</v>
      </c>
    </row>
    <row r="7" spans="1:8" ht="34.200000000000003" customHeight="1" x14ac:dyDescent="0.3">
      <c r="A7" s="140">
        <v>1</v>
      </c>
      <c r="B7" s="140" t="s">
        <v>70</v>
      </c>
      <c r="C7" s="143"/>
      <c r="D7" s="142">
        <v>1</v>
      </c>
      <c r="E7" s="140" t="s">
        <v>64</v>
      </c>
      <c r="F7" s="341" t="s">
        <v>487</v>
      </c>
      <c r="G7" s="341"/>
      <c r="H7" s="138" t="s">
        <v>143</v>
      </c>
    </row>
    <row r="8" spans="1:8" ht="13.95" customHeight="1" x14ac:dyDescent="0.3">
      <c r="A8" s="140">
        <v>1</v>
      </c>
      <c r="B8" s="140" t="s">
        <v>71</v>
      </c>
      <c r="C8" s="143"/>
      <c r="D8" s="142">
        <v>1</v>
      </c>
      <c r="E8" s="140" t="s">
        <v>64</v>
      </c>
      <c r="F8" s="341" t="s">
        <v>487</v>
      </c>
      <c r="G8" s="341"/>
      <c r="H8" s="138" t="s">
        <v>142</v>
      </c>
    </row>
    <row r="9" spans="1:8" ht="50.4" customHeight="1" x14ac:dyDescent="0.3">
      <c r="A9" s="139">
        <v>1</v>
      </c>
      <c r="B9" s="139" t="s">
        <v>72</v>
      </c>
      <c r="C9" s="141"/>
      <c r="D9" s="142">
        <v>1</v>
      </c>
      <c r="E9" s="139" t="s">
        <v>64</v>
      </c>
      <c r="F9" s="341" t="s">
        <v>490</v>
      </c>
      <c r="G9" s="341"/>
      <c r="H9" s="138" t="s">
        <v>141</v>
      </c>
    </row>
    <row r="10" spans="1:8" ht="88.95" customHeight="1" x14ac:dyDescent="0.3">
      <c r="A10" s="140">
        <v>1</v>
      </c>
      <c r="B10" s="140" t="s">
        <v>73</v>
      </c>
      <c r="C10" s="143"/>
      <c r="D10" s="142">
        <v>1</v>
      </c>
      <c r="E10" s="140" t="s">
        <v>64</v>
      </c>
      <c r="F10" s="341"/>
      <c r="G10" s="341"/>
      <c r="H10" s="138" t="s">
        <v>149</v>
      </c>
    </row>
    <row r="11" spans="1:8" ht="46.95" customHeight="1" x14ac:dyDescent="0.3">
      <c r="A11" s="140">
        <v>1</v>
      </c>
      <c r="B11" s="140" t="s">
        <v>287</v>
      </c>
      <c r="C11" s="143"/>
      <c r="D11" s="142">
        <v>1</v>
      </c>
      <c r="E11" s="140" t="s">
        <v>64</v>
      </c>
      <c r="F11" s="341" t="s">
        <v>491</v>
      </c>
      <c r="G11" s="341" t="s">
        <v>508</v>
      </c>
      <c r="H11" s="138" t="s">
        <v>140</v>
      </c>
    </row>
    <row r="12" spans="1:8" ht="13.95" customHeight="1" x14ac:dyDescent="0.3">
      <c r="A12" s="140">
        <v>1</v>
      </c>
      <c r="B12" s="140" t="s">
        <v>277</v>
      </c>
      <c r="C12" s="143"/>
      <c r="D12" s="142">
        <v>1</v>
      </c>
      <c r="E12" s="140" t="s">
        <v>294</v>
      </c>
      <c r="F12" s="341"/>
      <c r="G12" s="341" t="s">
        <v>496</v>
      </c>
      <c r="H12" s="144" t="s">
        <v>295</v>
      </c>
    </row>
    <row r="13" spans="1:8" ht="13.95" customHeight="1" x14ac:dyDescent="0.3">
      <c r="A13" s="139">
        <v>1</v>
      </c>
      <c r="B13" s="139" t="s">
        <v>278</v>
      </c>
      <c r="C13" s="142"/>
      <c r="D13" s="142">
        <v>1</v>
      </c>
      <c r="E13" s="139" t="s">
        <v>294</v>
      </c>
      <c r="F13" s="341" t="s">
        <v>492</v>
      </c>
      <c r="G13" s="341" t="s">
        <v>496</v>
      </c>
      <c r="H13" s="144" t="s">
        <v>296</v>
      </c>
    </row>
    <row r="14" spans="1:8" ht="13.95" customHeight="1" x14ac:dyDescent="0.3">
      <c r="A14" s="140">
        <v>1</v>
      </c>
      <c r="B14" s="140" t="s">
        <v>279</v>
      </c>
      <c r="C14" s="143"/>
      <c r="D14" s="142">
        <v>0</v>
      </c>
      <c r="E14" s="140" t="s">
        <v>294</v>
      </c>
      <c r="F14" s="341"/>
      <c r="G14" s="341"/>
      <c r="H14" s="138" t="s">
        <v>297</v>
      </c>
    </row>
    <row r="15" spans="1:8" ht="13.95" customHeight="1" x14ac:dyDescent="0.3">
      <c r="A15" s="149">
        <v>1</v>
      </c>
      <c r="B15" s="149" t="s">
        <v>280</v>
      </c>
      <c r="C15" s="165"/>
      <c r="D15" s="142">
        <v>1</v>
      </c>
      <c r="E15" s="149" t="s">
        <v>294</v>
      </c>
      <c r="F15" s="341" t="s">
        <v>492</v>
      </c>
      <c r="G15" s="341" t="s">
        <v>497</v>
      </c>
      <c r="H15" s="144" t="s">
        <v>298</v>
      </c>
    </row>
    <row r="16" spans="1:8" ht="13.95" customHeight="1" x14ac:dyDescent="0.3">
      <c r="A16" s="166">
        <v>1</v>
      </c>
      <c r="B16" s="150" t="s">
        <v>281</v>
      </c>
      <c r="C16" s="150"/>
      <c r="D16" s="142">
        <v>1</v>
      </c>
      <c r="E16" s="140" t="s">
        <v>64</v>
      </c>
      <c r="F16" s="341"/>
      <c r="G16" s="341" t="s">
        <v>507</v>
      </c>
      <c r="H16" s="144" t="s">
        <v>299</v>
      </c>
    </row>
    <row r="17" spans="1:61" ht="13.95" customHeight="1" x14ac:dyDescent="0.3">
      <c r="A17" s="166">
        <v>1</v>
      </c>
      <c r="B17" s="150" t="s">
        <v>282</v>
      </c>
      <c r="C17" s="150"/>
      <c r="D17" s="142">
        <v>1</v>
      </c>
      <c r="E17" s="140" t="s">
        <v>64</v>
      </c>
      <c r="F17" s="341" t="s">
        <v>489</v>
      </c>
      <c r="G17" s="341" t="s">
        <v>498</v>
      </c>
      <c r="H17" s="144" t="s">
        <v>300</v>
      </c>
    </row>
    <row r="18" spans="1:61" ht="13.95" customHeight="1" x14ac:dyDescent="0.3">
      <c r="A18" s="166">
        <v>1</v>
      </c>
      <c r="B18" s="150" t="s">
        <v>283</v>
      </c>
      <c r="C18" s="150"/>
      <c r="D18" s="142">
        <v>1</v>
      </c>
      <c r="E18" s="140" t="s">
        <v>64</v>
      </c>
      <c r="F18" s="341"/>
      <c r="G18" s="341" t="s">
        <v>499</v>
      </c>
      <c r="H18" s="138" t="s">
        <v>301</v>
      </c>
    </row>
    <row r="19" spans="1:61" ht="13.95" customHeight="1" x14ac:dyDescent="0.3">
      <c r="A19" s="173">
        <v>1</v>
      </c>
      <c r="B19" s="92" t="s">
        <v>284</v>
      </c>
      <c r="C19" s="92"/>
      <c r="D19" s="142">
        <v>1</v>
      </c>
      <c r="E19" s="140" t="s">
        <v>64</v>
      </c>
      <c r="F19" s="341"/>
      <c r="G19" s="341" t="s">
        <v>499</v>
      </c>
      <c r="H19" s="144" t="s">
        <v>302</v>
      </c>
    </row>
    <row r="20" spans="1:61" ht="13.95" customHeight="1" x14ac:dyDescent="0.3">
      <c r="A20" s="167">
        <v>1</v>
      </c>
      <c r="B20" s="151" t="s">
        <v>285</v>
      </c>
      <c r="C20" s="151"/>
      <c r="D20" s="142">
        <v>1</v>
      </c>
      <c r="E20" s="140" t="s">
        <v>64</v>
      </c>
      <c r="F20" s="341"/>
      <c r="G20" s="341" t="s">
        <v>503</v>
      </c>
      <c r="H20" s="144" t="s">
        <v>303</v>
      </c>
    </row>
    <row r="21" spans="1:61" ht="13.95" customHeight="1" x14ac:dyDescent="0.3">
      <c r="A21" s="166">
        <v>1</v>
      </c>
      <c r="B21" s="150" t="s">
        <v>286</v>
      </c>
      <c r="C21" s="150"/>
      <c r="D21" s="142">
        <v>0</v>
      </c>
      <c r="E21" s="140" t="s">
        <v>64</v>
      </c>
      <c r="F21" s="341"/>
      <c r="G21" s="341"/>
      <c r="H21" s="144" t="s">
        <v>304</v>
      </c>
    </row>
    <row r="22" spans="1:61" ht="13.95" customHeight="1" x14ac:dyDescent="0.3">
      <c r="A22" s="166">
        <v>1</v>
      </c>
      <c r="B22" s="150" t="s">
        <v>288</v>
      </c>
      <c r="C22" s="150"/>
      <c r="D22" s="142">
        <v>1</v>
      </c>
      <c r="E22" s="140" t="s">
        <v>64</v>
      </c>
      <c r="F22" s="341" t="s">
        <v>489</v>
      </c>
      <c r="G22" s="341" t="s">
        <v>498</v>
      </c>
      <c r="H22" s="144" t="s">
        <v>305</v>
      </c>
    </row>
    <row r="23" spans="1:61" ht="13.95" customHeight="1" x14ac:dyDescent="0.3">
      <c r="A23" s="166">
        <v>1</v>
      </c>
      <c r="B23" s="150" t="s">
        <v>289</v>
      </c>
      <c r="C23" s="150"/>
      <c r="D23" s="142">
        <v>1</v>
      </c>
      <c r="E23" s="140" t="s">
        <v>64</v>
      </c>
      <c r="F23" s="341" t="s">
        <v>489</v>
      </c>
      <c r="G23" s="341" t="s">
        <v>498</v>
      </c>
      <c r="H23" s="144" t="s">
        <v>306</v>
      </c>
    </row>
    <row r="24" spans="1:61" ht="13.95" customHeight="1" x14ac:dyDescent="0.3">
      <c r="A24" s="170">
        <v>1</v>
      </c>
      <c r="B24" s="154" t="s">
        <v>471</v>
      </c>
      <c r="C24" s="154"/>
      <c r="D24" s="142">
        <v>1</v>
      </c>
      <c r="E24" s="140" t="s">
        <v>64</v>
      </c>
      <c r="F24" s="341" t="s">
        <v>490</v>
      </c>
      <c r="G24" s="341"/>
      <c r="H24" s="144" t="s">
        <v>307</v>
      </c>
    </row>
    <row r="25" spans="1:61" ht="13.95" customHeight="1" x14ac:dyDescent="0.3">
      <c r="A25" s="171">
        <v>2</v>
      </c>
      <c r="B25" s="155" t="s">
        <v>67</v>
      </c>
      <c r="C25" s="155"/>
      <c r="D25" s="155"/>
      <c r="E25" s="155" t="s">
        <v>64</v>
      </c>
      <c r="F25" s="155" t="s">
        <v>490</v>
      </c>
      <c r="G25" s="155"/>
      <c r="H25" s="144" t="s">
        <v>148</v>
      </c>
    </row>
    <row r="26" spans="1:61" ht="13.95" customHeight="1" x14ac:dyDescent="0.3">
      <c r="A26" s="172">
        <v>2</v>
      </c>
      <c r="B26" s="156" t="s">
        <v>279</v>
      </c>
      <c r="C26" s="156"/>
      <c r="D26" s="155"/>
      <c r="E26" s="155" t="s">
        <v>64</v>
      </c>
      <c r="F26" s="155" t="s">
        <v>490</v>
      </c>
      <c r="G26" s="155" t="s">
        <v>504</v>
      </c>
      <c r="H26" s="138" t="s">
        <v>297</v>
      </c>
    </row>
    <row r="27" spans="1:61" ht="13.95" customHeight="1" x14ac:dyDescent="0.3">
      <c r="A27" s="170">
        <v>1</v>
      </c>
      <c r="B27" s="154" t="s">
        <v>472</v>
      </c>
      <c r="C27" s="154"/>
      <c r="D27" s="143">
        <v>0</v>
      </c>
      <c r="E27" s="140" t="s">
        <v>64</v>
      </c>
      <c r="F27" s="346"/>
      <c r="G27" s="346"/>
      <c r="H27" s="138" t="s">
        <v>308</v>
      </c>
    </row>
    <row r="28" spans="1:61" ht="13.95" customHeight="1" x14ac:dyDescent="0.3">
      <c r="A28" s="171">
        <v>2</v>
      </c>
      <c r="B28" s="155" t="s">
        <v>67</v>
      </c>
      <c r="C28" s="155"/>
      <c r="D28" s="155">
        <v>0</v>
      </c>
      <c r="E28" s="155" t="s">
        <v>64</v>
      </c>
      <c r="F28" s="155"/>
      <c r="G28" s="155"/>
      <c r="H28" s="144" t="s">
        <v>148</v>
      </c>
    </row>
    <row r="29" spans="1:61" ht="13.95" customHeight="1" x14ac:dyDescent="0.3">
      <c r="A29" s="172">
        <v>2</v>
      </c>
      <c r="B29" s="156" t="s">
        <v>73</v>
      </c>
      <c r="C29" s="156"/>
      <c r="D29" s="155">
        <v>0</v>
      </c>
      <c r="E29" s="155" t="s">
        <v>64</v>
      </c>
      <c r="F29" s="155"/>
      <c r="G29" s="155"/>
      <c r="H29" s="138" t="s">
        <v>149</v>
      </c>
    </row>
    <row r="30" spans="1:61" ht="13.95" customHeight="1" x14ac:dyDescent="0.3">
      <c r="A30" s="166">
        <v>1</v>
      </c>
      <c r="B30" s="150" t="s">
        <v>290</v>
      </c>
      <c r="C30" s="150">
        <v>1</v>
      </c>
      <c r="D30" s="143">
        <v>1</v>
      </c>
      <c r="E30" s="140" t="s">
        <v>64</v>
      </c>
      <c r="F30" s="341" t="s">
        <v>491</v>
      </c>
      <c r="G30" s="346" t="s">
        <v>495</v>
      </c>
      <c r="H30" s="138" t="s">
        <v>309</v>
      </c>
    </row>
    <row r="31" spans="1:61" ht="13.95" customHeight="1" x14ac:dyDescent="0.3">
      <c r="A31" s="170">
        <v>1</v>
      </c>
      <c r="B31" s="154" t="s">
        <v>291</v>
      </c>
      <c r="C31" s="154">
        <v>1</v>
      </c>
      <c r="D31" s="143">
        <v>1</v>
      </c>
      <c r="E31" s="140" t="s">
        <v>64</v>
      </c>
      <c r="F31" s="341" t="s">
        <v>492</v>
      </c>
      <c r="G31" s="346" t="s">
        <v>495</v>
      </c>
      <c r="H31" s="138" t="s">
        <v>310</v>
      </c>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row>
    <row r="32" spans="1:61" ht="13.95" customHeight="1" x14ac:dyDescent="0.3">
      <c r="A32" s="166">
        <v>1</v>
      </c>
      <c r="B32" s="150" t="s">
        <v>292</v>
      </c>
      <c r="C32" s="150"/>
      <c r="D32" s="143">
        <v>1</v>
      </c>
      <c r="E32" s="150" t="s">
        <v>64</v>
      </c>
      <c r="F32" s="341" t="s">
        <v>492</v>
      </c>
      <c r="G32" s="341" t="s">
        <v>503</v>
      </c>
      <c r="H32" s="138" t="s">
        <v>311</v>
      </c>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row>
    <row r="33" spans="1:61" ht="13.95" customHeight="1" x14ac:dyDescent="0.3">
      <c r="A33" s="166">
        <v>1</v>
      </c>
      <c r="B33" s="150" t="s">
        <v>293</v>
      </c>
      <c r="C33" s="150"/>
      <c r="D33" s="143">
        <v>1</v>
      </c>
      <c r="E33" s="150" t="s">
        <v>64</v>
      </c>
      <c r="F33" s="341" t="s">
        <v>489</v>
      </c>
      <c r="G33" s="342" t="s">
        <v>500</v>
      </c>
      <c r="H33" s="138" t="s">
        <v>312</v>
      </c>
    </row>
    <row r="34" spans="1:61" ht="13.95" customHeight="1" x14ac:dyDescent="0.3">
      <c r="A34" s="39"/>
      <c r="B34" s="5"/>
      <c r="C34" s="18"/>
    </row>
    <row r="35" spans="1:61" ht="13.95" customHeight="1" x14ac:dyDescent="0.3">
      <c r="A35" s="83"/>
      <c r="C35" s="18"/>
      <c r="D35" s="18"/>
      <c r="E35" s="18"/>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row>
    <row r="36" spans="1:61" ht="13.95" customHeight="1" x14ac:dyDescent="0.3">
      <c r="A36" s="83"/>
      <c r="C36" s="18"/>
      <c r="D36" s="18"/>
      <c r="E36" s="18"/>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row>
    <row r="37" spans="1:61" ht="13.95" customHeight="1" x14ac:dyDescent="0.3">
      <c r="A37" s="83"/>
      <c r="C37" s="18"/>
      <c r="D37" s="18"/>
      <c r="E37" s="18"/>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row>
    <row r="38" spans="1:61" ht="13.95" customHeight="1" x14ac:dyDescent="0.3">
      <c r="A38" s="83"/>
      <c r="C38" s="18"/>
      <c r="E38" s="18"/>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row>
    <row r="39" spans="1:61" ht="13.95" customHeight="1" x14ac:dyDescent="0.3">
      <c r="A39" s="83"/>
      <c r="C39" s="18"/>
      <c r="D39" s="18"/>
      <c r="E39" s="18"/>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row>
    <row r="40" spans="1:61" ht="13.95" customHeight="1" x14ac:dyDescent="0.3">
      <c r="A40" s="83"/>
      <c r="C40" s="18"/>
      <c r="E40" s="18"/>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row>
    <row r="41" spans="1:61" ht="13.95" customHeight="1" x14ac:dyDescent="0.3">
      <c r="A41" s="83"/>
      <c r="C41" s="18"/>
      <c r="D41" s="18"/>
      <c r="E41" s="18"/>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row>
    <row r="42" spans="1:61" ht="13.95" customHeight="1" x14ac:dyDescent="0.3">
      <c r="A42" s="83"/>
      <c r="C42" s="18"/>
      <c r="D42" s="18"/>
      <c r="E42" s="18"/>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row>
    <row r="43" spans="1:61" ht="13.95" customHeight="1" x14ac:dyDescent="0.3">
      <c r="A43" s="83"/>
      <c r="C43" s="18"/>
      <c r="D43" s="18"/>
      <c r="E43" s="18"/>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row>
    <row r="44" spans="1:61" ht="13.95" customHeight="1" x14ac:dyDescent="0.3">
      <c r="A44" s="83"/>
      <c r="C44" s="18"/>
      <c r="D44" s="18"/>
      <c r="E44" s="18"/>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row>
    <row r="45" spans="1:61" ht="13.95" customHeight="1" x14ac:dyDescent="0.3">
      <c r="A45" s="83"/>
      <c r="C45" s="18"/>
      <c r="D45" s="18"/>
      <c r="E45" s="18"/>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row>
    <row r="46" spans="1:61" ht="17.100000000000001" customHeight="1" x14ac:dyDescent="0.3">
      <c r="A46" s="83"/>
      <c r="D46" s="18"/>
      <c r="E46" s="18"/>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row>
    <row r="47" spans="1:61" ht="13.95" customHeight="1" x14ac:dyDescent="0.3">
      <c r="A47" s="83"/>
    </row>
    <row r="52" spans="1:2" ht="15" customHeight="1" x14ac:dyDescent="0.3">
      <c r="A52" s="83"/>
    </row>
    <row r="53" spans="1:2" x14ac:dyDescent="0.3">
      <c r="A53" s="83"/>
    </row>
    <row r="54" spans="1:2" x14ac:dyDescent="0.3">
      <c r="A54" s="83"/>
    </row>
    <row r="55" spans="1:2" x14ac:dyDescent="0.3">
      <c r="A55" s="83"/>
    </row>
    <row r="56" spans="1:2" x14ac:dyDescent="0.3">
      <c r="A56" s="83"/>
    </row>
    <row r="57" spans="1:2" x14ac:dyDescent="0.3">
      <c r="A57" s="39"/>
      <c r="B57" s="5"/>
    </row>
    <row r="58" spans="1:2" x14ac:dyDescent="0.3">
      <c r="A58" s="83"/>
    </row>
    <row r="59" spans="1:2" x14ac:dyDescent="0.3">
      <c r="A59" s="83"/>
    </row>
    <row r="60" spans="1:2" x14ac:dyDescent="0.3">
      <c r="A60" s="83"/>
    </row>
    <row r="61" spans="1:2" x14ac:dyDescent="0.3">
      <c r="A61" s="83"/>
    </row>
    <row r="65" spans="1:61" x14ac:dyDescent="0.3">
      <c r="A65" s="83"/>
    </row>
    <row r="66" spans="1:61" x14ac:dyDescent="0.3">
      <c r="A66" s="83"/>
    </row>
    <row r="67" spans="1:61" x14ac:dyDescent="0.3">
      <c r="A67" s="83"/>
    </row>
    <row r="68" spans="1:61" x14ac:dyDescent="0.3">
      <c r="A68" s="83"/>
    </row>
    <row r="69" spans="1:61" x14ac:dyDescent="0.3">
      <c r="A69" s="83"/>
    </row>
    <row r="70" spans="1:61" x14ac:dyDescent="0.3">
      <c r="A70" s="39"/>
      <c r="B70" s="5"/>
      <c r="C70" s="19"/>
    </row>
    <row r="71" spans="1:61" ht="13.95" customHeight="1" x14ac:dyDescent="0.3">
      <c r="A71" s="83"/>
      <c r="D71" s="19"/>
      <c r="E71" s="19"/>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row>
    <row r="72" spans="1:61" x14ac:dyDescent="0.3">
      <c r="A72" s="83"/>
    </row>
    <row r="73" spans="1:61" x14ac:dyDescent="0.3">
      <c r="A73" s="83"/>
    </row>
    <row r="74" spans="1:61" x14ac:dyDescent="0.3">
      <c r="A74" s="83"/>
    </row>
    <row r="75" spans="1:61" x14ac:dyDescent="0.3">
      <c r="A75" s="83"/>
    </row>
    <row r="76" spans="1:61" x14ac:dyDescent="0.3">
      <c r="A76" s="83"/>
    </row>
    <row r="77" spans="1:61" x14ac:dyDescent="0.3">
      <c r="A77" s="83"/>
    </row>
    <row r="78" spans="1:61" x14ac:dyDescent="0.3">
      <c r="A78" s="83"/>
    </row>
    <row r="79" spans="1:61" x14ac:dyDescent="0.3">
      <c r="A79" s="83"/>
    </row>
    <row r="80" spans="1:61" x14ac:dyDescent="0.3">
      <c r="A80" s="83"/>
    </row>
    <row r="81" spans="1:1" x14ac:dyDescent="0.3">
      <c r="A81" s="83"/>
    </row>
    <row r="82" spans="1:1" x14ac:dyDescent="0.3">
      <c r="A82" s="83"/>
    </row>
    <row r="83" spans="1:1" x14ac:dyDescent="0.3">
      <c r="A83" s="83"/>
    </row>
    <row r="84" spans="1:1" x14ac:dyDescent="0.3">
      <c r="A84" s="83"/>
    </row>
    <row r="85" spans="1:1" x14ac:dyDescent="0.3">
      <c r="A85" s="83"/>
    </row>
    <row r="86" spans="1:1" x14ac:dyDescent="0.3">
      <c r="A86" s="83"/>
    </row>
    <row r="87" spans="1:1" x14ac:dyDescent="0.3">
      <c r="A87" s="83"/>
    </row>
    <row r="88" spans="1:1" x14ac:dyDescent="0.3">
      <c r="A88" s="83"/>
    </row>
    <row r="89" spans="1:1" x14ac:dyDescent="0.3">
      <c r="A89" s="83"/>
    </row>
    <row r="90" spans="1:1" x14ac:dyDescent="0.3">
      <c r="A90" s="83"/>
    </row>
    <row r="91" spans="1:1" x14ac:dyDescent="0.3">
      <c r="A91" s="83"/>
    </row>
    <row r="92" spans="1:1" x14ac:dyDescent="0.3">
      <c r="A92" s="83"/>
    </row>
    <row r="93" spans="1:1" x14ac:dyDescent="0.3">
      <c r="A93" s="83"/>
    </row>
    <row r="94" spans="1:1" x14ac:dyDescent="0.3">
      <c r="A94" s="83"/>
    </row>
    <row r="95" spans="1:1" x14ac:dyDescent="0.3">
      <c r="A95" s="83"/>
    </row>
    <row r="96" spans="1:1" x14ac:dyDescent="0.3">
      <c r="A96" s="83"/>
    </row>
    <row r="97" spans="1:1" x14ac:dyDescent="0.3">
      <c r="A97" s="83"/>
    </row>
    <row r="98" spans="1:1" x14ac:dyDescent="0.3">
      <c r="A98" s="83"/>
    </row>
    <row r="99" spans="1:1" x14ac:dyDescent="0.3">
      <c r="A99" s="83"/>
    </row>
    <row r="100" spans="1:1" x14ac:dyDescent="0.3">
      <c r="A100" s="83"/>
    </row>
    <row r="101" spans="1:1" x14ac:dyDescent="0.3">
      <c r="A101" s="83"/>
    </row>
    <row r="102" spans="1:1" x14ac:dyDescent="0.3">
      <c r="A102" s="83"/>
    </row>
    <row r="103" spans="1:1" x14ac:dyDescent="0.3">
      <c r="A103" s="83"/>
    </row>
    <row r="104" spans="1:1" x14ac:dyDescent="0.3">
      <c r="A104" s="83"/>
    </row>
    <row r="105" spans="1:1" ht="15" customHeight="1" x14ac:dyDescent="0.3">
      <c r="A105" s="83"/>
    </row>
    <row r="106" spans="1:1" x14ac:dyDescent="0.3">
      <c r="A106" s="83"/>
    </row>
    <row r="107" spans="1:1" x14ac:dyDescent="0.3">
      <c r="A107" s="83"/>
    </row>
    <row r="108" spans="1:1" x14ac:dyDescent="0.3">
      <c r="A108" s="83"/>
    </row>
    <row r="109" spans="1:1" x14ac:dyDescent="0.3">
      <c r="A109" s="83"/>
    </row>
    <row r="110" spans="1:1" x14ac:dyDescent="0.3">
      <c r="A110" s="83"/>
    </row>
    <row r="111" spans="1:1" x14ac:dyDescent="0.3">
      <c r="A111" s="83"/>
    </row>
    <row r="112" spans="1:1" x14ac:dyDescent="0.3">
      <c r="A112" s="83"/>
    </row>
    <row r="113" spans="1:1" x14ac:dyDescent="0.3">
      <c r="A113" s="83"/>
    </row>
    <row r="114" spans="1:1" x14ac:dyDescent="0.3">
      <c r="A114" s="83"/>
    </row>
    <row r="115" spans="1:1" x14ac:dyDescent="0.3">
      <c r="A115" s="83"/>
    </row>
    <row r="116" spans="1:1" x14ac:dyDescent="0.3">
      <c r="A116" s="83"/>
    </row>
    <row r="117" spans="1:1" x14ac:dyDescent="0.3">
      <c r="A117" s="83"/>
    </row>
  </sheetData>
  <conditionalFormatting sqref="B7 B10">
    <cfRule type="cellIs" dxfId="148" priority="12" operator="equal">
      <formula>"NULL"</formula>
    </cfRule>
  </conditionalFormatting>
  <conditionalFormatting sqref="B12:B13">
    <cfRule type="cellIs" dxfId="147" priority="11" stopIfTrue="1" operator="equal">
      <formula>"NULL"</formula>
    </cfRule>
  </conditionalFormatting>
  <conditionalFormatting sqref="B14:B15">
    <cfRule type="cellIs" dxfId="146" priority="10" stopIfTrue="1" operator="equal">
      <formula>"NULL"</formula>
    </cfRule>
  </conditionalFormatting>
  <conditionalFormatting sqref="B16:B20">
    <cfRule type="cellIs" dxfId="145" priority="9" stopIfTrue="1" operator="equal">
      <formula>"NULL"</formula>
    </cfRule>
  </conditionalFormatting>
  <conditionalFormatting sqref="B22:B24">
    <cfRule type="cellIs" dxfId="144" priority="8" stopIfTrue="1" operator="equal">
      <formula>"NULL"</formula>
    </cfRule>
  </conditionalFormatting>
  <conditionalFormatting sqref="B25:B26">
    <cfRule type="cellIs" dxfId="143" priority="7" stopIfTrue="1" operator="equal">
      <formula>"NULL"</formula>
    </cfRule>
  </conditionalFormatting>
  <conditionalFormatting sqref="B28:B29">
    <cfRule type="cellIs" dxfId="142" priority="6" stopIfTrue="1" operator="equal">
      <formula>"NULL"</formula>
    </cfRule>
  </conditionalFormatting>
  <conditionalFormatting sqref="B27">
    <cfRule type="cellIs" dxfId="141" priority="5" stopIfTrue="1" operator="equal">
      <formula>"NULL"</formula>
    </cfRule>
  </conditionalFormatting>
  <conditionalFormatting sqref="B30:B31">
    <cfRule type="cellIs" dxfId="140" priority="3" stopIfTrue="1" operator="equal">
      <formula>"NULL"</formula>
    </cfRule>
  </conditionalFormatting>
  <conditionalFormatting sqref="B32:B33">
    <cfRule type="cellIs" dxfId="139" priority="2"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F2"/>
  <sheetViews>
    <sheetView zoomScale="160" zoomScaleNormal="160" workbookViewId="0">
      <selection activeCell="E4" sqref="E4"/>
    </sheetView>
  </sheetViews>
  <sheetFormatPr baseColWidth="10" defaultRowHeight="14.4" x14ac:dyDescent="0.3"/>
  <cols>
    <col min="1" max="1" width="20.33203125" style="14" customWidth="1"/>
    <col min="2" max="2" width="25.88671875" style="14" customWidth="1"/>
    <col min="3" max="3" width="17" style="14" customWidth="1"/>
    <col min="4" max="4" width="15.88671875" style="14" customWidth="1"/>
    <col min="5" max="5" width="25.6640625" style="14" customWidth="1"/>
    <col min="6" max="6" width="25.6640625" style="95" customWidth="1"/>
  </cols>
  <sheetData>
    <row r="1" spans="1:6" s="25" customFormat="1" ht="43.95" customHeight="1" thickBot="1" x14ac:dyDescent="0.35">
      <c r="A1" s="23" t="s">
        <v>24</v>
      </c>
      <c r="B1" s="24" t="s">
        <v>30</v>
      </c>
      <c r="C1" s="23" t="s">
        <v>27</v>
      </c>
      <c r="D1" s="23" t="s">
        <v>28</v>
      </c>
      <c r="E1" s="23" t="s">
        <v>512</v>
      </c>
      <c r="F1" s="24" t="s">
        <v>513</v>
      </c>
    </row>
    <row r="2" spans="1:6" ht="15" customHeight="1" thickTop="1" x14ac:dyDescent="0.3">
      <c r="A2" s="92">
        <v>1</v>
      </c>
      <c r="B2" s="93" t="s">
        <v>58</v>
      </c>
      <c r="C2" s="92"/>
      <c r="D2" s="93" t="s">
        <v>64</v>
      </c>
      <c r="E2" s="92"/>
      <c r="F2" s="342"/>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76823-73F1-429A-BE53-DC20930DEB71}">
  <sheetPr>
    <tabColor theme="4"/>
  </sheetPr>
  <dimension ref="B1:AF175"/>
  <sheetViews>
    <sheetView zoomScale="55" zoomScaleNormal="55" workbookViewId="0">
      <pane xSplit="2" ySplit="2" topLeftCell="AE130" activePane="bottomRight" state="frozen"/>
      <selection pane="topRight" activeCell="C1" sqref="C1"/>
      <selection pane="bottomLeft" activeCell="A3" sqref="A3"/>
      <selection pane="bottomRight" activeCell="Y128" sqref="Y128"/>
    </sheetView>
  </sheetViews>
  <sheetFormatPr baseColWidth="10" defaultColWidth="9.109375" defaultRowHeight="14.4" x14ac:dyDescent="0.3"/>
  <cols>
    <col min="1" max="1" width="10.5546875" style="94" customWidth="1"/>
    <col min="2" max="2" width="63.33203125" style="94" bestFit="1" customWidth="1"/>
    <col min="3" max="3" width="8" style="94" bestFit="1" customWidth="1"/>
    <col min="4" max="4" width="6.6640625" style="94" bestFit="1" customWidth="1"/>
    <col min="5" max="5" width="3.5546875" style="94" bestFit="1" customWidth="1"/>
    <col min="6" max="6" width="7.6640625" style="94" bestFit="1" customWidth="1"/>
    <col min="7" max="7" width="6.88671875" style="94" bestFit="1" customWidth="1"/>
    <col min="8" max="8" width="9.44140625" style="94" bestFit="1" customWidth="1"/>
    <col min="9" max="9" width="10" style="94" bestFit="1" customWidth="1"/>
    <col min="10" max="10" width="27.109375" style="94" bestFit="1" customWidth="1"/>
    <col min="11" max="11" width="4.5546875" style="94" bestFit="1" customWidth="1"/>
    <col min="12" max="12" width="16" style="94" bestFit="1" customWidth="1"/>
    <col min="13" max="13" width="13.44140625" style="94" bestFit="1" customWidth="1"/>
    <col min="14" max="14" width="23.88671875" style="94" bestFit="1" customWidth="1"/>
    <col min="15" max="15" width="8.5546875" style="94" bestFit="1" customWidth="1"/>
    <col min="16" max="16" width="8.33203125" style="94" bestFit="1" customWidth="1"/>
    <col min="17" max="18" width="10.5546875" style="94" customWidth="1"/>
    <col min="19" max="19" width="26" style="94" bestFit="1" customWidth="1"/>
    <col min="20" max="20" width="12.6640625" style="94" bestFit="1" customWidth="1"/>
    <col min="21" max="21" width="9" style="94" bestFit="1" customWidth="1"/>
    <col min="22" max="22" width="16.6640625" style="94" bestFit="1" customWidth="1"/>
    <col min="23" max="23" width="62.88671875" style="94" bestFit="1" customWidth="1"/>
    <col min="24" max="24" width="12.109375" style="94" bestFit="1" customWidth="1"/>
    <col min="25" max="25" width="38.33203125" style="94" bestFit="1" customWidth="1"/>
    <col min="26" max="26" width="46" style="94" bestFit="1" customWidth="1"/>
    <col min="27" max="27" width="28.6640625" style="94" bestFit="1" customWidth="1"/>
    <col min="28" max="28" width="10.5546875" style="94" customWidth="1"/>
    <col min="29" max="29" width="10.6640625" style="94" bestFit="1" customWidth="1"/>
    <col min="30" max="30" width="9.44140625" style="94" bestFit="1" customWidth="1"/>
    <col min="31" max="31" width="22.6640625" style="94" bestFit="1" customWidth="1"/>
    <col min="32" max="32" width="14.109375" style="94" customWidth="1"/>
    <col min="33" max="1018" width="10.5546875" style="94" customWidth="1"/>
    <col min="1019" max="16384" width="9.109375" style="94"/>
  </cols>
  <sheetData>
    <row r="1" spans="2:32" ht="21" x14ac:dyDescent="0.3">
      <c r="B1" s="20" t="s">
        <v>31</v>
      </c>
    </row>
    <row r="2" spans="2:32" ht="15.6" x14ac:dyDescent="0.3">
      <c r="C2" s="177" t="s">
        <v>63</v>
      </c>
      <c r="D2" s="177" t="s">
        <v>65</v>
      </c>
      <c r="E2" s="177" t="s">
        <v>66</v>
      </c>
      <c r="F2" s="177" t="s">
        <v>68</v>
      </c>
      <c r="G2" s="177" t="s">
        <v>69</v>
      </c>
      <c r="H2" s="177" t="s">
        <v>70</v>
      </c>
      <c r="I2" s="177" t="s">
        <v>71</v>
      </c>
      <c r="J2" s="177" t="s">
        <v>72</v>
      </c>
      <c r="K2" s="177" t="s">
        <v>73</v>
      </c>
      <c r="L2" s="177" t="s">
        <v>287</v>
      </c>
      <c r="M2" s="177" t="s">
        <v>277</v>
      </c>
      <c r="N2" s="177" t="s">
        <v>278</v>
      </c>
      <c r="O2" s="177" t="s">
        <v>279</v>
      </c>
      <c r="P2" s="177" t="s">
        <v>280</v>
      </c>
      <c r="Q2" s="177" t="s">
        <v>281</v>
      </c>
      <c r="R2" s="177" t="s">
        <v>282</v>
      </c>
      <c r="S2" s="177" t="s">
        <v>283</v>
      </c>
      <c r="T2" s="177" t="s">
        <v>284</v>
      </c>
      <c r="U2" s="177" t="s">
        <v>285</v>
      </c>
      <c r="V2" s="177" t="s">
        <v>286</v>
      </c>
      <c r="W2" s="177" t="s">
        <v>288</v>
      </c>
      <c r="X2" s="177" t="s">
        <v>289</v>
      </c>
      <c r="Y2" s="177" t="s">
        <v>471</v>
      </c>
      <c r="Z2" s="177" t="s">
        <v>67</v>
      </c>
      <c r="AA2" s="177" t="s">
        <v>472</v>
      </c>
      <c r="AB2" s="177" t="s">
        <v>290</v>
      </c>
      <c r="AC2" s="177" t="s">
        <v>291</v>
      </c>
      <c r="AD2" s="177" t="s">
        <v>292</v>
      </c>
      <c r="AE2" s="177" t="s">
        <v>293</v>
      </c>
      <c r="AF2" s="62" t="s">
        <v>58</v>
      </c>
    </row>
    <row r="3" spans="2:32" ht="15.6" x14ac:dyDescent="0.3">
      <c r="B3" s="177" t="s">
        <v>475</v>
      </c>
      <c r="C3" s="44">
        <v>1</v>
      </c>
      <c r="D3" s="45"/>
      <c r="E3" s="45"/>
      <c r="F3" s="45"/>
      <c r="G3" s="45"/>
      <c r="H3" s="45"/>
      <c r="I3" s="45"/>
      <c r="J3" s="45"/>
      <c r="K3" s="45"/>
      <c r="L3" s="45"/>
      <c r="M3" s="45"/>
      <c r="N3" s="176"/>
    </row>
    <row r="4" spans="2:32" ht="15.6" x14ac:dyDescent="0.3">
      <c r="B4" s="177" t="s">
        <v>59</v>
      </c>
      <c r="C4" s="46">
        <v>1</v>
      </c>
      <c r="D4" s="95"/>
      <c r="E4" s="95"/>
      <c r="F4" s="95"/>
      <c r="G4" s="95"/>
      <c r="H4" s="95"/>
      <c r="I4" s="95"/>
      <c r="J4" s="95"/>
      <c r="K4" s="95"/>
      <c r="L4" s="95"/>
      <c r="M4" s="95"/>
      <c r="N4" s="176"/>
    </row>
    <row r="5" spans="2:32" ht="15.6" x14ac:dyDescent="0.3">
      <c r="B5" s="177" t="s">
        <v>152</v>
      </c>
      <c r="C5" s="94">
        <v>1</v>
      </c>
      <c r="D5" s="176"/>
      <c r="E5" s="176"/>
      <c r="F5" s="176"/>
      <c r="G5" s="176"/>
      <c r="H5" s="176"/>
      <c r="I5" s="176"/>
      <c r="J5" s="176"/>
      <c r="K5" s="176"/>
      <c r="L5" s="176"/>
      <c r="M5" s="176"/>
    </row>
    <row r="6" spans="2:32" ht="15.6" x14ac:dyDescent="0.3">
      <c r="B6" s="177" t="s">
        <v>163</v>
      </c>
      <c r="C6" s="94">
        <v>1</v>
      </c>
    </row>
    <row r="7" spans="2:32" ht="15.6" x14ac:dyDescent="0.3">
      <c r="B7" s="177" t="s">
        <v>180</v>
      </c>
      <c r="C7" s="94">
        <v>1</v>
      </c>
    </row>
    <row r="8" spans="2:32" ht="15.6" x14ac:dyDescent="0.3">
      <c r="B8" s="177" t="s">
        <v>181</v>
      </c>
      <c r="C8" s="94">
        <v>1</v>
      </c>
    </row>
    <row r="9" spans="2:32" ht="15.6" x14ac:dyDescent="0.3">
      <c r="B9" s="177" t="s">
        <v>182</v>
      </c>
      <c r="C9" s="94">
        <v>1</v>
      </c>
    </row>
    <row r="10" spans="2:32" ht="15.6" x14ac:dyDescent="0.3">
      <c r="B10" s="177" t="s">
        <v>196</v>
      </c>
      <c r="C10" s="94">
        <v>1</v>
      </c>
    </row>
    <row r="11" spans="2:32" ht="15.6" x14ac:dyDescent="0.3">
      <c r="B11" s="177" t="s">
        <v>205</v>
      </c>
      <c r="C11" s="94">
        <v>1</v>
      </c>
    </row>
    <row r="12" spans="2:32" ht="15.6" x14ac:dyDescent="0.3">
      <c r="B12" s="177" t="s">
        <v>208</v>
      </c>
      <c r="C12" s="94">
        <v>1</v>
      </c>
    </row>
    <row r="13" spans="2:32" ht="15.6" x14ac:dyDescent="0.3">
      <c r="B13" s="177" t="s">
        <v>211</v>
      </c>
      <c r="C13" s="94">
        <v>1</v>
      </c>
    </row>
    <row r="14" spans="2:32" ht="15.6" x14ac:dyDescent="0.3">
      <c r="B14" s="177" t="s">
        <v>479</v>
      </c>
      <c r="D14" s="94">
        <v>1</v>
      </c>
      <c r="I14" s="94">
        <v>1</v>
      </c>
    </row>
    <row r="15" spans="2:32" ht="15.6" x14ac:dyDescent="0.3">
      <c r="B15" s="177" t="s">
        <v>60</v>
      </c>
      <c r="C15" s="46"/>
      <c r="D15" s="95">
        <v>1</v>
      </c>
      <c r="E15" s="95"/>
      <c r="F15" s="95"/>
      <c r="G15" s="95"/>
      <c r="H15" s="95"/>
      <c r="I15" s="95"/>
      <c r="J15" s="95"/>
      <c r="K15" s="95"/>
      <c r="L15" s="95"/>
      <c r="M15" s="95"/>
    </row>
    <row r="16" spans="2:32" ht="15.6" x14ac:dyDescent="0.3">
      <c r="B16" s="177" t="s">
        <v>153</v>
      </c>
      <c r="D16" s="94">
        <v>1</v>
      </c>
      <c r="I16" s="94">
        <v>1</v>
      </c>
    </row>
    <row r="17" spans="2:32" ht="15.6" x14ac:dyDescent="0.3">
      <c r="B17" s="177" t="s">
        <v>165</v>
      </c>
      <c r="D17" s="94">
        <v>1</v>
      </c>
      <c r="I17" s="94">
        <v>1</v>
      </c>
    </row>
    <row r="18" spans="2:32" ht="15.6" x14ac:dyDescent="0.3">
      <c r="B18" s="177" t="s">
        <v>183</v>
      </c>
      <c r="D18" s="94">
        <v>1</v>
      </c>
      <c r="I18" s="94">
        <v>1</v>
      </c>
    </row>
    <row r="19" spans="2:32" ht="15.6" x14ac:dyDescent="0.3">
      <c r="B19" s="177" t="s">
        <v>184</v>
      </c>
      <c r="D19" s="94">
        <v>1</v>
      </c>
      <c r="I19" s="94">
        <v>1</v>
      </c>
    </row>
    <row r="20" spans="2:32" ht="15.6" x14ac:dyDescent="0.3">
      <c r="B20" s="177" t="s">
        <v>185</v>
      </c>
      <c r="D20" s="94">
        <v>1</v>
      </c>
    </row>
    <row r="21" spans="2:32" ht="15.6" x14ac:dyDescent="0.3">
      <c r="B21" s="177" t="s">
        <v>186</v>
      </c>
      <c r="D21" s="94">
        <v>1</v>
      </c>
    </row>
    <row r="22" spans="2:32" ht="15.6" x14ac:dyDescent="0.3">
      <c r="B22" s="177" t="s">
        <v>197</v>
      </c>
      <c r="D22" s="94">
        <v>1</v>
      </c>
      <c r="I22" s="94">
        <v>1</v>
      </c>
    </row>
    <row r="23" spans="2:32" ht="15.6" x14ac:dyDescent="0.3">
      <c r="B23" s="177" t="s">
        <v>206</v>
      </c>
      <c r="D23" s="94">
        <v>1</v>
      </c>
    </row>
    <row r="24" spans="2:32" ht="15.6" x14ac:dyDescent="0.3">
      <c r="B24" s="177" t="s">
        <v>209</v>
      </c>
      <c r="D24" s="94">
        <v>1</v>
      </c>
    </row>
    <row r="25" spans="2:32" ht="15.6" x14ac:dyDescent="0.3">
      <c r="B25" s="177" t="s">
        <v>212</v>
      </c>
      <c r="D25" s="94">
        <v>1</v>
      </c>
    </row>
    <row r="26" spans="2:32" ht="15.6" x14ac:dyDescent="0.3">
      <c r="B26" s="177" t="s">
        <v>480</v>
      </c>
      <c r="C26" s="46"/>
      <c r="D26" s="95"/>
      <c r="E26" s="95">
        <v>1</v>
      </c>
      <c r="F26" s="95"/>
      <c r="G26" s="95"/>
      <c r="H26" s="95"/>
      <c r="I26" s="95">
        <v>1</v>
      </c>
      <c r="J26" s="95"/>
      <c r="K26" s="95"/>
      <c r="L26" s="95"/>
      <c r="M26" s="95"/>
      <c r="AF26" s="94">
        <v>1</v>
      </c>
    </row>
    <row r="27" spans="2:32" ht="15.6" x14ac:dyDescent="0.3">
      <c r="B27" s="177" t="s">
        <v>61</v>
      </c>
      <c r="C27" s="46"/>
      <c r="D27" s="95"/>
      <c r="E27" s="95">
        <v>1</v>
      </c>
      <c r="F27" s="95"/>
      <c r="G27" s="95"/>
      <c r="H27" s="95"/>
      <c r="I27" s="95">
        <v>1</v>
      </c>
      <c r="J27" s="95"/>
      <c r="K27" s="95"/>
      <c r="L27" s="95"/>
      <c r="M27" s="95"/>
      <c r="AF27" s="94">
        <v>1</v>
      </c>
    </row>
    <row r="28" spans="2:32" ht="15.6" x14ac:dyDescent="0.3">
      <c r="B28" s="177" t="s">
        <v>154</v>
      </c>
      <c r="E28" s="94">
        <v>1</v>
      </c>
      <c r="I28" s="94">
        <v>1</v>
      </c>
      <c r="AF28" s="94">
        <v>1</v>
      </c>
    </row>
    <row r="29" spans="2:32" ht="15.6" x14ac:dyDescent="0.3">
      <c r="B29" s="177" t="s">
        <v>164</v>
      </c>
      <c r="E29" s="94">
        <v>1</v>
      </c>
      <c r="I29" s="94">
        <v>1</v>
      </c>
      <c r="AF29" s="94">
        <v>1</v>
      </c>
    </row>
    <row r="30" spans="2:32" ht="15.6" x14ac:dyDescent="0.3">
      <c r="B30" s="177" t="s">
        <v>473</v>
      </c>
      <c r="E30" s="94">
        <v>1</v>
      </c>
      <c r="I30" s="94">
        <v>1</v>
      </c>
      <c r="AF30" s="94">
        <v>1</v>
      </c>
    </row>
    <row r="31" spans="2:32" ht="15.6" x14ac:dyDescent="0.3">
      <c r="B31" s="177" t="s">
        <v>187</v>
      </c>
      <c r="E31" s="94">
        <v>1</v>
      </c>
      <c r="I31" s="94">
        <v>1</v>
      </c>
      <c r="AF31" s="94">
        <v>1</v>
      </c>
    </row>
    <row r="32" spans="2:32" ht="15.6" x14ac:dyDescent="0.3">
      <c r="B32" s="177" t="s">
        <v>188</v>
      </c>
      <c r="E32" s="94">
        <v>1</v>
      </c>
    </row>
    <row r="33" spans="2:32" ht="15.6" x14ac:dyDescent="0.3">
      <c r="B33" s="177" t="s">
        <v>198</v>
      </c>
      <c r="E33" s="94">
        <v>1</v>
      </c>
      <c r="I33" s="94">
        <v>1</v>
      </c>
      <c r="AF33" s="94">
        <v>1</v>
      </c>
    </row>
    <row r="34" spans="2:32" ht="15.6" x14ac:dyDescent="0.3">
      <c r="B34" s="177" t="s">
        <v>207</v>
      </c>
      <c r="E34" s="94">
        <v>1</v>
      </c>
      <c r="I34" s="94">
        <v>1</v>
      </c>
      <c r="AF34" s="94">
        <v>1</v>
      </c>
    </row>
    <row r="35" spans="2:32" ht="15.6" x14ac:dyDescent="0.3">
      <c r="B35" s="177" t="s">
        <v>210</v>
      </c>
      <c r="E35" s="94">
        <v>1</v>
      </c>
      <c r="I35" s="94">
        <v>1</v>
      </c>
      <c r="AF35" s="94">
        <v>1</v>
      </c>
    </row>
    <row r="36" spans="2:32" ht="15.6" x14ac:dyDescent="0.3">
      <c r="B36" s="177" t="s">
        <v>213</v>
      </c>
      <c r="E36" s="94">
        <v>1</v>
      </c>
      <c r="I36" s="94">
        <v>1</v>
      </c>
      <c r="AF36" s="94">
        <v>1</v>
      </c>
    </row>
    <row r="37" spans="2:32" ht="15.6" x14ac:dyDescent="0.3">
      <c r="B37" s="177" t="s">
        <v>476</v>
      </c>
      <c r="C37" s="46"/>
      <c r="D37" s="95"/>
      <c r="E37" s="95">
        <v>1</v>
      </c>
      <c r="F37" s="95"/>
      <c r="G37" s="95"/>
      <c r="H37" s="95"/>
      <c r="I37" s="95"/>
      <c r="J37" s="95"/>
      <c r="K37" s="95"/>
      <c r="L37" s="95"/>
      <c r="M37" s="95"/>
    </row>
    <row r="38" spans="2:32" ht="15.6" x14ac:dyDescent="0.3">
      <c r="B38" s="177" t="s">
        <v>226</v>
      </c>
      <c r="C38" s="46"/>
      <c r="D38" s="95"/>
      <c r="E38" s="95">
        <v>1</v>
      </c>
      <c r="F38" s="95"/>
      <c r="G38" s="95"/>
      <c r="H38" s="95"/>
      <c r="I38" s="95"/>
      <c r="J38" s="95"/>
      <c r="K38" s="95"/>
      <c r="L38" s="95"/>
      <c r="M38" s="95"/>
    </row>
    <row r="39" spans="2:32" ht="15.6" x14ac:dyDescent="0.3">
      <c r="B39" s="177" t="s">
        <v>227</v>
      </c>
      <c r="E39" s="94">
        <v>1</v>
      </c>
    </row>
    <row r="40" spans="2:32" ht="15.6" x14ac:dyDescent="0.3">
      <c r="B40" s="177" t="s">
        <v>240</v>
      </c>
      <c r="E40" s="94">
        <v>1</v>
      </c>
    </row>
    <row r="41" spans="2:32" ht="15.6" x14ac:dyDescent="0.3">
      <c r="B41" s="177" t="s">
        <v>250</v>
      </c>
      <c r="E41" s="94">
        <v>1</v>
      </c>
    </row>
    <row r="42" spans="2:32" ht="15.6" x14ac:dyDescent="0.3">
      <c r="B42" s="177" t="s">
        <v>263</v>
      </c>
      <c r="E42" s="94">
        <v>1</v>
      </c>
    </row>
    <row r="43" spans="2:32" ht="15.6" x14ac:dyDescent="0.3">
      <c r="B43" s="177" t="s">
        <v>272</v>
      </c>
      <c r="E43" s="94">
        <v>1</v>
      </c>
    </row>
    <row r="44" spans="2:32" ht="15.6" x14ac:dyDescent="0.3">
      <c r="B44" s="177" t="s">
        <v>274</v>
      </c>
      <c r="E44" s="94">
        <v>1</v>
      </c>
    </row>
    <row r="45" spans="2:32" ht="15.6" x14ac:dyDescent="0.3">
      <c r="B45" s="177" t="s">
        <v>276</v>
      </c>
      <c r="E45" s="94">
        <v>1</v>
      </c>
    </row>
    <row r="46" spans="2:32" ht="15.6" x14ac:dyDescent="0.3">
      <c r="B46" s="177" t="s">
        <v>155</v>
      </c>
      <c r="M46" s="94">
        <v>1</v>
      </c>
    </row>
    <row r="47" spans="2:32" ht="15.6" x14ac:dyDescent="0.3">
      <c r="B47" s="177" t="s">
        <v>156</v>
      </c>
      <c r="M47" s="94">
        <v>1</v>
      </c>
    </row>
    <row r="48" spans="2:32" ht="15.6" x14ac:dyDescent="0.3">
      <c r="B48" s="177" t="s">
        <v>157</v>
      </c>
      <c r="M48" s="94">
        <v>1</v>
      </c>
    </row>
    <row r="49" spans="2:32" ht="15.6" x14ac:dyDescent="0.3">
      <c r="B49" s="177" t="s">
        <v>158</v>
      </c>
      <c r="M49" s="94">
        <v>1</v>
      </c>
    </row>
    <row r="50" spans="2:32" ht="15.6" x14ac:dyDescent="0.3">
      <c r="B50" s="177" t="s">
        <v>159</v>
      </c>
      <c r="M50" s="94">
        <v>1</v>
      </c>
    </row>
    <row r="51" spans="2:32" ht="15.6" x14ac:dyDescent="0.3">
      <c r="B51" s="177" t="s">
        <v>160</v>
      </c>
      <c r="N51" s="94">
        <v>1</v>
      </c>
    </row>
    <row r="52" spans="2:32" ht="15.6" x14ac:dyDescent="0.3">
      <c r="B52" s="177" t="s">
        <v>161</v>
      </c>
      <c r="N52" s="94">
        <v>1</v>
      </c>
    </row>
    <row r="53" spans="2:32" ht="15.6" x14ac:dyDescent="0.3">
      <c r="B53" s="177" t="s">
        <v>162</v>
      </c>
      <c r="N53" s="94">
        <v>1</v>
      </c>
    </row>
    <row r="54" spans="2:32" ht="15.6" x14ac:dyDescent="0.3">
      <c r="B54" s="177" t="s">
        <v>166</v>
      </c>
      <c r="Q54" s="94">
        <v>1</v>
      </c>
      <c r="AF54" s="94">
        <v>1</v>
      </c>
    </row>
    <row r="55" spans="2:32" ht="15.6" x14ac:dyDescent="0.3">
      <c r="B55" s="177" t="s">
        <v>167</v>
      </c>
      <c r="Q55" s="94">
        <v>1</v>
      </c>
      <c r="S55" s="94">
        <v>1</v>
      </c>
      <c r="AF55" s="94">
        <v>1</v>
      </c>
    </row>
    <row r="56" spans="2:32" ht="15.6" x14ac:dyDescent="0.3">
      <c r="B56" s="177" t="s">
        <v>168</v>
      </c>
      <c r="Q56" s="94">
        <v>1</v>
      </c>
      <c r="S56" s="94">
        <v>1</v>
      </c>
      <c r="AF56" s="94">
        <v>1</v>
      </c>
    </row>
    <row r="57" spans="2:32" ht="15.6" x14ac:dyDescent="0.3">
      <c r="B57" s="177" t="s">
        <v>169</v>
      </c>
      <c r="Q57" s="94">
        <v>1</v>
      </c>
      <c r="AF57" s="94">
        <v>1</v>
      </c>
    </row>
    <row r="58" spans="2:32" ht="15.6" x14ac:dyDescent="0.3">
      <c r="B58" s="177" t="s">
        <v>170</v>
      </c>
      <c r="S58" s="94">
        <v>1</v>
      </c>
      <c r="AF58" s="94">
        <v>1</v>
      </c>
    </row>
    <row r="59" spans="2:32" ht="15.6" x14ac:dyDescent="0.3">
      <c r="B59" s="177" t="s">
        <v>171</v>
      </c>
      <c r="Q59" s="94">
        <v>1</v>
      </c>
      <c r="AF59" s="94">
        <v>1</v>
      </c>
    </row>
    <row r="60" spans="2:32" ht="15.6" x14ac:dyDescent="0.3">
      <c r="B60" s="177" t="s">
        <v>172</v>
      </c>
      <c r="Q60" s="94">
        <v>1</v>
      </c>
      <c r="AF60" s="94">
        <v>1</v>
      </c>
    </row>
    <row r="61" spans="2:32" ht="15.6" x14ac:dyDescent="0.3">
      <c r="B61" s="177" t="s">
        <v>173</v>
      </c>
      <c r="Q61" s="94">
        <v>1</v>
      </c>
      <c r="AF61" s="94">
        <v>1</v>
      </c>
    </row>
    <row r="62" spans="2:32" ht="15.6" x14ac:dyDescent="0.3">
      <c r="B62" s="177" t="s">
        <v>477</v>
      </c>
      <c r="S62" s="94">
        <v>1</v>
      </c>
      <c r="AF62" s="94">
        <v>1</v>
      </c>
    </row>
    <row r="63" spans="2:32" ht="15.6" x14ac:dyDescent="0.3">
      <c r="B63" s="177" t="s">
        <v>232</v>
      </c>
      <c r="S63" s="94">
        <v>1</v>
      </c>
      <c r="AF63" s="94">
        <v>1</v>
      </c>
    </row>
    <row r="64" spans="2:32" ht="15.6" x14ac:dyDescent="0.3">
      <c r="B64" s="177" t="s">
        <v>251</v>
      </c>
      <c r="S64" s="94">
        <v>1</v>
      </c>
    </row>
    <row r="65" spans="2:32" ht="15.6" x14ac:dyDescent="0.3">
      <c r="B65" s="177" t="s">
        <v>174</v>
      </c>
      <c r="S65" s="94">
        <v>1</v>
      </c>
      <c r="AF65" s="94">
        <v>1</v>
      </c>
    </row>
    <row r="66" spans="2:32" ht="15.6" x14ac:dyDescent="0.3">
      <c r="B66" s="177" t="s">
        <v>175</v>
      </c>
      <c r="S66" s="94">
        <v>1</v>
      </c>
      <c r="AF66" s="94">
        <v>1</v>
      </c>
    </row>
    <row r="67" spans="2:32" ht="15.6" x14ac:dyDescent="0.3">
      <c r="B67" s="177" t="s">
        <v>176</v>
      </c>
      <c r="S67" s="94">
        <v>1</v>
      </c>
      <c r="AF67" s="94">
        <v>1</v>
      </c>
    </row>
    <row r="68" spans="2:32" ht="15.6" x14ac:dyDescent="0.3">
      <c r="B68" s="177" t="s">
        <v>177</v>
      </c>
      <c r="T68" s="94">
        <v>1</v>
      </c>
    </row>
    <row r="69" spans="2:32" ht="15.6" x14ac:dyDescent="0.3">
      <c r="B69" s="177" t="s">
        <v>478</v>
      </c>
      <c r="T69" s="94">
        <v>1</v>
      </c>
      <c r="AD69" s="94">
        <v>1</v>
      </c>
      <c r="AF69" s="94">
        <v>1</v>
      </c>
    </row>
    <row r="70" spans="2:32" ht="15.6" x14ac:dyDescent="0.3">
      <c r="B70" s="177" t="s">
        <v>237</v>
      </c>
      <c r="T70" s="94">
        <v>1</v>
      </c>
    </row>
    <row r="71" spans="2:32" ht="15.6" x14ac:dyDescent="0.3">
      <c r="B71" s="177" t="s">
        <v>260</v>
      </c>
      <c r="T71" s="94">
        <v>1</v>
      </c>
    </row>
    <row r="72" spans="2:32" ht="15.6" x14ac:dyDescent="0.3">
      <c r="B72" s="177" t="s">
        <v>474</v>
      </c>
      <c r="AD72" s="94">
        <v>1</v>
      </c>
      <c r="AF72" s="94">
        <v>1</v>
      </c>
    </row>
    <row r="73" spans="2:32" ht="15.6" x14ac:dyDescent="0.3">
      <c r="B73" s="177" t="s">
        <v>178</v>
      </c>
      <c r="U73" s="94">
        <v>1</v>
      </c>
    </row>
    <row r="74" spans="2:32" ht="15.6" x14ac:dyDescent="0.3">
      <c r="B74" s="177" t="s">
        <v>179</v>
      </c>
      <c r="W74" s="94">
        <v>1</v>
      </c>
    </row>
    <row r="75" spans="2:32" ht="15.6" x14ac:dyDescent="0.3">
      <c r="B75" s="177" t="s">
        <v>189</v>
      </c>
      <c r="S75" s="94">
        <v>1</v>
      </c>
      <c r="AF75" s="94">
        <v>1</v>
      </c>
    </row>
    <row r="76" spans="2:32" ht="15.6" x14ac:dyDescent="0.3">
      <c r="B76" s="177" t="s">
        <v>190</v>
      </c>
      <c r="AB76" s="94">
        <v>1</v>
      </c>
    </row>
    <row r="77" spans="2:32" ht="15.6" x14ac:dyDescent="0.3">
      <c r="B77" s="177" t="s">
        <v>191</v>
      </c>
      <c r="AB77" s="94">
        <v>1</v>
      </c>
      <c r="AF77" s="94">
        <v>1</v>
      </c>
    </row>
    <row r="78" spans="2:32" ht="15.6" x14ac:dyDescent="0.3">
      <c r="B78" s="177" t="s">
        <v>192</v>
      </c>
      <c r="AC78" s="94">
        <v>1</v>
      </c>
    </row>
    <row r="79" spans="2:32" ht="15.6" x14ac:dyDescent="0.3">
      <c r="B79" s="177" t="s">
        <v>193</v>
      </c>
      <c r="AC79" s="94">
        <v>1</v>
      </c>
    </row>
    <row r="80" spans="2:32" ht="15.6" x14ac:dyDescent="0.3">
      <c r="B80" s="177" t="s">
        <v>194</v>
      </c>
      <c r="AB80" s="94">
        <v>1</v>
      </c>
    </row>
    <row r="81" spans="2:32" ht="15.6" x14ac:dyDescent="0.3">
      <c r="B81" s="177" t="s">
        <v>195</v>
      </c>
      <c r="AB81" s="94">
        <v>1</v>
      </c>
    </row>
    <row r="82" spans="2:32" ht="15.6" x14ac:dyDescent="0.3">
      <c r="B82" s="177" t="s">
        <v>199</v>
      </c>
      <c r="U82" s="94">
        <v>1</v>
      </c>
      <c r="AF82" s="94">
        <v>1</v>
      </c>
    </row>
    <row r="83" spans="2:32" ht="15.6" x14ac:dyDescent="0.3">
      <c r="B83" s="177" t="s">
        <v>200</v>
      </c>
      <c r="U83" s="94">
        <v>1</v>
      </c>
    </row>
    <row r="84" spans="2:32" ht="15.6" x14ac:dyDescent="0.3">
      <c r="B84" s="177" t="s">
        <v>201</v>
      </c>
      <c r="U84" s="94">
        <v>1</v>
      </c>
    </row>
    <row r="85" spans="2:32" ht="15.6" x14ac:dyDescent="0.3">
      <c r="B85" s="177" t="s">
        <v>202</v>
      </c>
      <c r="U85" s="94">
        <v>1</v>
      </c>
    </row>
    <row r="86" spans="2:32" ht="15.6" x14ac:dyDescent="0.3">
      <c r="B86" s="177" t="s">
        <v>203</v>
      </c>
      <c r="AD86" s="94">
        <v>1</v>
      </c>
      <c r="AF86" s="94">
        <v>1</v>
      </c>
    </row>
    <row r="87" spans="2:32" ht="15.6" x14ac:dyDescent="0.3">
      <c r="B87" s="177" t="s">
        <v>204</v>
      </c>
      <c r="AD87" s="94">
        <v>1</v>
      </c>
    </row>
    <row r="90" spans="2:32" ht="21" x14ac:dyDescent="0.3">
      <c r="B90" s="20" t="s">
        <v>32</v>
      </c>
      <c r="C90" s="177" t="s">
        <v>63</v>
      </c>
      <c r="D90" s="177" t="s">
        <v>65</v>
      </c>
      <c r="E90" s="177" t="s">
        <v>66</v>
      </c>
      <c r="F90" s="177" t="s">
        <v>68</v>
      </c>
      <c r="G90" s="177" t="s">
        <v>69</v>
      </c>
      <c r="H90" s="177" t="s">
        <v>70</v>
      </c>
      <c r="I90" s="177" t="s">
        <v>71</v>
      </c>
      <c r="J90" s="177" t="s">
        <v>72</v>
      </c>
      <c r="K90" s="177" t="s">
        <v>73</v>
      </c>
      <c r="L90" s="177" t="s">
        <v>287</v>
      </c>
      <c r="M90" s="177" t="s">
        <v>277</v>
      </c>
      <c r="N90" s="177" t="s">
        <v>278</v>
      </c>
      <c r="O90" s="177" t="s">
        <v>279</v>
      </c>
      <c r="P90" s="177" t="s">
        <v>280</v>
      </c>
      <c r="Q90" s="177" t="s">
        <v>281</v>
      </c>
      <c r="R90" s="177" t="s">
        <v>282</v>
      </c>
      <c r="S90" s="177" t="s">
        <v>283</v>
      </c>
      <c r="T90" s="177" t="s">
        <v>284</v>
      </c>
      <c r="U90" s="177" t="s">
        <v>285</v>
      </c>
      <c r="V90" s="177" t="s">
        <v>286</v>
      </c>
      <c r="W90" s="177" t="s">
        <v>288</v>
      </c>
      <c r="X90" s="177" t="s">
        <v>289</v>
      </c>
      <c r="Y90" s="177" t="s">
        <v>471</v>
      </c>
      <c r="Z90" s="177" t="s">
        <v>67</v>
      </c>
      <c r="AA90" s="177" t="s">
        <v>472</v>
      </c>
      <c r="AB90" s="177" t="s">
        <v>290</v>
      </c>
      <c r="AC90" s="177" t="s">
        <v>291</v>
      </c>
      <c r="AD90" s="177" t="s">
        <v>292</v>
      </c>
      <c r="AE90" s="177" t="s">
        <v>293</v>
      </c>
      <c r="AF90" s="62" t="s">
        <v>58</v>
      </c>
    </row>
    <row r="91" spans="2:32" ht="15.6" x14ac:dyDescent="0.3">
      <c r="B91" s="177" t="s">
        <v>475</v>
      </c>
      <c r="C91" s="345"/>
      <c r="D91" s="94">
        <v>1</v>
      </c>
      <c r="E91" s="94">
        <v>1</v>
      </c>
    </row>
    <row r="92" spans="2:32" ht="15.6" x14ac:dyDescent="0.3">
      <c r="B92" s="177" t="s">
        <v>59</v>
      </c>
      <c r="C92" s="46"/>
      <c r="D92" s="95">
        <v>1</v>
      </c>
      <c r="E92" s="95">
        <v>1</v>
      </c>
      <c r="F92" s="95"/>
      <c r="G92" s="95"/>
      <c r="H92" s="95"/>
      <c r="I92" s="95"/>
      <c r="J92" s="95"/>
      <c r="K92" s="95"/>
      <c r="L92" s="95"/>
      <c r="M92" s="95"/>
    </row>
    <row r="93" spans="2:32" ht="15.6" x14ac:dyDescent="0.3">
      <c r="B93" s="177" t="s">
        <v>152</v>
      </c>
      <c r="C93" s="344"/>
      <c r="D93" s="94">
        <v>1</v>
      </c>
      <c r="E93" s="94">
        <v>1</v>
      </c>
    </row>
    <row r="94" spans="2:32" ht="15.6" x14ac:dyDescent="0.3">
      <c r="B94" s="177" t="s">
        <v>163</v>
      </c>
      <c r="D94" s="94">
        <v>1</v>
      </c>
      <c r="E94" s="94">
        <v>1</v>
      </c>
    </row>
    <row r="95" spans="2:32" ht="15.6" x14ac:dyDescent="0.3">
      <c r="B95" s="177" t="s">
        <v>180</v>
      </c>
      <c r="D95" s="94">
        <v>1</v>
      </c>
      <c r="E95" s="94">
        <v>1</v>
      </c>
    </row>
    <row r="96" spans="2:32" ht="15.6" x14ac:dyDescent="0.3">
      <c r="B96" s="177" t="s">
        <v>181</v>
      </c>
      <c r="D96" s="94">
        <v>1</v>
      </c>
      <c r="E96" s="94">
        <v>1</v>
      </c>
    </row>
    <row r="97" spans="2:27" ht="15.6" x14ac:dyDescent="0.3">
      <c r="B97" s="177" t="s">
        <v>182</v>
      </c>
      <c r="D97" s="94">
        <v>1</v>
      </c>
      <c r="E97" s="94">
        <v>1</v>
      </c>
    </row>
    <row r="98" spans="2:27" ht="15.6" x14ac:dyDescent="0.3">
      <c r="B98" s="177" t="s">
        <v>196</v>
      </c>
      <c r="D98" s="94">
        <v>1</v>
      </c>
      <c r="E98" s="94">
        <v>1</v>
      </c>
    </row>
    <row r="99" spans="2:27" ht="15.6" x14ac:dyDescent="0.3">
      <c r="B99" s="177" t="s">
        <v>205</v>
      </c>
      <c r="D99" s="94">
        <v>1</v>
      </c>
      <c r="E99" s="94">
        <v>1</v>
      </c>
    </row>
    <row r="100" spans="2:27" ht="15.6" x14ac:dyDescent="0.3">
      <c r="B100" s="177" t="s">
        <v>208</v>
      </c>
      <c r="D100" s="94">
        <v>1</v>
      </c>
      <c r="E100" s="94">
        <v>1</v>
      </c>
    </row>
    <row r="101" spans="2:27" ht="15.6" x14ac:dyDescent="0.3">
      <c r="B101" s="177" t="s">
        <v>211</v>
      </c>
      <c r="D101" s="94">
        <v>1</v>
      </c>
      <c r="E101" s="94">
        <v>1</v>
      </c>
    </row>
    <row r="102" spans="2:27" ht="15.6" x14ac:dyDescent="0.3">
      <c r="B102" s="177" t="s">
        <v>479</v>
      </c>
      <c r="F102" s="94">
        <v>1</v>
      </c>
      <c r="G102" s="94">
        <v>1</v>
      </c>
      <c r="H102" s="94">
        <v>1</v>
      </c>
      <c r="I102" s="94">
        <v>1</v>
      </c>
      <c r="Y102" s="94">
        <v>1</v>
      </c>
      <c r="Z102" s="94">
        <v>1</v>
      </c>
      <c r="AA102" s="94">
        <v>1</v>
      </c>
    </row>
    <row r="103" spans="2:27" ht="15.6" x14ac:dyDescent="0.3">
      <c r="B103" s="177" t="s">
        <v>60</v>
      </c>
      <c r="C103" s="46"/>
      <c r="D103" s="95"/>
      <c r="E103" s="95"/>
      <c r="F103" s="95">
        <v>1</v>
      </c>
      <c r="G103" s="95">
        <v>1</v>
      </c>
      <c r="H103" s="95">
        <v>1</v>
      </c>
      <c r="I103" s="95"/>
      <c r="J103" s="95"/>
      <c r="K103" s="95"/>
      <c r="L103" s="95"/>
      <c r="M103" s="95"/>
      <c r="Z103" s="94">
        <v>1</v>
      </c>
    </row>
    <row r="104" spans="2:27" ht="15.6" x14ac:dyDescent="0.3">
      <c r="B104" s="177" t="s">
        <v>153</v>
      </c>
      <c r="F104" s="94">
        <v>1</v>
      </c>
      <c r="G104" s="94">
        <v>1</v>
      </c>
      <c r="H104" s="94">
        <v>1</v>
      </c>
      <c r="I104" s="94">
        <v>1</v>
      </c>
      <c r="Z104" s="94">
        <v>1</v>
      </c>
    </row>
    <row r="105" spans="2:27" ht="15.6" x14ac:dyDescent="0.3">
      <c r="B105" s="177" t="s">
        <v>165</v>
      </c>
      <c r="F105" s="94">
        <v>1</v>
      </c>
      <c r="G105" s="94">
        <v>1</v>
      </c>
      <c r="H105" s="94">
        <v>1</v>
      </c>
      <c r="I105" s="94">
        <v>1</v>
      </c>
      <c r="Y105" s="94">
        <v>1</v>
      </c>
      <c r="Z105" s="94">
        <v>1</v>
      </c>
      <c r="AA105" s="94">
        <v>1</v>
      </c>
    </row>
    <row r="106" spans="2:27" ht="15.6" x14ac:dyDescent="0.3">
      <c r="B106" s="177" t="s">
        <v>183</v>
      </c>
      <c r="F106" s="94">
        <v>1</v>
      </c>
      <c r="G106" s="94">
        <v>1</v>
      </c>
      <c r="H106" s="94">
        <v>1</v>
      </c>
      <c r="I106" s="94">
        <v>1</v>
      </c>
      <c r="Z106" s="94">
        <v>1</v>
      </c>
    </row>
    <row r="107" spans="2:27" ht="15.6" x14ac:dyDescent="0.3">
      <c r="B107" s="177" t="s">
        <v>184</v>
      </c>
      <c r="F107" s="94">
        <v>1</v>
      </c>
      <c r="G107" s="94">
        <v>1</v>
      </c>
      <c r="I107" s="94">
        <v>1</v>
      </c>
      <c r="Z107" s="94">
        <v>1</v>
      </c>
    </row>
    <row r="108" spans="2:27" ht="15.6" x14ac:dyDescent="0.3">
      <c r="B108" s="177" t="s">
        <v>185</v>
      </c>
      <c r="Z108" s="94">
        <v>1</v>
      </c>
    </row>
    <row r="109" spans="2:27" ht="15.6" x14ac:dyDescent="0.3">
      <c r="B109" s="177" t="s">
        <v>186</v>
      </c>
      <c r="F109" s="94">
        <v>1</v>
      </c>
      <c r="H109" s="94">
        <v>1</v>
      </c>
      <c r="I109" s="94">
        <v>1</v>
      </c>
    </row>
    <row r="110" spans="2:27" ht="15.6" x14ac:dyDescent="0.3">
      <c r="B110" s="177" t="s">
        <v>197</v>
      </c>
      <c r="F110" s="94">
        <v>1</v>
      </c>
      <c r="G110" s="94">
        <v>1</v>
      </c>
      <c r="H110" s="94">
        <v>1</v>
      </c>
      <c r="I110" s="94">
        <v>1</v>
      </c>
      <c r="Z110" s="94">
        <v>1</v>
      </c>
    </row>
    <row r="111" spans="2:27" ht="15.6" x14ac:dyDescent="0.3">
      <c r="B111" s="177" t="s">
        <v>206</v>
      </c>
      <c r="F111" s="94">
        <v>1</v>
      </c>
      <c r="G111" s="94">
        <v>1</v>
      </c>
      <c r="H111" s="94">
        <v>1</v>
      </c>
      <c r="Z111" s="94">
        <v>1</v>
      </c>
    </row>
    <row r="112" spans="2:27" ht="15.6" x14ac:dyDescent="0.3">
      <c r="B112" s="177" t="s">
        <v>209</v>
      </c>
      <c r="F112" s="94">
        <v>1</v>
      </c>
      <c r="G112" s="94">
        <v>1</v>
      </c>
      <c r="H112" s="94">
        <v>1</v>
      </c>
      <c r="Z112" s="94">
        <v>1</v>
      </c>
    </row>
    <row r="113" spans="2:32" ht="15.6" x14ac:dyDescent="0.3">
      <c r="B113" s="177" t="s">
        <v>212</v>
      </c>
      <c r="F113" s="94">
        <v>1</v>
      </c>
      <c r="G113" s="94">
        <v>1</v>
      </c>
      <c r="H113" s="94">
        <v>1</v>
      </c>
      <c r="Z113" s="94">
        <v>1</v>
      </c>
    </row>
    <row r="114" spans="2:32" ht="15.6" x14ac:dyDescent="0.3">
      <c r="B114" s="177" t="s">
        <v>480</v>
      </c>
      <c r="F114" s="94">
        <v>1</v>
      </c>
      <c r="H114" s="94">
        <v>1</v>
      </c>
      <c r="I114" s="94">
        <v>1</v>
      </c>
      <c r="K114" s="94">
        <v>1</v>
      </c>
      <c r="L114" s="94">
        <v>1</v>
      </c>
      <c r="M114" s="94">
        <v>1</v>
      </c>
      <c r="O114" s="94">
        <v>1</v>
      </c>
      <c r="Q114" s="94">
        <v>1</v>
      </c>
      <c r="S114" s="94">
        <v>1</v>
      </c>
      <c r="T114" s="94">
        <v>1</v>
      </c>
      <c r="U114" s="94">
        <v>1</v>
      </c>
      <c r="Y114" s="94">
        <v>1</v>
      </c>
      <c r="Z114" s="94">
        <v>1</v>
      </c>
      <c r="AA114" s="94">
        <v>1</v>
      </c>
      <c r="AB114" s="94">
        <v>1</v>
      </c>
      <c r="AF114" s="94">
        <v>1</v>
      </c>
    </row>
    <row r="115" spans="2:32" ht="15.6" x14ac:dyDescent="0.3">
      <c r="B115" s="177" t="s">
        <v>61</v>
      </c>
      <c r="C115" s="46"/>
      <c r="D115" s="95"/>
      <c r="E115" s="95"/>
      <c r="F115" s="95">
        <v>1</v>
      </c>
      <c r="G115" s="95"/>
      <c r="H115" s="95">
        <v>1</v>
      </c>
      <c r="I115" s="95">
        <v>1</v>
      </c>
      <c r="J115" s="95"/>
      <c r="K115" s="95">
        <v>1</v>
      </c>
      <c r="L115" s="95">
        <v>1</v>
      </c>
      <c r="M115" s="95"/>
      <c r="Z115" s="94">
        <v>1</v>
      </c>
      <c r="AF115" s="94">
        <v>1</v>
      </c>
    </row>
    <row r="116" spans="2:32" ht="15.6" x14ac:dyDescent="0.3">
      <c r="B116" s="177" t="s">
        <v>154</v>
      </c>
      <c r="F116" s="94">
        <v>1</v>
      </c>
      <c r="H116" s="94">
        <v>1</v>
      </c>
      <c r="I116" s="94">
        <v>1</v>
      </c>
      <c r="K116" s="94">
        <v>1</v>
      </c>
      <c r="M116" s="94">
        <v>1</v>
      </c>
      <c r="Z116" s="94">
        <v>1</v>
      </c>
      <c r="AF116" s="94">
        <v>1</v>
      </c>
    </row>
    <row r="117" spans="2:32" ht="15.6" x14ac:dyDescent="0.3">
      <c r="B117" s="177" t="s">
        <v>164</v>
      </c>
      <c r="F117" s="94">
        <v>1</v>
      </c>
      <c r="H117" s="94">
        <v>1</v>
      </c>
      <c r="I117" s="94">
        <v>1</v>
      </c>
      <c r="K117" s="94">
        <v>1</v>
      </c>
      <c r="O117" s="94">
        <v>1</v>
      </c>
      <c r="Q117" s="94">
        <v>1</v>
      </c>
      <c r="S117" s="94">
        <v>1</v>
      </c>
      <c r="T117" s="94">
        <v>1</v>
      </c>
      <c r="U117" s="94">
        <v>1</v>
      </c>
      <c r="Y117" s="94">
        <v>1</v>
      </c>
      <c r="Z117" s="94">
        <v>1</v>
      </c>
      <c r="AA117" s="94">
        <v>1</v>
      </c>
      <c r="AF117" s="94">
        <v>1</v>
      </c>
    </row>
    <row r="118" spans="2:32" ht="15.6" x14ac:dyDescent="0.3">
      <c r="B118" s="177" t="s">
        <v>473</v>
      </c>
      <c r="F118" s="94">
        <v>1</v>
      </c>
      <c r="H118" s="94">
        <v>1</v>
      </c>
      <c r="I118" s="94">
        <v>1</v>
      </c>
      <c r="K118" s="94">
        <v>1</v>
      </c>
      <c r="O118" s="94">
        <v>1</v>
      </c>
      <c r="S118" s="94">
        <v>1</v>
      </c>
      <c r="T118" s="94">
        <v>1</v>
      </c>
      <c r="Z118" s="94">
        <v>1</v>
      </c>
      <c r="AB118" s="94">
        <v>1</v>
      </c>
      <c r="AF118" s="94">
        <v>1</v>
      </c>
    </row>
    <row r="119" spans="2:32" ht="15.6" x14ac:dyDescent="0.3">
      <c r="B119" s="177" t="s">
        <v>187</v>
      </c>
      <c r="F119" s="94">
        <v>1</v>
      </c>
      <c r="I119" s="94">
        <v>1</v>
      </c>
      <c r="K119" s="94">
        <v>1</v>
      </c>
      <c r="O119" s="94">
        <v>1</v>
      </c>
      <c r="S119" s="94">
        <v>1</v>
      </c>
      <c r="T119" s="94">
        <v>1</v>
      </c>
      <c r="Z119" s="94">
        <v>1</v>
      </c>
      <c r="AB119" s="94">
        <v>1</v>
      </c>
      <c r="AF119" s="94">
        <v>1</v>
      </c>
    </row>
    <row r="120" spans="2:32" ht="15.6" x14ac:dyDescent="0.3">
      <c r="B120" s="177" t="s">
        <v>188</v>
      </c>
      <c r="F120" s="94">
        <v>1</v>
      </c>
      <c r="H120" s="94">
        <v>1</v>
      </c>
    </row>
    <row r="121" spans="2:32" ht="15.6" x14ac:dyDescent="0.3">
      <c r="B121" s="177" t="s">
        <v>198</v>
      </c>
      <c r="F121" s="94">
        <v>1</v>
      </c>
      <c r="H121" s="94">
        <v>1</v>
      </c>
      <c r="I121" s="94">
        <v>1</v>
      </c>
      <c r="K121" s="94">
        <v>1</v>
      </c>
      <c r="O121" s="94">
        <v>1</v>
      </c>
      <c r="U121" s="94">
        <v>1</v>
      </c>
      <c r="Y121" s="94">
        <v>1</v>
      </c>
      <c r="Z121" s="94">
        <v>1</v>
      </c>
      <c r="AF121" s="94">
        <v>1</v>
      </c>
    </row>
    <row r="122" spans="2:32" ht="15.6" x14ac:dyDescent="0.3">
      <c r="B122" s="177" t="s">
        <v>207</v>
      </c>
      <c r="F122" s="94">
        <v>1</v>
      </c>
      <c r="H122" s="94">
        <v>1</v>
      </c>
      <c r="I122" s="94">
        <v>1</v>
      </c>
      <c r="K122" s="94">
        <v>1</v>
      </c>
      <c r="Q122" s="94">
        <v>1</v>
      </c>
      <c r="Z122" s="94">
        <v>1</v>
      </c>
      <c r="AF122" s="94">
        <v>1</v>
      </c>
    </row>
    <row r="123" spans="2:32" ht="15.6" x14ac:dyDescent="0.3">
      <c r="B123" s="177" t="s">
        <v>210</v>
      </c>
      <c r="F123" s="94">
        <v>1</v>
      </c>
      <c r="H123" s="94">
        <v>1</v>
      </c>
      <c r="I123" s="94">
        <v>1</v>
      </c>
      <c r="K123" s="94">
        <v>1</v>
      </c>
      <c r="L123" s="94">
        <v>1</v>
      </c>
      <c r="Z123" s="94">
        <v>1</v>
      </c>
      <c r="AF123" s="94">
        <v>1</v>
      </c>
    </row>
    <row r="124" spans="2:32" ht="15.6" x14ac:dyDescent="0.3">
      <c r="B124" s="177" t="s">
        <v>213</v>
      </c>
      <c r="F124" s="94">
        <v>1</v>
      </c>
      <c r="H124" s="94">
        <v>1</v>
      </c>
      <c r="I124" s="94">
        <v>1</v>
      </c>
      <c r="K124" s="94">
        <v>1</v>
      </c>
      <c r="Z124" s="94">
        <v>1</v>
      </c>
      <c r="AF124" s="94">
        <v>1</v>
      </c>
    </row>
    <row r="125" spans="2:32" ht="15.6" x14ac:dyDescent="0.3">
      <c r="B125" s="177" t="s">
        <v>476</v>
      </c>
      <c r="J125" s="94">
        <v>1</v>
      </c>
      <c r="Y125" s="94">
        <v>1</v>
      </c>
      <c r="Z125" s="94">
        <v>1</v>
      </c>
      <c r="AA125" s="94">
        <v>1</v>
      </c>
    </row>
    <row r="126" spans="2:32" ht="15.6" x14ac:dyDescent="0.3">
      <c r="B126" s="177" t="s">
        <v>226</v>
      </c>
      <c r="C126" s="46"/>
      <c r="D126" s="95"/>
      <c r="E126" s="95"/>
      <c r="F126" s="95"/>
      <c r="G126" s="95"/>
      <c r="H126" s="95"/>
      <c r="I126" s="95"/>
      <c r="J126" s="95">
        <v>1</v>
      </c>
      <c r="K126" s="95"/>
      <c r="L126" s="95"/>
      <c r="M126" s="95"/>
      <c r="Z126" s="94">
        <v>1</v>
      </c>
    </row>
    <row r="127" spans="2:32" ht="15.6" x14ac:dyDescent="0.3">
      <c r="B127" s="177" t="s">
        <v>227</v>
      </c>
      <c r="J127" s="94">
        <v>1</v>
      </c>
      <c r="Z127" s="94">
        <v>1</v>
      </c>
    </row>
    <row r="128" spans="2:32" ht="15.6" x14ac:dyDescent="0.3">
      <c r="B128" s="177" t="s">
        <v>240</v>
      </c>
      <c r="J128" s="94">
        <v>1</v>
      </c>
      <c r="Y128" s="94">
        <v>1</v>
      </c>
      <c r="Z128" s="94">
        <v>1</v>
      </c>
      <c r="AA128" s="94">
        <v>1</v>
      </c>
    </row>
    <row r="129" spans="2:32" ht="15.6" x14ac:dyDescent="0.3">
      <c r="B129" s="177" t="s">
        <v>250</v>
      </c>
      <c r="J129" s="94">
        <v>1</v>
      </c>
      <c r="Z129" s="94">
        <v>1</v>
      </c>
    </row>
    <row r="130" spans="2:32" ht="15.6" x14ac:dyDescent="0.3">
      <c r="B130" s="177" t="s">
        <v>263</v>
      </c>
      <c r="J130" s="94">
        <v>1</v>
      </c>
      <c r="Z130" s="94">
        <v>1</v>
      </c>
    </row>
    <row r="131" spans="2:32" ht="15.6" x14ac:dyDescent="0.3">
      <c r="B131" s="177" t="s">
        <v>272</v>
      </c>
      <c r="J131" s="94">
        <v>1</v>
      </c>
      <c r="Z131" s="94">
        <v>1</v>
      </c>
    </row>
    <row r="132" spans="2:32" ht="15.6" x14ac:dyDescent="0.3">
      <c r="B132" s="177" t="s">
        <v>274</v>
      </c>
      <c r="J132" s="94">
        <v>1</v>
      </c>
      <c r="Z132" s="94">
        <v>1</v>
      </c>
    </row>
    <row r="133" spans="2:32" ht="15.6" x14ac:dyDescent="0.3">
      <c r="B133" s="177" t="s">
        <v>276</v>
      </c>
      <c r="J133" s="94">
        <v>1</v>
      </c>
      <c r="Z133" s="94">
        <v>1</v>
      </c>
    </row>
    <row r="134" spans="2:32" ht="15.6" x14ac:dyDescent="0.3">
      <c r="B134" s="177" t="s">
        <v>155</v>
      </c>
      <c r="L134" s="94">
        <v>1</v>
      </c>
      <c r="N134" s="94">
        <v>1</v>
      </c>
    </row>
    <row r="135" spans="2:32" ht="15.6" x14ac:dyDescent="0.3">
      <c r="B135" s="177" t="s">
        <v>156</v>
      </c>
      <c r="K135" s="94">
        <v>1</v>
      </c>
      <c r="O135" s="94">
        <v>1</v>
      </c>
      <c r="P135" s="94">
        <v>1</v>
      </c>
      <c r="Z135" s="94">
        <v>1</v>
      </c>
    </row>
    <row r="136" spans="2:32" ht="15.6" x14ac:dyDescent="0.3">
      <c r="B136" s="177" t="s">
        <v>157</v>
      </c>
      <c r="K136" s="94">
        <v>1</v>
      </c>
      <c r="O136" s="94">
        <v>1</v>
      </c>
    </row>
    <row r="137" spans="2:32" ht="15.6" x14ac:dyDescent="0.3">
      <c r="B137" s="177" t="s">
        <v>158</v>
      </c>
      <c r="K137" s="94">
        <v>1</v>
      </c>
      <c r="Z137" s="94">
        <v>1</v>
      </c>
    </row>
    <row r="138" spans="2:32" ht="15.6" x14ac:dyDescent="0.3">
      <c r="B138" s="177" t="s">
        <v>159</v>
      </c>
      <c r="P138" s="94">
        <v>1</v>
      </c>
    </row>
    <row r="139" spans="2:32" ht="15.6" x14ac:dyDescent="0.3">
      <c r="B139" s="177" t="s">
        <v>160</v>
      </c>
      <c r="L139" s="94">
        <v>1</v>
      </c>
    </row>
    <row r="140" spans="2:32" ht="15.6" x14ac:dyDescent="0.3">
      <c r="B140" s="177" t="s">
        <v>161</v>
      </c>
      <c r="Z140" s="94">
        <v>1</v>
      </c>
    </row>
    <row r="141" spans="2:32" ht="15.6" x14ac:dyDescent="0.3">
      <c r="B141" s="177" t="s">
        <v>162</v>
      </c>
      <c r="N141" s="94">
        <v>1</v>
      </c>
    </row>
    <row r="142" spans="2:32" ht="15.6" x14ac:dyDescent="0.3">
      <c r="B142" s="177" t="s">
        <v>166</v>
      </c>
      <c r="K142" s="94">
        <v>1</v>
      </c>
      <c r="L142" s="94">
        <v>1</v>
      </c>
      <c r="P142" s="94">
        <v>1</v>
      </c>
      <c r="S142" s="94">
        <v>1</v>
      </c>
      <c r="AA142" s="94">
        <v>1</v>
      </c>
      <c r="AF142" s="94">
        <v>1</v>
      </c>
    </row>
    <row r="143" spans="2:32" ht="15.6" x14ac:dyDescent="0.3">
      <c r="B143" s="177" t="s">
        <v>167</v>
      </c>
      <c r="K143" s="94">
        <v>1</v>
      </c>
      <c r="L143" s="94">
        <v>1</v>
      </c>
      <c r="O143" s="94">
        <v>1</v>
      </c>
      <c r="R143" s="94">
        <v>1</v>
      </c>
      <c r="Y143" s="94">
        <v>1</v>
      </c>
      <c r="Z143" s="94">
        <v>1</v>
      </c>
      <c r="AA143" s="94">
        <v>1</v>
      </c>
      <c r="AF143" s="94">
        <v>1</v>
      </c>
    </row>
    <row r="144" spans="2:32" ht="15.6" x14ac:dyDescent="0.3">
      <c r="B144" s="177" t="s">
        <v>168</v>
      </c>
      <c r="K144" s="94">
        <v>1</v>
      </c>
      <c r="L144" s="94">
        <v>1</v>
      </c>
      <c r="O144" s="94">
        <v>1</v>
      </c>
      <c r="R144" s="94">
        <v>1</v>
      </c>
      <c r="Y144" s="94">
        <v>1</v>
      </c>
      <c r="Z144" s="94">
        <v>1</v>
      </c>
      <c r="AA144" s="94">
        <v>1</v>
      </c>
      <c r="AF144" s="94">
        <v>1</v>
      </c>
    </row>
    <row r="145" spans="2:32" ht="15.6" x14ac:dyDescent="0.3">
      <c r="B145" s="177" t="s">
        <v>169</v>
      </c>
      <c r="K145" s="94">
        <v>1</v>
      </c>
      <c r="L145" s="94">
        <v>1</v>
      </c>
      <c r="O145" s="94">
        <v>1</v>
      </c>
      <c r="R145" s="94">
        <v>1</v>
      </c>
      <c r="Y145" s="94">
        <v>1</v>
      </c>
      <c r="Z145" s="94">
        <v>1</v>
      </c>
      <c r="AA145" s="94">
        <v>1</v>
      </c>
      <c r="AF145" s="94">
        <v>1</v>
      </c>
    </row>
    <row r="146" spans="2:32" ht="15.6" x14ac:dyDescent="0.3">
      <c r="B146" s="177" t="s">
        <v>170</v>
      </c>
      <c r="K146" s="94">
        <v>1</v>
      </c>
      <c r="O146" s="94">
        <v>1</v>
      </c>
      <c r="Y146" s="94">
        <v>1</v>
      </c>
      <c r="Z146" s="94">
        <v>1</v>
      </c>
      <c r="AA146" s="94">
        <v>1</v>
      </c>
      <c r="AF146" s="94">
        <v>1</v>
      </c>
    </row>
    <row r="147" spans="2:32" ht="15.6" x14ac:dyDescent="0.3">
      <c r="B147" s="177" t="s">
        <v>171</v>
      </c>
      <c r="K147" s="94">
        <v>1</v>
      </c>
      <c r="O147" s="94">
        <v>1</v>
      </c>
      <c r="R147" s="94">
        <v>1</v>
      </c>
      <c r="Y147" s="94">
        <v>1</v>
      </c>
      <c r="Z147" s="94">
        <v>1</v>
      </c>
      <c r="AA147" s="94">
        <v>1</v>
      </c>
      <c r="AF147" s="94">
        <v>1</v>
      </c>
    </row>
    <row r="148" spans="2:32" ht="15.6" x14ac:dyDescent="0.3">
      <c r="B148" s="177" t="s">
        <v>172</v>
      </c>
      <c r="K148" s="94">
        <v>1</v>
      </c>
      <c r="O148" s="94">
        <v>1</v>
      </c>
      <c r="R148" s="94">
        <v>1</v>
      </c>
      <c r="Y148" s="94">
        <v>1</v>
      </c>
      <c r="Z148" s="94">
        <v>1</v>
      </c>
      <c r="AA148" s="94">
        <v>1</v>
      </c>
      <c r="AF148" s="94">
        <v>1</v>
      </c>
    </row>
    <row r="149" spans="2:32" ht="15.6" x14ac:dyDescent="0.3">
      <c r="B149" s="177" t="s">
        <v>173</v>
      </c>
      <c r="K149" s="94">
        <v>1</v>
      </c>
      <c r="O149" s="94">
        <v>1</v>
      </c>
      <c r="R149" s="94">
        <v>1</v>
      </c>
      <c r="Y149" s="94">
        <v>1</v>
      </c>
      <c r="Z149" s="94">
        <v>1</v>
      </c>
      <c r="AA149" s="94">
        <v>1</v>
      </c>
      <c r="AF149" s="94">
        <v>1</v>
      </c>
    </row>
    <row r="150" spans="2:32" ht="15.6" x14ac:dyDescent="0.3">
      <c r="B150" s="177" t="s">
        <v>477</v>
      </c>
      <c r="P150" s="94">
        <v>1</v>
      </c>
      <c r="AF150" s="94">
        <v>1</v>
      </c>
    </row>
    <row r="151" spans="2:32" ht="15.6" x14ac:dyDescent="0.3">
      <c r="B151" s="177" t="s">
        <v>232</v>
      </c>
      <c r="P151" s="94">
        <v>1</v>
      </c>
      <c r="AF151" s="94">
        <v>1</v>
      </c>
    </row>
    <row r="152" spans="2:32" ht="15.6" x14ac:dyDescent="0.3">
      <c r="B152" s="177" t="s">
        <v>251</v>
      </c>
      <c r="P152" s="94">
        <v>1</v>
      </c>
      <c r="AF152" s="94">
        <v>1</v>
      </c>
    </row>
    <row r="153" spans="2:32" ht="15.6" x14ac:dyDescent="0.3">
      <c r="B153" s="177" t="s">
        <v>174</v>
      </c>
      <c r="K153" s="94">
        <v>1</v>
      </c>
      <c r="O153" s="94">
        <v>1</v>
      </c>
      <c r="Y153" s="94">
        <v>1</v>
      </c>
      <c r="Z153" s="94">
        <v>1</v>
      </c>
      <c r="AA153" s="94">
        <v>1</v>
      </c>
      <c r="AF153" s="94">
        <v>1</v>
      </c>
    </row>
    <row r="154" spans="2:32" ht="15.6" x14ac:dyDescent="0.3">
      <c r="B154" s="177" t="s">
        <v>175</v>
      </c>
      <c r="K154" s="94">
        <v>1</v>
      </c>
      <c r="O154" s="94">
        <v>1</v>
      </c>
      <c r="Y154" s="94">
        <v>1</v>
      </c>
      <c r="Z154" s="94">
        <v>1</v>
      </c>
      <c r="AA154" s="94">
        <v>1</v>
      </c>
      <c r="AF154" s="94">
        <v>1</v>
      </c>
    </row>
    <row r="155" spans="2:32" ht="15.6" x14ac:dyDescent="0.3">
      <c r="B155" s="177" t="s">
        <v>176</v>
      </c>
      <c r="K155" s="94">
        <v>1</v>
      </c>
      <c r="P155" s="94">
        <v>1</v>
      </c>
      <c r="AA155" s="94">
        <v>1</v>
      </c>
      <c r="AF155" s="94">
        <v>1</v>
      </c>
    </row>
    <row r="156" spans="2:32" ht="15.6" x14ac:dyDescent="0.3">
      <c r="B156" s="177" t="s">
        <v>177</v>
      </c>
      <c r="P156" s="94">
        <v>1</v>
      </c>
    </row>
    <row r="157" spans="2:32" ht="15.6" x14ac:dyDescent="0.3">
      <c r="B157" s="177" t="s">
        <v>478</v>
      </c>
      <c r="J157" s="94">
        <v>1</v>
      </c>
      <c r="K157" s="94">
        <v>1</v>
      </c>
      <c r="O157" s="94">
        <v>1</v>
      </c>
      <c r="P157" s="94">
        <v>1</v>
      </c>
      <c r="Y157" s="94">
        <v>1</v>
      </c>
      <c r="Z157" s="94">
        <v>1</v>
      </c>
      <c r="AA157" s="94">
        <v>1</v>
      </c>
      <c r="AF157" s="94">
        <v>1</v>
      </c>
    </row>
    <row r="158" spans="2:32" ht="15.6" x14ac:dyDescent="0.3">
      <c r="B158" s="177" t="s">
        <v>237</v>
      </c>
      <c r="K158" s="94">
        <v>1</v>
      </c>
      <c r="P158" s="94">
        <v>1</v>
      </c>
      <c r="Y158" s="94">
        <v>1</v>
      </c>
      <c r="Z158" s="94">
        <v>1</v>
      </c>
      <c r="AA158" s="94">
        <v>1</v>
      </c>
    </row>
    <row r="159" spans="2:32" ht="15.6" x14ac:dyDescent="0.3">
      <c r="B159" s="177" t="s">
        <v>260</v>
      </c>
      <c r="K159" s="94">
        <v>1</v>
      </c>
      <c r="O159" s="94">
        <v>1</v>
      </c>
      <c r="Z159" s="94">
        <v>1</v>
      </c>
    </row>
    <row r="160" spans="2:32" ht="15.6" x14ac:dyDescent="0.3">
      <c r="B160" s="177" t="s">
        <v>474</v>
      </c>
      <c r="J160" s="94">
        <v>1</v>
      </c>
      <c r="K160" s="94">
        <v>1</v>
      </c>
      <c r="O160" s="94">
        <v>1</v>
      </c>
      <c r="Y160" s="94">
        <v>1</v>
      </c>
      <c r="Z160" s="94">
        <v>1</v>
      </c>
      <c r="AF160" s="94">
        <v>1</v>
      </c>
    </row>
    <row r="161" spans="2:32" ht="15.6" x14ac:dyDescent="0.3">
      <c r="B161" s="177" t="s">
        <v>178</v>
      </c>
      <c r="Y161" s="94">
        <v>1</v>
      </c>
      <c r="Z161" s="94">
        <v>1</v>
      </c>
      <c r="AA161" s="94">
        <v>1</v>
      </c>
    </row>
    <row r="162" spans="2:32" ht="15.6" x14ac:dyDescent="0.3">
      <c r="B162" s="177" t="s">
        <v>179</v>
      </c>
      <c r="J162" s="94">
        <v>1</v>
      </c>
      <c r="K162" s="94">
        <v>1</v>
      </c>
      <c r="X162" s="94">
        <v>1</v>
      </c>
      <c r="Y162" s="94">
        <v>1</v>
      </c>
      <c r="Z162" s="94">
        <v>1</v>
      </c>
      <c r="AA162" s="94">
        <v>1</v>
      </c>
      <c r="AF162" s="94">
        <v>1</v>
      </c>
    </row>
    <row r="163" spans="2:32" ht="15.6" x14ac:dyDescent="0.3">
      <c r="B163" s="177" t="s">
        <v>189</v>
      </c>
      <c r="K163" s="94">
        <v>1</v>
      </c>
      <c r="O163" s="94">
        <v>1</v>
      </c>
      <c r="T163" s="94">
        <v>1</v>
      </c>
      <c r="Z163" s="94">
        <v>1</v>
      </c>
      <c r="AF163" s="94">
        <v>1</v>
      </c>
    </row>
    <row r="164" spans="2:32" ht="15.6" x14ac:dyDescent="0.3">
      <c r="B164" s="177" t="s">
        <v>190</v>
      </c>
      <c r="L164" s="94">
        <v>1</v>
      </c>
    </row>
    <row r="165" spans="2:32" ht="15.6" x14ac:dyDescent="0.3">
      <c r="B165" s="177" t="s">
        <v>191</v>
      </c>
      <c r="AC165" s="94">
        <v>1</v>
      </c>
      <c r="AF165" s="94">
        <v>1</v>
      </c>
    </row>
    <row r="166" spans="2:32" ht="15.6" x14ac:dyDescent="0.3">
      <c r="B166" s="177" t="s">
        <v>192</v>
      </c>
      <c r="K166" s="94">
        <v>1</v>
      </c>
      <c r="O166" s="94">
        <v>1</v>
      </c>
      <c r="Z166" s="94">
        <v>1</v>
      </c>
    </row>
    <row r="167" spans="2:32" ht="15.6" x14ac:dyDescent="0.3">
      <c r="B167" s="177" t="s">
        <v>193</v>
      </c>
      <c r="L167" s="94">
        <v>1</v>
      </c>
    </row>
    <row r="168" spans="2:32" ht="15.6" x14ac:dyDescent="0.3">
      <c r="B168" s="177" t="s">
        <v>194</v>
      </c>
      <c r="L168" s="94">
        <v>1</v>
      </c>
    </row>
    <row r="169" spans="2:32" ht="15.6" x14ac:dyDescent="0.3">
      <c r="B169" s="177" t="s">
        <v>195</v>
      </c>
      <c r="Z169" s="94">
        <v>1</v>
      </c>
    </row>
    <row r="170" spans="2:32" ht="15.6" x14ac:dyDescent="0.3">
      <c r="B170" s="177" t="s">
        <v>199</v>
      </c>
      <c r="AD170" s="94">
        <v>1</v>
      </c>
      <c r="AF170" s="94">
        <v>1</v>
      </c>
    </row>
    <row r="171" spans="2:32" ht="15.6" x14ac:dyDescent="0.3">
      <c r="B171" s="177" t="s">
        <v>200</v>
      </c>
      <c r="K171" s="94">
        <v>1</v>
      </c>
      <c r="Y171" s="94">
        <v>1</v>
      </c>
      <c r="Z171" s="94">
        <v>1</v>
      </c>
      <c r="AE171" s="94">
        <v>1</v>
      </c>
    </row>
    <row r="172" spans="2:32" ht="15.6" x14ac:dyDescent="0.3">
      <c r="B172" s="177" t="s">
        <v>201</v>
      </c>
      <c r="K172" s="94">
        <v>1</v>
      </c>
      <c r="Y172" s="94">
        <v>1</v>
      </c>
      <c r="Z172" s="94">
        <v>1</v>
      </c>
    </row>
    <row r="173" spans="2:32" ht="15.6" x14ac:dyDescent="0.3">
      <c r="B173" s="177" t="s">
        <v>202</v>
      </c>
      <c r="K173" s="94">
        <v>1</v>
      </c>
      <c r="Y173" s="94">
        <v>1</v>
      </c>
      <c r="Z173" s="94">
        <v>1</v>
      </c>
    </row>
    <row r="174" spans="2:32" ht="15.6" x14ac:dyDescent="0.3">
      <c r="B174" s="177" t="s">
        <v>203</v>
      </c>
      <c r="J174" s="94">
        <v>1</v>
      </c>
      <c r="K174" s="94">
        <v>1</v>
      </c>
      <c r="O174" s="94">
        <v>1</v>
      </c>
      <c r="Y174" s="94">
        <v>1</v>
      </c>
      <c r="Z174" s="94">
        <v>1</v>
      </c>
      <c r="AF174" s="94">
        <v>1</v>
      </c>
    </row>
    <row r="175" spans="2:32" ht="15.6" x14ac:dyDescent="0.3">
      <c r="B175" s="177" t="s">
        <v>204</v>
      </c>
      <c r="J175" s="94">
        <v>1</v>
      </c>
    </row>
  </sheetData>
  <conditionalFormatting sqref="C3:AF87 C91:AF175">
    <cfRule type="cellIs" dxfId="138" priority="36" operator="equal">
      <formula>0</formula>
    </cfRule>
  </conditionalFormatting>
  <conditionalFormatting sqref="D3:D38">
    <cfRule type="cellIs" dxfId="137" priority="34" operator="equal">
      <formula>0</formula>
    </cfRule>
  </conditionalFormatting>
  <conditionalFormatting sqref="I27:J38">
    <cfRule type="cellIs" dxfId="136" priority="33" operator="equal">
      <formula>0</formula>
    </cfRule>
  </conditionalFormatting>
  <conditionalFormatting sqref="M3:M38 K3:K38">
    <cfRule type="cellIs" dxfId="135" priority="31" operator="equal">
      <formula>0</formula>
    </cfRule>
  </conditionalFormatting>
  <conditionalFormatting sqref="L3:L38">
    <cfRule type="cellIs" dxfId="134" priority="30" operator="equal">
      <formula>0</formula>
    </cfRule>
  </conditionalFormatting>
  <conditionalFormatting sqref="I26:J26">
    <cfRule type="cellIs" dxfId="133"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L197"/>
  <sheetViews>
    <sheetView topLeftCell="A88" zoomScale="55" zoomScaleNormal="55" workbookViewId="0">
      <selection activeCell="B115" sqref="B115"/>
    </sheetView>
  </sheetViews>
  <sheetFormatPr baseColWidth="10" defaultColWidth="10.5546875" defaultRowHeight="14.4" x14ac:dyDescent="0.3"/>
  <cols>
    <col min="1" max="1" width="22.109375" style="78" customWidth="1"/>
    <col min="2" max="2" width="35.109375" style="83" customWidth="1"/>
    <col min="3" max="3" width="22.44140625" style="76" customWidth="1"/>
    <col min="4" max="4" width="15.88671875" style="98" customWidth="1"/>
    <col min="5" max="5" width="21" style="43" customWidth="1"/>
    <col min="6" max="6" width="15.88671875" style="58" customWidth="1"/>
    <col min="7" max="7" width="15.88671875" style="127" customWidth="1"/>
    <col min="8" max="8" width="15.88671875" style="75" customWidth="1"/>
    <col min="9" max="9" width="50.6640625" style="61" customWidth="1"/>
    <col min="10" max="10" width="55.44140625" style="14" customWidth="1"/>
  </cols>
  <sheetData>
    <row r="1" spans="1:12" s="37" customFormat="1" ht="59.4" customHeight="1" thickBot="1" x14ac:dyDescent="0.35">
      <c r="A1" s="183" t="s">
        <v>33</v>
      </c>
      <c r="B1" s="64" t="s">
        <v>34</v>
      </c>
      <c r="C1" s="65" t="s">
        <v>35</v>
      </c>
      <c r="D1" s="63" t="s">
        <v>36</v>
      </c>
      <c r="E1" s="38" t="s">
        <v>37</v>
      </c>
      <c r="F1" s="35" t="s">
        <v>38</v>
      </c>
      <c r="G1" s="38" t="s">
        <v>39</v>
      </c>
      <c r="H1" s="36" t="s">
        <v>40</v>
      </c>
      <c r="I1" s="36" t="s">
        <v>41</v>
      </c>
      <c r="J1" s="36" t="s">
        <v>42</v>
      </c>
      <c r="L1" s="35" t="s">
        <v>325</v>
      </c>
    </row>
    <row r="2" spans="1:12" ht="56.4" customHeight="1" thickTop="1" x14ac:dyDescent="0.3">
      <c r="A2" s="128" t="s">
        <v>63</v>
      </c>
      <c r="B2" s="129" t="s">
        <v>59</v>
      </c>
      <c r="C2" s="118">
        <v>421.54315000000003</v>
      </c>
      <c r="D2" s="97"/>
      <c r="E2" s="178"/>
      <c r="F2" s="59"/>
      <c r="G2" s="126">
        <v>0.01</v>
      </c>
      <c r="I2" s="104" t="s">
        <v>75</v>
      </c>
      <c r="J2" s="105" t="s">
        <v>126</v>
      </c>
    </row>
    <row r="3" spans="1:12" ht="123" customHeight="1" x14ac:dyDescent="0.3">
      <c r="A3" s="128" t="s">
        <v>71</v>
      </c>
      <c r="B3" s="129" t="s">
        <v>61</v>
      </c>
      <c r="C3" s="118">
        <v>130.40049999999999</v>
      </c>
      <c r="D3" s="97"/>
      <c r="E3" s="178"/>
      <c r="F3" s="59"/>
      <c r="G3" s="126">
        <v>0.01</v>
      </c>
      <c r="I3" s="145" t="s">
        <v>124</v>
      </c>
      <c r="J3" s="105" t="s">
        <v>87</v>
      </c>
    </row>
    <row r="4" spans="1:12" ht="13.95" customHeight="1" x14ac:dyDescent="0.3">
      <c r="A4" s="128" t="s">
        <v>58</v>
      </c>
      <c r="B4" s="129" t="s">
        <v>61</v>
      </c>
      <c r="C4" s="118">
        <v>7.484</v>
      </c>
      <c r="D4" s="120"/>
      <c r="E4" s="16"/>
      <c r="F4" s="17"/>
      <c r="G4" s="126">
        <v>0.05</v>
      </c>
      <c r="I4" s="145" t="s">
        <v>80</v>
      </c>
      <c r="J4" s="83"/>
    </row>
    <row r="5" spans="1:12" ht="34.200000000000003" customHeight="1" x14ac:dyDescent="0.3">
      <c r="A5" s="128" t="s">
        <v>59</v>
      </c>
      <c r="B5" s="129" t="s">
        <v>66</v>
      </c>
      <c r="C5" s="118">
        <v>216.501</v>
      </c>
      <c r="D5" s="120"/>
      <c r="E5" s="16"/>
      <c r="F5" s="17"/>
      <c r="G5" s="126">
        <v>0.01</v>
      </c>
      <c r="H5" s="75">
        <v>1</v>
      </c>
      <c r="I5" s="145" t="s">
        <v>124</v>
      </c>
      <c r="J5" s="105"/>
    </row>
    <row r="6" spans="1:12" ht="34.950000000000003" customHeight="1" x14ac:dyDescent="0.3">
      <c r="A6" s="128" t="s">
        <v>61</v>
      </c>
      <c r="B6" s="129" t="s">
        <v>70</v>
      </c>
      <c r="C6" s="118">
        <v>11.409000000000001</v>
      </c>
      <c r="D6" s="120"/>
      <c r="E6" s="16"/>
      <c r="F6" s="17"/>
      <c r="G6" s="126">
        <v>0.01</v>
      </c>
      <c r="I6" s="145" t="s">
        <v>124</v>
      </c>
      <c r="J6" s="105"/>
    </row>
    <row r="7" spans="1:12" ht="107.4" customHeight="1" x14ac:dyDescent="0.3">
      <c r="A7" s="128" t="s">
        <v>61</v>
      </c>
      <c r="B7" s="129" t="s">
        <v>71</v>
      </c>
      <c r="C7" s="118">
        <v>97.657300000000006</v>
      </c>
      <c r="D7" s="120"/>
      <c r="E7" s="16"/>
      <c r="F7" s="61"/>
      <c r="G7" s="126">
        <v>0.01</v>
      </c>
      <c r="I7" s="145" t="s">
        <v>124</v>
      </c>
      <c r="J7" s="105" t="s">
        <v>87</v>
      </c>
    </row>
    <row r="8" spans="1:12" ht="29.4" customHeight="1" x14ac:dyDescent="0.3">
      <c r="A8" s="128" t="s">
        <v>61</v>
      </c>
      <c r="B8" s="129" t="s">
        <v>73</v>
      </c>
      <c r="C8" s="118">
        <v>87</v>
      </c>
      <c r="D8" s="120"/>
      <c r="E8" s="16"/>
      <c r="F8" s="61"/>
      <c r="G8" s="126">
        <v>0.01</v>
      </c>
      <c r="H8" s="75">
        <v>1</v>
      </c>
      <c r="I8" s="145" t="s">
        <v>81</v>
      </c>
      <c r="J8" s="86"/>
    </row>
    <row r="9" spans="1:12" ht="70.2" customHeight="1" x14ac:dyDescent="0.3">
      <c r="A9" s="128" t="s">
        <v>61</v>
      </c>
      <c r="B9" s="129" t="s">
        <v>287</v>
      </c>
      <c r="C9" s="118">
        <v>10</v>
      </c>
      <c r="D9" s="120"/>
      <c r="E9" s="16"/>
      <c r="F9" s="61"/>
      <c r="G9" s="126">
        <v>0.05</v>
      </c>
      <c r="I9" s="145" t="s">
        <v>127</v>
      </c>
      <c r="J9" s="105" t="s">
        <v>82</v>
      </c>
    </row>
    <row r="10" spans="1:12" ht="13.95" customHeight="1" x14ac:dyDescent="0.3">
      <c r="A10" s="128" t="s">
        <v>61</v>
      </c>
      <c r="B10" s="129" t="s">
        <v>58</v>
      </c>
      <c r="C10" s="118">
        <v>84.920100000000005</v>
      </c>
      <c r="D10" s="120"/>
      <c r="E10" s="16"/>
      <c r="F10" s="61"/>
      <c r="G10" s="126">
        <v>0.05</v>
      </c>
      <c r="I10" s="145" t="s">
        <v>80</v>
      </c>
      <c r="J10" s="83"/>
    </row>
    <row r="11" spans="1:12" ht="13.95" customHeight="1" x14ac:dyDescent="0.3">
      <c r="A11" s="179" t="s">
        <v>63</v>
      </c>
      <c r="B11" s="164" t="s">
        <v>152</v>
      </c>
      <c r="C11" s="99">
        <v>1644.7544499999999</v>
      </c>
      <c r="D11" s="97"/>
      <c r="E11" s="178"/>
      <c r="F11" s="59"/>
      <c r="G11" s="180">
        <v>0.01</v>
      </c>
      <c r="I11" s="104" t="s">
        <v>75</v>
      </c>
      <c r="J11" s="105"/>
      <c r="K11" s="91"/>
      <c r="L11" s="181" t="s">
        <v>313</v>
      </c>
    </row>
    <row r="12" spans="1:12" ht="13.95" customHeight="1" x14ac:dyDescent="0.3">
      <c r="A12" s="179" t="s">
        <v>71</v>
      </c>
      <c r="B12" s="164" t="s">
        <v>153</v>
      </c>
      <c r="C12" s="99">
        <v>140</v>
      </c>
      <c r="D12" s="97"/>
      <c r="E12" s="16"/>
      <c r="F12" s="17"/>
      <c r="G12" s="180">
        <v>0.1</v>
      </c>
      <c r="I12" s="182" t="s">
        <v>314</v>
      </c>
      <c r="J12" s="105"/>
      <c r="K12" s="91"/>
      <c r="L12" s="181" t="s">
        <v>315</v>
      </c>
    </row>
    <row r="13" spans="1:12" ht="13.95" customHeight="1" x14ac:dyDescent="0.3">
      <c r="A13" s="179" t="s">
        <v>71</v>
      </c>
      <c r="B13" s="164" t="s">
        <v>154</v>
      </c>
      <c r="C13" s="99">
        <v>364.43759999999997</v>
      </c>
      <c r="D13" s="97"/>
      <c r="E13" s="16"/>
      <c r="F13" s="17"/>
      <c r="G13" s="180">
        <v>0.01</v>
      </c>
      <c r="I13" s="145" t="s">
        <v>124</v>
      </c>
      <c r="J13" s="105"/>
      <c r="K13" s="91"/>
      <c r="L13" s="181" t="s">
        <v>316</v>
      </c>
    </row>
    <row r="14" spans="1:12" ht="13.95" customHeight="1" x14ac:dyDescent="0.3">
      <c r="A14" s="179" t="s">
        <v>58</v>
      </c>
      <c r="B14" s="164" t="s">
        <v>154</v>
      </c>
      <c r="C14" s="99">
        <v>124.65300000000001</v>
      </c>
      <c r="D14" s="97"/>
      <c r="E14" s="16"/>
      <c r="F14" s="17"/>
      <c r="G14" s="180">
        <v>0.15</v>
      </c>
      <c r="I14" s="145" t="s">
        <v>80</v>
      </c>
      <c r="J14" s="105"/>
      <c r="K14" s="91"/>
      <c r="L14" s="181" t="s">
        <v>317</v>
      </c>
    </row>
    <row r="15" spans="1:12" ht="13.95" customHeight="1" x14ac:dyDescent="0.3">
      <c r="A15" s="179" t="s">
        <v>277</v>
      </c>
      <c r="B15" s="164" t="s">
        <v>155</v>
      </c>
      <c r="C15" s="99">
        <v>491.74099999999999</v>
      </c>
      <c r="D15" s="97"/>
      <c r="E15" s="16"/>
      <c r="F15" s="61"/>
      <c r="G15" s="180">
        <v>0.05</v>
      </c>
      <c r="I15" s="145" t="s">
        <v>318</v>
      </c>
      <c r="J15" s="105"/>
      <c r="K15" s="91"/>
      <c r="L15" s="14"/>
    </row>
    <row r="16" spans="1:12" ht="13.95" customHeight="1" x14ac:dyDescent="0.3">
      <c r="A16" s="179" t="s">
        <v>277</v>
      </c>
      <c r="B16" s="164" t="s">
        <v>156</v>
      </c>
      <c r="C16" s="99">
        <v>143.41</v>
      </c>
      <c r="D16" s="97"/>
      <c r="E16" s="16"/>
      <c r="F16" s="61"/>
      <c r="G16" s="180">
        <v>0.05</v>
      </c>
      <c r="I16" s="145" t="s">
        <v>318</v>
      </c>
      <c r="J16" s="105"/>
      <c r="K16" s="91"/>
      <c r="L16" s="14"/>
    </row>
    <row r="17" spans="1:12" ht="13.95" customHeight="1" x14ac:dyDescent="0.3">
      <c r="A17" s="179" t="s">
        <v>278</v>
      </c>
      <c r="B17" s="164" t="s">
        <v>160</v>
      </c>
      <c r="C17" s="99">
        <v>328.74299999999999</v>
      </c>
      <c r="D17" s="97"/>
      <c r="E17" s="16"/>
      <c r="F17" s="61"/>
      <c r="G17" s="180">
        <v>0.05</v>
      </c>
      <c r="I17" s="145" t="s">
        <v>318</v>
      </c>
      <c r="J17" s="105"/>
      <c r="K17" s="91"/>
      <c r="L17" s="14" t="s">
        <v>319</v>
      </c>
    </row>
    <row r="18" spans="1:12" ht="13.95" customHeight="1" x14ac:dyDescent="0.3">
      <c r="A18" s="179" t="s">
        <v>152</v>
      </c>
      <c r="B18" s="164" t="s">
        <v>66</v>
      </c>
      <c r="C18" s="99">
        <v>1453.653</v>
      </c>
      <c r="D18" s="97"/>
      <c r="E18" s="16"/>
      <c r="F18" s="61"/>
      <c r="G18" s="180">
        <v>0.01</v>
      </c>
      <c r="I18" s="145" t="s">
        <v>320</v>
      </c>
      <c r="K18" s="91"/>
      <c r="L18" s="14" t="s">
        <v>321</v>
      </c>
    </row>
    <row r="19" spans="1:12" ht="13.95" customHeight="1" x14ac:dyDescent="0.3">
      <c r="A19" s="179" t="s">
        <v>153</v>
      </c>
      <c r="B19" s="164" t="s">
        <v>71</v>
      </c>
      <c r="C19" s="99">
        <v>297</v>
      </c>
      <c r="D19" s="97"/>
      <c r="E19" s="16"/>
      <c r="F19" s="17"/>
      <c r="G19" s="180">
        <v>0.1</v>
      </c>
      <c r="I19" s="182" t="s">
        <v>314</v>
      </c>
      <c r="J19" s="105" t="s">
        <v>322</v>
      </c>
      <c r="K19" s="91"/>
      <c r="L19" s="14"/>
    </row>
    <row r="20" spans="1:12" ht="13.95" customHeight="1" x14ac:dyDescent="0.3">
      <c r="A20" s="179" t="s">
        <v>153</v>
      </c>
      <c r="B20" s="164" t="s">
        <v>70</v>
      </c>
      <c r="C20" s="99">
        <v>15.5358959643382</v>
      </c>
      <c r="D20" s="97"/>
      <c r="E20" s="16"/>
      <c r="F20" s="61"/>
      <c r="G20" s="180">
        <v>0.05</v>
      </c>
      <c r="I20" s="182" t="s">
        <v>323</v>
      </c>
      <c r="J20" s="105"/>
      <c r="K20" s="91"/>
      <c r="L20" s="14"/>
    </row>
    <row r="21" spans="1:12" ht="13.95" customHeight="1" x14ac:dyDescent="0.3">
      <c r="A21" s="179" t="s">
        <v>154</v>
      </c>
      <c r="B21" s="164" t="s">
        <v>71</v>
      </c>
      <c r="C21" s="99">
        <v>400.60390000000001</v>
      </c>
      <c r="D21" s="97"/>
      <c r="E21" s="16"/>
      <c r="F21" s="61"/>
      <c r="G21" s="180">
        <v>0.01</v>
      </c>
      <c r="I21" s="145" t="s">
        <v>124</v>
      </c>
      <c r="K21" s="91"/>
      <c r="L21" s="14"/>
    </row>
    <row r="22" spans="1:12" ht="13.95" customHeight="1" x14ac:dyDescent="0.3">
      <c r="A22" s="179" t="s">
        <v>154</v>
      </c>
      <c r="B22" s="164" t="s">
        <v>277</v>
      </c>
      <c r="C22" s="99">
        <v>597.54</v>
      </c>
      <c r="D22" s="97"/>
      <c r="E22" s="16"/>
      <c r="F22" s="61"/>
      <c r="G22" s="180">
        <v>0.05</v>
      </c>
      <c r="I22" s="145" t="s">
        <v>318</v>
      </c>
      <c r="J22" s="181"/>
      <c r="K22" s="91"/>
      <c r="L22" s="14"/>
    </row>
    <row r="23" spans="1:12" ht="13.95" customHeight="1" x14ac:dyDescent="0.3">
      <c r="A23" s="179" t="s">
        <v>154</v>
      </c>
      <c r="B23" s="164" t="s">
        <v>73</v>
      </c>
      <c r="C23" s="99">
        <v>0.28649999999999998</v>
      </c>
      <c r="D23" s="97"/>
      <c r="E23" s="16"/>
      <c r="F23" s="61"/>
      <c r="G23" s="180">
        <v>0.05</v>
      </c>
      <c r="I23" s="182" t="s">
        <v>324</v>
      </c>
      <c r="J23" s="181"/>
      <c r="K23" s="91"/>
      <c r="L23" s="14"/>
    </row>
    <row r="24" spans="1:12" ht="13.95" customHeight="1" x14ac:dyDescent="0.3">
      <c r="A24" s="179" t="s">
        <v>154</v>
      </c>
      <c r="B24" s="164" t="s">
        <v>58</v>
      </c>
      <c r="C24" s="99">
        <v>1072.451</v>
      </c>
      <c r="D24" s="97"/>
      <c r="E24" s="16"/>
      <c r="F24" s="61"/>
      <c r="G24" s="180">
        <v>0.15</v>
      </c>
      <c r="I24" s="145" t="s">
        <v>80</v>
      </c>
      <c r="K24" s="91"/>
      <c r="L24" s="14"/>
    </row>
    <row r="25" spans="1:12" ht="13.95" customHeight="1" x14ac:dyDescent="0.3">
      <c r="A25" s="179" t="s">
        <v>155</v>
      </c>
      <c r="B25" s="164" t="s">
        <v>278</v>
      </c>
      <c r="C25" s="99">
        <v>397.44600000000003</v>
      </c>
      <c r="D25" s="97"/>
      <c r="E25" s="16"/>
      <c r="F25" s="61"/>
      <c r="G25" s="180">
        <v>0.05</v>
      </c>
      <c r="I25" s="145" t="s">
        <v>318</v>
      </c>
      <c r="K25" s="91"/>
      <c r="L25" s="14"/>
    </row>
    <row r="26" spans="1:12" ht="13.95" customHeight="1" x14ac:dyDescent="0.3">
      <c r="A26" s="179" t="s">
        <v>71</v>
      </c>
      <c r="B26" s="164" t="s">
        <v>164</v>
      </c>
      <c r="C26" s="99">
        <v>9507.1239999999998</v>
      </c>
      <c r="D26" s="97"/>
      <c r="E26" s="178"/>
      <c r="F26" s="59"/>
      <c r="G26" s="184">
        <v>0.01</v>
      </c>
      <c r="I26" s="145" t="s">
        <v>124</v>
      </c>
      <c r="J26" s="181" t="s">
        <v>87</v>
      </c>
      <c r="K26" s="91"/>
      <c r="L26" s="181"/>
    </row>
    <row r="27" spans="1:12" ht="13.95" customHeight="1" x14ac:dyDescent="0.3">
      <c r="A27" s="179" t="s">
        <v>71</v>
      </c>
      <c r="B27" s="164" t="s">
        <v>165</v>
      </c>
      <c r="C27" s="99">
        <v>316</v>
      </c>
      <c r="D27" s="97"/>
      <c r="E27" s="178"/>
      <c r="F27" s="59"/>
      <c r="G27" s="184">
        <v>0.1</v>
      </c>
      <c r="I27" s="104" t="s">
        <v>314</v>
      </c>
      <c r="J27" s="105" t="s">
        <v>322</v>
      </c>
      <c r="K27" s="91"/>
      <c r="L27" s="181"/>
    </row>
    <row r="28" spans="1:12" ht="13.95" customHeight="1" x14ac:dyDescent="0.3">
      <c r="A28" s="179" t="s">
        <v>66</v>
      </c>
      <c r="B28" s="164" t="s">
        <v>164</v>
      </c>
      <c r="C28" s="99">
        <v>34459.874459999999</v>
      </c>
      <c r="D28" s="97"/>
      <c r="E28" s="16"/>
      <c r="F28" s="17"/>
      <c r="G28" s="184">
        <v>0.01</v>
      </c>
      <c r="I28" s="84" t="s">
        <v>124</v>
      </c>
      <c r="J28" s="105"/>
      <c r="K28" s="91"/>
      <c r="L28" s="181"/>
    </row>
    <row r="29" spans="1:12" ht="13.95" customHeight="1" x14ac:dyDescent="0.3">
      <c r="A29" s="179" t="s">
        <v>281</v>
      </c>
      <c r="B29" s="164" t="s">
        <v>166</v>
      </c>
      <c r="C29" s="99">
        <v>4170</v>
      </c>
      <c r="D29" s="97"/>
      <c r="E29" s="16"/>
      <c r="F29" s="17"/>
      <c r="G29" s="184">
        <v>0.01</v>
      </c>
      <c r="I29" s="145" t="s">
        <v>326</v>
      </c>
      <c r="J29" s="105"/>
      <c r="K29" s="91"/>
      <c r="L29" s="181"/>
    </row>
    <row r="30" spans="1:12" ht="13.95" customHeight="1" x14ac:dyDescent="0.3">
      <c r="A30" s="179" t="s">
        <v>283</v>
      </c>
      <c r="B30" s="164" t="s">
        <v>174</v>
      </c>
      <c r="C30" s="99">
        <v>1200</v>
      </c>
      <c r="D30" s="97"/>
      <c r="E30" s="16"/>
      <c r="F30" s="17"/>
      <c r="G30" s="184">
        <v>0.05</v>
      </c>
      <c r="H30" s="75">
        <v>1</v>
      </c>
      <c r="I30" s="145" t="s">
        <v>327</v>
      </c>
      <c r="J30" s="105" t="s">
        <v>328</v>
      </c>
      <c r="K30" s="91"/>
      <c r="L30" s="181"/>
    </row>
    <row r="31" spans="1:12" ht="13.95" customHeight="1" x14ac:dyDescent="0.3">
      <c r="A31" s="179" t="s">
        <v>283</v>
      </c>
      <c r="B31" s="164" t="s">
        <v>176</v>
      </c>
      <c r="C31" s="99">
        <v>200</v>
      </c>
      <c r="D31" s="97"/>
      <c r="E31" s="16"/>
      <c r="F31" s="61"/>
      <c r="G31" s="184">
        <v>0.05</v>
      </c>
      <c r="I31" s="145" t="s">
        <v>329</v>
      </c>
      <c r="J31" s="105" t="s">
        <v>328</v>
      </c>
      <c r="K31" s="91"/>
      <c r="L31" s="181"/>
    </row>
    <row r="32" spans="1:12" ht="13.95" customHeight="1" x14ac:dyDescent="0.3">
      <c r="A32" s="179" t="s">
        <v>285</v>
      </c>
      <c r="B32" s="164" t="s">
        <v>178</v>
      </c>
      <c r="C32" s="99">
        <v>0.21099999999999999</v>
      </c>
      <c r="D32" s="97"/>
      <c r="E32" s="16"/>
      <c r="F32" s="61"/>
      <c r="G32" s="184">
        <v>0.05</v>
      </c>
      <c r="I32" s="145" t="s">
        <v>330</v>
      </c>
      <c r="J32" s="105"/>
      <c r="K32" s="91"/>
      <c r="L32" s="181"/>
    </row>
    <row r="33" spans="1:12" ht="13.95" customHeight="1" x14ac:dyDescent="0.3">
      <c r="A33" s="179" t="s">
        <v>58</v>
      </c>
      <c r="B33" s="164" t="s">
        <v>164</v>
      </c>
      <c r="C33" s="99">
        <v>494.48759999999999</v>
      </c>
      <c r="D33" s="97"/>
      <c r="E33" s="16"/>
      <c r="F33" s="61"/>
      <c r="G33" s="184">
        <v>0.05</v>
      </c>
      <c r="H33" s="75">
        <v>1</v>
      </c>
      <c r="I33" s="145" t="s">
        <v>331</v>
      </c>
      <c r="J33" s="105"/>
      <c r="K33" s="91"/>
      <c r="L33" s="181"/>
    </row>
    <row r="34" spans="1:12" ht="13.95" customHeight="1" x14ac:dyDescent="0.3">
      <c r="A34" s="179" t="s">
        <v>58</v>
      </c>
      <c r="B34" s="164" t="s">
        <v>166</v>
      </c>
      <c r="C34" s="99">
        <v>286.84800000000001</v>
      </c>
      <c r="D34" s="97"/>
      <c r="E34" s="16"/>
      <c r="F34" s="61"/>
      <c r="G34" s="184">
        <v>0.05</v>
      </c>
      <c r="H34" s="75">
        <v>1</v>
      </c>
      <c r="I34" s="145" t="s">
        <v>332</v>
      </c>
      <c r="J34" s="83"/>
      <c r="K34" s="91"/>
      <c r="L34" s="181"/>
    </row>
    <row r="35" spans="1:12" ht="13.95" customHeight="1" x14ac:dyDescent="0.3">
      <c r="A35" s="179" t="s">
        <v>58</v>
      </c>
      <c r="B35" s="164" t="s">
        <v>167</v>
      </c>
      <c r="C35" s="99">
        <v>27.324000000000002</v>
      </c>
      <c r="D35" s="97"/>
      <c r="E35" s="16"/>
      <c r="F35" s="61"/>
      <c r="G35" s="184">
        <v>0.05</v>
      </c>
      <c r="I35" s="145" t="s">
        <v>332</v>
      </c>
      <c r="K35" s="91"/>
      <c r="L35" s="181"/>
    </row>
    <row r="36" spans="1:12" ht="13.95" customHeight="1" x14ac:dyDescent="0.3">
      <c r="A36" s="179" t="s">
        <v>58</v>
      </c>
      <c r="B36" s="164" t="s">
        <v>232</v>
      </c>
      <c r="C36" s="99">
        <v>57.624333999999998</v>
      </c>
      <c r="D36" s="97"/>
      <c r="E36" s="16"/>
      <c r="F36" s="61"/>
      <c r="G36" s="184">
        <v>0.1</v>
      </c>
      <c r="I36" s="145" t="s">
        <v>332</v>
      </c>
      <c r="J36" s="86"/>
      <c r="K36" s="91"/>
      <c r="L36" s="181" t="s">
        <v>333</v>
      </c>
    </row>
    <row r="37" spans="1:12" ht="13.95" customHeight="1" x14ac:dyDescent="0.3">
      <c r="A37" s="179" t="s">
        <v>58</v>
      </c>
      <c r="B37" s="164" t="s">
        <v>174</v>
      </c>
      <c r="C37" s="99">
        <v>52.775207000000002</v>
      </c>
      <c r="D37" s="97"/>
      <c r="E37" s="16"/>
      <c r="F37" s="61"/>
      <c r="G37" s="184">
        <v>0.05</v>
      </c>
      <c r="H37" s="75">
        <v>1</v>
      </c>
      <c r="I37" s="145" t="s">
        <v>332</v>
      </c>
      <c r="J37" s="86"/>
      <c r="K37" s="91"/>
      <c r="L37" s="181"/>
    </row>
    <row r="38" spans="1:12" ht="13.95" customHeight="1" x14ac:dyDescent="0.3">
      <c r="A38" s="179" t="s">
        <v>58</v>
      </c>
      <c r="B38" s="164" t="s">
        <v>176</v>
      </c>
      <c r="C38" s="99">
        <v>48.881999999999998</v>
      </c>
      <c r="D38" s="97"/>
      <c r="E38" s="185"/>
      <c r="F38" s="17"/>
      <c r="G38" s="184">
        <v>0.05</v>
      </c>
      <c r="H38" s="75">
        <v>1</v>
      </c>
      <c r="I38" s="145" t="s">
        <v>332</v>
      </c>
      <c r="J38" s="105"/>
      <c r="K38" s="91"/>
      <c r="L38" s="181"/>
    </row>
    <row r="39" spans="1:12" ht="13.95" customHeight="1" x14ac:dyDescent="0.3">
      <c r="A39" s="179" t="s">
        <v>288</v>
      </c>
      <c r="B39" s="164" t="s">
        <v>179</v>
      </c>
      <c r="C39" s="99">
        <v>500</v>
      </c>
      <c r="D39" s="97"/>
      <c r="E39" s="16"/>
      <c r="F39" s="61"/>
      <c r="G39" s="184">
        <v>0.1</v>
      </c>
      <c r="I39" s="182" t="s">
        <v>78</v>
      </c>
      <c r="J39" s="105"/>
      <c r="K39" s="91"/>
      <c r="L39" s="181"/>
    </row>
    <row r="40" spans="1:12" ht="13.95" customHeight="1" x14ac:dyDescent="0.3">
      <c r="A40" s="179" t="s">
        <v>163</v>
      </c>
      <c r="B40" s="164" t="s">
        <v>66</v>
      </c>
      <c r="C40" s="99">
        <v>34807.953999999998</v>
      </c>
      <c r="D40" s="97"/>
      <c r="E40" s="16"/>
      <c r="F40" s="61"/>
      <c r="G40" s="184">
        <v>0.01</v>
      </c>
      <c r="I40" s="145" t="s">
        <v>124</v>
      </c>
      <c r="K40" s="91"/>
      <c r="L40" s="181"/>
    </row>
    <row r="41" spans="1:12" ht="13.95" customHeight="1" x14ac:dyDescent="0.3">
      <c r="A41" s="179" t="s">
        <v>164</v>
      </c>
      <c r="B41" s="164" t="s">
        <v>471</v>
      </c>
      <c r="C41" s="99">
        <v>400</v>
      </c>
      <c r="D41" s="97"/>
      <c r="E41" s="16"/>
      <c r="F41" s="61"/>
      <c r="G41" s="184">
        <v>0.05</v>
      </c>
      <c r="I41" s="145" t="s">
        <v>334</v>
      </c>
      <c r="J41" s="105" t="s">
        <v>335</v>
      </c>
      <c r="K41" s="91"/>
      <c r="L41" s="181"/>
    </row>
    <row r="42" spans="1:12" ht="13.95" customHeight="1" x14ac:dyDescent="0.3">
      <c r="A42" s="179" t="s">
        <v>164</v>
      </c>
      <c r="B42" s="164" t="s">
        <v>70</v>
      </c>
      <c r="C42" s="99">
        <v>677.49099999999999</v>
      </c>
      <c r="D42" s="97"/>
      <c r="E42" s="16"/>
      <c r="F42" s="61"/>
      <c r="G42" s="184">
        <v>0.01</v>
      </c>
      <c r="I42" s="145" t="s">
        <v>124</v>
      </c>
      <c r="J42" s="105"/>
      <c r="K42" s="91"/>
      <c r="L42" s="181" t="s">
        <v>336</v>
      </c>
    </row>
    <row r="43" spans="1:12" ht="13.95" customHeight="1" x14ac:dyDescent="0.3">
      <c r="A43" s="179" t="s">
        <v>164</v>
      </c>
      <c r="B43" s="164" t="s">
        <v>71</v>
      </c>
      <c r="C43" s="99">
        <v>10785.679700000001</v>
      </c>
      <c r="D43" s="97"/>
      <c r="E43" s="16"/>
      <c r="F43" s="61"/>
      <c r="G43" s="184">
        <v>0.01</v>
      </c>
      <c r="I43" s="145" t="s">
        <v>124</v>
      </c>
      <c r="J43" s="181"/>
      <c r="K43" s="91"/>
      <c r="L43" s="181"/>
    </row>
    <row r="44" spans="1:12" ht="13.95" customHeight="1" x14ac:dyDescent="0.3">
      <c r="A44" s="179" t="s">
        <v>164</v>
      </c>
      <c r="B44" s="164" t="s">
        <v>281</v>
      </c>
      <c r="C44" s="99">
        <v>5340</v>
      </c>
      <c r="D44" s="97"/>
      <c r="E44" s="16"/>
      <c r="F44" s="61"/>
      <c r="G44" s="184">
        <v>0.01</v>
      </c>
      <c r="I44" s="145" t="s">
        <v>337</v>
      </c>
      <c r="J44" s="181"/>
      <c r="K44" s="91"/>
      <c r="L44" s="181"/>
    </row>
    <row r="45" spans="1:12" ht="13.95" customHeight="1" x14ac:dyDescent="0.3">
      <c r="A45" s="179" t="s">
        <v>164</v>
      </c>
      <c r="B45" s="164" t="s">
        <v>73</v>
      </c>
      <c r="C45" s="99">
        <v>4618.6000000000004</v>
      </c>
      <c r="D45" s="97"/>
      <c r="E45" s="16"/>
      <c r="F45" s="61"/>
      <c r="G45" s="184">
        <v>0.01</v>
      </c>
      <c r="H45" s="75">
        <v>1</v>
      </c>
      <c r="I45" s="145" t="s">
        <v>81</v>
      </c>
      <c r="J45" s="86"/>
      <c r="K45" s="91"/>
      <c r="L45" s="181" t="s">
        <v>338</v>
      </c>
    </row>
    <row r="46" spans="1:12" ht="13.95" customHeight="1" x14ac:dyDescent="0.3">
      <c r="A46" s="179" t="s">
        <v>164</v>
      </c>
      <c r="B46" s="164" t="s">
        <v>283</v>
      </c>
      <c r="C46" s="99">
        <v>2800</v>
      </c>
      <c r="D46" s="97"/>
      <c r="E46" s="16"/>
      <c r="F46" s="61"/>
      <c r="G46" s="184">
        <v>0.05</v>
      </c>
      <c r="I46" s="145" t="s">
        <v>329</v>
      </c>
      <c r="K46" s="91"/>
      <c r="L46" s="181"/>
    </row>
    <row r="47" spans="1:12" ht="13.95" customHeight="1" x14ac:dyDescent="0.3">
      <c r="A47" s="179" t="s">
        <v>164</v>
      </c>
      <c r="B47" s="164" t="s">
        <v>284</v>
      </c>
      <c r="C47" s="99">
        <v>1560</v>
      </c>
      <c r="E47" s="16"/>
      <c r="F47" s="61"/>
      <c r="G47" s="184">
        <v>0.05</v>
      </c>
      <c r="I47" s="182" t="s">
        <v>339</v>
      </c>
      <c r="J47" s="181"/>
      <c r="K47" s="91"/>
      <c r="L47" s="181"/>
    </row>
    <row r="48" spans="1:12" ht="13.95" customHeight="1" x14ac:dyDescent="0.3">
      <c r="A48" s="179" t="s">
        <v>164</v>
      </c>
      <c r="B48" s="164" t="s">
        <v>285</v>
      </c>
      <c r="C48" s="99">
        <v>29</v>
      </c>
      <c r="E48" s="16"/>
      <c r="F48" s="61"/>
      <c r="G48" s="184">
        <v>0.05</v>
      </c>
      <c r="I48" s="182" t="s">
        <v>340</v>
      </c>
      <c r="K48" s="91"/>
      <c r="L48" s="181"/>
    </row>
    <row r="49" spans="1:12" ht="13.95" customHeight="1" x14ac:dyDescent="0.3">
      <c r="A49" s="179" t="s">
        <v>164</v>
      </c>
      <c r="B49" s="164" t="s">
        <v>58</v>
      </c>
      <c r="C49" s="99">
        <v>18709.884999999998</v>
      </c>
      <c r="E49" s="16"/>
      <c r="F49" s="61"/>
      <c r="G49" s="184">
        <v>0.05</v>
      </c>
      <c r="H49" s="75">
        <v>1</v>
      </c>
      <c r="I49" s="145" t="s">
        <v>80</v>
      </c>
      <c r="K49" s="91"/>
      <c r="L49" s="181" t="s">
        <v>341</v>
      </c>
    </row>
    <row r="50" spans="1:12" ht="13.95" customHeight="1" x14ac:dyDescent="0.3">
      <c r="A50" s="179" t="s">
        <v>165</v>
      </c>
      <c r="B50" s="164" t="s">
        <v>71</v>
      </c>
      <c r="C50" s="99">
        <v>1085</v>
      </c>
      <c r="E50" s="16"/>
      <c r="F50" s="61"/>
      <c r="G50" s="184">
        <v>0.1</v>
      </c>
      <c r="I50" s="104" t="s">
        <v>314</v>
      </c>
      <c r="J50" s="105" t="s">
        <v>322</v>
      </c>
      <c r="K50" s="91"/>
      <c r="L50" s="181"/>
    </row>
    <row r="51" spans="1:12" ht="13.95" customHeight="1" x14ac:dyDescent="0.3">
      <c r="A51" s="179" t="s">
        <v>166</v>
      </c>
      <c r="B51" s="164" t="s">
        <v>287</v>
      </c>
      <c r="C51" s="99">
        <v>3717.6320000000001</v>
      </c>
      <c r="E51" s="16"/>
      <c r="F51" s="61"/>
      <c r="G51" s="184">
        <v>0.05</v>
      </c>
      <c r="I51" s="145" t="s">
        <v>337</v>
      </c>
      <c r="J51" s="105"/>
      <c r="K51" s="91"/>
      <c r="L51" s="181" t="s">
        <v>342</v>
      </c>
    </row>
    <row r="52" spans="1:12" ht="13.95" customHeight="1" x14ac:dyDescent="0.3">
      <c r="A52" s="179" t="s">
        <v>166</v>
      </c>
      <c r="B52" s="164" t="s">
        <v>58</v>
      </c>
      <c r="C52" s="99">
        <v>389.64</v>
      </c>
      <c r="E52" s="16"/>
      <c r="F52" s="61"/>
      <c r="G52" s="184">
        <v>0.05</v>
      </c>
      <c r="H52" s="75">
        <v>1</v>
      </c>
      <c r="I52" s="145" t="s">
        <v>332</v>
      </c>
      <c r="K52" s="91"/>
      <c r="L52" s="181"/>
    </row>
    <row r="53" spans="1:12" ht="13.95" customHeight="1" x14ac:dyDescent="0.3">
      <c r="A53" s="179" t="s">
        <v>167</v>
      </c>
      <c r="B53" s="164" t="s">
        <v>58</v>
      </c>
      <c r="C53" s="99">
        <v>390.78899999999999</v>
      </c>
      <c r="G53" s="184">
        <v>0.05</v>
      </c>
      <c r="H53" s="75">
        <v>1</v>
      </c>
      <c r="I53" s="145" t="s">
        <v>332</v>
      </c>
      <c r="K53" s="91"/>
      <c r="L53" s="181"/>
    </row>
    <row r="54" spans="1:12" ht="13.95" customHeight="1" x14ac:dyDescent="0.3">
      <c r="A54" s="179" t="s">
        <v>167</v>
      </c>
      <c r="B54" s="164" t="s">
        <v>73</v>
      </c>
      <c r="C54" s="99">
        <v>1005.8</v>
      </c>
      <c r="G54" s="184">
        <v>0.01</v>
      </c>
      <c r="H54" s="75">
        <v>1</v>
      </c>
      <c r="I54" s="145" t="s">
        <v>81</v>
      </c>
      <c r="J54" s="181"/>
      <c r="K54" s="91"/>
      <c r="L54" s="181" t="s">
        <v>343</v>
      </c>
    </row>
    <row r="55" spans="1:12" ht="13.95" customHeight="1" x14ac:dyDescent="0.3">
      <c r="A55" s="179" t="s">
        <v>168</v>
      </c>
      <c r="B55" s="164" t="s">
        <v>73</v>
      </c>
      <c r="C55" s="99">
        <v>798.8</v>
      </c>
      <c r="G55" s="184">
        <v>0.01</v>
      </c>
      <c r="H55" s="75">
        <v>1</v>
      </c>
      <c r="I55" s="145" t="s">
        <v>81</v>
      </c>
      <c r="J55" s="181"/>
      <c r="K55" s="91"/>
      <c r="L55" s="181"/>
    </row>
    <row r="56" spans="1:12" ht="13.95" customHeight="1" x14ac:dyDescent="0.3">
      <c r="A56" s="179" t="s">
        <v>171</v>
      </c>
      <c r="B56" s="164" t="s">
        <v>73</v>
      </c>
      <c r="C56" s="99">
        <v>209.07</v>
      </c>
      <c r="G56" s="184">
        <v>0.01</v>
      </c>
      <c r="H56" s="75">
        <v>1</v>
      </c>
      <c r="I56" s="145" t="s">
        <v>81</v>
      </c>
      <c r="J56" s="181"/>
      <c r="K56" s="91"/>
      <c r="L56" s="181" t="s">
        <v>344</v>
      </c>
    </row>
    <row r="57" spans="1:12" ht="13.95" customHeight="1" x14ac:dyDescent="0.3">
      <c r="A57" s="179" t="s">
        <v>167</v>
      </c>
      <c r="B57" s="164" t="s">
        <v>282</v>
      </c>
      <c r="C57" s="99">
        <v>12.12</v>
      </c>
      <c r="G57" s="184">
        <v>0.01</v>
      </c>
      <c r="H57" s="75">
        <v>1</v>
      </c>
      <c r="I57" s="145" t="s">
        <v>81</v>
      </c>
      <c r="J57" s="181"/>
      <c r="K57" s="91"/>
      <c r="L57" s="181"/>
    </row>
    <row r="58" spans="1:12" ht="13.95" customHeight="1" x14ac:dyDescent="0.3">
      <c r="A58" s="179" t="s">
        <v>232</v>
      </c>
      <c r="B58" s="164" t="s">
        <v>58</v>
      </c>
      <c r="C58" s="99">
        <v>1105.2631578947401</v>
      </c>
      <c r="G58" s="184">
        <v>0.05</v>
      </c>
      <c r="H58" s="75">
        <v>1</v>
      </c>
      <c r="I58" s="145" t="s">
        <v>345</v>
      </c>
      <c r="J58" s="86" t="s">
        <v>346</v>
      </c>
      <c r="K58" s="91"/>
      <c r="L58" s="181"/>
    </row>
    <row r="59" spans="1:12" ht="13.95" customHeight="1" x14ac:dyDescent="0.3">
      <c r="A59" s="179" t="s">
        <v>174</v>
      </c>
      <c r="B59" s="164" t="s">
        <v>73</v>
      </c>
      <c r="C59" s="99">
        <v>323.39999999999998</v>
      </c>
      <c r="D59" s="96"/>
      <c r="E59" s="178"/>
      <c r="F59" s="59"/>
      <c r="G59" s="184">
        <v>0.01</v>
      </c>
      <c r="H59" s="75">
        <v>1</v>
      </c>
      <c r="I59" s="145" t="s">
        <v>81</v>
      </c>
      <c r="J59" s="83"/>
      <c r="K59" s="91"/>
      <c r="L59" s="181" t="s">
        <v>347</v>
      </c>
    </row>
    <row r="60" spans="1:12" ht="13.95" customHeight="1" x14ac:dyDescent="0.3">
      <c r="A60" s="179" t="s">
        <v>174</v>
      </c>
      <c r="B60" s="164" t="s">
        <v>58</v>
      </c>
      <c r="C60" s="99">
        <v>260.11135999999999</v>
      </c>
      <c r="D60" s="96"/>
      <c r="E60" s="178"/>
      <c r="F60" s="59"/>
      <c r="G60" s="184">
        <v>0.05</v>
      </c>
      <c r="H60" s="75">
        <v>1</v>
      </c>
      <c r="I60" s="145" t="s">
        <v>332</v>
      </c>
      <c r="J60" s="83"/>
      <c r="K60" s="91"/>
      <c r="L60" s="181"/>
    </row>
    <row r="61" spans="1:12" ht="13.95" customHeight="1" x14ac:dyDescent="0.3">
      <c r="A61" s="179" t="s">
        <v>176</v>
      </c>
      <c r="B61" s="164" t="s">
        <v>73</v>
      </c>
      <c r="C61" s="99">
        <v>38.6</v>
      </c>
      <c r="E61" s="16"/>
      <c r="F61" s="17"/>
      <c r="G61" s="184">
        <v>0.01</v>
      </c>
      <c r="H61" s="75">
        <v>1</v>
      </c>
      <c r="I61" s="145" t="s">
        <v>81</v>
      </c>
      <c r="J61" s="83"/>
      <c r="K61" s="91"/>
      <c r="L61" s="181" t="s">
        <v>348</v>
      </c>
    </row>
    <row r="62" spans="1:12" ht="13.95" customHeight="1" x14ac:dyDescent="0.3">
      <c r="A62" s="179" t="s">
        <v>176</v>
      </c>
      <c r="B62" s="164" t="s">
        <v>58</v>
      </c>
      <c r="C62" s="99">
        <v>122.88800000000001</v>
      </c>
      <c r="E62" s="16"/>
      <c r="F62" s="17"/>
      <c r="G62" s="184">
        <v>0.05</v>
      </c>
      <c r="H62" s="75">
        <v>1</v>
      </c>
      <c r="I62" s="145" t="s">
        <v>332</v>
      </c>
      <c r="K62" s="91"/>
      <c r="L62" s="181"/>
    </row>
    <row r="63" spans="1:12" ht="13.95" customHeight="1" x14ac:dyDescent="0.3">
      <c r="A63" s="179" t="s">
        <v>237</v>
      </c>
      <c r="B63" s="164" t="s">
        <v>472</v>
      </c>
      <c r="C63" s="99">
        <v>300</v>
      </c>
      <c r="E63" s="16"/>
      <c r="F63" s="61"/>
      <c r="G63" s="184">
        <v>0.05</v>
      </c>
      <c r="I63" s="182"/>
      <c r="J63" s="83"/>
      <c r="K63" s="91"/>
      <c r="L63" s="181"/>
    </row>
    <row r="64" spans="1:12" ht="13.95" customHeight="1" x14ac:dyDescent="0.3">
      <c r="A64" s="179" t="s">
        <v>237</v>
      </c>
      <c r="B64" s="164" t="s">
        <v>73</v>
      </c>
      <c r="C64" s="99">
        <v>169.5</v>
      </c>
      <c r="E64" s="16"/>
      <c r="F64" s="61"/>
      <c r="G64" s="184">
        <v>0.01</v>
      </c>
      <c r="H64" s="75">
        <v>1</v>
      </c>
      <c r="I64" s="145" t="s">
        <v>81</v>
      </c>
      <c r="J64" s="83"/>
      <c r="K64" s="91"/>
      <c r="L64" s="105" t="s">
        <v>349</v>
      </c>
    </row>
    <row r="65" spans="1:12" ht="13.95" customHeight="1" x14ac:dyDescent="0.3">
      <c r="A65" s="179" t="s">
        <v>178</v>
      </c>
      <c r="B65" s="164" t="s">
        <v>67</v>
      </c>
      <c r="C65" s="99">
        <v>0.21099999999999999</v>
      </c>
      <c r="E65" s="16"/>
      <c r="F65" s="61"/>
      <c r="G65" s="184">
        <v>0.05</v>
      </c>
      <c r="I65" s="145" t="s">
        <v>350</v>
      </c>
      <c r="K65" s="91"/>
      <c r="L65" s="181"/>
    </row>
    <row r="66" spans="1:12" ht="13.95" customHeight="1" x14ac:dyDescent="0.3">
      <c r="A66" s="186" t="s">
        <v>63</v>
      </c>
      <c r="B66" s="187" t="s">
        <v>163</v>
      </c>
      <c r="C66" s="188">
        <v>39205.360099999998</v>
      </c>
      <c r="E66" s="16"/>
      <c r="F66" s="61"/>
      <c r="G66" s="189">
        <v>0.01</v>
      </c>
      <c r="I66" s="104" t="s">
        <v>75</v>
      </c>
      <c r="J66" s="105" t="s">
        <v>126</v>
      </c>
      <c r="K66" s="91"/>
      <c r="L66" s="181"/>
    </row>
    <row r="67" spans="1:12" ht="13.95" customHeight="1" x14ac:dyDescent="0.3">
      <c r="A67" s="190" t="s">
        <v>63</v>
      </c>
      <c r="B67" s="129" t="s">
        <v>182</v>
      </c>
      <c r="C67" s="99">
        <v>295.1302</v>
      </c>
      <c r="D67" s="97"/>
      <c r="E67" s="191"/>
      <c r="F67" s="59"/>
      <c r="G67" s="184">
        <v>0.01</v>
      </c>
      <c r="I67" s="104" t="s">
        <v>75</v>
      </c>
      <c r="J67" s="105" t="s">
        <v>351</v>
      </c>
      <c r="K67" s="91"/>
      <c r="L67" s="181"/>
    </row>
    <row r="68" spans="1:12" ht="13.95" customHeight="1" x14ac:dyDescent="0.3">
      <c r="A68" s="190" t="s">
        <v>63</v>
      </c>
      <c r="B68" s="129" t="s">
        <v>181</v>
      </c>
      <c r="C68" s="99">
        <v>16029.683999999999</v>
      </c>
      <c r="D68" s="97"/>
      <c r="E68" s="191"/>
      <c r="F68" s="59"/>
      <c r="G68" s="184">
        <v>0.01</v>
      </c>
      <c r="I68" s="104" t="s">
        <v>75</v>
      </c>
      <c r="J68" s="105" t="s">
        <v>351</v>
      </c>
      <c r="K68" s="91"/>
      <c r="L68" s="14"/>
    </row>
    <row r="69" spans="1:12" ht="13.95" customHeight="1" x14ac:dyDescent="0.3">
      <c r="A69" s="190" t="s">
        <v>66</v>
      </c>
      <c r="B69" s="129" t="s">
        <v>188</v>
      </c>
      <c r="C69" s="99">
        <v>246.10599999999999</v>
      </c>
      <c r="D69" s="97"/>
      <c r="E69" s="16"/>
      <c r="F69" s="17"/>
      <c r="G69" s="184">
        <v>0.01</v>
      </c>
      <c r="H69" s="75">
        <v>1</v>
      </c>
      <c r="I69" s="145" t="s">
        <v>124</v>
      </c>
      <c r="J69" s="105"/>
      <c r="K69" s="91"/>
      <c r="L69" s="14"/>
    </row>
    <row r="70" spans="1:12" ht="13.95" customHeight="1" x14ac:dyDescent="0.3">
      <c r="A70" s="190" t="s">
        <v>71</v>
      </c>
      <c r="B70" s="129" t="s">
        <v>184</v>
      </c>
      <c r="C70" s="99">
        <v>507</v>
      </c>
      <c r="D70" s="97"/>
      <c r="E70" s="16"/>
      <c r="F70" s="17"/>
      <c r="G70" s="184">
        <v>0.1</v>
      </c>
      <c r="I70" s="84" t="s">
        <v>320</v>
      </c>
      <c r="J70" s="105" t="s">
        <v>322</v>
      </c>
      <c r="K70" s="91"/>
      <c r="L70" s="14"/>
    </row>
    <row r="71" spans="1:12" ht="13.95" customHeight="1" x14ac:dyDescent="0.3">
      <c r="A71" s="190" t="s">
        <v>71</v>
      </c>
      <c r="B71" s="129" t="s">
        <v>187</v>
      </c>
      <c r="C71" s="99">
        <v>7676.4800999999998</v>
      </c>
      <c r="D71" s="97"/>
      <c r="E71" s="16"/>
      <c r="F71" s="17"/>
      <c r="G71" s="184">
        <v>0.01</v>
      </c>
      <c r="H71" s="75">
        <v>1</v>
      </c>
      <c r="I71" s="145" t="s">
        <v>124</v>
      </c>
      <c r="J71" s="105"/>
      <c r="K71" s="91"/>
      <c r="L71" s="14"/>
    </row>
    <row r="72" spans="1:12" ht="13.95" customHeight="1" x14ac:dyDescent="0.3">
      <c r="A72" s="190" t="s">
        <v>283</v>
      </c>
      <c r="B72" s="129" t="s">
        <v>189</v>
      </c>
      <c r="C72" s="99">
        <v>500</v>
      </c>
      <c r="D72" s="97"/>
      <c r="E72" s="16"/>
      <c r="F72" s="61"/>
      <c r="G72" s="184">
        <v>0.05</v>
      </c>
      <c r="I72" s="145" t="s">
        <v>352</v>
      </c>
      <c r="J72" s="105"/>
      <c r="K72" s="91"/>
      <c r="L72" s="181"/>
    </row>
    <row r="73" spans="1:12" ht="13.95" customHeight="1" x14ac:dyDescent="0.3">
      <c r="A73" s="190" t="s">
        <v>58</v>
      </c>
      <c r="B73" s="129" t="s">
        <v>187</v>
      </c>
      <c r="C73" s="99">
        <v>324.12</v>
      </c>
      <c r="D73" s="97"/>
      <c r="E73" s="16"/>
      <c r="F73" s="61"/>
      <c r="G73" s="184">
        <v>0.05</v>
      </c>
      <c r="I73" s="145" t="s">
        <v>331</v>
      </c>
      <c r="J73" s="105"/>
      <c r="K73" s="91"/>
      <c r="L73" s="14"/>
    </row>
    <row r="74" spans="1:12" ht="13.95" customHeight="1" x14ac:dyDescent="0.3">
      <c r="A74" s="190" t="s">
        <v>58</v>
      </c>
      <c r="B74" s="129" t="s">
        <v>189</v>
      </c>
      <c r="C74" s="99">
        <v>89.194000000000003</v>
      </c>
      <c r="D74" s="97"/>
      <c r="E74" s="16"/>
      <c r="F74" s="61"/>
      <c r="G74" s="184">
        <v>0.05</v>
      </c>
      <c r="I74" s="145" t="s">
        <v>353</v>
      </c>
      <c r="J74" s="105"/>
      <c r="K74" s="91"/>
      <c r="L74" s="14"/>
    </row>
    <row r="75" spans="1:12" ht="13.95" customHeight="1" x14ac:dyDescent="0.3">
      <c r="A75" s="190" t="s">
        <v>58</v>
      </c>
      <c r="B75" s="129" t="s">
        <v>191</v>
      </c>
      <c r="C75" s="99">
        <v>53.637</v>
      </c>
      <c r="D75" s="97"/>
      <c r="E75" s="16"/>
      <c r="F75" s="61"/>
      <c r="G75" s="184">
        <v>0.05</v>
      </c>
      <c r="I75" s="145" t="s">
        <v>353</v>
      </c>
      <c r="J75" s="83"/>
      <c r="K75" s="91"/>
      <c r="L75" s="14"/>
    </row>
    <row r="76" spans="1:12" ht="13.95" customHeight="1" x14ac:dyDescent="0.3">
      <c r="A76" s="186" t="s">
        <v>182</v>
      </c>
      <c r="B76" s="187" t="s">
        <v>66</v>
      </c>
      <c r="C76" s="99">
        <v>246.10599999999999</v>
      </c>
      <c r="D76" s="97"/>
      <c r="E76" s="16"/>
      <c r="F76" s="61"/>
      <c r="G76" s="184">
        <v>0.01</v>
      </c>
      <c r="H76" s="75">
        <v>1</v>
      </c>
      <c r="I76" s="145" t="s">
        <v>124</v>
      </c>
      <c r="K76" s="91"/>
      <c r="L76" s="14"/>
    </row>
    <row r="77" spans="1:12" ht="13.95" customHeight="1" x14ac:dyDescent="0.3">
      <c r="A77" s="186" t="s">
        <v>181</v>
      </c>
      <c r="B77" s="187" t="s">
        <v>66</v>
      </c>
      <c r="C77" s="99">
        <v>12530.109</v>
      </c>
      <c r="D77" s="97"/>
      <c r="E77" s="16"/>
      <c r="F77" s="61"/>
      <c r="G77" s="184">
        <v>0.01</v>
      </c>
      <c r="H77" s="75">
        <v>1</v>
      </c>
      <c r="I77" s="145" t="s">
        <v>124</v>
      </c>
      <c r="K77" s="91"/>
      <c r="L77" s="14"/>
    </row>
    <row r="78" spans="1:12" ht="13.95" customHeight="1" x14ac:dyDescent="0.3">
      <c r="A78" s="186" t="s">
        <v>184</v>
      </c>
      <c r="B78" s="187" t="s">
        <v>71</v>
      </c>
      <c r="C78" s="99">
        <v>372</v>
      </c>
      <c r="D78" s="97"/>
      <c r="E78" s="16"/>
      <c r="F78" s="61"/>
      <c r="G78" s="184">
        <v>0.1</v>
      </c>
      <c r="I78" s="104" t="s">
        <v>314</v>
      </c>
      <c r="J78" s="105" t="s">
        <v>322</v>
      </c>
      <c r="K78" s="91"/>
      <c r="L78" s="14"/>
    </row>
    <row r="79" spans="1:12" ht="13.95" customHeight="1" x14ac:dyDescent="0.3">
      <c r="A79" s="186" t="s">
        <v>186</v>
      </c>
      <c r="B79" s="187" t="s">
        <v>70</v>
      </c>
      <c r="C79" s="192">
        <v>0</v>
      </c>
      <c r="D79" s="97"/>
      <c r="E79" s="16"/>
      <c r="F79" s="17"/>
      <c r="G79" s="184">
        <v>0.05</v>
      </c>
      <c r="I79" s="145" t="s">
        <v>354</v>
      </c>
      <c r="J79" s="105"/>
      <c r="K79" s="91"/>
      <c r="L79" s="14"/>
    </row>
    <row r="80" spans="1:12" ht="13.95" customHeight="1" x14ac:dyDescent="0.3">
      <c r="A80" s="186" t="s">
        <v>188</v>
      </c>
      <c r="B80" s="187" t="s">
        <v>70</v>
      </c>
      <c r="C80" s="99">
        <v>243.39883399999999</v>
      </c>
      <c r="D80" s="97"/>
      <c r="E80" s="16"/>
      <c r="F80" s="61"/>
      <c r="G80" s="184">
        <v>0.01</v>
      </c>
      <c r="H80" s="75">
        <v>1</v>
      </c>
      <c r="I80" s="145" t="s">
        <v>124</v>
      </c>
      <c r="J80" s="193"/>
      <c r="K80" s="91"/>
      <c r="L80" s="181" t="s">
        <v>355</v>
      </c>
    </row>
    <row r="81" spans="1:12" ht="13.95" customHeight="1" x14ac:dyDescent="0.3">
      <c r="A81" s="186" t="s">
        <v>187</v>
      </c>
      <c r="B81" s="187" t="s">
        <v>71</v>
      </c>
      <c r="C81" s="99">
        <v>5607.7583999999997</v>
      </c>
      <c r="D81" s="97"/>
      <c r="E81" s="16"/>
      <c r="F81" s="61"/>
      <c r="G81" s="184">
        <v>0.01</v>
      </c>
      <c r="H81" s="75">
        <v>1</v>
      </c>
      <c r="I81" s="145" t="s">
        <v>124</v>
      </c>
      <c r="K81" s="91"/>
      <c r="L81" s="14"/>
    </row>
    <row r="82" spans="1:12" ht="13.95" customHeight="1" x14ac:dyDescent="0.3">
      <c r="A82" s="186" t="s">
        <v>187</v>
      </c>
      <c r="B82" s="187" t="s">
        <v>283</v>
      </c>
      <c r="C82" s="99">
        <v>2300</v>
      </c>
      <c r="D82" s="97"/>
      <c r="E82" s="16"/>
      <c r="F82" s="61"/>
      <c r="G82" s="184">
        <v>0.05</v>
      </c>
      <c r="I82" s="145" t="s">
        <v>356</v>
      </c>
      <c r="J82" s="181"/>
      <c r="K82" s="91"/>
      <c r="L82" s="14"/>
    </row>
    <row r="83" spans="1:12" ht="13.95" customHeight="1" x14ac:dyDescent="0.3">
      <c r="A83" s="186" t="s">
        <v>187</v>
      </c>
      <c r="B83" s="187" t="s">
        <v>73</v>
      </c>
      <c r="C83" s="99">
        <v>3706</v>
      </c>
      <c r="D83" s="97"/>
      <c r="E83" s="16"/>
      <c r="F83" s="61"/>
      <c r="G83" s="184">
        <v>0.01</v>
      </c>
      <c r="H83" s="75">
        <v>1</v>
      </c>
      <c r="I83" s="145" t="s">
        <v>81</v>
      </c>
      <c r="J83" s="105"/>
      <c r="K83" s="91"/>
      <c r="L83" s="14"/>
    </row>
    <row r="84" spans="1:12" ht="13.95" customHeight="1" x14ac:dyDescent="0.3">
      <c r="A84" s="186" t="s">
        <v>187</v>
      </c>
      <c r="B84" s="187" t="s">
        <v>284</v>
      </c>
      <c r="C84" s="99">
        <v>500</v>
      </c>
      <c r="D84" s="97"/>
      <c r="E84" s="16"/>
      <c r="F84" s="61"/>
      <c r="G84" s="184">
        <v>0.05</v>
      </c>
      <c r="I84" s="145" t="s">
        <v>339</v>
      </c>
      <c r="J84" s="181"/>
      <c r="K84" s="91"/>
      <c r="L84" s="14"/>
    </row>
    <row r="85" spans="1:12" ht="13.95" customHeight="1" x14ac:dyDescent="0.3">
      <c r="A85" s="186" t="s">
        <v>187</v>
      </c>
      <c r="B85" s="187" t="s">
        <v>58</v>
      </c>
      <c r="C85" s="99">
        <v>6878.2984999999999</v>
      </c>
      <c r="D85" s="97"/>
      <c r="E85" s="16"/>
      <c r="F85" s="61"/>
      <c r="G85" s="184">
        <v>0.05</v>
      </c>
      <c r="I85" s="145" t="s">
        <v>331</v>
      </c>
      <c r="J85" s="181"/>
      <c r="K85" s="91"/>
      <c r="L85" s="14"/>
    </row>
    <row r="86" spans="1:12" ht="13.95" customHeight="1" x14ac:dyDescent="0.3">
      <c r="A86" s="186" t="s">
        <v>251</v>
      </c>
      <c r="B86" s="187" t="s">
        <v>58</v>
      </c>
      <c r="C86" s="99">
        <v>1078.125</v>
      </c>
      <c r="D86" s="97"/>
      <c r="E86" s="16"/>
      <c r="F86" s="61"/>
      <c r="G86" s="184">
        <v>0.05</v>
      </c>
      <c r="I86" s="145" t="s">
        <v>357</v>
      </c>
      <c r="K86" s="91"/>
      <c r="L86" s="14"/>
    </row>
    <row r="87" spans="1:12" ht="13.95" customHeight="1" x14ac:dyDescent="0.3">
      <c r="A87" s="186" t="s">
        <v>189</v>
      </c>
      <c r="B87" s="187" t="s">
        <v>73</v>
      </c>
      <c r="C87" s="99">
        <v>86.6</v>
      </c>
      <c r="D87" s="97"/>
      <c r="E87" s="16"/>
      <c r="F87" s="61"/>
      <c r="G87" s="184">
        <v>0.01</v>
      </c>
      <c r="H87" s="75">
        <v>1</v>
      </c>
      <c r="I87" s="145" t="s">
        <v>81</v>
      </c>
      <c r="K87" s="91"/>
      <c r="L87" s="14"/>
    </row>
    <row r="88" spans="1:12" ht="13.95" customHeight="1" x14ac:dyDescent="0.3">
      <c r="A88" s="186" t="s">
        <v>189</v>
      </c>
      <c r="B88" s="187" t="s">
        <v>58</v>
      </c>
      <c r="C88" s="99">
        <v>362.505</v>
      </c>
      <c r="E88" s="16"/>
      <c r="F88" s="61"/>
      <c r="G88" s="184">
        <v>0.05</v>
      </c>
      <c r="I88" s="145" t="s">
        <v>353</v>
      </c>
      <c r="J88" s="181"/>
      <c r="K88" s="91"/>
      <c r="L88" s="14"/>
    </row>
    <row r="89" spans="1:12" ht="13.95" customHeight="1" x14ac:dyDescent="0.3">
      <c r="A89" s="186" t="s">
        <v>192</v>
      </c>
      <c r="B89" s="187" t="s">
        <v>73</v>
      </c>
      <c r="C89" s="99">
        <v>46.1</v>
      </c>
      <c r="E89" s="16"/>
      <c r="F89" s="61"/>
      <c r="G89" s="184">
        <v>0.01</v>
      </c>
      <c r="H89" s="75">
        <v>1</v>
      </c>
      <c r="I89" s="145" t="s">
        <v>81</v>
      </c>
      <c r="K89" s="91"/>
      <c r="L89" s="14"/>
    </row>
    <row r="90" spans="1:12" ht="13.95" customHeight="1" x14ac:dyDescent="0.3">
      <c r="A90" s="186" t="s">
        <v>260</v>
      </c>
      <c r="B90" s="187" t="s">
        <v>73</v>
      </c>
      <c r="C90" s="99">
        <v>354.3</v>
      </c>
      <c r="E90" s="16"/>
      <c r="F90" s="61"/>
      <c r="G90" s="184">
        <v>0.01</v>
      </c>
      <c r="H90" s="75">
        <v>1</v>
      </c>
      <c r="I90" s="145" t="s">
        <v>81</v>
      </c>
      <c r="K90" s="91"/>
      <c r="L90" s="14"/>
    </row>
    <row r="91" spans="1:12" ht="13.95" customHeight="1" x14ac:dyDescent="0.3">
      <c r="A91" s="186" t="s">
        <v>191</v>
      </c>
      <c r="B91" s="187" t="s">
        <v>58</v>
      </c>
      <c r="C91" s="99">
        <v>7.0209999999999999</v>
      </c>
      <c r="E91" s="16"/>
      <c r="F91" s="61"/>
      <c r="G91" s="184">
        <v>0.05</v>
      </c>
      <c r="I91" s="145" t="s">
        <v>353</v>
      </c>
      <c r="J91" s="105"/>
      <c r="K91" s="91"/>
      <c r="L91" s="14"/>
    </row>
    <row r="92" spans="1:12" ht="13.95" customHeight="1" x14ac:dyDescent="0.3">
      <c r="A92" s="190" t="s">
        <v>63</v>
      </c>
      <c r="B92" s="129" t="s">
        <v>196</v>
      </c>
      <c r="C92" s="118">
        <v>12413.39545</v>
      </c>
      <c r="D92" s="194"/>
      <c r="E92" s="195"/>
      <c r="F92" s="196"/>
      <c r="G92" s="197">
        <v>0.01</v>
      </c>
      <c r="H92" s="198"/>
      <c r="I92" s="104" t="s">
        <v>75</v>
      </c>
      <c r="J92" s="105" t="s">
        <v>126</v>
      </c>
    </row>
    <row r="93" spans="1:12" ht="13.95" customHeight="1" x14ac:dyDescent="0.3">
      <c r="A93" s="190" t="s">
        <v>71</v>
      </c>
      <c r="B93" s="129" t="s">
        <v>197</v>
      </c>
      <c r="C93" s="118">
        <v>106</v>
      </c>
      <c r="D93" s="194"/>
      <c r="E93" s="195"/>
      <c r="F93" s="196"/>
      <c r="G93" s="197">
        <v>0.1</v>
      </c>
      <c r="H93" s="198"/>
      <c r="I93" s="104" t="s">
        <v>314</v>
      </c>
      <c r="J93" s="105" t="s">
        <v>322</v>
      </c>
    </row>
    <row r="94" spans="1:12" ht="13.95" customHeight="1" x14ac:dyDescent="0.3">
      <c r="A94" s="190" t="s">
        <v>71</v>
      </c>
      <c r="B94" s="129" t="s">
        <v>198</v>
      </c>
      <c r="C94" s="118">
        <v>4305.3280000000004</v>
      </c>
      <c r="D94" s="194"/>
      <c r="E94" s="199"/>
      <c r="F94" s="200"/>
      <c r="G94" s="197">
        <v>0.01</v>
      </c>
      <c r="H94" s="198"/>
      <c r="I94" s="84" t="s">
        <v>124</v>
      </c>
      <c r="J94" s="105"/>
    </row>
    <row r="95" spans="1:12" ht="13.95" customHeight="1" x14ac:dyDescent="0.3">
      <c r="A95" s="190" t="s">
        <v>58</v>
      </c>
      <c r="B95" s="129" t="s">
        <v>198</v>
      </c>
      <c r="C95" s="118">
        <v>61.945999999999998</v>
      </c>
      <c r="D95" s="194"/>
      <c r="E95" s="199"/>
      <c r="F95" s="200"/>
      <c r="G95" s="197">
        <v>0.05</v>
      </c>
      <c r="H95" s="198"/>
      <c r="I95" s="145" t="s">
        <v>332</v>
      </c>
      <c r="J95" s="105"/>
    </row>
    <row r="96" spans="1:12" ht="13.95" customHeight="1" x14ac:dyDescent="0.3">
      <c r="A96" s="190" t="s">
        <v>285</v>
      </c>
      <c r="B96" s="129" t="s">
        <v>199</v>
      </c>
      <c r="C96" s="118">
        <v>1456.7760000000001</v>
      </c>
      <c r="D96" s="194"/>
      <c r="E96" s="199"/>
      <c r="F96" s="200"/>
      <c r="G96" s="197">
        <v>0.05</v>
      </c>
      <c r="H96" s="201"/>
      <c r="I96" s="145" t="s">
        <v>350</v>
      </c>
      <c r="J96" s="105"/>
    </row>
    <row r="97" spans="1:10" ht="13.95" customHeight="1" x14ac:dyDescent="0.3">
      <c r="A97" s="190" t="s">
        <v>58</v>
      </c>
      <c r="B97" s="129" t="s">
        <v>199</v>
      </c>
      <c r="C97" s="118">
        <v>15.396000000000001</v>
      </c>
      <c r="D97" s="194"/>
      <c r="E97" s="199"/>
      <c r="F97" s="202"/>
      <c r="G97" s="197">
        <v>0.05</v>
      </c>
      <c r="H97" s="198"/>
      <c r="I97" s="145" t="s">
        <v>332</v>
      </c>
      <c r="J97" s="105"/>
    </row>
    <row r="98" spans="1:10" ht="13.95" customHeight="1" x14ac:dyDescent="0.3">
      <c r="A98" s="190" t="s">
        <v>285</v>
      </c>
      <c r="B98" s="129" t="s">
        <v>200</v>
      </c>
      <c r="C98" s="118">
        <v>47.573999999999998</v>
      </c>
      <c r="D98" s="194"/>
      <c r="E98" s="199"/>
      <c r="F98" s="202"/>
      <c r="G98" s="197">
        <v>0.05</v>
      </c>
      <c r="H98" s="201"/>
      <c r="I98" s="145" t="s">
        <v>358</v>
      </c>
      <c r="J98" s="105"/>
    </row>
    <row r="99" spans="1:10" ht="13.95" customHeight="1" x14ac:dyDescent="0.3">
      <c r="A99" s="190" t="s">
        <v>285</v>
      </c>
      <c r="B99" s="129" t="s">
        <v>201</v>
      </c>
      <c r="C99" s="118">
        <v>6.6429999999999998</v>
      </c>
      <c r="D99" s="194"/>
      <c r="E99" s="199"/>
      <c r="F99" s="202"/>
      <c r="G99" s="197">
        <v>0.05</v>
      </c>
      <c r="H99" s="201"/>
      <c r="I99" s="145" t="s">
        <v>358</v>
      </c>
      <c r="J99" s="105"/>
    </row>
    <row r="100" spans="1:10" ht="13.95" customHeight="1" x14ac:dyDescent="0.3">
      <c r="A100" s="190" t="s">
        <v>285</v>
      </c>
      <c r="B100" s="129" t="s">
        <v>202</v>
      </c>
      <c r="C100" s="118">
        <v>18.738</v>
      </c>
      <c r="D100" s="194"/>
      <c r="E100" s="199"/>
      <c r="F100" s="202"/>
      <c r="G100" s="197">
        <v>0.05</v>
      </c>
      <c r="H100" s="201"/>
      <c r="I100" s="145" t="s">
        <v>358</v>
      </c>
      <c r="J100" s="105"/>
    </row>
    <row r="101" spans="1:10" ht="13.95" customHeight="1" x14ac:dyDescent="0.3">
      <c r="A101" s="190" t="s">
        <v>292</v>
      </c>
      <c r="B101" s="129" t="s">
        <v>474</v>
      </c>
      <c r="C101" s="118">
        <v>283.036</v>
      </c>
      <c r="D101" s="194"/>
      <c r="E101" s="199"/>
      <c r="F101" s="202"/>
      <c r="G101" s="197">
        <v>0.05</v>
      </c>
      <c r="H101" s="198"/>
      <c r="I101" s="145" t="s">
        <v>350</v>
      </c>
    </row>
    <row r="102" spans="1:10" ht="13.95" customHeight="1" x14ac:dyDescent="0.3">
      <c r="A102" s="190" t="s">
        <v>292</v>
      </c>
      <c r="B102" s="129" t="s">
        <v>203</v>
      </c>
      <c r="C102" s="118">
        <v>47.566000000000003</v>
      </c>
      <c r="D102" s="194"/>
      <c r="E102" s="199"/>
      <c r="F102" s="202"/>
      <c r="G102" s="197">
        <v>0.05</v>
      </c>
      <c r="H102" s="198"/>
      <c r="I102" s="145" t="s">
        <v>350</v>
      </c>
      <c r="J102" s="86"/>
    </row>
    <row r="103" spans="1:10" ht="13.95" customHeight="1" x14ac:dyDescent="0.3">
      <c r="A103" s="190" t="s">
        <v>292</v>
      </c>
      <c r="B103" s="129" t="s">
        <v>204</v>
      </c>
      <c r="C103" s="118">
        <v>5.2839999999999998</v>
      </c>
      <c r="D103" s="194"/>
      <c r="E103" s="199"/>
      <c r="F103" s="202"/>
      <c r="G103" s="197">
        <v>0.05</v>
      </c>
      <c r="H103" s="198"/>
      <c r="I103" s="145" t="s">
        <v>350</v>
      </c>
      <c r="J103" s="86"/>
    </row>
    <row r="104" spans="1:10" ht="13.95" customHeight="1" x14ac:dyDescent="0.3">
      <c r="A104" s="190" t="s">
        <v>58</v>
      </c>
      <c r="B104" s="129" t="s">
        <v>474</v>
      </c>
      <c r="C104" s="118">
        <v>182.64699999999999</v>
      </c>
      <c r="D104" s="194"/>
      <c r="E104" s="199"/>
      <c r="F104" s="200"/>
      <c r="G104" s="197">
        <v>0.05</v>
      </c>
      <c r="H104" s="198"/>
      <c r="I104" s="145" t="s">
        <v>332</v>
      </c>
      <c r="J104" s="105"/>
    </row>
    <row r="105" spans="1:10" ht="13.95" customHeight="1" x14ac:dyDescent="0.3">
      <c r="A105" s="190" t="s">
        <v>58</v>
      </c>
      <c r="B105" s="129" t="s">
        <v>203</v>
      </c>
      <c r="C105" s="118">
        <v>19.919</v>
      </c>
      <c r="D105" s="194"/>
      <c r="E105" s="199"/>
      <c r="F105" s="202"/>
      <c r="G105" s="197">
        <v>0.05</v>
      </c>
      <c r="H105" s="198"/>
      <c r="I105" s="145" t="s">
        <v>332</v>
      </c>
      <c r="J105" s="105"/>
    </row>
    <row r="106" spans="1:10" ht="13.95" customHeight="1" x14ac:dyDescent="0.3">
      <c r="A106" s="186" t="s">
        <v>196</v>
      </c>
      <c r="B106" s="187" t="s">
        <v>66</v>
      </c>
      <c r="C106" s="188">
        <v>10739.485000000001</v>
      </c>
      <c r="D106" s="194"/>
      <c r="E106" s="199"/>
      <c r="F106" s="202"/>
      <c r="G106" s="203">
        <v>0.01</v>
      </c>
      <c r="H106" s="204"/>
      <c r="I106" s="84" t="s">
        <v>124</v>
      </c>
      <c r="J106" s="105"/>
    </row>
    <row r="107" spans="1:10" ht="13.95" customHeight="1" x14ac:dyDescent="0.3">
      <c r="A107" s="186" t="s">
        <v>197</v>
      </c>
      <c r="B107" s="187" t="s">
        <v>71</v>
      </c>
      <c r="C107" s="188">
        <v>184</v>
      </c>
      <c r="D107" s="194"/>
      <c r="E107" s="199"/>
      <c r="F107" s="202"/>
      <c r="G107" s="203">
        <v>0.1</v>
      </c>
      <c r="H107" s="204"/>
      <c r="I107" s="104" t="s">
        <v>314</v>
      </c>
      <c r="J107" s="105" t="s">
        <v>322</v>
      </c>
    </row>
    <row r="108" spans="1:10" ht="13.95" customHeight="1" x14ac:dyDescent="0.3">
      <c r="A108" s="186" t="s">
        <v>198</v>
      </c>
      <c r="B108" s="187" t="s">
        <v>70</v>
      </c>
      <c r="C108" s="188">
        <v>275.43847799999998</v>
      </c>
      <c r="D108" s="194"/>
      <c r="E108" s="199"/>
      <c r="F108" s="202"/>
      <c r="G108" s="203">
        <v>0.01</v>
      </c>
      <c r="H108" s="204"/>
      <c r="I108" s="84" t="s">
        <v>124</v>
      </c>
      <c r="J108" s="105"/>
    </row>
    <row r="109" spans="1:10" ht="13.95" customHeight="1" x14ac:dyDescent="0.3">
      <c r="A109" s="186" t="s">
        <v>198</v>
      </c>
      <c r="B109" s="187" t="s">
        <v>71</v>
      </c>
      <c r="C109" s="188">
        <v>4179.7359999999999</v>
      </c>
      <c r="D109" s="194"/>
      <c r="E109" s="199"/>
      <c r="F109" s="202"/>
      <c r="G109" s="203">
        <v>0.01</v>
      </c>
      <c r="H109" s="204"/>
      <c r="I109" s="84" t="s">
        <v>124</v>
      </c>
      <c r="J109" s="181"/>
    </row>
    <row r="110" spans="1:10" ht="13.95" customHeight="1" x14ac:dyDescent="0.3">
      <c r="A110" s="186" t="s">
        <v>198</v>
      </c>
      <c r="B110" s="187" t="s">
        <v>285</v>
      </c>
      <c r="C110" s="188">
        <v>1800</v>
      </c>
      <c r="D110" s="194"/>
      <c r="E110" s="199"/>
      <c r="F110" s="202"/>
      <c r="G110" s="203">
        <v>0.05</v>
      </c>
      <c r="H110" s="204"/>
      <c r="I110" s="145" t="s">
        <v>350</v>
      </c>
      <c r="J110" s="181"/>
    </row>
    <row r="111" spans="1:10" ht="13.95" customHeight="1" x14ac:dyDescent="0.3">
      <c r="A111" s="186" t="s">
        <v>198</v>
      </c>
      <c r="B111" s="187" t="s">
        <v>73</v>
      </c>
      <c r="C111" s="188">
        <v>987</v>
      </c>
      <c r="D111" s="194"/>
      <c r="E111" s="199"/>
      <c r="F111" s="202"/>
      <c r="G111" s="203">
        <v>0.01</v>
      </c>
      <c r="H111" s="204"/>
      <c r="I111" s="145" t="s">
        <v>81</v>
      </c>
      <c r="J111" s="86"/>
    </row>
    <row r="112" spans="1:10" ht="13.95" customHeight="1" x14ac:dyDescent="0.3">
      <c r="A112" s="186" t="s">
        <v>198</v>
      </c>
      <c r="B112" s="187" t="s">
        <v>58</v>
      </c>
      <c r="C112" s="188">
        <v>7517.4470000000001</v>
      </c>
      <c r="D112" s="194"/>
      <c r="E112" s="199"/>
      <c r="F112" s="202"/>
      <c r="G112" s="203">
        <v>0.05</v>
      </c>
      <c r="H112" s="204"/>
      <c r="I112" s="145" t="s">
        <v>332</v>
      </c>
    </row>
    <row r="113" spans="1:10" ht="13.95" customHeight="1" x14ac:dyDescent="0.3">
      <c r="A113" s="186" t="s">
        <v>199</v>
      </c>
      <c r="B113" s="187" t="s">
        <v>58</v>
      </c>
      <c r="C113" s="188">
        <v>1193.962</v>
      </c>
      <c r="D113" s="205"/>
      <c r="E113" s="199"/>
      <c r="F113" s="202"/>
      <c r="G113" s="203">
        <v>0.05</v>
      </c>
      <c r="H113" s="206"/>
      <c r="I113" s="145" t="s">
        <v>332</v>
      </c>
      <c r="J113" s="181"/>
    </row>
    <row r="114" spans="1:10" ht="13.95" customHeight="1" x14ac:dyDescent="0.3">
      <c r="A114" s="186" t="s">
        <v>200</v>
      </c>
      <c r="B114" s="187" t="s">
        <v>73</v>
      </c>
      <c r="C114" s="188">
        <v>45.9</v>
      </c>
      <c r="D114" s="205"/>
      <c r="E114" s="199"/>
      <c r="F114" s="202"/>
      <c r="G114" s="203">
        <v>0.01</v>
      </c>
      <c r="H114" s="204"/>
      <c r="I114" s="145" t="s">
        <v>81</v>
      </c>
    </row>
    <row r="115" spans="1:10" ht="13.95" customHeight="1" x14ac:dyDescent="0.3">
      <c r="A115" s="186" t="s">
        <v>474</v>
      </c>
      <c r="B115" s="187" t="s">
        <v>67</v>
      </c>
      <c r="C115" s="188">
        <v>120</v>
      </c>
      <c r="D115" s="205"/>
      <c r="E115" s="199"/>
      <c r="F115" s="202"/>
      <c r="G115" s="203">
        <v>0.05</v>
      </c>
      <c r="H115" s="204"/>
      <c r="I115" s="145" t="s">
        <v>359</v>
      </c>
      <c r="J115" s="105" t="s">
        <v>360</v>
      </c>
    </row>
    <row r="116" spans="1:10" ht="13.95" customHeight="1" x14ac:dyDescent="0.3">
      <c r="A116" s="186" t="s">
        <v>474</v>
      </c>
      <c r="B116" s="187" t="s">
        <v>471</v>
      </c>
      <c r="C116" s="188">
        <v>159</v>
      </c>
      <c r="D116" s="205"/>
      <c r="E116" s="199"/>
      <c r="F116" s="202"/>
      <c r="G116" s="203">
        <v>0.05</v>
      </c>
      <c r="H116" s="206"/>
      <c r="I116" s="145" t="s">
        <v>359</v>
      </c>
      <c r="J116" s="105" t="s">
        <v>360</v>
      </c>
    </row>
    <row r="117" spans="1:10" ht="13.95" customHeight="1" x14ac:dyDescent="0.3">
      <c r="A117" s="186" t="s">
        <v>474</v>
      </c>
      <c r="B117" s="187" t="s">
        <v>72</v>
      </c>
      <c r="C117" s="188">
        <v>4</v>
      </c>
      <c r="D117" s="205"/>
      <c r="E117" s="199"/>
      <c r="F117" s="202"/>
      <c r="G117" s="203">
        <v>0.05</v>
      </c>
      <c r="H117" s="206"/>
      <c r="I117" s="145" t="s">
        <v>359</v>
      </c>
      <c r="J117" s="105" t="s">
        <v>360</v>
      </c>
    </row>
    <row r="118" spans="1:10" ht="13.95" customHeight="1" x14ac:dyDescent="0.3">
      <c r="A118" s="186" t="s">
        <v>203</v>
      </c>
      <c r="B118" s="187" t="s">
        <v>67</v>
      </c>
      <c r="C118" s="188">
        <v>1</v>
      </c>
      <c r="D118" s="205"/>
      <c r="E118" s="199"/>
      <c r="F118" s="202"/>
      <c r="G118" s="203">
        <v>0.05</v>
      </c>
      <c r="H118" s="206"/>
      <c r="I118" s="145" t="s">
        <v>350</v>
      </c>
      <c r="J118" s="105" t="s">
        <v>361</v>
      </c>
    </row>
    <row r="119" spans="1:10" ht="13.95" customHeight="1" x14ac:dyDescent="0.3">
      <c r="A119" s="186" t="s">
        <v>203</v>
      </c>
      <c r="B119" s="187" t="s">
        <v>73</v>
      </c>
      <c r="C119" s="188">
        <v>2.9</v>
      </c>
      <c r="D119" s="205"/>
      <c r="E119" s="199"/>
      <c r="F119" s="202"/>
      <c r="G119" s="203">
        <v>0.01</v>
      </c>
      <c r="H119" s="204"/>
      <c r="I119" s="145" t="s">
        <v>81</v>
      </c>
    </row>
    <row r="120" spans="1:10" ht="13.95" customHeight="1" x14ac:dyDescent="0.3">
      <c r="A120" s="186" t="s">
        <v>203</v>
      </c>
      <c r="B120" s="187" t="s">
        <v>58</v>
      </c>
      <c r="C120" s="188">
        <v>11.407</v>
      </c>
      <c r="D120" s="205"/>
      <c r="E120" s="195"/>
      <c r="F120" s="207"/>
      <c r="G120" s="203">
        <v>0.05</v>
      </c>
      <c r="H120" s="204"/>
      <c r="I120" s="145" t="s">
        <v>332</v>
      </c>
    </row>
    <row r="121" spans="1:10" ht="13.95" customHeight="1" x14ac:dyDescent="0.3">
      <c r="A121" s="186" t="s">
        <v>474</v>
      </c>
      <c r="B121" s="187" t="s">
        <v>58</v>
      </c>
      <c r="C121" s="188">
        <v>93.200999999999993</v>
      </c>
      <c r="D121" s="205"/>
      <c r="E121" s="195"/>
      <c r="F121" s="207"/>
      <c r="G121" s="203">
        <v>0.05</v>
      </c>
      <c r="H121" s="204"/>
      <c r="I121" s="145" t="s">
        <v>332</v>
      </c>
      <c r="J121" s="181"/>
    </row>
    <row r="122" spans="1:10" ht="13.95" customHeight="1" x14ac:dyDescent="0.3">
      <c r="A122" s="190" t="s">
        <v>63</v>
      </c>
      <c r="B122" s="129" t="s">
        <v>205</v>
      </c>
      <c r="C122" s="118">
        <v>125.892</v>
      </c>
      <c r="D122" s="97"/>
      <c r="E122" s="178"/>
      <c r="F122" s="59"/>
      <c r="G122" s="126">
        <v>0.01</v>
      </c>
      <c r="I122" s="104" t="s">
        <v>75</v>
      </c>
    </row>
    <row r="123" spans="1:10" ht="13.95" customHeight="1" x14ac:dyDescent="0.3">
      <c r="A123" s="190" t="s">
        <v>71</v>
      </c>
      <c r="B123" s="129" t="s">
        <v>207</v>
      </c>
      <c r="C123" s="118">
        <v>35.801000000000002</v>
      </c>
      <c r="D123" s="97"/>
      <c r="E123" s="178"/>
      <c r="F123" s="59"/>
      <c r="G123" s="126">
        <v>0.01</v>
      </c>
      <c r="I123" s="182" t="s">
        <v>314</v>
      </c>
    </row>
    <row r="124" spans="1:10" ht="13.95" customHeight="1" x14ac:dyDescent="0.3">
      <c r="A124" s="190" t="s">
        <v>58</v>
      </c>
      <c r="B124" s="129" t="s">
        <v>207</v>
      </c>
      <c r="C124" s="118">
        <v>0.92800000000000005</v>
      </c>
      <c r="D124" s="208"/>
      <c r="E124" s="16"/>
      <c r="F124" s="14"/>
      <c r="G124" s="126">
        <v>0.05</v>
      </c>
      <c r="H124" s="209"/>
      <c r="I124" s="145" t="s">
        <v>80</v>
      </c>
    </row>
    <row r="125" spans="1:10" ht="13.95" customHeight="1" x14ac:dyDescent="0.3">
      <c r="A125" s="190" t="s">
        <v>205</v>
      </c>
      <c r="B125" s="129" t="s">
        <v>66</v>
      </c>
      <c r="C125" s="118">
        <v>54.96</v>
      </c>
      <c r="D125" s="97"/>
      <c r="E125" s="16"/>
      <c r="F125" s="17"/>
      <c r="G125" s="126">
        <v>0.01</v>
      </c>
      <c r="I125" s="145" t="s">
        <v>320</v>
      </c>
    </row>
    <row r="126" spans="1:10" ht="13.95" customHeight="1" x14ac:dyDescent="0.3">
      <c r="A126" s="190" t="s">
        <v>207</v>
      </c>
      <c r="B126" s="129" t="s">
        <v>70</v>
      </c>
      <c r="C126" s="118">
        <v>2.3410000000000002</v>
      </c>
      <c r="D126" s="97"/>
      <c r="E126" s="16"/>
      <c r="F126" s="17"/>
      <c r="G126" s="126">
        <v>0.01</v>
      </c>
      <c r="I126" s="145" t="s">
        <v>124</v>
      </c>
    </row>
    <row r="127" spans="1:10" ht="13.95" customHeight="1" x14ac:dyDescent="0.3">
      <c r="A127" s="190" t="s">
        <v>207</v>
      </c>
      <c r="B127" s="129" t="s">
        <v>71</v>
      </c>
      <c r="C127" s="118">
        <v>33.756999999999998</v>
      </c>
      <c r="D127" s="97"/>
      <c r="E127" s="16"/>
      <c r="F127" s="61"/>
      <c r="G127" s="126">
        <v>0.01</v>
      </c>
      <c r="I127" s="145" t="s">
        <v>124</v>
      </c>
    </row>
    <row r="128" spans="1:10" ht="13.95" customHeight="1" x14ac:dyDescent="0.3">
      <c r="A128" s="190" t="s">
        <v>207</v>
      </c>
      <c r="B128" s="129" t="s">
        <v>73</v>
      </c>
      <c r="C128" s="118">
        <v>10.959</v>
      </c>
      <c r="D128" s="97"/>
      <c r="E128" s="16"/>
      <c r="F128" s="61"/>
      <c r="G128" s="126">
        <v>0.01</v>
      </c>
      <c r="I128" s="182" t="s">
        <v>324</v>
      </c>
    </row>
    <row r="129" spans="1:10" ht="13.95" customHeight="1" x14ac:dyDescent="0.3">
      <c r="A129" s="190" t="s">
        <v>207</v>
      </c>
      <c r="B129" s="129" t="s">
        <v>281</v>
      </c>
      <c r="C129" s="118">
        <v>17</v>
      </c>
      <c r="D129" s="97"/>
      <c r="E129" s="16"/>
      <c r="F129" s="61"/>
      <c r="G129" s="126">
        <v>0.05</v>
      </c>
      <c r="I129" s="182" t="s">
        <v>339</v>
      </c>
    </row>
    <row r="130" spans="1:10" ht="13.95" customHeight="1" x14ac:dyDescent="0.3">
      <c r="A130" s="190" t="s">
        <v>207</v>
      </c>
      <c r="B130" s="129" t="s">
        <v>58</v>
      </c>
      <c r="C130" s="118">
        <v>41.127000000000002</v>
      </c>
      <c r="D130" s="97"/>
      <c r="E130" s="16"/>
      <c r="F130" s="61"/>
      <c r="G130" s="126">
        <v>0.05</v>
      </c>
      <c r="I130" s="145" t="s">
        <v>80</v>
      </c>
    </row>
    <row r="131" spans="1:10" ht="13.95" customHeight="1" x14ac:dyDescent="0.3">
      <c r="A131" s="210" t="s">
        <v>63</v>
      </c>
      <c r="B131" s="187" t="s">
        <v>208</v>
      </c>
      <c r="C131" s="118">
        <v>338.089</v>
      </c>
      <c r="D131" s="211"/>
      <c r="E131" s="212"/>
      <c r="F131" s="213"/>
      <c r="G131" s="214">
        <v>0.01</v>
      </c>
      <c r="I131" s="104" t="s">
        <v>75</v>
      </c>
      <c r="J131" s="105" t="s">
        <v>126</v>
      </c>
    </row>
    <row r="132" spans="1:10" ht="13.95" customHeight="1" x14ac:dyDescent="0.3">
      <c r="A132" s="210" t="s">
        <v>71</v>
      </c>
      <c r="B132" s="187" t="s">
        <v>210</v>
      </c>
      <c r="C132" s="118">
        <v>173.35400000000001</v>
      </c>
      <c r="D132" s="211"/>
      <c r="E132" s="212"/>
      <c r="F132" s="213"/>
      <c r="G132" s="214">
        <v>0.01</v>
      </c>
      <c r="I132" s="145" t="s">
        <v>124</v>
      </c>
      <c r="J132" s="105" t="s">
        <v>87</v>
      </c>
    </row>
    <row r="133" spans="1:10" ht="13.95" customHeight="1" x14ac:dyDescent="0.3">
      <c r="A133" s="210" t="s">
        <v>58</v>
      </c>
      <c r="B133" s="187" t="s">
        <v>210</v>
      </c>
      <c r="C133" s="118">
        <v>2.9020000000000001</v>
      </c>
      <c r="D133" s="211"/>
      <c r="E133" s="215"/>
      <c r="F133" s="216"/>
      <c r="G133" s="214">
        <v>0.05</v>
      </c>
      <c r="I133" s="145" t="s">
        <v>332</v>
      </c>
      <c r="J133" s="105"/>
    </row>
    <row r="134" spans="1:10" ht="13.95" customHeight="1" x14ac:dyDescent="0.3">
      <c r="A134" s="217" t="s">
        <v>208</v>
      </c>
      <c r="B134" s="129" t="s">
        <v>66</v>
      </c>
      <c r="C134" s="118">
        <v>183.23500000000001</v>
      </c>
      <c r="D134" s="211"/>
      <c r="E134" s="215"/>
      <c r="F134" s="216"/>
      <c r="G134" s="218">
        <v>0.01</v>
      </c>
      <c r="I134" s="145" t="s">
        <v>124</v>
      </c>
      <c r="J134" s="105"/>
    </row>
    <row r="135" spans="1:10" ht="13.95" customHeight="1" x14ac:dyDescent="0.3">
      <c r="A135" s="217" t="s">
        <v>210</v>
      </c>
      <c r="B135" s="129" t="s">
        <v>70</v>
      </c>
      <c r="C135" s="118">
        <v>1.2210000000000001</v>
      </c>
      <c r="D135" s="211"/>
      <c r="E135" s="215"/>
      <c r="F135" s="216"/>
      <c r="G135" s="218">
        <v>0.01</v>
      </c>
      <c r="I135" s="145" t="s">
        <v>124</v>
      </c>
      <c r="J135" s="105"/>
    </row>
    <row r="136" spans="1:10" ht="13.95" customHeight="1" x14ac:dyDescent="0.3">
      <c r="A136" s="217" t="s">
        <v>210</v>
      </c>
      <c r="B136" s="129" t="s">
        <v>71</v>
      </c>
      <c r="C136" s="118">
        <v>100.58799999999999</v>
      </c>
      <c r="D136" s="211"/>
      <c r="E136" s="215"/>
      <c r="F136" s="219"/>
      <c r="G136" s="218">
        <v>0.01</v>
      </c>
      <c r="I136" s="145" t="s">
        <v>124</v>
      </c>
      <c r="J136" s="105" t="s">
        <v>87</v>
      </c>
    </row>
    <row r="137" spans="1:10" ht="13.95" customHeight="1" x14ac:dyDescent="0.3">
      <c r="A137" s="217" t="s">
        <v>210</v>
      </c>
      <c r="B137" s="129" t="s">
        <v>73</v>
      </c>
      <c r="C137" s="118">
        <v>62</v>
      </c>
      <c r="D137" s="211"/>
      <c r="E137" s="215"/>
      <c r="F137" s="219"/>
      <c r="G137" s="218">
        <v>0.05</v>
      </c>
      <c r="I137" s="145" t="s">
        <v>81</v>
      </c>
      <c r="J137" s="105"/>
    </row>
    <row r="138" spans="1:10" ht="13.95" customHeight="1" x14ac:dyDescent="0.3">
      <c r="A138" s="217" t="s">
        <v>210</v>
      </c>
      <c r="B138" s="129" t="s">
        <v>58</v>
      </c>
      <c r="C138" s="118">
        <v>186.07400000000001</v>
      </c>
      <c r="D138" s="211"/>
      <c r="E138" s="215"/>
      <c r="F138" s="219"/>
      <c r="G138" s="218">
        <v>0.05</v>
      </c>
      <c r="I138" s="145" t="s">
        <v>332</v>
      </c>
      <c r="J138" s="105"/>
    </row>
    <row r="139" spans="1:10" ht="13.95" customHeight="1" x14ac:dyDescent="0.3">
      <c r="A139" s="186" t="s">
        <v>63</v>
      </c>
      <c r="B139" s="187" t="s">
        <v>211</v>
      </c>
      <c r="C139" s="188">
        <v>1944.4545000000001</v>
      </c>
      <c r="E139" s="16"/>
      <c r="F139" s="17"/>
      <c r="G139" s="214">
        <v>0.01</v>
      </c>
      <c r="I139" s="104" t="s">
        <v>75</v>
      </c>
      <c r="J139" s="105" t="s">
        <v>126</v>
      </c>
    </row>
    <row r="140" spans="1:10" ht="13.95" customHeight="1" x14ac:dyDescent="0.3">
      <c r="A140" s="186" t="s">
        <v>71</v>
      </c>
      <c r="B140" s="187" t="s">
        <v>213</v>
      </c>
      <c r="C140" s="188">
        <v>361.7944</v>
      </c>
      <c r="E140" s="16"/>
      <c r="F140" s="61"/>
      <c r="G140" s="214">
        <v>0.01</v>
      </c>
      <c r="I140" s="145" t="s">
        <v>124</v>
      </c>
      <c r="J140" s="181" t="s">
        <v>87</v>
      </c>
    </row>
    <row r="141" spans="1:10" ht="13.95" customHeight="1" x14ac:dyDescent="0.3">
      <c r="A141" s="186" t="s">
        <v>58</v>
      </c>
      <c r="B141" s="187" t="s">
        <v>213</v>
      </c>
      <c r="C141" s="188">
        <v>8.9429999999999996</v>
      </c>
      <c r="E141" s="16"/>
      <c r="F141" s="61"/>
      <c r="G141" s="214">
        <v>0.05</v>
      </c>
      <c r="I141" s="145" t="s">
        <v>331</v>
      </c>
    </row>
    <row r="142" spans="1:10" ht="13.95" customHeight="1" x14ac:dyDescent="0.3">
      <c r="A142" s="190" t="s">
        <v>211</v>
      </c>
      <c r="B142" s="129" t="s">
        <v>66</v>
      </c>
      <c r="C142" s="118">
        <v>1281.5550000000001</v>
      </c>
      <c r="E142" s="16"/>
      <c r="F142" s="61"/>
      <c r="G142" s="218">
        <v>0.01</v>
      </c>
      <c r="I142" s="220" t="s">
        <v>124</v>
      </c>
    </row>
    <row r="143" spans="1:10" ht="13.95" customHeight="1" x14ac:dyDescent="0.3">
      <c r="A143" s="190" t="s">
        <v>213</v>
      </c>
      <c r="B143" s="129" t="s">
        <v>70</v>
      </c>
      <c r="C143" s="118">
        <v>54.505000000000003</v>
      </c>
      <c r="E143" s="16"/>
      <c r="F143" s="61"/>
      <c r="G143" s="218">
        <v>0.01</v>
      </c>
      <c r="I143" s="220" t="s">
        <v>124</v>
      </c>
    </row>
    <row r="144" spans="1:10" ht="13.95" customHeight="1" x14ac:dyDescent="0.3">
      <c r="A144" s="190" t="s">
        <v>213</v>
      </c>
      <c r="B144" s="129" t="s">
        <v>71</v>
      </c>
      <c r="C144" s="118">
        <v>256.47809999999998</v>
      </c>
      <c r="E144" s="16"/>
      <c r="F144" s="61"/>
      <c r="G144" s="218">
        <v>0.01</v>
      </c>
      <c r="I144" s="220" t="s">
        <v>124</v>
      </c>
      <c r="J144" s="181" t="s">
        <v>87</v>
      </c>
    </row>
    <row r="145" spans="1:9" ht="13.95" customHeight="1" x14ac:dyDescent="0.3">
      <c r="A145" s="190" t="s">
        <v>213</v>
      </c>
      <c r="B145" s="129" t="s">
        <v>73</v>
      </c>
      <c r="C145" s="118">
        <v>671</v>
      </c>
      <c r="E145" s="16"/>
      <c r="F145" s="61"/>
      <c r="G145" s="218">
        <v>0.01</v>
      </c>
      <c r="I145" s="145" t="s">
        <v>81</v>
      </c>
    </row>
    <row r="146" spans="1:9" ht="13.95" customHeight="1" x14ac:dyDescent="0.3">
      <c r="A146" s="190" t="s">
        <v>213</v>
      </c>
      <c r="B146" s="129" t="s">
        <v>58</v>
      </c>
      <c r="C146" s="118">
        <v>80.204999999999998</v>
      </c>
      <c r="E146" s="16"/>
      <c r="F146" s="61"/>
      <c r="G146" s="218">
        <v>0.05</v>
      </c>
      <c r="I146" s="145" t="s">
        <v>331</v>
      </c>
    </row>
    <row r="147" spans="1:9" ht="13.95" customHeight="1" x14ac:dyDescent="0.3">
      <c r="C147" s="119"/>
    </row>
    <row r="148" spans="1:9" ht="13.95" customHeight="1" x14ac:dyDescent="0.3"/>
    <row r="149" spans="1:9" ht="13.95" customHeight="1" x14ac:dyDescent="0.3"/>
    <row r="150" spans="1:9" ht="13.95" customHeight="1" x14ac:dyDescent="0.3"/>
    <row r="151" spans="1:9" ht="13.95" customHeight="1" x14ac:dyDescent="0.3">
      <c r="C151" s="119"/>
    </row>
    <row r="152" spans="1:9" ht="13.95" customHeight="1" x14ac:dyDescent="0.3"/>
    <row r="153" spans="1:9" ht="13.95" customHeight="1" x14ac:dyDescent="0.3"/>
    <row r="154" spans="1:9" ht="13.95" customHeight="1" x14ac:dyDescent="0.3"/>
    <row r="155" spans="1:9" ht="13.95" customHeight="1" x14ac:dyDescent="0.3"/>
    <row r="156" spans="1:9" ht="13.95" customHeight="1" x14ac:dyDescent="0.3"/>
    <row r="157" spans="1:9" ht="13.95" customHeight="1" x14ac:dyDescent="0.3"/>
    <row r="158" spans="1:9" ht="13.95" customHeight="1" x14ac:dyDescent="0.3">
      <c r="C158" s="119"/>
    </row>
    <row r="159" spans="1:9" ht="13.95" customHeight="1" x14ac:dyDescent="0.3"/>
    <row r="160" spans="1:9" ht="13.95" customHeight="1" x14ac:dyDescent="0.3"/>
    <row r="161" spans="3:3" ht="13.95" customHeight="1" x14ac:dyDescent="0.3">
      <c r="C161" s="119"/>
    </row>
    <row r="162" spans="3:3" ht="13.95" customHeight="1" x14ac:dyDescent="0.3"/>
    <row r="163" spans="3:3" ht="13.95" customHeight="1" x14ac:dyDescent="0.3"/>
    <row r="164" spans="3:3" ht="13.95" customHeight="1" x14ac:dyDescent="0.3">
      <c r="C164" s="119"/>
    </row>
    <row r="165" spans="3:3" ht="13.95" customHeight="1" x14ac:dyDescent="0.3"/>
    <row r="166" spans="3:3" ht="13.95" customHeight="1" x14ac:dyDescent="0.3"/>
    <row r="167" spans="3:3" ht="13.95" customHeight="1" x14ac:dyDescent="0.3"/>
    <row r="168" spans="3:3" ht="13.95" customHeight="1" x14ac:dyDescent="0.3"/>
    <row r="169" spans="3:3" ht="13.95" customHeight="1" x14ac:dyDescent="0.3"/>
    <row r="170" spans="3:3" ht="13.95" customHeight="1" x14ac:dyDescent="0.3"/>
    <row r="171" spans="3:3" ht="13.95" customHeight="1" x14ac:dyDescent="0.3"/>
    <row r="172" spans="3:3" ht="13.95" customHeight="1" x14ac:dyDescent="0.3"/>
    <row r="173" spans="3:3" ht="13.95" customHeight="1" x14ac:dyDescent="0.3"/>
    <row r="174" spans="3:3" ht="13.95" customHeight="1" x14ac:dyDescent="0.3"/>
    <row r="175" spans="3:3" ht="13.95" customHeight="1" x14ac:dyDescent="0.3"/>
    <row r="190" ht="13.95" customHeight="1" x14ac:dyDescent="0.3"/>
    <row r="191" ht="13.95" customHeight="1" x14ac:dyDescent="0.3"/>
    <row r="196" ht="13.95" customHeight="1" x14ac:dyDescent="0.3"/>
    <row r="197" ht="13.95" customHeight="1" x14ac:dyDescent="0.3"/>
  </sheetData>
  <conditionalFormatting sqref="A3">
    <cfRule type="cellIs" dxfId="132" priority="61" operator="equal">
      <formula>"NULL"</formula>
    </cfRule>
  </conditionalFormatting>
  <conditionalFormatting sqref="A4">
    <cfRule type="cellIs" dxfId="131" priority="62" operator="equal">
      <formula>"NULL"</formula>
    </cfRule>
  </conditionalFormatting>
  <conditionalFormatting sqref="B6:B7">
    <cfRule type="cellIs" dxfId="130" priority="57" operator="equal">
      <formula>"NULL"</formula>
    </cfRule>
  </conditionalFormatting>
  <conditionalFormatting sqref="B8">
    <cfRule type="cellIs" dxfId="129" priority="58" operator="equal">
      <formula>"NULL"</formula>
    </cfRule>
  </conditionalFormatting>
  <conditionalFormatting sqref="B9">
    <cfRule type="cellIs" dxfId="128" priority="59" operator="equal">
      <formula>"NULL"</formula>
    </cfRule>
  </conditionalFormatting>
  <conditionalFormatting sqref="B10">
    <cfRule type="cellIs" dxfId="127" priority="60" operator="equal">
      <formula>"NULL"</formula>
    </cfRule>
  </conditionalFormatting>
  <conditionalFormatting sqref="A12 B19 B21">
    <cfRule type="cellIs" dxfId="126" priority="56" stopIfTrue="1" operator="equal">
      <formula>"NULL"</formula>
    </cfRule>
  </conditionalFormatting>
  <conditionalFormatting sqref="A13">
    <cfRule type="cellIs" dxfId="125" priority="55" stopIfTrue="1" operator="equal">
      <formula>"NULL"</formula>
    </cfRule>
  </conditionalFormatting>
  <conditionalFormatting sqref="A14">
    <cfRule type="cellIs" dxfId="124" priority="54" stopIfTrue="1" operator="equal">
      <formula>"NULL"</formula>
    </cfRule>
  </conditionalFormatting>
  <conditionalFormatting sqref="B22">
    <cfRule type="cellIs" dxfId="123" priority="53" stopIfTrue="1" operator="equal">
      <formula>"NULL"</formula>
    </cfRule>
  </conditionalFormatting>
  <conditionalFormatting sqref="B23">
    <cfRule type="cellIs" dxfId="122" priority="52" stopIfTrue="1" operator="equal">
      <formula>"NULL"</formula>
    </cfRule>
  </conditionalFormatting>
  <conditionalFormatting sqref="B24">
    <cfRule type="cellIs" dxfId="121" priority="51" stopIfTrue="1" operator="equal">
      <formula>"NULL"</formula>
    </cfRule>
  </conditionalFormatting>
  <conditionalFormatting sqref="A15:A16">
    <cfRule type="cellIs" dxfId="120" priority="50" stopIfTrue="1" operator="equal">
      <formula>"NULL"</formula>
    </cfRule>
  </conditionalFormatting>
  <conditionalFormatting sqref="A17">
    <cfRule type="cellIs" dxfId="119" priority="49" stopIfTrue="1" operator="equal">
      <formula>"NULL"</formula>
    </cfRule>
  </conditionalFormatting>
  <conditionalFormatting sqref="B20">
    <cfRule type="cellIs" dxfId="118" priority="48" stopIfTrue="1" operator="equal">
      <formula>"NULL"</formula>
    </cfRule>
  </conditionalFormatting>
  <conditionalFormatting sqref="B25">
    <cfRule type="cellIs" dxfId="117" priority="47" stopIfTrue="1" operator="equal">
      <formula>"NULL"</formula>
    </cfRule>
  </conditionalFormatting>
  <conditionalFormatting sqref="A26:B29 B40:B46 B55 B59 A57:B57 B61:B66 B33:B35 A30:A31 B50 A40:A54">
    <cfRule type="cellIs" dxfId="116" priority="46" stopIfTrue="1" operator="equal">
      <formula>"NULL"</formula>
    </cfRule>
  </conditionalFormatting>
  <conditionalFormatting sqref="B78:B81">
    <cfRule type="cellIs" dxfId="115" priority="45" stopIfTrue="1" operator="equal">
      <formula>"NULL"</formula>
    </cfRule>
  </conditionalFormatting>
  <conditionalFormatting sqref="B83">
    <cfRule type="cellIs" dxfId="114" priority="44" stopIfTrue="1" operator="equal">
      <formula>"NULL"</formula>
    </cfRule>
  </conditionalFormatting>
  <conditionalFormatting sqref="B82">
    <cfRule type="cellIs" dxfId="113" priority="43" stopIfTrue="1" operator="equal">
      <formula>"NULL"</formula>
    </cfRule>
  </conditionalFormatting>
  <conditionalFormatting sqref="B85">
    <cfRule type="cellIs" dxfId="112" priority="42" stopIfTrue="1" operator="equal">
      <formula>"NULL"</formula>
    </cfRule>
  </conditionalFormatting>
  <conditionalFormatting sqref="B86">
    <cfRule type="cellIs" dxfId="111" priority="41" stopIfTrue="1" operator="equal">
      <formula>"NULL"</formula>
    </cfRule>
  </conditionalFormatting>
  <conditionalFormatting sqref="B87">
    <cfRule type="cellIs" dxfId="110" priority="40" stopIfTrue="1" operator="equal">
      <formula>"NULL"</formula>
    </cfRule>
  </conditionalFormatting>
  <conditionalFormatting sqref="B88">
    <cfRule type="cellIs" dxfId="109" priority="39" stopIfTrue="1" operator="equal">
      <formula>"NULL"</formula>
    </cfRule>
  </conditionalFormatting>
  <conditionalFormatting sqref="B89">
    <cfRule type="cellIs" dxfId="108" priority="38" stopIfTrue="1" operator="equal">
      <formula>"NULL"</formula>
    </cfRule>
  </conditionalFormatting>
  <conditionalFormatting sqref="B90">
    <cfRule type="cellIs" dxfId="107" priority="37" stopIfTrue="1" operator="equal">
      <formula>"NULL"</formula>
    </cfRule>
  </conditionalFormatting>
  <conditionalFormatting sqref="A72">
    <cfRule type="cellIs" dxfId="106" priority="36" stopIfTrue="1" operator="equal">
      <formula>"NULL"</formula>
    </cfRule>
  </conditionalFormatting>
  <conditionalFormatting sqref="B91">
    <cfRule type="cellIs" dxfId="105" priority="35" stopIfTrue="1" operator="equal">
      <formula>"NULL"</formula>
    </cfRule>
  </conditionalFormatting>
  <conditionalFormatting sqref="A93 B107:B109">
    <cfRule type="cellIs" dxfId="104" priority="34" stopIfTrue="1" operator="equal">
      <formula>"NULL"</formula>
    </cfRule>
  </conditionalFormatting>
  <conditionalFormatting sqref="A94">
    <cfRule type="cellIs" dxfId="103" priority="33" stopIfTrue="1" operator="equal">
      <formula>"NULL"</formula>
    </cfRule>
  </conditionalFormatting>
  <conditionalFormatting sqref="A95">
    <cfRule type="cellIs" dxfId="102" priority="32" stopIfTrue="1" operator="equal">
      <formula>"NULL"</formula>
    </cfRule>
  </conditionalFormatting>
  <conditionalFormatting sqref="A96">
    <cfRule type="cellIs" dxfId="101" priority="31" stopIfTrue="1" operator="equal">
      <formula>"NULL"</formula>
    </cfRule>
  </conditionalFormatting>
  <conditionalFormatting sqref="A97">
    <cfRule type="cellIs" dxfId="100" priority="30" stopIfTrue="1" operator="equal">
      <formula>"NULL"</formula>
    </cfRule>
  </conditionalFormatting>
  <conditionalFormatting sqref="A98">
    <cfRule type="cellIs" dxfId="99" priority="29" stopIfTrue="1" operator="equal">
      <formula>"NULL"</formula>
    </cfRule>
  </conditionalFormatting>
  <conditionalFormatting sqref="A99">
    <cfRule type="cellIs" dxfId="98" priority="28" stopIfTrue="1" operator="equal">
      <formula>"NULL"</formula>
    </cfRule>
  </conditionalFormatting>
  <conditionalFormatting sqref="A100">
    <cfRule type="cellIs" dxfId="97" priority="27" stopIfTrue="1" operator="equal">
      <formula>"NULL"</formula>
    </cfRule>
  </conditionalFormatting>
  <conditionalFormatting sqref="A101:A103">
    <cfRule type="cellIs" dxfId="96" priority="26" stopIfTrue="1" operator="equal">
      <formula>"NULL"</formula>
    </cfRule>
  </conditionalFormatting>
  <conditionalFormatting sqref="B112">
    <cfRule type="cellIs" dxfId="95" priority="25" stopIfTrue="1" operator="equal">
      <formula>"NULL"</formula>
    </cfRule>
  </conditionalFormatting>
  <conditionalFormatting sqref="B111">
    <cfRule type="cellIs" dxfId="94" priority="24" stopIfTrue="1" operator="equal">
      <formula>"NULL"</formula>
    </cfRule>
  </conditionalFormatting>
  <conditionalFormatting sqref="B110">
    <cfRule type="cellIs" dxfId="93" priority="23" stopIfTrue="1" operator="equal">
      <formula>"NULL"</formula>
    </cfRule>
  </conditionalFormatting>
  <conditionalFormatting sqref="B113">
    <cfRule type="cellIs" dxfId="92" priority="22" stopIfTrue="1" operator="equal">
      <formula>"NULL"</formula>
    </cfRule>
  </conditionalFormatting>
  <conditionalFormatting sqref="B114">
    <cfRule type="cellIs" dxfId="91" priority="21" stopIfTrue="1" operator="equal">
      <formula>"NULL"</formula>
    </cfRule>
  </conditionalFormatting>
  <conditionalFormatting sqref="B115:B116">
    <cfRule type="cellIs" dxfId="90" priority="20" stopIfTrue="1" operator="equal">
      <formula>"NULL"</formula>
    </cfRule>
  </conditionalFormatting>
  <conditionalFormatting sqref="B117">
    <cfRule type="cellIs" dxfId="89" priority="19" stopIfTrue="1" operator="equal">
      <formula>"NULL"</formula>
    </cfRule>
  </conditionalFormatting>
  <conditionalFormatting sqref="B119">
    <cfRule type="cellIs" dxfId="88" priority="18" stopIfTrue="1" operator="equal">
      <formula>"NULL"</formula>
    </cfRule>
  </conditionalFormatting>
  <conditionalFormatting sqref="A104">
    <cfRule type="cellIs" dxfId="87" priority="17" stopIfTrue="1" operator="equal">
      <formula>"NULL"</formula>
    </cfRule>
  </conditionalFormatting>
  <conditionalFormatting sqref="A105">
    <cfRule type="cellIs" dxfId="86" priority="16" stopIfTrue="1" operator="equal">
      <formula>"NULL"</formula>
    </cfRule>
  </conditionalFormatting>
  <conditionalFormatting sqref="B120">
    <cfRule type="cellIs" dxfId="85" priority="15" stopIfTrue="1" operator="equal">
      <formula>"NULL"</formula>
    </cfRule>
  </conditionalFormatting>
  <conditionalFormatting sqref="B121">
    <cfRule type="cellIs" dxfId="84" priority="14" stopIfTrue="1" operator="equal">
      <formula>"NULL"</formula>
    </cfRule>
  </conditionalFormatting>
  <conditionalFormatting sqref="B118">
    <cfRule type="cellIs" dxfId="83" priority="13" stopIfTrue="1" operator="equal">
      <formula>"NULL"</formula>
    </cfRule>
  </conditionalFormatting>
  <conditionalFormatting sqref="A123:A124 B126:B127">
    <cfRule type="cellIs" dxfId="82" priority="9" operator="equal">
      <formula>"NULL"</formula>
    </cfRule>
  </conditionalFormatting>
  <conditionalFormatting sqref="B128">
    <cfRule type="cellIs" dxfId="81" priority="10" operator="equal">
      <formula>"NULL"</formula>
    </cfRule>
  </conditionalFormatting>
  <conditionalFormatting sqref="B130">
    <cfRule type="cellIs" dxfId="80" priority="11" operator="equal">
      <formula>"NULL"</formula>
    </cfRule>
  </conditionalFormatting>
  <conditionalFormatting sqref="B129">
    <cfRule type="cellIs" dxfId="79" priority="12" operator="equal">
      <formula>"NULL"</formula>
    </cfRule>
  </conditionalFormatting>
  <conditionalFormatting sqref="A132 B135:B136">
    <cfRule type="cellIs" dxfId="78" priority="8" stopIfTrue="1" operator="equal">
      <formula>"NULL"</formula>
    </cfRule>
  </conditionalFormatting>
  <conditionalFormatting sqref="A133">
    <cfRule type="cellIs" dxfId="77" priority="7" stopIfTrue="1" operator="equal">
      <formula>"NULL"</formula>
    </cfRule>
  </conditionalFormatting>
  <conditionalFormatting sqref="B138">
    <cfRule type="cellIs" dxfId="76" priority="6" stopIfTrue="1" operator="equal">
      <formula>"NULL"</formula>
    </cfRule>
  </conditionalFormatting>
  <conditionalFormatting sqref="B137">
    <cfRule type="cellIs" dxfId="75" priority="5" stopIfTrue="1" operator="equal">
      <formula>"NULL"</formula>
    </cfRule>
  </conditionalFormatting>
  <conditionalFormatting sqref="A140:A141">
    <cfRule type="cellIs" dxfId="74" priority="4" stopIfTrue="1" operator="equal">
      <formula>"NULL"</formula>
    </cfRule>
  </conditionalFormatting>
  <conditionalFormatting sqref="B143:B144">
    <cfRule type="cellIs" dxfId="73" priority="3" stopIfTrue="1" operator="equal">
      <formula>"NULL"</formula>
    </cfRule>
  </conditionalFormatting>
  <conditionalFormatting sqref="B146">
    <cfRule type="cellIs" dxfId="72" priority="2" stopIfTrue="1" operator="equal">
      <formula>"NULL"</formula>
    </cfRule>
  </conditionalFormatting>
  <conditionalFormatting sqref="B145">
    <cfRule type="cellIs" dxfId="71" priority="1" stopIfTrue="1" operator="equal">
      <formula>"NULL"</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197"/>
  <sheetViews>
    <sheetView zoomScale="70" zoomScaleNormal="70" workbookViewId="0">
      <selection activeCell="G22" sqref="G22"/>
    </sheetView>
  </sheetViews>
  <sheetFormatPr baseColWidth="10" defaultColWidth="10.5546875" defaultRowHeight="14.4" x14ac:dyDescent="0.3"/>
  <cols>
    <col min="1" max="1" width="22.109375" style="70" customWidth="1"/>
    <col min="2" max="2" width="35.109375" style="14" customWidth="1"/>
    <col min="3" max="3" width="20.6640625" style="47" customWidth="1"/>
    <col min="4" max="4" width="17" style="68" customWidth="1"/>
    <col min="5" max="5" width="15.88671875" style="90" customWidth="1"/>
    <col min="6" max="6" width="15.88671875" style="16" customWidth="1"/>
    <col min="7" max="7" width="15.88671875" style="57" customWidth="1"/>
    <col min="8" max="8" width="15.88671875" style="16" customWidth="1"/>
    <col min="9" max="9" width="34.109375" style="80" customWidth="1"/>
    <col min="10" max="10" width="28.88671875" style="16" customWidth="1"/>
    <col min="11" max="11" width="11" style="90" customWidth="1"/>
    <col min="12" max="32" width="10.5546875" style="90" customWidth="1"/>
    <col min="33" max="16384" width="10.5546875" style="90"/>
  </cols>
  <sheetData>
    <row r="1" spans="1:12" s="37" customFormat="1" ht="73.2" customHeight="1" thickBot="1" x14ac:dyDescent="0.35">
      <c r="A1" s="183" t="s">
        <v>33</v>
      </c>
      <c r="B1" s="64" t="s">
        <v>34</v>
      </c>
      <c r="C1" s="73" t="s">
        <v>43</v>
      </c>
      <c r="D1" s="65" t="s">
        <v>44</v>
      </c>
      <c r="E1" s="63" t="s">
        <v>45</v>
      </c>
      <c r="F1" s="35" t="s">
        <v>46</v>
      </c>
      <c r="G1" s="38" t="s">
        <v>37</v>
      </c>
      <c r="H1" s="35" t="s">
        <v>38</v>
      </c>
      <c r="I1" s="36" t="s">
        <v>41</v>
      </c>
      <c r="J1" s="36" t="s">
        <v>42</v>
      </c>
      <c r="L1" s="35" t="s">
        <v>325</v>
      </c>
    </row>
    <row r="2" spans="1:12" ht="81" customHeight="1" thickTop="1" x14ac:dyDescent="0.3">
      <c r="A2" s="81" t="s">
        <v>63</v>
      </c>
      <c r="B2" s="86" t="s">
        <v>59</v>
      </c>
      <c r="C2" s="100">
        <v>397.40899999999999</v>
      </c>
      <c r="D2" s="99">
        <v>441.27499999999998</v>
      </c>
      <c r="E2" s="89"/>
      <c r="F2" s="84"/>
      <c r="G2" s="60"/>
      <c r="H2" s="84"/>
      <c r="I2" s="103" t="s">
        <v>76</v>
      </c>
      <c r="J2" s="104" t="s">
        <v>77</v>
      </c>
      <c r="K2" s="54"/>
    </row>
    <row r="3" spans="1:12" ht="13.95" customHeight="1" x14ac:dyDescent="0.3">
      <c r="A3" s="179" t="s">
        <v>63</v>
      </c>
      <c r="B3" s="164" t="s">
        <v>152</v>
      </c>
      <c r="C3" s="221">
        <v>1641.2</v>
      </c>
      <c r="D3" s="99">
        <v>1718.8</v>
      </c>
      <c r="E3" s="89"/>
      <c r="F3" s="84"/>
      <c r="G3" s="60"/>
      <c r="H3" s="84"/>
      <c r="I3" s="103" t="s">
        <v>76</v>
      </c>
      <c r="J3" s="104" t="s">
        <v>77</v>
      </c>
      <c r="K3" s="54"/>
    </row>
    <row r="4" spans="1:12" ht="13.95" customHeight="1" x14ac:dyDescent="0.3">
      <c r="A4" s="186" t="s">
        <v>63</v>
      </c>
      <c r="B4" s="187" t="s">
        <v>163</v>
      </c>
      <c r="C4" s="222">
        <v>39305.5</v>
      </c>
      <c r="D4" s="188">
        <v>39573.85</v>
      </c>
      <c r="E4" s="89"/>
      <c r="F4" s="84"/>
      <c r="G4" s="60"/>
      <c r="H4" s="84"/>
      <c r="I4" s="145" t="s">
        <v>76</v>
      </c>
      <c r="J4" s="104" t="s">
        <v>77</v>
      </c>
      <c r="K4" s="54"/>
      <c r="L4" s="181"/>
    </row>
    <row r="5" spans="1:12" ht="13.95" customHeight="1" x14ac:dyDescent="0.3">
      <c r="A5" s="179" t="s">
        <v>283</v>
      </c>
      <c r="B5" s="164" t="s">
        <v>170</v>
      </c>
      <c r="C5" s="221">
        <v>0</v>
      </c>
      <c r="D5" s="118">
        <v>600</v>
      </c>
      <c r="E5" s="89"/>
      <c r="F5" s="84"/>
      <c r="G5" s="60"/>
      <c r="H5" s="84"/>
      <c r="I5" s="145" t="s">
        <v>362</v>
      </c>
      <c r="J5" s="105" t="s">
        <v>363</v>
      </c>
      <c r="K5" s="54"/>
      <c r="L5" s="181"/>
    </row>
    <row r="6" spans="1:12" ht="13.95" customHeight="1" x14ac:dyDescent="0.3">
      <c r="A6" s="179" t="s">
        <v>283</v>
      </c>
      <c r="B6" s="164" t="s">
        <v>175</v>
      </c>
      <c r="C6" s="75">
        <v>600</v>
      </c>
      <c r="D6" s="99">
        <v>1200</v>
      </c>
      <c r="E6" s="89"/>
      <c r="F6" s="84"/>
      <c r="G6" s="60"/>
      <c r="H6" s="84"/>
      <c r="I6" s="145" t="s">
        <v>362</v>
      </c>
      <c r="J6" s="105" t="s">
        <v>363</v>
      </c>
      <c r="K6" s="54"/>
      <c r="L6" s="181"/>
    </row>
    <row r="7" spans="1:12" ht="13.95" customHeight="1" x14ac:dyDescent="0.3">
      <c r="A7" s="179" t="s">
        <v>237</v>
      </c>
      <c r="B7" s="223" t="s">
        <v>67</v>
      </c>
      <c r="C7" s="221">
        <v>128.80500000000001</v>
      </c>
      <c r="D7" s="188">
        <v>200</v>
      </c>
      <c r="E7" s="89"/>
      <c r="F7" s="84"/>
      <c r="G7" s="60"/>
      <c r="H7" s="84"/>
      <c r="I7" s="145"/>
      <c r="J7" s="145" t="s">
        <v>364</v>
      </c>
      <c r="K7" s="54"/>
      <c r="L7" s="181"/>
    </row>
    <row r="8" spans="1:12" ht="13.95" customHeight="1" x14ac:dyDescent="0.3">
      <c r="A8" s="179" t="s">
        <v>237</v>
      </c>
      <c r="B8" s="164" t="s">
        <v>280</v>
      </c>
      <c r="C8" s="221">
        <v>174.80500000000001</v>
      </c>
      <c r="D8" s="99">
        <v>246</v>
      </c>
      <c r="E8" s="89"/>
      <c r="F8" s="84"/>
      <c r="G8" s="60"/>
      <c r="H8" s="84"/>
      <c r="I8" s="224"/>
      <c r="J8" s="145" t="s">
        <v>365</v>
      </c>
      <c r="K8" s="225"/>
      <c r="L8" s="181"/>
    </row>
    <row r="9" spans="1:12" ht="13.95" customHeight="1" x14ac:dyDescent="0.3">
      <c r="A9" s="179" t="s">
        <v>240</v>
      </c>
      <c r="B9" s="164" t="s">
        <v>67</v>
      </c>
      <c r="C9" s="221">
        <v>174.03977</v>
      </c>
      <c r="D9" s="99">
        <v>348.07954000000001</v>
      </c>
      <c r="E9" s="89"/>
      <c r="F9" s="84"/>
      <c r="G9" s="60"/>
      <c r="H9" s="84"/>
      <c r="I9" s="145" t="s">
        <v>78</v>
      </c>
      <c r="J9" s="104" t="s">
        <v>366</v>
      </c>
      <c r="K9" s="54"/>
      <c r="L9" s="181"/>
    </row>
    <row r="10" spans="1:12" ht="13.95" customHeight="1" x14ac:dyDescent="0.3">
      <c r="A10" s="226" t="s">
        <v>240</v>
      </c>
      <c r="B10" s="164" t="s">
        <v>72</v>
      </c>
      <c r="C10" s="221">
        <v>0</v>
      </c>
      <c r="D10" s="99">
        <v>174.03977</v>
      </c>
      <c r="E10" s="89"/>
      <c r="F10" s="84"/>
      <c r="G10" s="60"/>
      <c r="H10" s="84"/>
      <c r="I10" s="145" t="s">
        <v>78</v>
      </c>
      <c r="J10" s="104" t="s">
        <v>367</v>
      </c>
      <c r="K10" s="54"/>
      <c r="L10" s="181"/>
    </row>
    <row r="11" spans="1:12" ht="13.95" customHeight="1" x14ac:dyDescent="0.3">
      <c r="A11" s="179" t="s">
        <v>179</v>
      </c>
      <c r="B11" s="164" t="s">
        <v>58</v>
      </c>
      <c r="C11" s="221">
        <v>200</v>
      </c>
      <c r="D11" s="99">
        <v>250</v>
      </c>
      <c r="E11" s="89"/>
      <c r="F11" s="84"/>
      <c r="G11" s="60"/>
      <c r="H11" s="84"/>
      <c r="I11" s="145" t="s">
        <v>78</v>
      </c>
      <c r="J11" s="220" t="s">
        <v>368</v>
      </c>
      <c r="K11" s="54"/>
      <c r="L11" s="181"/>
    </row>
    <row r="12" spans="1:12" ht="13.95" customHeight="1" x14ac:dyDescent="0.3">
      <c r="A12" s="179" t="s">
        <v>179</v>
      </c>
      <c r="B12" s="164" t="s">
        <v>472</v>
      </c>
      <c r="C12" s="221">
        <v>220</v>
      </c>
      <c r="D12" s="99">
        <v>250</v>
      </c>
      <c r="E12" s="89"/>
      <c r="F12" s="84"/>
      <c r="G12" s="60"/>
      <c r="H12" s="84"/>
      <c r="I12" s="145" t="s">
        <v>78</v>
      </c>
      <c r="J12" s="220" t="s">
        <v>368</v>
      </c>
      <c r="K12" s="55"/>
      <c r="L12" s="181"/>
    </row>
    <row r="13" spans="1:12" ht="13.95" customHeight="1" x14ac:dyDescent="0.3">
      <c r="A13" s="179" t="s">
        <v>179</v>
      </c>
      <c r="B13" s="164" t="s">
        <v>289</v>
      </c>
      <c r="C13" s="221">
        <v>32.4</v>
      </c>
      <c r="D13" s="188">
        <v>80</v>
      </c>
      <c r="E13" s="89"/>
      <c r="F13" s="84"/>
      <c r="G13" s="60"/>
      <c r="H13" s="84"/>
      <c r="I13" s="145" t="s">
        <v>78</v>
      </c>
      <c r="J13" s="220" t="s">
        <v>368</v>
      </c>
      <c r="K13" s="55"/>
      <c r="L13" s="181"/>
    </row>
    <row r="14" spans="1:12" ht="13.95" customHeight="1" x14ac:dyDescent="0.3">
      <c r="A14" s="186" t="s">
        <v>165</v>
      </c>
      <c r="B14" s="187" t="s">
        <v>67</v>
      </c>
      <c r="C14" s="222">
        <v>1368</v>
      </c>
      <c r="D14" s="227"/>
      <c r="E14" s="89"/>
      <c r="F14" s="84"/>
      <c r="G14" s="60"/>
      <c r="H14" s="84"/>
      <c r="I14" s="228" t="s">
        <v>314</v>
      </c>
      <c r="J14" s="86"/>
      <c r="K14" s="55"/>
      <c r="L14" s="105" t="s">
        <v>369</v>
      </c>
    </row>
    <row r="15" spans="1:12" ht="13.95" customHeight="1" x14ac:dyDescent="0.3">
      <c r="A15" s="179" t="s">
        <v>167</v>
      </c>
      <c r="B15" s="164" t="s">
        <v>67</v>
      </c>
      <c r="C15" s="221">
        <v>0</v>
      </c>
      <c r="D15" s="99">
        <v>200</v>
      </c>
      <c r="E15" s="89"/>
      <c r="F15" s="84"/>
      <c r="G15" s="60"/>
      <c r="H15" s="84"/>
      <c r="I15" s="145"/>
      <c r="J15" s="220" t="s">
        <v>370</v>
      </c>
      <c r="K15" s="54"/>
      <c r="L15" s="181"/>
    </row>
    <row r="16" spans="1:12" ht="13.95" customHeight="1" x14ac:dyDescent="0.3">
      <c r="A16" s="179" t="s">
        <v>167</v>
      </c>
      <c r="B16" s="164" t="s">
        <v>279</v>
      </c>
      <c r="C16" s="221">
        <v>0</v>
      </c>
      <c r="D16" s="99">
        <v>100</v>
      </c>
      <c r="E16" s="89"/>
      <c r="F16" s="84"/>
      <c r="G16" s="60"/>
      <c r="H16" s="84"/>
      <c r="I16" s="145"/>
      <c r="J16" s="220" t="s">
        <v>370</v>
      </c>
      <c r="K16" s="54"/>
      <c r="L16" s="181"/>
    </row>
    <row r="17" spans="1:12" ht="13.95" customHeight="1" x14ac:dyDescent="0.3">
      <c r="A17" s="179" t="s">
        <v>166</v>
      </c>
      <c r="B17" s="164" t="s">
        <v>280</v>
      </c>
      <c r="C17" s="221">
        <v>286.84800000000001</v>
      </c>
      <c r="D17" s="99"/>
      <c r="E17" s="89"/>
      <c r="F17" s="84"/>
      <c r="G17" s="60"/>
      <c r="H17" s="84"/>
      <c r="I17" s="228" t="s">
        <v>337</v>
      </c>
      <c r="J17" s="220"/>
      <c r="K17" s="54"/>
      <c r="L17" s="105" t="s">
        <v>371</v>
      </c>
    </row>
    <row r="18" spans="1:12" ht="13.95" customHeight="1" x14ac:dyDescent="0.3">
      <c r="A18" s="186" t="s">
        <v>174</v>
      </c>
      <c r="B18" s="187" t="s">
        <v>67</v>
      </c>
      <c r="C18" s="83">
        <v>0</v>
      </c>
      <c r="D18" s="99">
        <v>600</v>
      </c>
      <c r="E18" s="89"/>
      <c r="F18" s="84"/>
      <c r="G18" s="60"/>
      <c r="H18" s="84"/>
      <c r="I18" s="224"/>
      <c r="J18" s="220" t="s">
        <v>370</v>
      </c>
      <c r="K18" s="54"/>
      <c r="L18" s="181"/>
    </row>
    <row r="19" spans="1:12" ht="13.95" customHeight="1" x14ac:dyDescent="0.3">
      <c r="A19" s="186" t="s">
        <v>174</v>
      </c>
      <c r="B19" s="164" t="s">
        <v>279</v>
      </c>
      <c r="C19" s="83">
        <v>0</v>
      </c>
      <c r="D19" s="99">
        <v>50</v>
      </c>
      <c r="E19" s="89"/>
      <c r="F19" s="84"/>
      <c r="G19" s="60"/>
      <c r="H19" s="84"/>
      <c r="I19" s="224"/>
      <c r="J19" s="220" t="s">
        <v>370</v>
      </c>
      <c r="K19" s="55"/>
      <c r="L19" s="181"/>
    </row>
    <row r="20" spans="1:12" ht="13.95" customHeight="1" x14ac:dyDescent="0.3">
      <c r="A20" s="229" t="s">
        <v>63</v>
      </c>
      <c r="B20" s="230" t="s">
        <v>180</v>
      </c>
      <c r="C20" s="221">
        <v>16293.079637151999</v>
      </c>
      <c r="D20" s="99">
        <v>16589.266748050901</v>
      </c>
      <c r="E20" s="89"/>
      <c r="F20" s="84"/>
      <c r="G20" s="60"/>
      <c r="H20" s="84"/>
      <c r="I20" s="145" t="s">
        <v>76</v>
      </c>
      <c r="J20" s="104" t="s">
        <v>77</v>
      </c>
      <c r="K20" s="55"/>
    </row>
    <row r="21" spans="1:12" ht="13.95" customHeight="1" x14ac:dyDescent="0.3">
      <c r="A21" s="231" t="s">
        <v>187</v>
      </c>
      <c r="B21" s="232" t="s">
        <v>290</v>
      </c>
      <c r="C21" s="221">
        <v>350</v>
      </c>
      <c r="D21" s="99">
        <v>400</v>
      </c>
      <c r="E21" s="89"/>
      <c r="F21" s="84"/>
      <c r="G21" s="60"/>
      <c r="H21" s="84"/>
      <c r="I21" s="145" t="s">
        <v>372</v>
      </c>
      <c r="J21" s="84"/>
      <c r="K21" s="55"/>
    </row>
    <row r="22" spans="1:12" ht="13.95" customHeight="1" x14ac:dyDescent="0.3">
      <c r="A22" s="231" t="s">
        <v>187</v>
      </c>
      <c r="B22" s="230" t="s">
        <v>279</v>
      </c>
      <c r="C22" s="221">
        <v>100</v>
      </c>
      <c r="D22" s="99">
        <v>200</v>
      </c>
      <c r="E22" s="89"/>
      <c r="F22" s="84"/>
      <c r="G22" s="60"/>
      <c r="H22" s="84"/>
      <c r="I22" s="145" t="s">
        <v>373</v>
      </c>
      <c r="J22" s="105"/>
      <c r="K22" s="55"/>
    </row>
    <row r="23" spans="1:12" ht="13.95" customHeight="1" x14ac:dyDescent="0.3">
      <c r="A23" s="233" t="s">
        <v>63</v>
      </c>
      <c r="B23" s="14" t="s">
        <v>196</v>
      </c>
      <c r="C23" s="234">
        <v>12315</v>
      </c>
      <c r="D23" s="235">
        <v>12469</v>
      </c>
      <c r="E23" s="89"/>
      <c r="F23" s="84"/>
      <c r="G23" s="60"/>
      <c r="H23" s="84"/>
      <c r="I23" s="145" t="s">
        <v>76</v>
      </c>
      <c r="J23" s="104" t="s">
        <v>77</v>
      </c>
      <c r="K23" s="54"/>
      <c r="L23" s="181" t="s">
        <v>374</v>
      </c>
    </row>
    <row r="24" spans="1:12" ht="13.95" customHeight="1" x14ac:dyDescent="0.3">
      <c r="A24" s="233" t="s">
        <v>197</v>
      </c>
      <c r="B24" s="14" t="s">
        <v>67</v>
      </c>
      <c r="C24" s="234">
        <v>852</v>
      </c>
      <c r="D24" s="235"/>
      <c r="E24" s="89"/>
      <c r="F24" s="84"/>
      <c r="G24" s="60"/>
      <c r="H24" s="84"/>
      <c r="I24" s="104" t="s">
        <v>314</v>
      </c>
      <c r="J24" s="105" t="s">
        <v>375</v>
      </c>
      <c r="K24" s="54"/>
      <c r="L24" s="181"/>
    </row>
    <row r="25" spans="1:12" ht="13.95" customHeight="1" x14ac:dyDescent="0.3">
      <c r="A25" s="179" t="s">
        <v>63</v>
      </c>
      <c r="B25" s="164" t="s">
        <v>205</v>
      </c>
      <c r="C25" s="221">
        <v>113.55</v>
      </c>
      <c r="D25" s="99">
        <v>143.35</v>
      </c>
      <c r="E25" s="89"/>
      <c r="F25" s="84"/>
      <c r="G25" s="60"/>
      <c r="H25" s="84"/>
      <c r="I25" s="145" t="s">
        <v>76</v>
      </c>
      <c r="J25" s="104" t="s">
        <v>77</v>
      </c>
      <c r="K25" s="55"/>
    </row>
    <row r="26" spans="1:12" ht="13.95" customHeight="1" x14ac:dyDescent="0.3">
      <c r="A26" s="179" t="s">
        <v>63</v>
      </c>
      <c r="B26" s="164" t="s">
        <v>208</v>
      </c>
      <c r="C26" s="221">
        <v>294.95</v>
      </c>
      <c r="D26" s="99">
        <v>339.75</v>
      </c>
      <c r="E26" s="89"/>
      <c r="F26" s="84"/>
      <c r="G26" s="60"/>
      <c r="H26" s="84"/>
      <c r="I26" s="79"/>
      <c r="J26" s="84"/>
      <c r="K26" s="56"/>
    </row>
    <row r="27" spans="1:12" ht="13.95" customHeight="1" x14ac:dyDescent="0.3">
      <c r="C27" s="82"/>
      <c r="D27" s="76"/>
      <c r="E27" s="89"/>
      <c r="F27" s="84"/>
      <c r="G27" s="60"/>
      <c r="H27" s="84"/>
      <c r="I27" s="79"/>
      <c r="J27" s="84"/>
      <c r="K27" s="55"/>
    </row>
    <row r="28" spans="1:12" ht="13.95" customHeight="1" x14ac:dyDescent="0.3">
      <c r="C28" s="82"/>
      <c r="D28" s="76"/>
      <c r="E28" s="89"/>
      <c r="F28" s="84"/>
      <c r="G28" s="60"/>
      <c r="H28" s="84"/>
      <c r="I28" s="79"/>
      <c r="J28" s="84"/>
      <c r="K28" s="55"/>
    </row>
    <row r="29" spans="1:12" ht="13.95" customHeight="1" x14ac:dyDescent="0.3">
      <c r="A29" s="69"/>
      <c r="C29" s="82"/>
      <c r="D29" s="76"/>
      <c r="E29" s="89"/>
      <c r="F29" s="84"/>
      <c r="G29" s="60"/>
      <c r="H29" s="84"/>
      <c r="I29" s="79"/>
      <c r="J29" s="84"/>
      <c r="K29" s="55"/>
    </row>
    <row r="30" spans="1:12" ht="13.95" customHeight="1" x14ac:dyDescent="0.3">
      <c r="C30" s="82"/>
      <c r="D30" s="76"/>
      <c r="E30" s="89"/>
      <c r="F30" s="84"/>
      <c r="G30" s="60"/>
      <c r="H30" s="84"/>
      <c r="I30" s="79"/>
      <c r="J30" s="84"/>
      <c r="K30" s="55"/>
    </row>
    <row r="31" spans="1:12" ht="13.95" customHeight="1" x14ac:dyDescent="0.3">
      <c r="C31" s="82"/>
      <c r="D31" s="76"/>
      <c r="E31" s="89"/>
      <c r="F31" s="84"/>
      <c r="G31" s="60"/>
      <c r="H31" s="84"/>
      <c r="I31" s="79"/>
      <c r="J31" s="84"/>
      <c r="K31" s="55"/>
    </row>
    <row r="32" spans="1:12" ht="13.95" customHeight="1" x14ac:dyDescent="0.3">
      <c r="C32" s="82"/>
      <c r="D32" s="76"/>
      <c r="E32" s="89"/>
      <c r="F32" s="84"/>
      <c r="G32" s="60"/>
      <c r="H32" s="84"/>
      <c r="I32" s="79"/>
      <c r="J32" s="84"/>
      <c r="K32" s="55"/>
    </row>
    <row r="33" spans="1:11" ht="13.95" customHeight="1" x14ac:dyDescent="0.3">
      <c r="A33" s="69"/>
      <c r="C33" s="82"/>
      <c r="D33" s="76"/>
      <c r="E33" s="89"/>
      <c r="F33" s="84"/>
      <c r="G33" s="60"/>
      <c r="H33" s="84"/>
      <c r="I33" s="79"/>
      <c r="J33" s="84"/>
      <c r="K33" s="55"/>
    </row>
    <row r="34" spans="1:11" ht="13.95" customHeight="1" x14ac:dyDescent="0.3">
      <c r="C34" s="77"/>
      <c r="D34" s="76"/>
      <c r="E34" s="89"/>
      <c r="F34" s="84"/>
      <c r="G34" s="60"/>
      <c r="H34" s="84"/>
      <c r="I34" s="79"/>
      <c r="J34" s="84"/>
      <c r="K34" s="55"/>
    </row>
    <row r="35" spans="1:11" ht="13.95" customHeight="1" x14ac:dyDescent="0.3">
      <c r="C35" s="66"/>
      <c r="K35" s="55"/>
    </row>
    <row r="36" spans="1:11" ht="13.95" customHeight="1" x14ac:dyDescent="0.3">
      <c r="C36" s="66"/>
      <c r="K36" s="55"/>
    </row>
    <row r="37" spans="1:11" ht="13.95" customHeight="1" x14ac:dyDescent="0.3">
      <c r="A37" s="69"/>
      <c r="C37" s="66"/>
      <c r="K37" s="54"/>
    </row>
    <row r="38" spans="1:11" ht="13.95" customHeight="1" x14ac:dyDescent="0.3">
      <c r="C38" s="66"/>
      <c r="K38" s="55"/>
    </row>
    <row r="39" spans="1:11" ht="13.95" customHeight="1" x14ac:dyDescent="0.3">
      <c r="C39" s="66"/>
      <c r="K39" s="55"/>
    </row>
    <row r="40" spans="1:11" ht="13.95" customHeight="1" x14ac:dyDescent="0.3">
      <c r="C40" s="66"/>
      <c r="K40" s="55"/>
    </row>
    <row r="41" spans="1:11" ht="13.95" customHeight="1" x14ac:dyDescent="0.3">
      <c r="A41" s="69"/>
      <c r="C41" s="66"/>
      <c r="K41" s="55"/>
    </row>
    <row r="42" spans="1:11" ht="13.95" customHeight="1" x14ac:dyDescent="0.3">
      <c r="C42" s="66"/>
      <c r="K42" s="55"/>
    </row>
    <row r="43" spans="1:11" ht="13.95" customHeight="1" x14ac:dyDescent="0.3">
      <c r="C43" s="66"/>
      <c r="K43" s="55"/>
    </row>
    <row r="44" spans="1:11" ht="13.95" customHeight="1" x14ac:dyDescent="0.3">
      <c r="C44" s="66"/>
      <c r="K44" s="55"/>
    </row>
    <row r="45" spans="1:11" ht="13.95" customHeight="1" x14ac:dyDescent="0.3">
      <c r="A45" s="69"/>
      <c r="C45" s="66"/>
      <c r="K45" s="55"/>
    </row>
    <row r="46" spans="1:11" ht="13.95" customHeight="1" x14ac:dyDescent="0.3">
      <c r="C46" s="66"/>
      <c r="K46" s="55"/>
    </row>
    <row r="47" spans="1:11" ht="13.95" customHeight="1" x14ac:dyDescent="0.3">
      <c r="C47" s="66"/>
      <c r="K47" s="55"/>
    </row>
    <row r="48" spans="1:11" ht="13.95" customHeight="1" x14ac:dyDescent="0.3">
      <c r="C48" s="66"/>
      <c r="K48" s="55"/>
    </row>
    <row r="49" spans="1:11" ht="13.95" customHeight="1" x14ac:dyDescent="0.3">
      <c r="A49" s="69"/>
      <c r="C49" s="66"/>
      <c r="K49" s="55"/>
    </row>
    <row r="50" spans="1:11" ht="13.95" customHeight="1" x14ac:dyDescent="0.3">
      <c r="C50" s="66"/>
      <c r="K50" s="55"/>
    </row>
    <row r="51" spans="1:11" ht="13.95" customHeight="1" x14ac:dyDescent="0.3">
      <c r="C51" s="66"/>
      <c r="K51" s="55"/>
    </row>
    <row r="52" spans="1:11" ht="13.95" customHeight="1" x14ac:dyDescent="0.3">
      <c r="C52" s="66"/>
      <c r="K52" s="55"/>
    </row>
    <row r="53" spans="1:11" ht="13.95" customHeight="1" x14ac:dyDescent="0.3">
      <c r="A53" s="69"/>
      <c r="C53" s="66"/>
      <c r="K53" s="55"/>
    </row>
    <row r="54" spans="1:11" ht="13.95" customHeight="1" x14ac:dyDescent="0.3">
      <c r="C54" s="66"/>
      <c r="K54" s="55"/>
    </row>
    <row r="55" spans="1:11" ht="13.95" customHeight="1" x14ac:dyDescent="0.3">
      <c r="C55" s="66"/>
      <c r="K55" s="55"/>
    </row>
    <row r="56" spans="1:11" ht="13.95" customHeight="1" x14ac:dyDescent="0.3">
      <c r="C56" s="66"/>
      <c r="K56" s="55"/>
    </row>
    <row r="57" spans="1:11" ht="13.95" customHeight="1" x14ac:dyDescent="0.3">
      <c r="A57" s="69"/>
      <c r="C57" s="66"/>
      <c r="K57" s="55"/>
    </row>
    <row r="58" spans="1:11" ht="13.95" customHeight="1" x14ac:dyDescent="0.3">
      <c r="C58" s="66"/>
      <c r="K58" s="55"/>
    </row>
    <row r="59" spans="1:11" ht="13.95" customHeight="1" x14ac:dyDescent="0.3">
      <c r="C59" s="66"/>
      <c r="K59" s="55"/>
    </row>
    <row r="60" spans="1:11" ht="13.95" customHeight="1" x14ac:dyDescent="0.3">
      <c r="C60" s="66"/>
      <c r="K60" s="55"/>
    </row>
    <row r="61" spans="1:11" ht="13.95" customHeight="1" x14ac:dyDescent="0.3">
      <c r="A61" s="69"/>
      <c r="C61" s="66"/>
      <c r="K61" s="55"/>
    </row>
    <row r="62" spans="1:11" ht="13.95" customHeight="1" x14ac:dyDescent="0.3">
      <c r="C62" s="66"/>
      <c r="K62" s="55"/>
    </row>
    <row r="63" spans="1:11" ht="13.95" customHeight="1" x14ac:dyDescent="0.3">
      <c r="C63" s="66"/>
      <c r="K63" s="55"/>
    </row>
    <row r="64" spans="1:11" ht="13.95" customHeight="1" x14ac:dyDescent="0.3">
      <c r="C64" s="66"/>
      <c r="K64" s="55"/>
    </row>
    <row r="65" spans="1:11" ht="13.95" customHeight="1" x14ac:dyDescent="0.3">
      <c r="A65" s="69"/>
      <c r="C65" s="66"/>
      <c r="K65" s="55"/>
    </row>
    <row r="66" spans="1:11" ht="13.95" customHeight="1" x14ac:dyDescent="0.3">
      <c r="C66" s="66"/>
      <c r="K66" s="55"/>
    </row>
    <row r="67" spans="1:11" ht="13.95" customHeight="1" x14ac:dyDescent="0.3">
      <c r="C67" s="66"/>
      <c r="K67" s="55"/>
    </row>
    <row r="68" spans="1:11" ht="13.95" customHeight="1" x14ac:dyDescent="0.3">
      <c r="C68" s="66"/>
      <c r="K68" s="55"/>
    </row>
    <row r="69" spans="1:11" ht="13.95" customHeight="1" x14ac:dyDescent="0.3">
      <c r="A69" s="69"/>
      <c r="C69" s="66"/>
      <c r="K69" s="55"/>
    </row>
    <row r="70" spans="1:11" ht="13.95" customHeight="1" x14ac:dyDescent="0.3">
      <c r="C70" s="66"/>
      <c r="K70" s="55"/>
    </row>
    <row r="71" spans="1:11" ht="13.95" customHeight="1" x14ac:dyDescent="0.3">
      <c r="C71" s="66"/>
      <c r="K71" s="55"/>
    </row>
    <row r="72" spans="1:11" ht="13.95" customHeight="1" x14ac:dyDescent="0.3">
      <c r="C72" s="66"/>
      <c r="K72" s="55"/>
    </row>
    <row r="73" spans="1:11" ht="13.95" customHeight="1" x14ac:dyDescent="0.3">
      <c r="A73" s="69"/>
      <c r="C73" s="66"/>
      <c r="K73" s="55"/>
    </row>
    <row r="74" spans="1:11" ht="13.95" customHeight="1" x14ac:dyDescent="0.3">
      <c r="C74" s="66"/>
      <c r="K74" s="55"/>
    </row>
    <row r="75" spans="1:11" ht="13.95" customHeight="1" x14ac:dyDescent="0.3">
      <c r="C75" s="66"/>
      <c r="K75" s="55"/>
    </row>
    <row r="76" spans="1:11" ht="13.95" customHeight="1" x14ac:dyDescent="0.3">
      <c r="C76" s="66"/>
      <c r="K76" s="55"/>
    </row>
    <row r="77" spans="1:11" ht="13.95" customHeight="1" x14ac:dyDescent="0.3">
      <c r="A77" s="69"/>
      <c r="C77" s="66"/>
      <c r="K77" s="55"/>
    </row>
    <row r="78" spans="1:11" ht="13.95" customHeight="1" x14ac:dyDescent="0.3">
      <c r="C78" s="66"/>
      <c r="K78" s="55"/>
    </row>
    <row r="79" spans="1:11" ht="13.95" customHeight="1" x14ac:dyDescent="0.3">
      <c r="C79" s="66"/>
      <c r="K79" s="55"/>
    </row>
    <row r="80" spans="1:11" ht="13.95" customHeight="1" x14ac:dyDescent="0.3">
      <c r="C80" s="66"/>
      <c r="K80" s="55"/>
    </row>
    <row r="81" spans="1:11" ht="13.95" customHeight="1" x14ac:dyDescent="0.3">
      <c r="A81" s="69"/>
      <c r="C81" s="66"/>
      <c r="K81" s="55"/>
    </row>
    <row r="82" spans="1:11" ht="13.95" customHeight="1" x14ac:dyDescent="0.3">
      <c r="C82" s="66"/>
      <c r="K82" s="55"/>
    </row>
    <row r="83" spans="1:11" ht="13.95" customHeight="1" x14ac:dyDescent="0.3">
      <c r="C83" s="66"/>
      <c r="K83" s="55"/>
    </row>
    <row r="84" spans="1:11" ht="13.95" customHeight="1" x14ac:dyDescent="0.3">
      <c r="C84" s="66"/>
      <c r="K84" s="55"/>
    </row>
    <row r="85" spans="1:11" ht="13.95" customHeight="1" x14ac:dyDescent="0.3">
      <c r="A85" s="69"/>
      <c r="C85" s="66"/>
      <c r="K85" s="55"/>
    </row>
    <row r="86" spans="1:11" ht="13.95" customHeight="1" x14ac:dyDescent="0.3">
      <c r="C86" s="66"/>
      <c r="K86" s="55"/>
    </row>
    <row r="87" spans="1:11" ht="13.95" customHeight="1" x14ac:dyDescent="0.3">
      <c r="C87" s="66"/>
      <c r="K87" s="55"/>
    </row>
    <row r="88" spans="1:11" ht="13.95" customHeight="1" x14ac:dyDescent="0.3">
      <c r="C88" s="66"/>
      <c r="K88" s="55"/>
    </row>
    <row r="89" spans="1:11" ht="13.95" customHeight="1" x14ac:dyDescent="0.3">
      <c r="A89" s="69"/>
      <c r="C89" s="66"/>
      <c r="K89" s="55"/>
    </row>
    <row r="90" spans="1:11" ht="13.95" customHeight="1" x14ac:dyDescent="0.3">
      <c r="C90" s="66"/>
      <c r="K90" s="54"/>
    </row>
    <row r="91" spans="1:11" ht="13.95" customHeight="1" x14ac:dyDescent="0.3">
      <c r="C91" s="66"/>
      <c r="K91" s="54"/>
    </row>
    <row r="92" spans="1:11" ht="13.95" customHeight="1" x14ac:dyDescent="0.3">
      <c r="C92" s="66"/>
      <c r="K92" s="54"/>
    </row>
    <row r="93" spans="1:11" ht="13.95" customHeight="1" x14ac:dyDescent="0.3">
      <c r="A93" s="69"/>
      <c r="C93" s="66"/>
      <c r="K93" s="54"/>
    </row>
    <row r="94" spans="1:11" ht="13.95" customHeight="1" x14ac:dyDescent="0.3">
      <c r="C94" s="66"/>
      <c r="K94" s="55"/>
    </row>
    <row r="95" spans="1:11" ht="13.95" customHeight="1" x14ac:dyDescent="0.3">
      <c r="C95" s="66"/>
      <c r="K95" s="55"/>
    </row>
    <row r="96" spans="1:11" ht="13.95" customHeight="1" x14ac:dyDescent="0.3">
      <c r="C96" s="66"/>
      <c r="K96" s="55"/>
    </row>
    <row r="97" spans="1:11" ht="13.95" customHeight="1" x14ac:dyDescent="0.3">
      <c r="A97" s="69"/>
      <c r="C97" s="66"/>
      <c r="K97" s="55"/>
    </row>
    <row r="98" spans="1:11" ht="13.95" customHeight="1" x14ac:dyDescent="0.3"/>
    <row r="99" spans="1:11" ht="13.95" customHeight="1" x14ac:dyDescent="0.3">
      <c r="C99" s="66"/>
      <c r="E99" s="88"/>
    </row>
    <row r="100" spans="1:11" ht="13.95" customHeight="1" x14ac:dyDescent="0.3">
      <c r="C100" s="66"/>
      <c r="E100" s="88"/>
    </row>
    <row r="101" spans="1:11" ht="13.95" customHeight="1" x14ac:dyDescent="0.3">
      <c r="A101" s="69"/>
      <c r="C101" s="66"/>
      <c r="E101" s="88"/>
    </row>
    <row r="102" spans="1:11" ht="13.95" customHeight="1" x14ac:dyDescent="0.3">
      <c r="D102" s="71"/>
    </row>
    <row r="103" spans="1:11" ht="13.95" customHeight="1" x14ac:dyDescent="0.3">
      <c r="C103" s="67"/>
    </row>
    <row r="104" spans="1:11" ht="13.95" customHeight="1" x14ac:dyDescent="0.3">
      <c r="D104" s="71"/>
    </row>
    <row r="105" spans="1:11" ht="13.95" customHeight="1" x14ac:dyDescent="0.3">
      <c r="C105" s="67"/>
    </row>
    <row r="106" spans="1:11" ht="13.95" customHeight="1" x14ac:dyDescent="0.3">
      <c r="E106" s="88"/>
    </row>
    <row r="107" spans="1:11" ht="13.95" customHeight="1" x14ac:dyDescent="0.3">
      <c r="D107" s="71"/>
    </row>
    <row r="108" spans="1:11" ht="13.95" customHeight="1" x14ac:dyDescent="0.3">
      <c r="C108" s="67"/>
    </row>
    <row r="109" spans="1:11" ht="13.95" customHeight="1" x14ac:dyDescent="0.3">
      <c r="D109" s="71"/>
    </row>
    <row r="110" spans="1:11" ht="13.95" customHeight="1" x14ac:dyDescent="0.3">
      <c r="C110" s="67"/>
    </row>
    <row r="111" spans="1:11" ht="13.95" customHeight="1" x14ac:dyDescent="0.3">
      <c r="E111" s="88"/>
    </row>
    <row r="112" spans="1:11" ht="13.95" customHeight="1" x14ac:dyDescent="0.3"/>
    <row r="113" spans="3:4" ht="13.95" customHeight="1" x14ac:dyDescent="0.3">
      <c r="D113" s="71"/>
    </row>
    <row r="114" spans="3:4" ht="13.95" customHeight="1" x14ac:dyDescent="0.3">
      <c r="C114" s="67"/>
    </row>
    <row r="115" spans="3:4" ht="13.95" customHeight="1" x14ac:dyDescent="0.3"/>
    <row r="116" spans="3:4" ht="13.95" customHeight="1" x14ac:dyDescent="0.3"/>
    <row r="117" spans="3:4" ht="13.95" customHeight="1" x14ac:dyDescent="0.3">
      <c r="D117" s="71"/>
    </row>
    <row r="118" spans="3:4" ht="13.95" customHeight="1" x14ac:dyDescent="0.3">
      <c r="C118" s="67"/>
    </row>
    <row r="119" spans="3:4" ht="13.95" customHeight="1" x14ac:dyDescent="0.3"/>
    <row r="120" spans="3:4" ht="13.95" customHeight="1" x14ac:dyDescent="0.3">
      <c r="D120" s="71"/>
    </row>
    <row r="121" spans="3:4" ht="13.95" customHeight="1" x14ac:dyDescent="0.3">
      <c r="C121" s="67"/>
    </row>
    <row r="122" spans="3:4" ht="13.95" customHeight="1" x14ac:dyDescent="0.3"/>
    <row r="123" spans="3:4" ht="13.95" customHeight="1" x14ac:dyDescent="0.3">
      <c r="D123" s="71"/>
    </row>
    <row r="124" spans="3:4" ht="13.95" customHeight="1" x14ac:dyDescent="0.3">
      <c r="C124" s="67"/>
    </row>
    <row r="125" spans="3:4" ht="13.95" customHeight="1" x14ac:dyDescent="0.3"/>
    <row r="126" spans="3:4" ht="13.95" customHeight="1" x14ac:dyDescent="0.3">
      <c r="D126" s="71"/>
    </row>
    <row r="127" spans="3:4" ht="13.95" customHeight="1" x14ac:dyDescent="0.3">
      <c r="C127" s="67"/>
    </row>
    <row r="128" spans="3:4" ht="13.95" customHeight="1" x14ac:dyDescent="0.3"/>
    <row r="129" spans="3:4" ht="13.95" customHeight="1" x14ac:dyDescent="0.3"/>
    <row r="130" spans="3:4" ht="13.95" customHeight="1" x14ac:dyDescent="0.3"/>
    <row r="131" spans="3:4" ht="13.95" customHeight="1" x14ac:dyDescent="0.3"/>
    <row r="132" spans="3:4" ht="13.95" customHeight="1" x14ac:dyDescent="0.3">
      <c r="D132" s="71"/>
    </row>
    <row r="133" spans="3:4" ht="13.95" customHeight="1" x14ac:dyDescent="0.3">
      <c r="C133" s="67"/>
    </row>
    <row r="134" spans="3:4" ht="13.95" customHeight="1" x14ac:dyDescent="0.3"/>
    <row r="135" spans="3:4" ht="13.95" customHeight="1" x14ac:dyDescent="0.3">
      <c r="D135" s="71"/>
    </row>
    <row r="136" spans="3:4" ht="13.95" customHeight="1" x14ac:dyDescent="0.3">
      <c r="C136" s="67"/>
    </row>
    <row r="137" spans="3:4" ht="13.95" customHeight="1" x14ac:dyDescent="0.3"/>
    <row r="138" spans="3:4" ht="13.95" customHeight="1" x14ac:dyDescent="0.3">
      <c r="D138" s="71"/>
    </row>
    <row r="139" spans="3:4" ht="13.95" customHeight="1" x14ac:dyDescent="0.3">
      <c r="C139" s="67"/>
    </row>
    <row r="140" spans="3:4" ht="13.95" customHeight="1" x14ac:dyDescent="0.3"/>
    <row r="141" spans="3:4" ht="13.95" customHeight="1" x14ac:dyDescent="0.3">
      <c r="D141" s="71"/>
    </row>
    <row r="142" spans="3:4" ht="13.95" customHeight="1" x14ac:dyDescent="0.3">
      <c r="C142" s="67"/>
    </row>
    <row r="143" spans="3:4" ht="13.95" customHeight="1" x14ac:dyDescent="0.3"/>
    <row r="144" spans="3:4" ht="13.95" customHeight="1" x14ac:dyDescent="0.3">
      <c r="D144" s="71"/>
    </row>
    <row r="145" spans="3:4" ht="13.95" customHeight="1" x14ac:dyDescent="0.3">
      <c r="C145" s="67"/>
    </row>
    <row r="146" spans="3:4" ht="13.95" customHeight="1" x14ac:dyDescent="0.3">
      <c r="D146" s="71"/>
    </row>
    <row r="147" spans="3:4" ht="13.95" customHeight="1" x14ac:dyDescent="0.3">
      <c r="C147" s="67"/>
    </row>
    <row r="148" spans="3:4" ht="13.95" customHeight="1" x14ac:dyDescent="0.3"/>
    <row r="149" spans="3:4" ht="13.95" customHeight="1" x14ac:dyDescent="0.3"/>
    <row r="150" spans="3:4" ht="13.95" customHeight="1" x14ac:dyDescent="0.3">
      <c r="D150" s="71"/>
    </row>
    <row r="151" spans="3:4" ht="13.95" customHeight="1" x14ac:dyDescent="0.3">
      <c r="C151" s="67"/>
    </row>
    <row r="152" spans="3:4" ht="13.95" customHeight="1" x14ac:dyDescent="0.3"/>
    <row r="153" spans="3:4" ht="13.95" customHeight="1" x14ac:dyDescent="0.3"/>
    <row r="154" spans="3:4" ht="13.95" customHeight="1" x14ac:dyDescent="0.3"/>
    <row r="155" spans="3:4" ht="13.95" customHeight="1" x14ac:dyDescent="0.3"/>
    <row r="156" spans="3:4" ht="13.95" customHeight="1" x14ac:dyDescent="0.3"/>
    <row r="157" spans="3:4" ht="13.95" customHeight="1" x14ac:dyDescent="0.3">
      <c r="D157" s="71"/>
    </row>
    <row r="158" spans="3:4" ht="13.95" customHeight="1" x14ac:dyDescent="0.3">
      <c r="C158" s="67"/>
    </row>
    <row r="159" spans="3:4" ht="13.95" customHeight="1" x14ac:dyDescent="0.3"/>
    <row r="160" spans="3:4" ht="13.95" customHeight="1" x14ac:dyDescent="0.3">
      <c r="D160" s="71"/>
    </row>
    <row r="161" spans="3:11" ht="13.95" customHeight="1" x14ac:dyDescent="0.3">
      <c r="C161" s="67"/>
    </row>
    <row r="162" spans="3:11" ht="13.95" customHeight="1" x14ac:dyDescent="0.3"/>
    <row r="163" spans="3:11" ht="13.95" customHeight="1" x14ac:dyDescent="0.3">
      <c r="D163" s="71"/>
    </row>
    <row r="164" spans="3:11" ht="13.95" customHeight="1" x14ac:dyDescent="0.3">
      <c r="C164" s="67"/>
    </row>
    <row r="165" spans="3:11" ht="13.95" customHeight="1" x14ac:dyDescent="0.3"/>
    <row r="166" spans="3:11" ht="13.95" customHeight="1" x14ac:dyDescent="0.3">
      <c r="K166" s="55"/>
    </row>
    <row r="167" spans="3:11" ht="13.95" customHeight="1" x14ac:dyDescent="0.3">
      <c r="K167" s="55"/>
    </row>
    <row r="168" spans="3:11" ht="13.95" customHeight="1" x14ac:dyDescent="0.3">
      <c r="K168" s="55"/>
    </row>
    <row r="169" spans="3:11" ht="13.95" customHeight="1" x14ac:dyDescent="0.3">
      <c r="K169" s="55"/>
    </row>
    <row r="170" spans="3:11" ht="13.95" customHeight="1" x14ac:dyDescent="0.3">
      <c r="K170" s="55"/>
    </row>
    <row r="171" spans="3:11" ht="13.95" customHeight="1" x14ac:dyDescent="0.3">
      <c r="K171" s="55"/>
    </row>
    <row r="172" spans="3:11" ht="13.95" customHeight="1" x14ac:dyDescent="0.3">
      <c r="K172" s="55"/>
    </row>
    <row r="173" spans="3:11" ht="13.95" customHeight="1" x14ac:dyDescent="0.3">
      <c r="K173" s="55"/>
    </row>
    <row r="174" spans="3:11" ht="13.95" customHeight="1" x14ac:dyDescent="0.3">
      <c r="K174" s="55"/>
    </row>
    <row r="175" spans="3:11" ht="13.95" customHeight="1" x14ac:dyDescent="0.3">
      <c r="K175" s="55"/>
    </row>
    <row r="190" spans="11:11" ht="13.95" customHeight="1" x14ac:dyDescent="0.3">
      <c r="K190" s="55"/>
    </row>
    <row r="191" spans="11:11" ht="13.95" customHeight="1" x14ac:dyDescent="0.3">
      <c r="K191" s="55"/>
    </row>
    <row r="196" ht="13.95" customHeight="1" x14ac:dyDescent="0.3"/>
    <row r="197" ht="13.95" customHeight="1" x14ac:dyDescent="0.3"/>
  </sheetData>
  <conditionalFormatting sqref="B7:B9 B12:B13 A14:B16 B4:B5 A5:A6">
    <cfRule type="cellIs" dxfId="70" priority="7" stopIfTrue="1" operator="equal">
      <formula>"NULL"</formula>
    </cfRule>
  </conditionalFormatting>
  <conditionalFormatting sqref="A17">
    <cfRule type="cellIs" dxfId="69" priority="6" stopIfTrue="1" operator="equal">
      <formula>"NULL"</formula>
    </cfRule>
  </conditionalFormatting>
  <conditionalFormatting sqref="B18">
    <cfRule type="cellIs" dxfId="68" priority="5" stopIfTrue="1" operator="equal">
      <formula>"NULL"</formula>
    </cfRule>
  </conditionalFormatting>
  <conditionalFormatting sqref="B21">
    <cfRule type="cellIs" dxfId="67" priority="4" stopIfTrue="1" operator="equal">
      <formula>"NULL"</formula>
    </cfRule>
  </conditionalFormatting>
  <conditionalFormatting sqref="B23:B24 A24">
    <cfRule type="cellIs" dxfId="66" priority="3" stopIfTrue="1" operator="equal">
      <formula>"NULL"</formula>
    </cfRule>
  </conditionalFormatting>
  <conditionalFormatting sqref="B25">
    <cfRule type="cellIs" dxfId="65" priority="2" stopIfTrue="1" operator="equal">
      <formula>"NULL"</formula>
    </cfRule>
  </conditionalFormatting>
  <conditionalFormatting sqref="B26">
    <cfRule type="cellIs" dxfId="64"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97"/>
  <sheetViews>
    <sheetView topLeftCell="A168" zoomScale="85" zoomScaleNormal="85" workbookViewId="0">
      <selection activeCell="C195" sqref="C195"/>
    </sheetView>
  </sheetViews>
  <sheetFormatPr baseColWidth="10" defaultColWidth="10.5546875" defaultRowHeight="14.4" x14ac:dyDescent="0.3"/>
  <cols>
    <col min="1" max="1" width="19.6640625" style="70" customWidth="1"/>
    <col min="2" max="2" width="35.6640625" style="14" customWidth="1"/>
    <col min="3" max="3" width="31.33203125" style="14" customWidth="1"/>
    <col min="4" max="4" width="39.33203125" style="130" customWidth="1"/>
    <col min="5" max="5" width="46.6640625" style="14" customWidth="1"/>
    <col min="6" max="6" width="52.44140625" style="68" customWidth="1"/>
    <col min="7" max="7" width="48.33203125" style="47" customWidth="1"/>
    <col min="8" max="8" width="31.33203125" style="14" customWidth="1"/>
    <col min="9" max="9" width="19.6640625" style="14" customWidth="1"/>
  </cols>
  <sheetData>
    <row r="1" spans="1:11" s="37" customFormat="1" ht="38.4" customHeight="1" thickBot="1" x14ac:dyDescent="0.35">
      <c r="A1" s="266" t="s">
        <v>47</v>
      </c>
      <c r="B1" s="64" t="s">
        <v>33</v>
      </c>
      <c r="C1" s="267" t="s">
        <v>34</v>
      </c>
      <c r="D1" s="64" t="s">
        <v>48</v>
      </c>
      <c r="E1" s="73" t="s">
        <v>49</v>
      </c>
      <c r="F1" s="65" t="s">
        <v>50</v>
      </c>
      <c r="G1" s="72" t="s">
        <v>51</v>
      </c>
      <c r="H1" s="36" t="s">
        <v>41</v>
      </c>
      <c r="I1" s="36" t="s">
        <v>42</v>
      </c>
      <c r="J1" s="268"/>
      <c r="K1" s="35" t="s">
        <v>325</v>
      </c>
    </row>
    <row r="2" spans="1:11" ht="30.6" customHeight="1" thickTop="1" x14ac:dyDescent="0.3">
      <c r="A2" s="78">
        <v>1</v>
      </c>
      <c r="B2" s="14" t="s">
        <v>60</v>
      </c>
      <c r="C2" s="14" t="s">
        <v>68</v>
      </c>
      <c r="D2" s="82">
        <v>-1</v>
      </c>
      <c r="E2" s="83"/>
      <c r="F2" s="76"/>
      <c r="G2" s="432" t="s">
        <v>128</v>
      </c>
      <c r="H2" s="401" t="s">
        <v>78</v>
      </c>
      <c r="I2" s="84"/>
    </row>
    <row r="3" spans="1:11" ht="42" customHeight="1" x14ac:dyDescent="0.3">
      <c r="A3" s="78">
        <v>1</v>
      </c>
      <c r="B3" s="14" t="s">
        <v>65</v>
      </c>
      <c r="C3" s="116" t="s">
        <v>60</v>
      </c>
      <c r="D3" s="236">
        <v>1E-3</v>
      </c>
      <c r="E3" s="83"/>
      <c r="F3" s="76"/>
      <c r="G3" s="397"/>
      <c r="H3" s="391"/>
      <c r="I3" s="84"/>
    </row>
    <row r="4" spans="1:11" ht="38.4" customHeight="1" x14ac:dyDescent="0.3">
      <c r="A4" s="132">
        <v>2</v>
      </c>
      <c r="B4" s="102" t="s">
        <v>60</v>
      </c>
      <c r="C4" s="102" t="s">
        <v>69</v>
      </c>
      <c r="D4" s="111"/>
      <c r="E4" s="106">
        <v>-1</v>
      </c>
      <c r="F4" s="107">
        <v>-1</v>
      </c>
      <c r="G4" s="396" t="s">
        <v>132</v>
      </c>
      <c r="H4" s="237"/>
      <c r="I4" s="430" t="s">
        <v>79</v>
      </c>
    </row>
    <row r="5" spans="1:11" ht="34.200000000000003" customHeight="1" x14ac:dyDescent="0.3">
      <c r="A5" s="133">
        <v>2</v>
      </c>
      <c r="B5" s="131" t="s">
        <v>65</v>
      </c>
      <c r="C5" s="117" t="s">
        <v>60</v>
      </c>
      <c r="D5" s="112"/>
      <c r="E5" s="108">
        <v>0.01</v>
      </c>
      <c r="F5" s="109">
        <v>0.05</v>
      </c>
      <c r="G5" s="397"/>
      <c r="H5" s="238"/>
      <c r="I5" s="431"/>
    </row>
    <row r="6" spans="1:11" ht="13.95" customHeight="1" x14ac:dyDescent="0.3">
      <c r="A6" s="78">
        <f>A4+1</f>
        <v>3</v>
      </c>
      <c r="B6" s="14" t="s">
        <v>60</v>
      </c>
      <c r="C6" s="14" t="s">
        <v>70</v>
      </c>
      <c r="D6" s="82">
        <v>-1</v>
      </c>
      <c r="E6" s="83"/>
      <c r="F6" s="76"/>
      <c r="G6" s="396" t="s">
        <v>129</v>
      </c>
      <c r="H6" s="390" t="s">
        <v>85</v>
      </c>
      <c r="I6" s="84"/>
    </row>
    <row r="7" spans="1:11" ht="13.95" customHeight="1" x14ac:dyDescent="0.3">
      <c r="A7" s="78">
        <f>A5+1</f>
        <v>3</v>
      </c>
      <c r="B7" s="14" t="s">
        <v>61</v>
      </c>
      <c r="C7" s="116" t="s">
        <v>70</v>
      </c>
      <c r="D7" s="113">
        <v>0.88679245283018904</v>
      </c>
      <c r="E7" s="83"/>
      <c r="F7" s="76"/>
      <c r="G7" s="397"/>
      <c r="H7" s="391"/>
      <c r="I7" s="84"/>
    </row>
    <row r="8" spans="1:11" ht="36" customHeight="1" x14ac:dyDescent="0.3">
      <c r="A8" s="132">
        <f t="shared" ref="A8:A13" si="0">A6+1</f>
        <v>4</v>
      </c>
      <c r="B8" s="102" t="s">
        <v>61</v>
      </c>
      <c r="C8" s="102" t="s">
        <v>68</v>
      </c>
      <c r="D8" s="111">
        <v>-1</v>
      </c>
      <c r="E8" s="106"/>
      <c r="F8" s="107"/>
      <c r="G8" s="396" t="s">
        <v>130</v>
      </c>
      <c r="H8" s="390" t="s">
        <v>78</v>
      </c>
      <c r="I8" s="110"/>
    </row>
    <row r="9" spans="1:11" ht="34.950000000000003" customHeight="1" x14ac:dyDescent="0.3">
      <c r="A9" s="133">
        <f t="shared" si="0"/>
        <v>4</v>
      </c>
      <c r="B9" s="131" t="s">
        <v>66</v>
      </c>
      <c r="C9" s="117" t="s">
        <v>61</v>
      </c>
      <c r="D9" s="114">
        <v>1E-3</v>
      </c>
      <c r="E9" s="87"/>
      <c r="F9" s="134"/>
      <c r="G9" s="397"/>
      <c r="H9" s="391"/>
      <c r="I9" s="85"/>
    </row>
    <row r="10" spans="1:11" ht="40.950000000000003" customHeight="1" x14ac:dyDescent="0.3">
      <c r="A10" s="78">
        <f t="shared" si="0"/>
        <v>5</v>
      </c>
      <c r="B10" s="14" t="s">
        <v>66</v>
      </c>
      <c r="C10" s="14" t="s">
        <v>226</v>
      </c>
      <c r="D10" s="82">
        <v>-1</v>
      </c>
      <c r="E10" s="83"/>
      <c r="F10" s="76"/>
      <c r="G10" s="396" t="s">
        <v>131</v>
      </c>
      <c r="H10" s="390" t="s">
        <v>78</v>
      </c>
      <c r="I10" s="84"/>
    </row>
    <row r="11" spans="1:11" ht="35.4" customHeight="1" x14ac:dyDescent="0.3">
      <c r="A11" s="78">
        <f t="shared" si="0"/>
        <v>5</v>
      </c>
      <c r="B11" s="14" t="s">
        <v>59</v>
      </c>
      <c r="C11" s="116" t="s">
        <v>66</v>
      </c>
      <c r="D11" s="115">
        <v>0.01</v>
      </c>
      <c r="E11" s="83"/>
      <c r="F11" s="76"/>
      <c r="G11" s="397"/>
      <c r="H11" s="391"/>
      <c r="I11" s="84"/>
    </row>
    <row r="12" spans="1:11" ht="56.4" customHeight="1" x14ac:dyDescent="0.3">
      <c r="A12" s="132">
        <f t="shared" si="0"/>
        <v>6</v>
      </c>
      <c r="B12" s="102" t="s">
        <v>226</v>
      </c>
      <c r="C12" s="102" t="s">
        <v>67</v>
      </c>
      <c r="D12" s="111"/>
      <c r="E12" s="106">
        <v>-1</v>
      </c>
      <c r="F12" s="107">
        <v>-1</v>
      </c>
      <c r="G12" s="396" t="s">
        <v>125</v>
      </c>
      <c r="H12" s="390" t="s">
        <v>78</v>
      </c>
      <c r="I12" s="135"/>
    </row>
    <row r="13" spans="1:11" ht="81.599999999999994" customHeight="1" x14ac:dyDescent="0.3">
      <c r="A13" s="133">
        <f t="shared" si="0"/>
        <v>6</v>
      </c>
      <c r="B13" s="131" t="s">
        <v>66</v>
      </c>
      <c r="C13" s="117" t="s">
        <v>226</v>
      </c>
      <c r="D13" s="101"/>
      <c r="E13" s="108">
        <v>0.5</v>
      </c>
      <c r="F13" s="109">
        <v>1</v>
      </c>
      <c r="G13" s="397"/>
      <c r="H13" s="391"/>
      <c r="I13" s="136"/>
    </row>
    <row r="14" spans="1:11" ht="13.95" customHeight="1" x14ac:dyDescent="0.3">
      <c r="A14" s="233">
        <v>7</v>
      </c>
      <c r="B14" s="14" t="s">
        <v>152</v>
      </c>
      <c r="C14" s="91" t="s">
        <v>66</v>
      </c>
      <c r="D14" s="239">
        <v>0.01</v>
      </c>
      <c r="E14" s="83"/>
      <c r="F14" s="76"/>
      <c r="G14" s="388" t="s">
        <v>376</v>
      </c>
      <c r="H14" s="394" t="s">
        <v>78</v>
      </c>
      <c r="J14" s="91"/>
      <c r="K14" s="181"/>
    </row>
    <row r="15" spans="1:11" ht="13.95" customHeight="1" x14ac:dyDescent="0.3">
      <c r="A15" s="240">
        <v>7</v>
      </c>
      <c r="B15" s="131" t="s">
        <v>66</v>
      </c>
      <c r="C15" s="48" t="s">
        <v>227</v>
      </c>
      <c r="D15" s="87">
        <v>-1</v>
      </c>
      <c r="E15" s="87"/>
      <c r="F15" s="134"/>
      <c r="G15" s="389"/>
      <c r="H15" s="395"/>
      <c r="I15" s="131"/>
      <c r="J15" s="91"/>
      <c r="K15" s="181"/>
    </row>
    <row r="16" spans="1:11" ht="13.95" customHeight="1" x14ac:dyDescent="0.3">
      <c r="A16" s="241">
        <v>8</v>
      </c>
      <c r="B16" s="102" t="s">
        <v>153</v>
      </c>
      <c r="C16" s="45" t="s">
        <v>68</v>
      </c>
      <c r="D16" s="106">
        <v>-1</v>
      </c>
      <c r="E16" s="106"/>
      <c r="F16" s="107"/>
      <c r="G16" s="388" t="s">
        <v>377</v>
      </c>
      <c r="H16" s="394" t="s">
        <v>78</v>
      </c>
      <c r="I16" s="408"/>
      <c r="J16" s="91"/>
      <c r="K16" s="181"/>
    </row>
    <row r="17" spans="1:11" ht="13.95" customHeight="1" x14ac:dyDescent="0.3">
      <c r="A17" s="240">
        <v>8</v>
      </c>
      <c r="B17" s="131" t="s">
        <v>65</v>
      </c>
      <c r="C17" s="48" t="s">
        <v>153</v>
      </c>
      <c r="D17" s="242">
        <v>1E-3</v>
      </c>
      <c r="E17" s="87"/>
      <c r="F17" s="134"/>
      <c r="G17" s="389"/>
      <c r="H17" s="395"/>
      <c r="I17" s="409"/>
      <c r="J17" s="91"/>
      <c r="K17" s="181"/>
    </row>
    <row r="18" spans="1:11" ht="13.95" customHeight="1" x14ac:dyDescent="0.3">
      <c r="A18" s="241">
        <v>9</v>
      </c>
      <c r="B18" s="102" t="s">
        <v>153</v>
      </c>
      <c r="C18" s="243" t="s">
        <v>69</v>
      </c>
      <c r="D18" s="106"/>
      <c r="E18" s="106">
        <v>-1</v>
      </c>
      <c r="F18" s="107">
        <v>-1</v>
      </c>
      <c r="G18" s="388" t="s">
        <v>378</v>
      </c>
      <c r="H18" s="394"/>
      <c r="I18" s="394" t="s">
        <v>379</v>
      </c>
      <c r="J18" s="91"/>
      <c r="K18" s="14"/>
    </row>
    <row r="19" spans="1:11" ht="13.95" customHeight="1" x14ac:dyDescent="0.3">
      <c r="A19" s="240">
        <v>9</v>
      </c>
      <c r="B19" s="131" t="s">
        <v>65</v>
      </c>
      <c r="C19" s="48" t="s">
        <v>153</v>
      </c>
      <c r="D19" s="87"/>
      <c r="E19" s="239">
        <v>0.01</v>
      </c>
      <c r="F19" s="244">
        <v>0.05</v>
      </c>
      <c r="G19" s="389"/>
      <c r="H19" s="395"/>
      <c r="I19" s="395"/>
      <c r="J19" s="91"/>
      <c r="K19" s="14"/>
    </row>
    <row r="20" spans="1:11" ht="13.95" customHeight="1" x14ac:dyDescent="0.3">
      <c r="A20" s="245">
        <v>10</v>
      </c>
      <c r="B20" s="246" t="s">
        <v>153</v>
      </c>
      <c r="C20" s="247" t="s">
        <v>70</v>
      </c>
      <c r="D20" s="248"/>
      <c r="E20" s="249">
        <v>-1</v>
      </c>
      <c r="F20" s="250">
        <v>-1</v>
      </c>
      <c r="G20" s="426" t="s">
        <v>380</v>
      </c>
      <c r="H20" s="428" t="s">
        <v>381</v>
      </c>
      <c r="I20" s="251"/>
      <c r="J20" s="91"/>
      <c r="K20" s="380" t="s">
        <v>382</v>
      </c>
    </row>
    <row r="21" spans="1:11" ht="13.95" customHeight="1" x14ac:dyDescent="0.3">
      <c r="A21" s="252">
        <v>10</v>
      </c>
      <c r="B21" s="253" t="s">
        <v>154</v>
      </c>
      <c r="C21" s="254" t="s">
        <v>70</v>
      </c>
      <c r="D21" s="255"/>
      <c r="E21" s="256">
        <f>18/82</f>
        <v>0.21951219512195122</v>
      </c>
      <c r="F21" s="257">
        <f>30/70</f>
        <v>0.42857142857142855</v>
      </c>
      <c r="G21" s="427"/>
      <c r="H21" s="429"/>
      <c r="I21" s="258"/>
      <c r="J21" s="91"/>
      <c r="K21" s="380"/>
    </row>
    <row r="22" spans="1:11" ht="13.95" customHeight="1" x14ac:dyDescent="0.3">
      <c r="A22" s="233">
        <v>11</v>
      </c>
      <c r="B22" s="14" t="s">
        <v>154</v>
      </c>
      <c r="C22" s="91" t="s">
        <v>68</v>
      </c>
      <c r="D22" s="83">
        <v>-1</v>
      </c>
      <c r="E22" s="83"/>
      <c r="F22" s="76"/>
      <c r="G22" s="388" t="s">
        <v>383</v>
      </c>
      <c r="H22" s="394" t="s">
        <v>78</v>
      </c>
      <c r="J22" s="91"/>
      <c r="K22" s="14"/>
    </row>
    <row r="23" spans="1:11" ht="13.95" customHeight="1" x14ac:dyDescent="0.3">
      <c r="A23" s="233">
        <v>11</v>
      </c>
      <c r="B23" s="14" t="s">
        <v>152</v>
      </c>
      <c r="C23" s="91" t="s">
        <v>66</v>
      </c>
      <c r="D23" s="242">
        <v>1E-3</v>
      </c>
      <c r="E23" s="83"/>
      <c r="F23" s="76"/>
      <c r="G23" s="389"/>
      <c r="H23" s="395"/>
      <c r="J23" s="91"/>
      <c r="K23" s="14"/>
    </row>
    <row r="24" spans="1:11" ht="13.95" customHeight="1" x14ac:dyDescent="0.3">
      <c r="A24" s="241">
        <v>12</v>
      </c>
      <c r="B24" s="259" t="s">
        <v>227</v>
      </c>
      <c r="C24" s="260" t="s">
        <v>67</v>
      </c>
      <c r="D24" s="106"/>
      <c r="E24" s="106">
        <v>-1</v>
      </c>
      <c r="F24" s="107">
        <v>-1</v>
      </c>
      <c r="G24" s="388" t="s">
        <v>125</v>
      </c>
      <c r="H24" s="390" t="s">
        <v>78</v>
      </c>
      <c r="I24" s="394"/>
      <c r="J24" s="91"/>
      <c r="K24" s="14"/>
    </row>
    <row r="25" spans="1:11" ht="13.95" customHeight="1" x14ac:dyDescent="0.3">
      <c r="A25" s="240">
        <v>12</v>
      </c>
      <c r="B25" s="131" t="s">
        <v>66</v>
      </c>
      <c r="C25" s="48" t="s">
        <v>227</v>
      </c>
      <c r="D25" s="87"/>
      <c r="E25" s="239">
        <v>0.5</v>
      </c>
      <c r="F25" s="244">
        <v>1</v>
      </c>
      <c r="G25" s="389"/>
      <c r="H25" s="391"/>
      <c r="I25" s="395"/>
      <c r="J25" s="91"/>
      <c r="K25" s="14"/>
    </row>
    <row r="26" spans="1:11" ht="13.95" customHeight="1" x14ac:dyDescent="0.3">
      <c r="A26" s="233">
        <v>13</v>
      </c>
      <c r="B26" s="14" t="s">
        <v>277</v>
      </c>
      <c r="C26" s="91" t="s">
        <v>157</v>
      </c>
      <c r="D26" s="83">
        <v>-1</v>
      </c>
      <c r="E26" s="106"/>
      <c r="F26" s="107"/>
      <c r="G26" s="424" t="s">
        <v>384</v>
      </c>
      <c r="H26" s="394" t="s">
        <v>385</v>
      </c>
      <c r="J26" s="91"/>
      <c r="K26" s="14"/>
    </row>
    <row r="27" spans="1:11" ht="13.95" customHeight="1" x14ac:dyDescent="0.3">
      <c r="A27" s="233">
        <v>13</v>
      </c>
      <c r="B27" s="14" t="s">
        <v>277</v>
      </c>
      <c r="C27" s="91" t="s">
        <v>156</v>
      </c>
      <c r="D27" s="239">
        <v>0.23</v>
      </c>
      <c r="E27" s="87"/>
      <c r="F27" s="134"/>
      <c r="G27" s="425"/>
      <c r="H27" s="395"/>
      <c r="J27" s="91"/>
      <c r="K27" s="14"/>
    </row>
    <row r="28" spans="1:11" ht="13.95" customHeight="1" x14ac:dyDescent="0.3">
      <c r="A28" s="241">
        <v>14</v>
      </c>
      <c r="B28" s="102" t="s">
        <v>277</v>
      </c>
      <c r="C28" s="45" t="s">
        <v>158</v>
      </c>
      <c r="D28" s="106">
        <v>-1</v>
      </c>
      <c r="E28" s="106"/>
      <c r="F28" s="107"/>
      <c r="G28" s="388" t="s">
        <v>386</v>
      </c>
      <c r="H28" s="394" t="s">
        <v>385</v>
      </c>
      <c r="I28" s="102"/>
      <c r="J28" s="91"/>
      <c r="K28" s="14"/>
    </row>
    <row r="29" spans="1:11" ht="13.95" customHeight="1" x14ac:dyDescent="0.3">
      <c r="A29" s="240">
        <v>14</v>
      </c>
      <c r="B29" s="131" t="s">
        <v>277</v>
      </c>
      <c r="C29" s="48" t="s">
        <v>156</v>
      </c>
      <c r="D29" s="256">
        <v>0.73</v>
      </c>
      <c r="E29" s="87"/>
      <c r="F29" s="134"/>
      <c r="G29" s="389"/>
      <c r="H29" s="395"/>
      <c r="I29" s="131"/>
      <c r="J29" s="91"/>
      <c r="K29" s="14"/>
    </row>
    <row r="30" spans="1:11" ht="13.95" customHeight="1" x14ac:dyDescent="0.3">
      <c r="A30" s="233">
        <v>15</v>
      </c>
      <c r="B30" s="14" t="s">
        <v>277</v>
      </c>
      <c r="C30" s="91" t="s">
        <v>159</v>
      </c>
      <c r="D30" s="83">
        <v>-1</v>
      </c>
      <c r="E30" s="83"/>
      <c r="F30" s="76"/>
      <c r="G30" s="388" t="s">
        <v>387</v>
      </c>
      <c r="H30" s="394" t="s">
        <v>385</v>
      </c>
      <c r="J30" s="91"/>
      <c r="K30" s="14"/>
    </row>
    <row r="31" spans="1:11" ht="13.95" customHeight="1" x14ac:dyDescent="0.3">
      <c r="A31" s="233">
        <v>15</v>
      </c>
      <c r="B31" s="14" t="s">
        <v>277</v>
      </c>
      <c r="C31" s="91" t="s">
        <v>156</v>
      </c>
      <c r="D31" s="239">
        <v>0.04</v>
      </c>
      <c r="E31" s="83"/>
      <c r="F31" s="76"/>
      <c r="G31" s="389"/>
      <c r="H31" s="395"/>
      <c r="J31" s="91"/>
      <c r="K31" s="14"/>
    </row>
    <row r="32" spans="1:11" ht="13.95" customHeight="1" x14ac:dyDescent="0.3">
      <c r="A32" s="241">
        <v>16</v>
      </c>
      <c r="B32" s="102" t="s">
        <v>278</v>
      </c>
      <c r="C32" s="45" t="s">
        <v>161</v>
      </c>
      <c r="D32" s="106"/>
      <c r="E32" s="106">
        <v>-1</v>
      </c>
      <c r="F32" s="107">
        <v>-1</v>
      </c>
      <c r="G32" s="396" t="s">
        <v>388</v>
      </c>
      <c r="H32" s="390" t="s">
        <v>389</v>
      </c>
      <c r="I32" s="394" t="s">
        <v>390</v>
      </c>
      <c r="J32" s="91"/>
      <c r="K32" s="14"/>
    </row>
    <row r="33" spans="1:11" ht="13.95" customHeight="1" x14ac:dyDescent="0.3">
      <c r="A33" s="240">
        <v>16</v>
      </c>
      <c r="B33" s="131" t="s">
        <v>278</v>
      </c>
      <c r="C33" s="48" t="s">
        <v>160</v>
      </c>
      <c r="D33" s="87"/>
      <c r="E33" s="261">
        <v>8.0000000000000002E-3</v>
      </c>
      <c r="F33" s="262">
        <v>0.01</v>
      </c>
      <c r="G33" s="397"/>
      <c r="H33" s="391"/>
      <c r="I33" s="395"/>
      <c r="J33" s="91"/>
      <c r="K33" s="14"/>
    </row>
    <row r="34" spans="1:11" ht="13.95" customHeight="1" x14ac:dyDescent="0.3">
      <c r="A34" s="233">
        <v>17</v>
      </c>
      <c r="B34" s="14" t="s">
        <v>157</v>
      </c>
      <c r="C34" s="91" t="s">
        <v>73</v>
      </c>
      <c r="D34" s="83"/>
      <c r="E34" s="106">
        <v>-1</v>
      </c>
      <c r="F34" s="76">
        <v>-1</v>
      </c>
      <c r="G34" s="388" t="s">
        <v>391</v>
      </c>
      <c r="H34" s="394" t="s">
        <v>392</v>
      </c>
      <c r="I34" s="135"/>
      <c r="J34" s="91"/>
      <c r="K34" s="380" t="s">
        <v>393</v>
      </c>
    </row>
    <row r="35" spans="1:11" ht="13.95" customHeight="1" x14ac:dyDescent="0.3">
      <c r="A35" s="233">
        <v>17</v>
      </c>
      <c r="B35" s="14" t="s">
        <v>277</v>
      </c>
      <c r="C35" s="91" t="s">
        <v>157</v>
      </c>
      <c r="D35" s="83"/>
      <c r="E35" s="263">
        <v>0.5</v>
      </c>
      <c r="F35" s="244">
        <v>1</v>
      </c>
      <c r="G35" s="389"/>
      <c r="H35" s="395"/>
      <c r="I35" s="264"/>
      <c r="J35" s="91"/>
      <c r="K35" s="380"/>
    </row>
    <row r="36" spans="1:11" ht="13.95" customHeight="1" x14ac:dyDescent="0.3">
      <c r="A36" s="241">
        <v>18</v>
      </c>
      <c r="B36" s="102" t="s">
        <v>158</v>
      </c>
      <c r="C36" s="45" t="s">
        <v>73</v>
      </c>
      <c r="D36" s="106"/>
      <c r="E36" s="106">
        <v>-1</v>
      </c>
      <c r="F36" s="265">
        <v>-1</v>
      </c>
      <c r="G36" s="396" t="s">
        <v>394</v>
      </c>
      <c r="H36" s="394" t="s">
        <v>392</v>
      </c>
      <c r="I36" s="135"/>
      <c r="J36" s="91"/>
      <c r="K36" s="380" t="s">
        <v>393</v>
      </c>
    </row>
    <row r="37" spans="1:11" ht="13.95" customHeight="1" thickBot="1" x14ac:dyDescent="0.35">
      <c r="A37" s="240">
        <v>18</v>
      </c>
      <c r="B37" s="131" t="s">
        <v>277</v>
      </c>
      <c r="C37" s="48" t="s">
        <v>158</v>
      </c>
      <c r="D37" s="87"/>
      <c r="E37" s="263">
        <v>0.5</v>
      </c>
      <c r="F37" s="257">
        <v>1</v>
      </c>
      <c r="G37" s="397"/>
      <c r="H37" s="423"/>
      <c r="I37" s="264"/>
      <c r="J37" s="91"/>
      <c r="K37" s="380"/>
    </row>
    <row r="38" spans="1:11" ht="13.95" customHeight="1" thickTop="1" x14ac:dyDescent="0.3">
      <c r="A38" s="233">
        <v>19</v>
      </c>
      <c r="B38" s="14" t="s">
        <v>281</v>
      </c>
      <c r="C38" s="91" t="s">
        <v>167</v>
      </c>
      <c r="D38" s="83"/>
      <c r="E38" s="239">
        <v>0.62</v>
      </c>
      <c r="F38" s="244">
        <v>0.66</v>
      </c>
      <c r="G38" s="388" t="s">
        <v>395</v>
      </c>
      <c r="H38" s="412" t="s">
        <v>396</v>
      </c>
      <c r="I38" s="412" t="s">
        <v>397</v>
      </c>
    </row>
    <row r="39" spans="1:11" ht="13.95" customHeight="1" x14ac:dyDescent="0.3">
      <c r="A39" s="240">
        <v>19</v>
      </c>
      <c r="B39" s="131" t="s">
        <v>281</v>
      </c>
      <c r="C39" s="48" t="s">
        <v>169</v>
      </c>
      <c r="D39" s="87"/>
      <c r="E39" s="87">
        <v>-1</v>
      </c>
      <c r="F39" s="134">
        <v>-1</v>
      </c>
      <c r="G39" s="389"/>
      <c r="H39" s="383"/>
      <c r="I39" s="383"/>
    </row>
    <row r="40" spans="1:11" ht="13.95" customHeight="1" x14ac:dyDescent="0.3">
      <c r="A40" s="241">
        <v>20</v>
      </c>
      <c r="B40" s="102" t="s">
        <v>281</v>
      </c>
      <c r="C40" s="45" t="s">
        <v>167</v>
      </c>
      <c r="D40" s="106"/>
      <c r="E40" s="269">
        <v>0.3</v>
      </c>
      <c r="F40" s="244">
        <v>0.34</v>
      </c>
      <c r="G40" s="388" t="s">
        <v>398</v>
      </c>
      <c r="H40" s="382" t="s">
        <v>396</v>
      </c>
      <c r="I40" s="421" t="s">
        <v>397</v>
      </c>
    </row>
    <row r="41" spans="1:11" ht="13.95" customHeight="1" x14ac:dyDescent="0.3">
      <c r="A41" s="240">
        <v>20</v>
      </c>
      <c r="B41" s="131" t="s">
        <v>281</v>
      </c>
      <c r="C41" s="48" t="s">
        <v>172</v>
      </c>
      <c r="D41" s="87"/>
      <c r="E41" s="87">
        <v>-1</v>
      </c>
      <c r="F41" s="134">
        <v>-1</v>
      </c>
      <c r="G41" s="389"/>
      <c r="H41" s="383"/>
      <c r="I41" s="422"/>
    </row>
    <row r="42" spans="1:11" ht="13.95" customHeight="1" x14ac:dyDescent="0.3">
      <c r="A42" s="241">
        <v>21</v>
      </c>
      <c r="B42" s="14" t="s">
        <v>281</v>
      </c>
      <c r="C42" s="91" t="s">
        <v>167</v>
      </c>
      <c r="D42" s="83"/>
      <c r="E42" s="269">
        <v>0.03</v>
      </c>
      <c r="F42" s="244">
        <v>0.05</v>
      </c>
      <c r="G42" s="388" t="s">
        <v>399</v>
      </c>
      <c r="H42" s="382" t="s">
        <v>396</v>
      </c>
      <c r="I42" s="419" t="s">
        <v>397</v>
      </c>
    </row>
    <row r="43" spans="1:11" ht="13.95" customHeight="1" x14ac:dyDescent="0.3">
      <c r="A43" s="240">
        <v>21</v>
      </c>
      <c r="B43" s="14" t="s">
        <v>281</v>
      </c>
      <c r="C43" s="91" t="s">
        <v>173</v>
      </c>
      <c r="D43" s="83"/>
      <c r="E43" s="87">
        <v>-1</v>
      </c>
      <c r="F43" s="76">
        <v>-1</v>
      </c>
      <c r="G43" s="389"/>
      <c r="H43" s="383"/>
      <c r="I43" s="420"/>
    </row>
    <row r="44" spans="1:11" x14ac:dyDescent="0.3">
      <c r="A44" s="241">
        <v>22</v>
      </c>
      <c r="B44" s="102" t="s">
        <v>164</v>
      </c>
      <c r="C44" s="45" t="s">
        <v>283</v>
      </c>
      <c r="D44" s="269">
        <v>0.53</v>
      </c>
      <c r="E44" s="270"/>
      <c r="F44" s="265"/>
      <c r="G44" s="388" t="s">
        <v>400</v>
      </c>
      <c r="H44" s="382" t="s">
        <v>356</v>
      </c>
      <c r="I44" s="419"/>
    </row>
    <row r="45" spans="1:11" x14ac:dyDescent="0.3">
      <c r="A45" s="240">
        <v>22</v>
      </c>
      <c r="B45" s="131" t="s">
        <v>283</v>
      </c>
      <c r="C45" s="48" t="s">
        <v>232</v>
      </c>
      <c r="D45" s="87">
        <v>-1</v>
      </c>
      <c r="E45" s="271"/>
      <c r="F45" s="272"/>
      <c r="G45" s="389"/>
      <c r="H45" s="383"/>
      <c r="I45" s="420"/>
    </row>
    <row r="46" spans="1:11" ht="13.95" customHeight="1" x14ac:dyDescent="0.3">
      <c r="A46" s="233">
        <v>23</v>
      </c>
      <c r="B46" s="14" t="s">
        <v>164</v>
      </c>
      <c r="C46" s="91" t="s">
        <v>284</v>
      </c>
      <c r="D46" s="106">
        <v>0.35</v>
      </c>
      <c r="E46" s="89"/>
      <c r="F46" s="273"/>
      <c r="G46" s="388" t="s">
        <v>401</v>
      </c>
      <c r="H46" s="408" t="s">
        <v>402</v>
      </c>
      <c r="I46" s="382" t="s">
        <v>403</v>
      </c>
    </row>
    <row r="47" spans="1:11" ht="13.95" customHeight="1" x14ac:dyDescent="0.3">
      <c r="A47" s="233">
        <v>23</v>
      </c>
      <c r="B47" s="14" t="s">
        <v>284</v>
      </c>
      <c r="C47" s="91" t="s">
        <v>237</v>
      </c>
      <c r="D47" s="87">
        <v>-1</v>
      </c>
      <c r="E47" s="89"/>
      <c r="F47" s="273"/>
      <c r="G47" s="389"/>
      <c r="H47" s="409"/>
      <c r="I47" s="383"/>
    </row>
    <row r="48" spans="1:11" x14ac:dyDescent="0.3">
      <c r="A48" s="241">
        <v>24</v>
      </c>
      <c r="B48" s="102" t="s">
        <v>163</v>
      </c>
      <c r="C48" s="45" t="s">
        <v>66</v>
      </c>
      <c r="D48" s="269">
        <v>0.01</v>
      </c>
      <c r="E48" s="270"/>
      <c r="F48" s="265"/>
      <c r="G48" s="388" t="s">
        <v>404</v>
      </c>
      <c r="H48" s="390" t="s">
        <v>78</v>
      </c>
      <c r="I48" s="394" t="s">
        <v>405</v>
      </c>
    </row>
    <row r="49" spans="1:9" x14ac:dyDescent="0.3">
      <c r="A49" s="240">
        <v>24</v>
      </c>
      <c r="B49" s="131" t="s">
        <v>66</v>
      </c>
      <c r="C49" s="48" t="s">
        <v>240</v>
      </c>
      <c r="D49" s="87">
        <v>-1</v>
      </c>
      <c r="E49" s="271"/>
      <c r="F49" s="272"/>
      <c r="G49" s="389"/>
      <c r="H49" s="391"/>
      <c r="I49" s="395"/>
    </row>
    <row r="50" spans="1:9" x14ac:dyDescent="0.3">
      <c r="A50" s="233">
        <v>25</v>
      </c>
      <c r="B50" s="14" t="s">
        <v>66</v>
      </c>
      <c r="C50" s="91" t="s">
        <v>164</v>
      </c>
      <c r="D50" s="274">
        <v>1E-3</v>
      </c>
      <c r="E50" s="106"/>
      <c r="F50" s="273"/>
      <c r="G50" s="388" t="s">
        <v>406</v>
      </c>
      <c r="H50" s="390" t="s">
        <v>407</v>
      </c>
      <c r="I50" s="394" t="s">
        <v>408</v>
      </c>
    </row>
    <row r="51" spans="1:9" x14ac:dyDescent="0.3">
      <c r="A51" s="233">
        <v>25</v>
      </c>
      <c r="B51" s="14" t="s">
        <v>164</v>
      </c>
      <c r="C51" s="91" t="s">
        <v>68</v>
      </c>
      <c r="D51" s="275">
        <v>-1</v>
      </c>
      <c r="E51" s="87"/>
      <c r="F51" s="273"/>
      <c r="G51" s="389"/>
      <c r="H51" s="391"/>
      <c r="I51" s="395"/>
    </row>
    <row r="52" spans="1:9" x14ac:dyDescent="0.3">
      <c r="A52" s="241">
        <v>26</v>
      </c>
      <c r="B52" s="102" t="s">
        <v>164</v>
      </c>
      <c r="C52" s="243" t="s">
        <v>471</v>
      </c>
      <c r="D52" s="276"/>
      <c r="E52" s="239">
        <v>0.5</v>
      </c>
      <c r="F52" s="265"/>
      <c r="G52" s="392" t="s">
        <v>409</v>
      </c>
      <c r="H52" s="382" t="s">
        <v>410</v>
      </c>
      <c r="I52" s="415" t="s">
        <v>411</v>
      </c>
    </row>
    <row r="53" spans="1:9" x14ac:dyDescent="0.3">
      <c r="A53" s="240">
        <v>26</v>
      </c>
      <c r="B53" s="131" t="s">
        <v>164</v>
      </c>
      <c r="C53" s="277" t="s">
        <v>67</v>
      </c>
      <c r="D53" s="278"/>
      <c r="E53" s="87">
        <v>-1</v>
      </c>
      <c r="F53" s="272"/>
      <c r="G53" s="393"/>
      <c r="H53" s="383"/>
      <c r="I53" s="416"/>
    </row>
    <row r="54" spans="1:9" x14ac:dyDescent="0.3">
      <c r="A54" s="241">
        <v>27</v>
      </c>
      <c r="B54" s="102" t="s">
        <v>65</v>
      </c>
      <c r="C54" s="45" t="s">
        <v>165</v>
      </c>
      <c r="D54" s="279">
        <v>1E-3</v>
      </c>
      <c r="E54" s="106"/>
      <c r="F54" s="265"/>
      <c r="G54" s="388" t="s">
        <v>412</v>
      </c>
      <c r="H54" s="390" t="s">
        <v>78</v>
      </c>
      <c r="I54" s="394" t="s">
        <v>408</v>
      </c>
    </row>
    <row r="55" spans="1:9" x14ac:dyDescent="0.3">
      <c r="A55" s="233">
        <v>27</v>
      </c>
      <c r="B55" s="14" t="s">
        <v>71</v>
      </c>
      <c r="C55" s="91" t="s">
        <v>165</v>
      </c>
      <c r="D55" s="242">
        <v>1E-3</v>
      </c>
      <c r="E55" s="83"/>
      <c r="F55" s="273"/>
      <c r="G55" s="417"/>
      <c r="H55" s="418"/>
      <c r="I55" s="405"/>
    </row>
    <row r="56" spans="1:9" x14ac:dyDescent="0.3">
      <c r="A56" s="240">
        <v>27</v>
      </c>
      <c r="B56" s="131" t="s">
        <v>165</v>
      </c>
      <c r="C56" s="48" t="s">
        <v>68</v>
      </c>
      <c r="D56" s="87">
        <v>-1</v>
      </c>
      <c r="E56" s="87"/>
      <c r="F56" s="272"/>
      <c r="G56" s="389"/>
      <c r="H56" s="391"/>
      <c r="I56" s="395"/>
    </row>
    <row r="57" spans="1:9" x14ac:dyDescent="0.3">
      <c r="A57" s="241">
        <v>28</v>
      </c>
      <c r="B57" s="102" t="s">
        <v>65</v>
      </c>
      <c r="C57" s="45" t="s">
        <v>165</v>
      </c>
      <c r="D57" s="106"/>
      <c r="E57" s="269">
        <v>0.01</v>
      </c>
      <c r="F57" s="244">
        <v>0.05</v>
      </c>
      <c r="G57" s="392" t="s">
        <v>413</v>
      </c>
      <c r="H57" s="102"/>
      <c r="I57" s="382" t="s">
        <v>379</v>
      </c>
    </row>
    <row r="58" spans="1:9" x14ac:dyDescent="0.3">
      <c r="A58" s="240">
        <v>28</v>
      </c>
      <c r="B58" s="131" t="s">
        <v>165</v>
      </c>
      <c r="C58" s="48" t="s">
        <v>69</v>
      </c>
      <c r="D58" s="87"/>
      <c r="E58" s="87">
        <v>-1</v>
      </c>
      <c r="F58" s="134">
        <v>-1</v>
      </c>
      <c r="G58" s="393"/>
      <c r="H58" s="131"/>
      <c r="I58" s="383"/>
    </row>
    <row r="59" spans="1:9" x14ac:dyDescent="0.3">
      <c r="A59" s="241">
        <v>29</v>
      </c>
      <c r="B59" s="102" t="s">
        <v>281</v>
      </c>
      <c r="C59" s="45" t="s">
        <v>169</v>
      </c>
      <c r="D59" s="279">
        <v>1E-3</v>
      </c>
      <c r="E59" s="270"/>
      <c r="F59" s="265"/>
      <c r="G59" s="388" t="s">
        <v>414</v>
      </c>
      <c r="H59" s="408" t="s">
        <v>415</v>
      </c>
      <c r="I59" s="382" t="s">
        <v>416</v>
      </c>
    </row>
    <row r="60" spans="1:9" x14ac:dyDescent="0.3">
      <c r="A60" s="240">
        <v>29</v>
      </c>
      <c r="B60" s="131" t="s">
        <v>169</v>
      </c>
      <c r="C60" s="48" t="s">
        <v>287</v>
      </c>
      <c r="D60" s="87">
        <v>-1</v>
      </c>
      <c r="E60" s="271"/>
      <c r="F60" s="272"/>
      <c r="G60" s="389"/>
      <c r="H60" s="409"/>
      <c r="I60" s="383"/>
    </row>
    <row r="61" spans="1:9" x14ac:dyDescent="0.3">
      <c r="A61" s="241">
        <v>30</v>
      </c>
      <c r="B61" s="102" t="s">
        <v>165</v>
      </c>
      <c r="C61" s="45" t="s">
        <v>70</v>
      </c>
      <c r="D61" s="106"/>
      <c r="E61" s="106">
        <v>-1</v>
      </c>
      <c r="F61" s="107">
        <v>-1</v>
      </c>
      <c r="G61" s="392" t="s">
        <v>417</v>
      </c>
      <c r="H61" s="390" t="s">
        <v>418</v>
      </c>
      <c r="I61" s="382"/>
    </row>
    <row r="62" spans="1:9" x14ac:dyDescent="0.3">
      <c r="A62" s="240">
        <v>30</v>
      </c>
      <c r="B62" s="131" t="s">
        <v>164</v>
      </c>
      <c r="C62" s="48" t="s">
        <v>70</v>
      </c>
      <c r="D62" s="87"/>
      <c r="E62" s="256">
        <f>35/65</f>
        <v>0.53846153846153844</v>
      </c>
      <c r="F62" s="244">
        <f>42/58</f>
        <v>0.72413793103448276</v>
      </c>
      <c r="G62" s="393"/>
      <c r="H62" s="391"/>
      <c r="I62" s="383"/>
    </row>
    <row r="63" spans="1:9" x14ac:dyDescent="0.3">
      <c r="A63" s="241">
        <v>31</v>
      </c>
      <c r="B63" s="102" t="s">
        <v>281</v>
      </c>
      <c r="C63" s="45" t="s">
        <v>167</v>
      </c>
      <c r="D63" s="280"/>
      <c r="E63" s="270">
        <v>-1</v>
      </c>
      <c r="F63" s="265">
        <v>-1</v>
      </c>
      <c r="G63" s="384" t="s">
        <v>419</v>
      </c>
      <c r="H63" s="382" t="s">
        <v>396</v>
      </c>
      <c r="I63" s="382" t="s">
        <v>420</v>
      </c>
    </row>
    <row r="64" spans="1:9" ht="15" thickBot="1" x14ac:dyDescent="0.35">
      <c r="A64" s="240">
        <v>31</v>
      </c>
      <c r="B64" s="131" t="s">
        <v>164</v>
      </c>
      <c r="C64" s="48" t="s">
        <v>281</v>
      </c>
      <c r="D64" s="87"/>
      <c r="E64" s="281">
        <v>0.2</v>
      </c>
      <c r="F64" s="282">
        <v>0.22</v>
      </c>
      <c r="G64" s="413"/>
      <c r="H64" s="414"/>
      <c r="I64" s="414"/>
    </row>
    <row r="65" spans="1:11" ht="15" thickTop="1" x14ac:dyDescent="0.3">
      <c r="A65" s="70">
        <v>32</v>
      </c>
      <c r="B65" s="283" t="s">
        <v>65</v>
      </c>
      <c r="C65" s="284" t="s">
        <v>185</v>
      </c>
      <c r="D65" s="216"/>
      <c r="E65" s="216">
        <v>-1</v>
      </c>
      <c r="F65" s="285">
        <v>-1</v>
      </c>
      <c r="G65" s="411" t="s">
        <v>421</v>
      </c>
      <c r="H65" s="412" t="s">
        <v>422</v>
      </c>
      <c r="I65" s="412" t="s">
        <v>423</v>
      </c>
      <c r="J65" s="91"/>
      <c r="K65" s="181"/>
    </row>
    <row r="66" spans="1:11" x14ac:dyDescent="0.3">
      <c r="A66" s="286">
        <v>32</v>
      </c>
      <c r="B66" s="253" t="s">
        <v>63</v>
      </c>
      <c r="C66" s="254" t="s">
        <v>181</v>
      </c>
      <c r="D66" s="255"/>
      <c r="E66" s="239">
        <v>0.09</v>
      </c>
      <c r="F66" s="244">
        <v>0.11</v>
      </c>
      <c r="G66" s="410"/>
      <c r="H66" s="383"/>
      <c r="I66" s="383"/>
      <c r="J66" s="91"/>
      <c r="K66" s="14"/>
    </row>
    <row r="67" spans="1:11" x14ac:dyDescent="0.3">
      <c r="A67" s="287">
        <v>33</v>
      </c>
      <c r="B67" s="246" t="s">
        <v>66</v>
      </c>
      <c r="C67" s="247" t="s">
        <v>250</v>
      </c>
      <c r="D67" s="248">
        <v>-1</v>
      </c>
      <c r="E67" s="248"/>
      <c r="F67" s="288"/>
      <c r="G67" s="384" t="s">
        <v>424</v>
      </c>
      <c r="H67" s="382" t="s">
        <v>425</v>
      </c>
      <c r="I67" s="102"/>
      <c r="J67" s="91"/>
      <c r="K67" s="14"/>
    </row>
    <row r="68" spans="1:11" x14ac:dyDescent="0.3">
      <c r="A68" s="70">
        <v>33</v>
      </c>
      <c r="B68" s="289" t="s">
        <v>182</v>
      </c>
      <c r="C68" s="290" t="s">
        <v>66</v>
      </c>
      <c r="D68" s="239">
        <v>0.01</v>
      </c>
      <c r="E68" s="216"/>
      <c r="F68" s="285"/>
      <c r="G68" s="385"/>
      <c r="H68" s="380"/>
      <c r="J68" s="91"/>
      <c r="K68" s="14"/>
    </row>
    <row r="69" spans="1:11" x14ac:dyDescent="0.3">
      <c r="A69" s="286">
        <v>33</v>
      </c>
      <c r="B69" s="291" t="s">
        <v>181</v>
      </c>
      <c r="C69" s="292" t="s">
        <v>66</v>
      </c>
      <c r="D69" s="256">
        <v>0.01</v>
      </c>
      <c r="E69" s="255"/>
      <c r="F69" s="293"/>
      <c r="G69" s="386"/>
      <c r="H69" s="383"/>
      <c r="I69" s="131"/>
      <c r="J69" s="91"/>
      <c r="K69" s="14"/>
    </row>
    <row r="70" spans="1:11" x14ac:dyDescent="0.3">
      <c r="A70" s="287">
        <v>34</v>
      </c>
      <c r="B70" s="294" t="s">
        <v>184</v>
      </c>
      <c r="C70" s="243" t="s">
        <v>68</v>
      </c>
      <c r="D70" s="248">
        <v>-1</v>
      </c>
      <c r="E70" s="248"/>
      <c r="F70" s="288"/>
      <c r="G70" s="387" t="s">
        <v>426</v>
      </c>
      <c r="H70" s="382" t="s">
        <v>427</v>
      </c>
      <c r="I70" s="102"/>
      <c r="J70" s="91"/>
      <c r="K70" s="181"/>
    </row>
    <row r="71" spans="1:11" x14ac:dyDescent="0.3">
      <c r="A71" s="286">
        <v>34</v>
      </c>
      <c r="B71" s="253" t="s">
        <v>65</v>
      </c>
      <c r="C71" s="254" t="s">
        <v>184</v>
      </c>
      <c r="D71" s="261">
        <v>1E-3</v>
      </c>
      <c r="E71" s="255"/>
      <c r="F71" s="293"/>
      <c r="G71" s="387"/>
      <c r="H71" s="382"/>
      <c r="I71" s="131"/>
      <c r="J71" s="91"/>
      <c r="K71" s="14"/>
    </row>
    <row r="72" spans="1:11" ht="13.95" customHeight="1" x14ac:dyDescent="0.3">
      <c r="A72" s="70">
        <v>35</v>
      </c>
      <c r="B72" s="289" t="s">
        <v>186</v>
      </c>
      <c r="C72" s="290" t="s">
        <v>68</v>
      </c>
      <c r="D72" s="248">
        <v>-1</v>
      </c>
      <c r="E72" s="216"/>
      <c r="F72" s="285"/>
      <c r="G72" s="387" t="s">
        <v>426</v>
      </c>
      <c r="H72" s="382" t="s">
        <v>427</v>
      </c>
      <c r="J72" s="91"/>
      <c r="K72" s="14"/>
    </row>
    <row r="73" spans="1:11" x14ac:dyDescent="0.3">
      <c r="A73" s="70">
        <v>35</v>
      </c>
      <c r="B73" s="283" t="s">
        <v>65</v>
      </c>
      <c r="C73" s="284" t="s">
        <v>186</v>
      </c>
      <c r="D73" s="261">
        <v>1E-3</v>
      </c>
      <c r="E73" s="216"/>
      <c r="F73" s="285"/>
      <c r="G73" s="410"/>
      <c r="H73" s="383"/>
      <c r="J73" s="91"/>
      <c r="K73" s="14"/>
    </row>
    <row r="74" spans="1:11" x14ac:dyDescent="0.3">
      <c r="A74" s="287">
        <v>37</v>
      </c>
      <c r="B74" s="294" t="s">
        <v>184</v>
      </c>
      <c r="C74" s="243" t="s">
        <v>69</v>
      </c>
      <c r="D74" s="248"/>
      <c r="E74" s="248">
        <v>-1</v>
      </c>
      <c r="F74" s="288">
        <v>-1</v>
      </c>
      <c r="G74" s="384" t="s">
        <v>428</v>
      </c>
      <c r="H74" s="102"/>
      <c r="I74" s="382" t="s">
        <v>379</v>
      </c>
      <c r="J74" s="91"/>
      <c r="K74" s="14"/>
    </row>
    <row r="75" spans="1:11" x14ac:dyDescent="0.3">
      <c r="A75" s="286">
        <v>37</v>
      </c>
      <c r="B75" s="253" t="s">
        <v>65</v>
      </c>
      <c r="C75" s="254" t="s">
        <v>184</v>
      </c>
      <c r="D75" s="255"/>
      <c r="E75" s="256">
        <v>0.01</v>
      </c>
      <c r="F75" s="295">
        <v>0.05</v>
      </c>
      <c r="G75" s="386"/>
      <c r="H75" s="131"/>
      <c r="I75" s="383"/>
      <c r="J75" s="91"/>
      <c r="K75" s="14"/>
    </row>
    <row r="76" spans="1:11" x14ac:dyDescent="0.3">
      <c r="A76" s="70">
        <v>38</v>
      </c>
      <c r="B76" s="283" t="s">
        <v>187</v>
      </c>
      <c r="C76" s="290" t="s">
        <v>68</v>
      </c>
      <c r="D76" s="248">
        <v>-1</v>
      </c>
      <c r="E76" s="216"/>
      <c r="F76" s="285"/>
      <c r="G76" s="384" t="s">
        <v>429</v>
      </c>
      <c r="H76" s="382" t="s">
        <v>427</v>
      </c>
      <c r="J76" s="91"/>
      <c r="K76" s="14"/>
    </row>
    <row r="77" spans="1:11" x14ac:dyDescent="0.3">
      <c r="A77" s="70">
        <v>38</v>
      </c>
      <c r="B77" s="289" t="s">
        <v>182</v>
      </c>
      <c r="C77" s="290" t="s">
        <v>66</v>
      </c>
      <c r="D77" s="242">
        <v>1E-3</v>
      </c>
      <c r="E77" s="216"/>
      <c r="F77" s="285"/>
      <c r="G77" s="385"/>
      <c r="H77" s="380"/>
      <c r="J77" s="91"/>
      <c r="K77" s="14"/>
    </row>
    <row r="78" spans="1:11" x14ac:dyDescent="0.3">
      <c r="A78" s="70">
        <v>38</v>
      </c>
      <c r="B78" s="289" t="s">
        <v>181</v>
      </c>
      <c r="C78" s="290" t="s">
        <v>66</v>
      </c>
      <c r="D78" s="261">
        <v>1E-3</v>
      </c>
      <c r="E78" s="216"/>
      <c r="F78" s="285"/>
      <c r="G78" s="386"/>
      <c r="H78" s="383"/>
      <c r="J78" s="91"/>
      <c r="K78" s="181"/>
    </row>
    <row r="79" spans="1:11" x14ac:dyDescent="0.3">
      <c r="A79" s="287">
        <v>39</v>
      </c>
      <c r="B79" s="294" t="s">
        <v>250</v>
      </c>
      <c r="C79" s="247" t="s">
        <v>67</v>
      </c>
      <c r="D79" s="248"/>
      <c r="E79" s="248">
        <v>-1</v>
      </c>
      <c r="F79" s="296">
        <v>-1</v>
      </c>
      <c r="G79" s="384" t="s">
        <v>430</v>
      </c>
      <c r="H79" s="382" t="s">
        <v>427</v>
      </c>
      <c r="I79" s="382"/>
      <c r="J79" s="91"/>
      <c r="K79" s="381" t="s">
        <v>431</v>
      </c>
    </row>
    <row r="80" spans="1:11" x14ac:dyDescent="0.3">
      <c r="A80" s="286">
        <v>39</v>
      </c>
      <c r="B80" s="253" t="s">
        <v>66</v>
      </c>
      <c r="C80" s="254" t="s">
        <v>250</v>
      </c>
      <c r="D80" s="255"/>
      <c r="E80" s="297">
        <v>0.5</v>
      </c>
      <c r="F80" s="257">
        <v>1</v>
      </c>
      <c r="G80" s="386"/>
      <c r="H80" s="383"/>
      <c r="I80" s="383"/>
      <c r="J80" s="91"/>
      <c r="K80" s="381"/>
    </row>
    <row r="81" spans="1:11" x14ac:dyDescent="0.3">
      <c r="A81" s="70">
        <v>40</v>
      </c>
      <c r="B81" s="283" t="s">
        <v>283</v>
      </c>
      <c r="C81" s="284" t="s">
        <v>251</v>
      </c>
      <c r="D81" s="248">
        <v>-1</v>
      </c>
      <c r="E81" s="216"/>
      <c r="F81" s="285"/>
      <c r="G81" s="384" t="s">
        <v>432</v>
      </c>
      <c r="H81" s="408" t="s">
        <v>356</v>
      </c>
      <c r="J81" s="91"/>
      <c r="K81" s="14"/>
    </row>
    <row r="82" spans="1:11" x14ac:dyDescent="0.3">
      <c r="A82" s="70">
        <v>40</v>
      </c>
      <c r="B82" s="289" t="s">
        <v>187</v>
      </c>
      <c r="C82" s="290" t="s">
        <v>283</v>
      </c>
      <c r="D82" s="261">
        <v>0.625</v>
      </c>
      <c r="E82" s="216"/>
      <c r="F82" s="285"/>
      <c r="G82" s="386"/>
      <c r="H82" s="409"/>
      <c r="J82" s="91"/>
      <c r="K82" s="14"/>
    </row>
    <row r="83" spans="1:11" x14ac:dyDescent="0.3">
      <c r="A83" s="287">
        <v>41</v>
      </c>
      <c r="B83" s="246" t="s">
        <v>290</v>
      </c>
      <c r="C83" s="247" t="s">
        <v>190</v>
      </c>
      <c r="D83" s="248">
        <v>-1</v>
      </c>
      <c r="E83" s="248"/>
      <c r="F83" s="288"/>
      <c r="G83" s="384" t="s">
        <v>433</v>
      </c>
      <c r="H83" s="408" t="s">
        <v>434</v>
      </c>
      <c r="I83" s="102"/>
      <c r="J83" s="91"/>
      <c r="K83" s="14"/>
    </row>
    <row r="84" spans="1:11" x14ac:dyDescent="0.3">
      <c r="A84" s="286">
        <v>41</v>
      </c>
      <c r="B84" s="291" t="s">
        <v>187</v>
      </c>
      <c r="C84" s="292" t="s">
        <v>290</v>
      </c>
      <c r="D84" s="256">
        <v>0.56000000000000005</v>
      </c>
      <c r="E84" s="255"/>
      <c r="F84" s="293"/>
      <c r="G84" s="386"/>
      <c r="H84" s="409"/>
      <c r="I84" s="131"/>
      <c r="J84" s="91"/>
      <c r="K84" s="14"/>
    </row>
    <row r="85" spans="1:11" x14ac:dyDescent="0.3">
      <c r="A85" s="70">
        <v>42</v>
      </c>
      <c r="B85" s="283" t="s">
        <v>290</v>
      </c>
      <c r="C85" s="284" t="s">
        <v>191</v>
      </c>
      <c r="D85" s="248">
        <v>-1</v>
      </c>
      <c r="E85" s="216"/>
      <c r="F85" s="285"/>
      <c r="G85" s="384" t="s">
        <v>435</v>
      </c>
      <c r="H85" s="408" t="s">
        <v>434</v>
      </c>
      <c r="J85" s="91"/>
      <c r="K85" s="14"/>
    </row>
    <row r="86" spans="1:11" x14ac:dyDescent="0.3">
      <c r="A86" s="70">
        <v>42</v>
      </c>
      <c r="B86" s="289" t="s">
        <v>187</v>
      </c>
      <c r="C86" s="290" t="s">
        <v>290</v>
      </c>
      <c r="D86" s="239">
        <v>0.14000000000000001</v>
      </c>
      <c r="E86" s="216"/>
      <c r="F86" s="285"/>
      <c r="G86" s="386"/>
      <c r="H86" s="409"/>
      <c r="J86" s="91"/>
      <c r="K86" s="14"/>
    </row>
    <row r="87" spans="1:11" x14ac:dyDescent="0.3">
      <c r="A87" s="287">
        <v>43</v>
      </c>
      <c r="B87" s="246" t="s">
        <v>290</v>
      </c>
      <c r="C87" s="247" t="s">
        <v>194</v>
      </c>
      <c r="D87" s="248">
        <v>-1</v>
      </c>
      <c r="E87" s="248"/>
      <c r="F87" s="288"/>
      <c r="G87" s="396" t="s">
        <v>436</v>
      </c>
      <c r="H87" s="408" t="s">
        <v>434</v>
      </c>
      <c r="I87" s="102"/>
      <c r="J87" s="91"/>
      <c r="K87" s="14"/>
    </row>
    <row r="88" spans="1:11" x14ac:dyDescent="0.3">
      <c r="A88" s="286">
        <v>43</v>
      </c>
      <c r="B88" s="291" t="s">
        <v>187</v>
      </c>
      <c r="C88" s="292" t="s">
        <v>290</v>
      </c>
      <c r="D88" s="256">
        <v>0.15</v>
      </c>
      <c r="E88" s="255"/>
      <c r="F88" s="293"/>
      <c r="G88" s="397"/>
      <c r="H88" s="409"/>
      <c r="I88" s="131"/>
      <c r="J88" s="91"/>
      <c r="K88" s="14"/>
    </row>
    <row r="89" spans="1:11" x14ac:dyDescent="0.3">
      <c r="A89" s="70">
        <v>44</v>
      </c>
      <c r="B89" s="283" t="s">
        <v>290</v>
      </c>
      <c r="C89" s="284" t="s">
        <v>195</v>
      </c>
      <c r="D89" s="216">
        <v>-1</v>
      </c>
      <c r="E89" s="216"/>
      <c r="F89" s="285"/>
      <c r="G89" s="396" t="s">
        <v>437</v>
      </c>
      <c r="H89" s="106" t="s">
        <v>434</v>
      </c>
      <c r="J89" s="91"/>
      <c r="K89" s="14"/>
    </row>
    <row r="90" spans="1:11" x14ac:dyDescent="0.3">
      <c r="A90" s="70">
        <v>44</v>
      </c>
      <c r="B90" s="289" t="s">
        <v>187</v>
      </c>
      <c r="C90" s="290" t="s">
        <v>290</v>
      </c>
      <c r="D90" s="239">
        <v>0.15</v>
      </c>
      <c r="E90" s="216"/>
      <c r="F90" s="285"/>
      <c r="G90" s="397"/>
      <c r="H90" s="87"/>
      <c r="J90" s="91"/>
      <c r="K90" s="14"/>
    </row>
    <row r="91" spans="1:11" x14ac:dyDescent="0.3">
      <c r="A91" s="287">
        <v>45</v>
      </c>
      <c r="B91" s="246" t="s">
        <v>291</v>
      </c>
      <c r="C91" s="247" t="s">
        <v>193</v>
      </c>
      <c r="D91" s="248"/>
      <c r="E91" s="298">
        <v>-1</v>
      </c>
      <c r="F91" s="296">
        <v>-1</v>
      </c>
      <c r="G91" s="402" t="s">
        <v>438</v>
      </c>
      <c r="H91" s="394" t="s">
        <v>439</v>
      </c>
      <c r="I91" s="394" t="s">
        <v>440</v>
      </c>
      <c r="J91" s="91"/>
      <c r="K91" s="14"/>
    </row>
    <row r="92" spans="1:11" x14ac:dyDescent="0.3">
      <c r="A92" s="70">
        <v>45</v>
      </c>
      <c r="B92" s="289" t="s">
        <v>187</v>
      </c>
      <c r="C92" s="290" t="s">
        <v>290</v>
      </c>
      <c r="D92" s="216"/>
      <c r="E92" s="299">
        <v>4.4999999999999997E-3</v>
      </c>
      <c r="F92" s="300">
        <v>1.7500000000000002E-2</v>
      </c>
      <c r="G92" s="403"/>
      <c r="H92" s="405"/>
      <c r="I92" s="405"/>
      <c r="J92" s="91"/>
      <c r="K92" s="14"/>
    </row>
    <row r="93" spans="1:11" x14ac:dyDescent="0.3">
      <c r="A93" s="286">
        <v>45</v>
      </c>
      <c r="B93" s="253" t="s">
        <v>58</v>
      </c>
      <c r="C93" s="254" t="s">
        <v>191</v>
      </c>
      <c r="D93" s="255"/>
      <c r="E93" s="299">
        <v>4.4999999999999997E-3</v>
      </c>
      <c r="F93" s="300">
        <v>1.7500000000000002E-2</v>
      </c>
      <c r="G93" s="404"/>
      <c r="H93" s="395"/>
      <c r="I93" s="395"/>
      <c r="J93" s="91"/>
      <c r="K93" s="14"/>
    </row>
    <row r="94" spans="1:11" x14ac:dyDescent="0.3">
      <c r="A94" s="287">
        <v>46</v>
      </c>
      <c r="B94" s="246" t="s">
        <v>284</v>
      </c>
      <c r="C94" s="247" t="s">
        <v>260</v>
      </c>
      <c r="D94" s="248"/>
      <c r="E94" s="298">
        <v>-1</v>
      </c>
      <c r="F94" s="296">
        <v>-1</v>
      </c>
      <c r="G94" s="396" t="s">
        <v>441</v>
      </c>
      <c r="H94" s="398" t="s">
        <v>402</v>
      </c>
      <c r="I94" s="394"/>
      <c r="J94" s="91"/>
      <c r="K94" s="381" t="s">
        <v>442</v>
      </c>
    </row>
    <row r="95" spans="1:11" ht="15" thickBot="1" x14ac:dyDescent="0.35">
      <c r="A95" s="286">
        <v>46</v>
      </c>
      <c r="B95" s="291" t="s">
        <v>187</v>
      </c>
      <c r="C95" s="292" t="s">
        <v>284</v>
      </c>
      <c r="D95" s="256"/>
      <c r="E95" s="301">
        <v>0.3</v>
      </c>
      <c r="F95" s="257">
        <v>0.4</v>
      </c>
      <c r="G95" s="406"/>
      <c r="H95" s="407"/>
      <c r="I95" s="395"/>
      <c r="J95" s="91"/>
      <c r="K95" s="381"/>
    </row>
    <row r="96" spans="1:11" ht="15" thickTop="1" x14ac:dyDescent="0.3">
      <c r="A96" s="190">
        <v>47</v>
      </c>
      <c r="B96" s="129" t="s">
        <v>66</v>
      </c>
      <c r="C96" s="217" t="s">
        <v>263</v>
      </c>
      <c r="D96" s="216">
        <v>-1</v>
      </c>
      <c r="E96" s="216"/>
      <c r="F96" s="285"/>
      <c r="G96" s="400" t="s">
        <v>443</v>
      </c>
      <c r="H96" s="401" t="s">
        <v>78</v>
      </c>
      <c r="I96" s="144"/>
      <c r="J96" s="91"/>
      <c r="K96" s="181"/>
    </row>
    <row r="97" spans="1:11" x14ac:dyDescent="0.3">
      <c r="A97" s="302">
        <v>47</v>
      </c>
      <c r="B97" s="303" t="s">
        <v>196</v>
      </c>
      <c r="C97" s="304" t="s">
        <v>66</v>
      </c>
      <c r="D97" s="239">
        <v>0.01</v>
      </c>
      <c r="E97" s="255"/>
      <c r="F97" s="293"/>
      <c r="G97" s="389"/>
      <c r="H97" s="391"/>
      <c r="I97" s="264"/>
      <c r="J97" s="91"/>
      <c r="K97" s="181"/>
    </row>
    <row r="98" spans="1:11" x14ac:dyDescent="0.3">
      <c r="A98" s="305">
        <v>48</v>
      </c>
      <c r="B98" s="306" t="s">
        <v>197</v>
      </c>
      <c r="C98" s="307" t="s">
        <v>68</v>
      </c>
      <c r="D98" s="248">
        <v>-1</v>
      </c>
      <c r="E98" s="248"/>
      <c r="F98" s="288"/>
      <c r="G98" s="388" t="s">
        <v>444</v>
      </c>
      <c r="H98" s="390" t="s">
        <v>78</v>
      </c>
      <c r="I98" s="308"/>
      <c r="J98" s="91"/>
      <c r="K98" s="181"/>
    </row>
    <row r="99" spans="1:11" x14ac:dyDescent="0.3">
      <c r="A99" s="302">
        <v>48</v>
      </c>
      <c r="B99" s="309" t="s">
        <v>65</v>
      </c>
      <c r="C99" s="310" t="s">
        <v>197</v>
      </c>
      <c r="D99" s="242">
        <v>1E-3</v>
      </c>
      <c r="E99" s="255"/>
      <c r="F99" s="293"/>
      <c r="G99" s="389"/>
      <c r="H99" s="391"/>
      <c r="I99" s="311"/>
      <c r="J99" s="91"/>
      <c r="K99" s="14"/>
    </row>
    <row r="100" spans="1:11" x14ac:dyDescent="0.3">
      <c r="A100" s="305">
        <v>49</v>
      </c>
      <c r="B100" s="306" t="s">
        <v>197</v>
      </c>
      <c r="C100" s="307" t="s">
        <v>69</v>
      </c>
      <c r="D100" s="248"/>
      <c r="E100" s="248">
        <v>-1</v>
      </c>
      <c r="F100" s="288">
        <v>-1</v>
      </c>
      <c r="G100" s="388" t="s">
        <v>413</v>
      </c>
      <c r="H100" s="382"/>
      <c r="I100" s="382" t="s">
        <v>445</v>
      </c>
      <c r="J100" s="91"/>
      <c r="K100" s="380" t="s">
        <v>446</v>
      </c>
    </row>
    <row r="101" spans="1:11" x14ac:dyDescent="0.3">
      <c r="A101" s="302">
        <v>49</v>
      </c>
      <c r="B101" s="309" t="s">
        <v>65</v>
      </c>
      <c r="C101" s="310" t="s">
        <v>197</v>
      </c>
      <c r="D101" s="255"/>
      <c r="E101" s="297">
        <v>0.01</v>
      </c>
      <c r="F101" s="244">
        <v>0.05</v>
      </c>
      <c r="G101" s="389"/>
      <c r="H101" s="383"/>
      <c r="I101" s="383"/>
      <c r="J101" s="91"/>
      <c r="K101" s="380"/>
    </row>
    <row r="102" spans="1:11" x14ac:dyDescent="0.3">
      <c r="A102" s="305">
        <v>50</v>
      </c>
      <c r="B102" s="306" t="s">
        <v>197</v>
      </c>
      <c r="C102" s="307" t="s">
        <v>70</v>
      </c>
      <c r="D102" s="248"/>
      <c r="E102" s="248">
        <v>-1</v>
      </c>
      <c r="F102" s="288">
        <v>-1</v>
      </c>
      <c r="G102" s="388" t="s">
        <v>447</v>
      </c>
      <c r="H102" s="382" t="s">
        <v>448</v>
      </c>
      <c r="I102" s="382" t="s">
        <v>449</v>
      </c>
      <c r="J102" s="91"/>
      <c r="K102" s="380" t="s">
        <v>450</v>
      </c>
    </row>
    <row r="103" spans="1:11" x14ac:dyDescent="0.3">
      <c r="A103" s="302">
        <v>50</v>
      </c>
      <c r="B103" s="309" t="s">
        <v>198</v>
      </c>
      <c r="C103" s="310" t="s">
        <v>70</v>
      </c>
      <c r="D103" s="255"/>
      <c r="E103" s="256">
        <f>0.3/0.7</f>
        <v>0.4285714285714286</v>
      </c>
      <c r="F103" s="244">
        <f>0.49/0.51</f>
        <v>0.96078431372549011</v>
      </c>
      <c r="G103" s="389"/>
      <c r="H103" s="383"/>
      <c r="I103" s="383"/>
      <c r="J103" s="91"/>
      <c r="K103" s="380"/>
    </row>
    <row r="104" spans="1:11" x14ac:dyDescent="0.3">
      <c r="A104" s="305">
        <v>51</v>
      </c>
      <c r="B104" s="306" t="s">
        <v>198</v>
      </c>
      <c r="C104" s="307" t="s">
        <v>68</v>
      </c>
      <c r="D104" s="248">
        <v>-1</v>
      </c>
      <c r="E104" s="248"/>
      <c r="F104" s="288"/>
      <c r="G104" s="388" t="s">
        <v>451</v>
      </c>
      <c r="H104" s="390" t="s">
        <v>78</v>
      </c>
      <c r="I104" s="308"/>
      <c r="J104" s="91"/>
      <c r="K104" s="14"/>
    </row>
    <row r="105" spans="1:11" x14ac:dyDescent="0.3">
      <c r="A105" s="302">
        <v>51</v>
      </c>
      <c r="B105" s="309" t="s">
        <v>196</v>
      </c>
      <c r="C105" s="310" t="s">
        <v>66</v>
      </c>
      <c r="D105" s="242">
        <v>1E-3</v>
      </c>
      <c r="E105" s="255"/>
      <c r="F105" s="293"/>
      <c r="G105" s="389"/>
      <c r="H105" s="391"/>
      <c r="I105" s="311"/>
      <c r="J105" s="91"/>
      <c r="K105" s="14"/>
    </row>
    <row r="106" spans="1:11" x14ac:dyDescent="0.3">
      <c r="A106" s="305">
        <v>52</v>
      </c>
      <c r="B106" s="306" t="s">
        <v>263</v>
      </c>
      <c r="C106" s="307" t="s">
        <v>67</v>
      </c>
      <c r="D106" s="248"/>
      <c r="E106" s="248">
        <v>-1</v>
      </c>
      <c r="F106" s="288">
        <v>-1</v>
      </c>
      <c r="G106" s="388" t="s">
        <v>125</v>
      </c>
      <c r="H106" s="390" t="s">
        <v>78</v>
      </c>
      <c r="I106" s="394"/>
      <c r="J106" s="91"/>
      <c r="K106" s="14"/>
    </row>
    <row r="107" spans="1:11" x14ac:dyDescent="0.3">
      <c r="A107" s="302">
        <v>52</v>
      </c>
      <c r="B107" s="309" t="s">
        <v>66</v>
      </c>
      <c r="C107" s="310" t="s">
        <v>263</v>
      </c>
      <c r="D107" s="255"/>
      <c r="E107" s="239">
        <v>0.5</v>
      </c>
      <c r="F107" s="244">
        <v>1</v>
      </c>
      <c r="G107" s="389"/>
      <c r="H107" s="391"/>
      <c r="I107" s="395"/>
      <c r="J107" s="91"/>
      <c r="K107" s="14"/>
    </row>
    <row r="108" spans="1:11" x14ac:dyDescent="0.3">
      <c r="A108" s="305">
        <v>53</v>
      </c>
      <c r="B108" s="306" t="s">
        <v>200</v>
      </c>
      <c r="C108" s="307" t="s">
        <v>67</v>
      </c>
      <c r="D108" s="248">
        <v>-1</v>
      </c>
      <c r="E108" s="248"/>
      <c r="F108" s="288"/>
      <c r="G108" s="384" t="s">
        <v>452</v>
      </c>
      <c r="H108" s="382" t="s">
        <v>359</v>
      </c>
      <c r="I108" s="308"/>
      <c r="J108" s="91"/>
      <c r="K108" s="14"/>
    </row>
    <row r="109" spans="1:11" x14ac:dyDescent="0.3">
      <c r="A109" s="302">
        <v>53</v>
      </c>
      <c r="B109" s="309" t="s">
        <v>285</v>
      </c>
      <c r="C109" s="310" t="s">
        <v>200</v>
      </c>
      <c r="D109" s="239">
        <v>0.05</v>
      </c>
      <c r="E109" s="255"/>
      <c r="F109" s="293"/>
      <c r="G109" s="386"/>
      <c r="H109" s="383"/>
      <c r="I109" s="311"/>
      <c r="J109" s="91"/>
      <c r="K109" s="14"/>
    </row>
    <row r="110" spans="1:11" x14ac:dyDescent="0.3">
      <c r="A110" s="305">
        <v>54</v>
      </c>
      <c r="B110" s="306" t="s">
        <v>200</v>
      </c>
      <c r="C110" s="307" t="s">
        <v>293</v>
      </c>
      <c r="D110" s="248">
        <v>-1</v>
      </c>
      <c r="E110" s="248"/>
      <c r="F110" s="288"/>
      <c r="G110" s="384" t="s">
        <v>453</v>
      </c>
      <c r="H110" s="382" t="s">
        <v>359</v>
      </c>
      <c r="I110" s="308"/>
      <c r="J110" s="91"/>
      <c r="K110" s="14"/>
    </row>
    <row r="111" spans="1:11" x14ac:dyDescent="0.3">
      <c r="A111" s="302">
        <v>54</v>
      </c>
      <c r="B111" s="309" t="s">
        <v>285</v>
      </c>
      <c r="C111" s="310" t="s">
        <v>200</v>
      </c>
      <c r="D111" s="239">
        <v>0.05</v>
      </c>
      <c r="E111" s="255"/>
      <c r="F111" s="293"/>
      <c r="G111" s="386"/>
      <c r="H111" s="383"/>
      <c r="I111" s="311"/>
      <c r="J111" s="91"/>
      <c r="K111" s="14"/>
    </row>
    <row r="112" spans="1:11" x14ac:dyDescent="0.3">
      <c r="A112" s="305">
        <v>55</v>
      </c>
      <c r="B112" s="306" t="s">
        <v>201</v>
      </c>
      <c r="C112" s="307" t="s">
        <v>67</v>
      </c>
      <c r="D112" s="248">
        <v>-1</v>
      </c>
      <c r="E112" s="248"/>
      <c r="F112" s="288"/>
      <c r="G112" s="384" t="s">
        <v>454</v>
      </c>
      <c r="H112" s="382" t="s">
        <v>359</v>
      </c>
      <c r="I112" s="308"/>
      <c r="J112" s="91"/>
      <c r="K112" s="14"/>
    </row>
    <row r="113" spans="1:11" x14ac:dyDescent="0.3">
      <c r="A113" s="302">
        <v>55</v>
      </c>
      <c r="B113" s="309" t="s">
        <v>285</v>
      </c>
      <c r="C113" s="310" t="s">
        <v>201</v>
      </c>
      <c r="D113" s="256">
        <v>0.2</v>
      </c>
      <c r="E113" s="255"/>
      <c r="F113" s="293"/>
      <c r="G113" s="386"/>
      <c r="H113" s="383"/>
      <c r="I113" s="311"/>
      <c r="J113" s="91"/>
      <c r="K113" s="14"/>
    </row>
    <row r="114" spans="1:11" x14ac:dyDescent="0.3">
      <c r="A114" s="233">
        <v>56</v>
      </c>
      <c r="B114" s="129" t="s">
        <v>206</v>
      </c>
      <c r="C114" s="129" t="s">
        <v>68</v>
      </c>
      <c r="D114" s="83">
        <v>-1</v>
      </c>
      <c r="E114" s="83"/>
      <c r="F114" s="76"/>
      <c r="G114" s="388" t="s">
        <v>455</v>
      </c>
      <c r="H114" s="394" t="s">
        <v>78</v>
      </c>
      <c r="I114" s="91"/>
    </row>
    <row r="115" spans="1:11" x14ac:dyDescent="0.3">
      <c r="A115" s="233">
        <v>56</v>
      </c>
      <c r="B115" s="129" t="s">
        <v>65</v>
      </c>
      <c r="C115" s="129" t="s">
        <v>206</v>
      </c>
      <c r="D115" s="312">
        <v>1E-3</v>
      </c>
      <c r="E115" s="83"/>
      <c r="F115" s="76"/>
      <c r="G115" s="389"/>
      <c r="H115" s="395"/>
      <c r="I115" s="91"/>
    </row>
    <row r="116" spans="1:11" x14ac:dyDescent="0.3">
      <c r="A116" s="241">
        <v>57</v>
      </c>
      <c r="B116" s="313" t="s">
        <v>206</v>
      </c>
      <c r="C116" s="313" t="s">
        <v>70</v>
      </c>
      <c r="D116" s="106"/>
      <c r="E116" s="106">
        <v>-1</v>
      </c>
      <c r="F116" s="107">
        <v>-1</v>
      </c>
      <c r="G116" s="396" t="s">
        <v>456</v>
      </c>
      <c r="H116" s="398" t="s">
        <v>457</v>
      </c>
      <c r="I116" s="394" t="s">
        <v>458</v>
      </c>
    </row>
    <row r="117" spans="1:11" x14ac:dyDescent="0.3">
      <c r="A117" s="240">
        <v>57</v>
      </c>
      <c r="B117" s="309" t="s">
        <v>207</v>
      </c>
      <c r="C117" s="309" t="s">
        <v>70</v>
      </c>
      <c r="D117" s="87"/>
      <c r="E117" s="256">
        <v>0</v>
      </c>
      <c r="F117" s="109">
        <v>1</v>
      </c>
      <c r="G117" s="397"/>
      <c r="H117" s="399"/>
      <c r="I117" s="395"/>
    </row>
    <row r="118" spans="1:11" x14ac:dyDescent="0.3">
      <c r="A118" s="233">
        <v>58</v>
      </c>
      <c r="B118" s="129" t="s">
        <v>206</v>
      </c>
      <c r="C118" s="129" t="s">
        <v>69</v>
      </c>
      <c r="D118" s="83"/>
      <c r="E118" s="83">
        <v>-1</v>
      </c>
      <c r="F118" s="76">
        <v>-1</v>
      </c>
      <c r="G118" s="388" t="s">
        <v>459</v>
      </c>
      <c r="H118" s="394"/>
      <c r="I118" s="394" t="s">
        <v>379</v>
      </c>
    </row>
    <row r="119" spans="1:11" x14ac:dyDescent="0.3">
      <c r="A119" s="233">
        <v>58</v>
      </c>
      <c r="B119" s="129" t="s">
        <v>65</v>
      </c>
      <c r="C119" s="129" t="s">
        <v>206</v>
      </c>
      <c r="D119" s="83"/>
      <c r="E119" s="314">
        <v>0.01</v>
      </c>
      <c r="F119" s="315">
        <v>0.05</v>
      </c>
      <c r="G119" s="389"/>
      <c r="H119" s="395"/>
      <c r="I119" s="395"/>
    </row>
    <row r="120" spans="1:11" x14ac:dyDescent="0.3">
      <c r="A120" s="241">
        <v>59</v>
      </c>
      <c r="B120" s="313" t="s">
        <v>207</v>
      </c>
      <c r="C120" s="313" t="s">
        <v>68</v>
      </c>
      <c r="D120" s="106">
        <v>-1</v>
      </c>
      <c r="E120" s="106"/>
      <c r="F120" s="107"/>
      <c r="G120" s="388" t="s">
        <v>460</v>
      </c>
      <c r="H120" s="394" t="s">
        <v>78</v>
      </c>
      <c r="I120" s="45"/>
    </row>
    <row r="121" spans="1:11" x14ac:dyDescent="0.3">
      <c r="A121" s="240">
        <v>59</v>
      </c>
      <c r="B121" s="309" t="s">
        <v>66</v>
      </c>
      <c r="C121" s="309" t="s">
        <v>207</v>
      </c>
      <c r="D121" s="316">
        <v>1E-3</v>
      </c>
      <c r="E121" s="87"/>
      <c r="F121" s="134"/>
      <c r="G121" s="389"/>
      <c r="H121" s="395"/>
      <c r="I121" s="48"/>
    </row>
    <row r="122" spans="1:11" x14ac:dyDescent="0.3">
      <c r="A122" s="233">
        <v>60</v>
      </c>
      <c r="B122" s="129" t="s">
        <v>66</v>
      </c>
      <c r="C122" s="129" t="s">
        <v>272</v>
      </c>
      <c r="D122" s="83">
        <v>-1</v>
      </c>
      <c r="E122" s="83"/>
      <c r="F122" s="76"/>
      <c r="G122" s="388" t="s">
        <v>461</v>
      </c>
      <c r="H122" s="394" t="s">
        <v>78</v>
      </c>
      <c r="I122" s="91"/>
    </row>
    <row r="123" spans="1:11" x14ac:dyDescent="0.3">
      <c r="A123" s="233">
        <v>60</v>
      </c>
      <c r="B123" s="129" t="s">
        <v>205</v>
      </c>
      <c r="C123" s="129" t="s">
        <v>66</v>
      </c>
      <c r="D123" s="314">
        <v>0.01</v>
      </c>
      <c r="E123" s="83"/>
      <c r="F123" s="76"/>
      <c r="G123" s="389"/>
      <c r="H123" s="395"/>
      <c r="I123" s="91"/>
    </row>
    <row r="124" spans="1:11" x14ac:dyDescent="0.3">
      <c r="A124" s="241">
        <v>61</v>
      </c>
      <c r="B124" s="313" t="s">
        <v>272</v>
      </c>
      <c r="C124" s="313" t="s">
        <v>67</v>
      </c>
      <c r="D124" s="106"/>
      <c r="E124" s="106">
        <v>-1</v>
      </c>
      <c r="F124" s="107">
        <v>-1</v>
      </c>
      <c r="G124" s="388" t="s">
        <v>125</v>
      </c>
      <c r="H124" s="390" t="s">
        <v>78</v>
      </c>
      <c r="I124" s="45"/>
    </row>
    <row r="125" spans="1:11" x14ac:dyDescent="0.3">
      <c r="A125" s="240">
        <v>61</v>
      </c>
      <c r="B125" s="309" t="s">
        <v>66</v>
      </c>
      <c r="C125" s="309" t="s">
        <v>272</v>
      </c>
      <c r="D125" s="87"/>
      <c r="E125" s="108">
        <v>0.5</v>
      </c>
      <c r="F125" s="109">
        <v>1</v>
      </c>
      <c r="G125" s="389"/>
      <c r="H125" s="391"/>
      <c r="I125" s="48"/>
    </row>
    <row r="126" spans="1:11" x14ac:dyDescent="0.3">
      <c r="A126" s="190">
        <v>62</v>
      </c>
      <c r="B126" s="187" t="s">
        <v>66</v>
      </c>
      <c r="C126" s="210" t="s">
        <v>274</v>
      </c>
      <c r="D126" s="317">
        <v>-1</v>
      </c>
      <c r="E126" s="318"/>
      <c r="F126" s="319"/>
      <c r="G126" s="388" t="s">
        <v>462</v>
      </c>
      <c r="H126" s="394" t="s">
        <v>78</v>
      </c>
      <c r="I126" s="91"/>
    </row>
    <row r="127" spans="1:11" x14ac:dyDescent="0.3">
      <c r="A127" s="190">
        <v>62</v>
      </c>
      <c r="B127" s="129" t="s">
        <v>208</v>
      </c>
      <c r="C127" s="217" t="s">
        <v>66</v>
      </c>
      <c r="D127" s="189">
        <v>0.01</v>
      </c>
      <c r="E127" s="318"/>
      <c r="F127" s="319"/>
      <c r="G127" s="389"/>
      <c r="H127" s="395"/>
      <c r="I127" s="91"/>
    </row>
    <row r="128" spans="1:11" x14ac:dyDescent="0.3">
      <c r="A128" s="320">
        <v>63</v>
      </c>
      <c r="B128" s="313" t="s">
        <v>209</v>
      </c>
      <c r="C128" s="321" t="s">
        <v>68</v>
      </c>
      <c r="D128" s="322">
        <v>-1</v>
      </c>
      <c r="E128" s="323"/>
      <c r="F128" s="324"/>
      <c r="G128" s="396" t="s">
        <v>463</v>
      </c>
      <c r="H128" s="394" t="s">
        <v>78</v>
      </c>
      <c r="I128" s="45"/>
    </row>
    <row r="129" spans="1:9" x14ac:dyDescent="0.3">
      <c r="A129" s="325">
        <v>63</v>
      </c>
      <c r="B129" s="303" t="s">
        <v>65</v>
      </c>
      <c r="C129" s="304" t="s">
        <v>209</v>
      </c>
      <c r="D129" s="326">
        <v>1E-3</v>
      </c>
      <c r="E129" s="327"/>
      <c r="F129" s="328"/>
      <c r="G129" s="397"/>
      <c r="H129" s="395"/>
      <c r="I129" s="48"/>
    </row>
    <row r="130" spans="1:9" x14ac:dyDescent="0.3">
      <c r="A130" s="190">
        <v>64</v>
      </c>
      <c r="B130" s="129" t="s">
        <v>209</v>
      </c>
      <c r="C130" s="217" t="s">
        <v>69</v>
      </c>
      <c r="D130" s="317"/>
      <c r="E130" s="317">
        <v>-1</v>
      </c>
      <c r="F130" s="319">
        <v>-1</v>
      </c>
      <c r="G130" s="388" t="s">
        <v>464</v>
      </c>
      <c r="H130" s="394"/>
      <c r="I130" s="394" t="s">
        <v>379</v>
      </c>
    </row>
    <row r="131" spans="1:9" x14ac:dyDescent="0.3">
      <c r="A131" s="190">
        <v>64</v>
      </c>
      <c r="B131" s="187" t="s">
        <v>65</v>
      </c>
      <c r="C131" s="210" t="s">
        <v>209</v>
      </c>
      <c r="D131" s="317"/>
      <c r="E131" s="189">
        <v>0.01</v>
      </c>
      <c r="F131" s="329">
        <v>0.05</v>
      </c>
      <c r="G131" s="389"/>
      <c r="H131" s="395"/>
      <c r="I131" s="395"/>
    </row>
    <row r="132" spans="1:9" x14ac:dyDescent="0.3">
      <c r="A132" s="320">
        <v>65</v>
      </c>
      <c r="B132" s="313" t="s">
        <v>209</v>
      </c>
      <c r="C132" s="321" t="s">
        <v>70</v>
      </c>
      <c r="D132" s="248"/>
      <c r="E132" s="248">
        <v>-1</v>
      </c>
      <c r="F132" s="288">
        <v>-1</v>
      </c>
      <c r="G132" s="396" t="s">
        <v>456</v>
      </c>
      <c r="H132" s="398" t="s">
        <v>457</v>
      </c>
      <c r="I132" s="394" t="s">
        <v>458</v>
      </c>
    </row>
    <row r="133" spans="1:9" x14ac:dyDescent="0.3">
      <c r="A133" s="325">
        <v>65</v>
      </c>
      <c r="B133" s="309" t="s">
        <v>210</v>
      </c>
      <c r="C133" s="310" t="s">
        <v>70</v>
      </c>
      <c r="D133" s="255"/>
      <c r="E133" s="297">
        <v>0</v>
      </c>
      <c r="F133" s="330">
        <v>1</v>
      </c>
      <c r="G133" s="397"/>
      <c r="H133" s="399"/>
      <c r="I133" s="395"/>
    </row>
    <row r="134" spans="1:9" x14ac:dyDescent="0.3">
      <c r="A134" s="190">
        <v>66</v>
      </c>
      <c r="B134" s="129" t="s">
        <v>210</v>
      </c>
      <c r="C134" s="217" t="s">
        <v>68</v>
      </c>
      <c r="D134" s="216">
        <v>-1</v>
      </c>
      <c r="E134" s="216"/>
      <c r="F134" s="285"/>
      <c r="G134" s="388" t="s">
        <v>465</v>
      </c>
      <c r="H134" s="394" t="s">
        <v>78</v>
      </c>
      <c r="I134" s="91"/>
    </row>
    <row r="135" spans="1:9" x14ac:dyDescent="0.3">
      <c r="A135" s="190">
        <v>66</v>
      </c>
      <c r="B135" s="129" t="s">
        <v>66</v>
      </c>
      <c r="C135" s="217" t="s">
        <v>210</v>
      </c>
      <c r="D135" s="331">
        <v>1E-3</v>
      </c>
      <c r="E135" s="216"/>
      <c r="F135" s="285"/>
      <c r="G135" s="389"/>
      <c r="H135" s="395"/>
      <c r="I135" s="91"/>
    </row>
    <row r="136" spans="1:9" x14ac:dyDescent="0.3">
      <c r="A136" s="320">
        <v>67</v>
      </c>
      <c r="B136" s="313" t="s">
        <v>274</v>
      </c>
      <c r="C136" s="321" t="s">
        <v>67</v>
      </c>
      <c r="D136" s="248"/>
      <c r="E136" s="248">
        <v>-1</v>
      </c>
      <c r="F136" s="288">
        <v>-1</v>
      </c>
      <c r="G136" s="388" t="s">
        <v>125</v>
      </c>
      <c r="H136" s="390" t="s">
        <v>78</v>
      </c>
      <c r="I136" s="45"/>
    </row>
    <row r="137" spans="1:9" x14ac:dyDescent="0.3">
      <c r="A137" s="325">
        <v>67</v>
      </c>
      <c r="B137" s="303" t="s">
        <v>66</v>
      </c>
      <c r="C137" s="304" t="s">
        <v>274</v>
      </c>
      <c r="D137" s="255"/>
      <c r="E137" s="297">
        <v>0.5</v>
      </c>
      <c r="F137" s="330">
        <v>1</v>
      </c>
      <c r="G137" s="389"/>
      <c r="H137" s="391"/>
      <c r="I137" s="48"/>
    </row>
    <row r="138" spans="1:9" x14ac:dyDescent="0.3">
      <c r="A138" s="190">
        <v>68</v>
      </c>
      <c r="B138" s="187" t="s">
        <v>66</v>
      </c>
      <c r="C138" s="210" t="s">
        <v>276</v>
      </c>
      <c r="D138" s="216">
        <v>-1</v>
      </c>
      <c r="E138" s="332"/>
      <c r="F138" s="285"/>
      <c r="G138" s="388" t="s">
        <v>466</v>
      </c>
      <c r="H138" s="390" t="s">
        <v>78</v>
      </c>
    </row>
    <row r="139" spans="1:9" x14ac:dyDescent="0.3">
      <c r="A139" s="190">
        <v>68</v>
      </c>
      <c r="B139" s="129" t="s">
        <v>211</v>
      </c>
      <c r="C139" s="217" t="s">
        <v>66</v>
      </c>
      <c r="D139" s="333">
        <v>0.01</v>
      </c>
      <c r="E139" s="332"/>
      <c r="F139" s="285"/>
      <c r="G139" s="389"/>
      <c r="H139" s="391"/>
    </row>
    <row r="140" spans="1:9" x14ac:dyDescent="0.3">
      <c r="A140" s="305">
        <v>69</v>
      </c>
      <c r="B140" s="313" t="s">
        <v>212</v>
      </c>
      <c r="C140" s="321" t="s">
        <v>68</v>
      </c>
      <c r="D140" s="248">
        <v>-1</v>
      </c>
      <c r="E140" s="334"/>
      <c r="F140" s="288"/>
      <c r="G140" s="388" t="s">
        <v>467</v>
      </c>
      <c r="H140" s="390" t="s">
        <v>78</v>
      </c>
      <c r="I140" s="102"/>
    </row>
    <row r="141" spans="1:9" x14ac:dyDescent="0.3">
      <c r="A141" s="302">
        <v>69</v>
      </c>
      <c r="B141" s="309" t="s">
        <v>65</v>
      </c>
      <c r="C141" s="310" t="s">
        <v>212</v>
      </c>
      <c r="D141" s="335">
        <v>1E-3</v>
      </c>
      <c r="E141" s="255"/>
      <c r="F141" s="293"/>
      <c r="G141" s="389"/>
      <c r="H141" s="391"/>
      <c r="I141" s="131"/>
    </row>
    <row r="142" spans="1:9" x14ac:dyDescent="0.3">
      <c r="A142" s="190">
        <v>70</v>
      </c>
      <c r="B142" s="129" t="s">
        <v>212</v>
      </c>
      <c r="C142" s="217" t="s">
        <v>69</v>
      </c>
      <c r="D142" s="216"/>
      <c r="E142" s="216">
        <v>-1</v>
      </c>
      <c r="F142" s="285">
        <v>-1</v>
      </c>
      <c r="G142" s="392" t="s">
        <v>413</v>
      </c>
      <c r="H142" s="102"/>
      <c r="I142" s="382" t="s">
        <v>379</v>
      </c>
    </row>
    <row r="143" spans="1:9" x14ac:dyDescent="0.3">
      <c r="A143" s="190">
        <v>70</v>
      </c>
      <c r="B143" s="129" t="s">
        <v>65</v>
      </c>
      <c r="C143" s="217" t="s">
        <v>212</v>
      </c>
      <c r="D143" s="216"/>
      <c r="E143" s="333">
        <v>0.01</v>
      </c>
      <c r="F143" s="336">
        <v>0.05</v>
      </c>
      <c r="G143" s="393"/>
      <c r="H143" s="131"/>
      <c r="I143" s="383"/>
    </row>
    <row r="144" spans="1:9" x14ac:dyDescent="0.3">
      <c r="A144" s="305">
        <v>71</v>
      </c>
      <c r="B144" s="313" t="s">
        <v>212</v>
      </c>
      <c r="C144" s="321" t="s">
        <v>70</v>
      </c>
      <c r="D144" s="248"/>
      <c r="E144" s="248">
        <v>-1</v>
      </c>
      <c r="F144" s="288">
        <v>-1</v>
      </c>
      <c r="G144" s="384" t="s">
        <v>468</v>
      </c>
      <c r="H144" s="382" t="s">
        <v>469</v>
      </c>
      <c r="I144" s="102"/>
    </row>
    <row r="145" spans="1:9" x14ac:dyDescent="0.3">
      <c r="A145" s="302">
        <v>71</v>
      </c>
      <c r="B145" s="309" t="s">
        <v>213</v>
      </c>
      <c r="C145" s="310" t="s">
        <v>70</v>
      </c>
      <c r="D145" s="255"/>
      <c r="E145" s="335">
        <f>49/51</f>
        <v>0.96078431372549022</v>
      </c>
      <c r="F145" s="337">
        <v>1</v>
      </c>
      <c r="G145" s="386"/>
      <c r="H145" s="383"/>
      <c r="I145" s="131"/>
    </row>
    <row r="146" spans="1:9" x14ac:dyDescent="0.3">
      <c r="A146" s="190">
        <v>72</v>
      </c>
      <c r="B146" s="129" t="s">
        <v>213</v>
      </c>
      <c r="C146" s="217" t="s">
        <v>68</v>
      </c>
      <c r="D146" s="216">
        <v>-1</v>
      </c>
      <c r="E146" s="216"/>
      <c r="F146" s="285"/>
      <c r="G146" s="388" t="s">
        <v>470</v>
      </c>
      <c r="H146" s="394" t="s">
        <v>78</v>
      </c>
    </row>
    <row r="147" spans="1:9" x14ac:dyDescent="0.3">
      <c r="A147" s="190">
        <v>72</v>
      </c>
      <c r="B147" s="129" t="s">
        <v>66</v>
      </c>
      <c r="C147" s="217" t="s">
        <v>213</v>
      </c>
      <c r="D147" s="331">
        <v>1E-3</v>
      </c>
      <c r="E147" s="216"/>
      <c r="F147" s="285"/>
      <c r="G147" s="389"/>
      <c r="H147" s="395"/>
    </row>
    <row r="148" spans="1:9" x14ac:dyDescent="0.3">
      <c r="A148" s="305">
        <v>73</v>
      </c>
      <c r="B148" s="313" t="s">
        <v>276</v>
      </c>
      <c r="C148" s="321" t="s">
        <v>67</v>
      </c>
      <c r="D148" s="248"/>
      <c r="E148" s="248">
        <v>-1</v>
      </c>
      <c r="F148" s="288">
        <v>-1</v>
      </c>
      <c r="G148" s="388" t="s">
        <v>125</v>
      </c>
      <c r="H148" s="390" t="s">
        <v>78</v>
      </c>
      <c r="I148" s="102"/>
    </row>
    <row r="149" spans="1:9" x14ac:dyDescent="0.3">
      <c r="A149" s="302">
        <v>73</v>
      </c>
      <c r="B149" s="303" t="s">
        <v>66</v>
      </c>
      <c r="C149" s="304" t="s">
        <v>276</v>
      </c>
      <c r="D149" s="255"/>
      <c r="E149" s="297">
        <v>0.5</v>
      </c>
      <c r="F149" s="330">
        <v>1</v>
      </c>
      <c r="G149" s="389"/>
      <c r="H149" s="391"/>
      <c r="I149" s="131"/>
    </row>
    <row r="150" spans="1:9" s="91" customFormat="1" x14ac:dyDescent="0.3">
      <c r="A150" s="351">
        <v>74</v>
      </c>
      <c r="B150" s="352" t="s">
        <v>59</v>
      </c>
      <c r="C150" s="352" t="s">
        <v>66</v>
      </c>
      <c r="D150" s="353">
        <v>1</v>
      </c>
      <c r="E150" s="352"/>
      <c r="F150" s="354"/>
      <c r="G150" s="439" t="s">
        <v>481</v>
      </c>
      <c r="H150" s="352"/>
      <c r="I150" s="102"/>
    </row>
    <row r="151" spans="1:9" s="91" customFormat="1" x14ac:dyDescent="0.3">
      <c r="A151" s="347">
        <v>74</v>
      </c>
      <c r="B151" s="348" t="s">
        <v>66</v>
      </c>
      <c r="C151" s="348" t="s">
        <v>226</v>
      </c>
      <c r="D151" s="349">
        <v>-1</v>
      </c>
      <c r="E151" s="348"/>
      <c r="F151" s="350"/>
      <c r="G151" s="440"/>
      <c r="H151" s="348"/>
      <c r="I151" s="14"/>
    </row>
    <row r="152" spans="1:9" s="91" customFormat="1" x14ac:dyDescent="0.3">
      <c r="A152" s="347">
        <v>74</v>
      </c>
      <c r="B152" s="348" t="s">
        <v>66</v>
      </c>
      <c r="C152" s="348" t="s">
        <v>61</v>
      </c>
      <c r="D152" s="349">
        <v>-1</v>
      </c>
      <c r="E152" s="348"/>
      <c r="F152" s="350"/>
      <c r="G152" s="441"/>
      <c r="H152" s="348"/>
      <c r="I152" s="14"/>
    </row>
    <row r="153" spans="1:9" s="91" customFormat="1" x14ac:dyDescent="0.3">
      <c r="A153" s="351">
        <v>75</v>
      </c>
      <c r="B153" s="352" t="s">
        <v>152</v>
      </c>
      <c r="C153" s="352" t="s">
        <v>66</v>
      </c>
      <c r="D153" s="353">
        <v>1</v>
      </c>
      <c r="E153" s="352"/>
      <c r="F153" s="354"/>
      <c r="G153" s="439" t="s">
        <v>481</v>
      </c>
      <c r="H153" s="352"/>
      <c r="I153" s="102"/>
    </row>
    <row r="154" spans="1:9" s="91" customFormat="1" x14ac:dyDescent="0.3">
      <c r="A154" s="347">
        <v>75</v>
      </c>
      <c r="B154" s="348" t="s">
        <v>66</v>
      </c>
      <c r="C154" s="348" t="s">
        <v>227</v>
      </c>
      <c r="D154" s="349">
        <v>-1</v>
      </c>
      <c r="E154" s="348"/>
      <c r="F154" s="350"/>
      <c r="G154" s="440"/>
      <c r="H154" s="348"/>
      <c r="I154" s="14"/>
    </row>
    <row r="155" spans="1:9" s="91" customFormat="1" x14ac:dyDescent="0.3">
      <c r="A155" s="347">
        <v>75</v>
      </c>
      <c r="B155" s="348" t="s">
        <v>66</v>
      </c>
      <c r="C155" s="348" t="s">
        <v>154</v>
      </c>
      <c r="D155" s="349">
        <v>-1</v>
      </c>
      <c r="E155" s="348"/>
      <c r="F155" s="350"/>
      <c r="G155" s="441"/>
      <c r="H155" s="348"/>
      <c r="I155" s="14"/>
    </row>
    <row r="156" spans="1:9" s="91" customFormat="1" x14ac:dyDescent="0.3">
      <c r="A156" s="351">
        <v>76</v>
      </c>
      <c r="B156" s="352" t="s">
        <v>163</v>
      </c>
      <c r="C156" s="352" t="s">
        <v>66</v>
      </c>
      <c r="D156" s="353">
        <v>1</v>
      </c>
      <c r="E156" s="352"/>
      <c r="F156" s="354"/>
      <c r="G156" s="439" t="s">
        <v>481</v>
      </c>
      <c r="H156" s="352"/>
      <c r="I156" s="102"/>
    </row>
    <row r="157" spans="1:9" s="91" customFormat="1" x14ac:dyDescent="0.3">
      <c r="A157" s="347">
        <v>76</v>
      </c>
      <c r="B157" s="348" t="s">
        <v>66</v>
      </c>
      <c r="C157" s="348" t="s">
        <v>240</v>
      </c>
      <c r="D157" s="349">
        <v>-1</v>
      </c>
      <c r="E157" s="348"/>
      <c r="F157" s="350"/>
      <c r="G157" s="440"/>
      <c r="H157" s="348"/>
      <c r="I157" s="14"/>
    </row>
    <row r="158" spans="1:9" s="91" customFormat="1" x14ac:dyDescent="0.3">
      <c r="A158" s="347">
        <v>76</v>
      </c>
      <c r="B158" s="348" t="s">
        <v>66</v>
      </c>
      <c r="C158" s="348" t="s">
        <v>164</v>
      </c>
      <c r="D158" s="349">
        <v>-1</v>
      </c>
      <c r="E158" s="348"/>
      <c r="F158" s="350"/>
      <c r="G158" s="441"/>
      <c r="H158" s="348"/>
      <c r="I158" s="14"/>
    </row>
    <row r="159" spans="1:9" s="91" customFormat="1" x14ac:dyDescent="0.3">
      <c r="A159" s="351">
        <v>77</v>
      </c>
      <c r="B159" s="352" t="s">
        <v>196</v>
      </c>
      <c r="C159" s="352" t="s">
        <v>66</v>
      </c>
      <c r="D159" s="353">
        <v>1</v>
      </c>
      <c r="E159" s="352"/>
      <c r="F159" s="354"/>
      <c r="G159" s="439" t="s">
        <v>481</v>
      </c>
      <c r="H159" s="352"/>
      <c r="I159" s="102"/>
    </row>
    <row r="160" spans="1:9" s="91" customFormat="1" x14ac:dyDescent="0.3">
      <c r="A160" s="347">
        <v>77</v>
      </c>
      <c r="B160" s="348" t="s">
        <v>66</v>
      </c>
      <c r="C160" s="348" t="s">
        <v>263</v>
      </c>
      <c r="D160" s="349">
        <v>-1</v>
      </c>
      <c r="E160" s="348"/>
      <c r="F160" s="350"/>
      <c r="G160" s="440"/>
      <c r="H160" s="348"/>
      <c r="I160" s="14"/>
    </row>
    <row r="161" spans="1:9" s="48" customFormat="1" x14ac:dyDescent="0.3">
      <c r="A161" s="355">
        <v>77</v>
      </c>
      <c r="B161" s="356" t="s">
        <v>66</v>
      </c>
      <c r="C161" s="356" t="s">
        <v>198</v>
      </c>
      <c r="D161" s="357">
        <v>-1</v>
      </c>
      <c r="E161" s="356"/>
      <c r="F161" s="358"/>
      <c r="G161" s="441"/>
      <c r="H161" s="356"/>
      <c r="I161" s="131"/>
    </row>
    <row r="162" spans="1:9" s="91" customFormat="1" x14ac:dyDescent="0.3">
      <c r="A162" s="347">
        <v>78</v>
      </c>
      <c r="B162" s="348" t="s">
        <v>205</v>
      </c>
      <c r="C162" s="348" t="s">
        <v>66</v>
      </c>
      <c r="D162" s="349">
        <v>1</v>
      </c>
      <c r="E162" s="348"/>
      <c r="F162" s="350"/>
      <c r="G162" s="439" t="s">
        <v>481</v>
      </c>
      <c r="H162" s="348"/>
      <c r="I162" s="14"/>
    </row>
    <row r="163" spans="1:9" s="91" customFormat="1" x14ac:dyDescent="0.3">
      <c r="A163" s="347">
        <v>78</v>
      </c>
      <c r="B163" s="348" t="s">
        <v>66</v>
      </c>
      <c r="C163" s="348" t="s">
        <v>272</v>
      </c>
      <c r="D163" s="349">
        <v>-1</v>
      </c>
      <c r="E163" s="348"/>
      <c r="F163" s="350"/>
      <c r="G163" s="440"/>
      <c r="H163" s="348"/>
      <c r="I163" s="14"/>
    </row>
    <row r="164" spans="1:9" s="48" customFormat="1" x14ac:dyDescent="0.3">
      <c r="A164" s="355">
        <v>78</v>
      </c>
      <c r="B164" s="356" t="s">
        <v>66</v>
      </c>
      <c r="C164" s="356" t="s">
        <v>207</v>
      </c>
      <c r="D164" s="357">
        <v>-1</v>
      </c>
      <c r="E164" s="356"/>
      <c r="F164" s="358"/>
      <c r="G164" s="441"/>
      <c r="H164" s="356"/>
      <c r="I164" s="131"/>
    </row>
    <row r="165" spans="1:9" s="91" customFormat="1" x14ac:dyDescent="0.3">
      <c r="A165" s="347">
        <v>79</v>
      </c>
      <c r="B165" s="348" t="s">
        <v>208</v>
      </c>
      <c r="C165" s="348" t="s">
        <v>66</v>
      </c>
      <c r="D165" s="349">
        <v>1</v>
      </c>
      <c r="E165" s="348"/>
      <c r="F165" s="350"/>
      <c r="G165" s="439" t="s">
        <v>481</v>
      </c>
      <c r="H165" s="348"/>
      <c r="I165" s="14"/>
    </row>
    <row r="166" spans="1:9" s="91" customFormat="1" x14ac:dyDescent="0.3">
      <c r="A166" s="347">
        <v>79</v>
      </c>
      <c r="B166" s="348" t="s">
        <v>66</v>
      </c>
      <c r="C166" s="348" t="s">
        <v>274</v>
      </c>
      <c r="D166" s="349">
        <v>-1</v>
      </c>
      <c r="E166" s="348"/>
      <c r="F166" s="350"/>
      <c r="G166" s="440"/>
      <c r="H166" s="348"/>
      <c r="I166" s="14"/>
    </row>
    <row r="167" spans="1:9" s="48" customFormat="1" x14ac:dyDescent="0.3">
      <c r="A167" s="355">
        <v>79</v>
      </c>
      <c r="B167" s="356" t="s">
        <v>66</v>
      </c>
      <c r="C167" s="356" t="s">
        <v>210</v>
      </c>
      <c r="D167" s="357">
        <v>-1</v>
      </c>
      <c r="E167" s="356"/>
      <c r="F167" s="358"/>
      <c r="G167" s="441"/>
      <c r="H167" s="356"/>
      <c r="I167" s="131"/>
    </row>
    <row r="168" spans="1:9" s="91" customFormat="1" x14ac:dyDescent="0.3">
      <c r="A168" s="347">
        <v>80</v>
      </c>
      <c r="B168" s="348" t="s">
        <v>211</v>
      </c>
      <c r="C168" s="348" t="s">
        <v>66</v>
      </c>
      <c r="D168" s="349">
        <v>1</v>
      </c>
      <c r="E168" s="348"/>
      <c r="F168" s="350"/>
      <c r="G168" s="439" t="s">
        <v>481</v>
      </c>
      <c r="H168" s="348"/>
      <c r="I168" s="14"/>
    </row>
    <row r="169" spans="1:9" s="91" customFormat="1" x14ac:dyDescent="0.3">
      <c r="A169" s="347">
        <v>80</v>
      </c>
      <c r="B169" s="348" t="s">
        <v>66</v>
      </c>
      <c r="C169" s="348" t="s">
        <v>276</v>
      </c>
      <c r="D169" s="349">
        <v>-1</v>
      </c>
      <c r="E169" s="348"/>
      <c r="F169" s="350"/>
      <c r="G169" s="440"/>
      <c r="H169" s="348"/>
      <c r="I169" s="14"/>
    </row>
    <row r="170" spans="1:9" s="91" customFormat="1" x14ac:dyDescent="0.3">
      <c r="A170" s="347">
        <v>80</v>
      </c>
      <c r="B170" s="348" t="s">
        <v>66</v>
      </c>
      <c r="C170" s="348" t="s">
        <v>213</v>
      </c>
      <c r="D170" s="349">
        <v>-1</v>
      </c>
      <c r="E170" s="348"/>
      <c r="F170" s="350"/>
      <c r="G170" s="441"/>
      <c r="H170" s="348"/>
      <c r="I170" s="14"/>
    </row>
    <row r="171" spans="1:9" s="370" customFormat="1" x14ac:dyDescent="0.3">
      <c r="A171" s="367">
        <v>81</v>
      </c>
      <c r="B171" s="368" t="s">
        <v>59</v>
      </c>
      <c r="C171" s="369" t="s">
        <v>65</v>
      </c>
      <c r="D171" s="366">
        <v>1</v>
      </c>
      <c r="E171" s="359"/>
      <c r="F171" s="360"/>
      <c r="G171" s="433" t="s">
        <v>482</v>
      </c>
      <c r="H171" s="435"/>
      <c r="I171" s="437"/>
    </row>
    <row r="172" spans="1:9" s="91" customFormat="1" x14ac:dyDescent="0.3">
      <c r="A172" s="361">
        <v>81</v>
      </c>
      <c r="B172" s="356" t="s">
        <v>65</v>
      </c>
      <c r="C172" s="362" t="s">
        <v>60</v>
      </c>
      <c r="D172" s="363">
        <v>-1</v>
      </c>
      <c r="E172" s="364"/>
      <c r="F172" s="365"/>
      <c r="G172" s="434"/>
      <c r="H172" s="436"/>
      <c r="I172" s="438"/>
    </row>
    <row r="173" spans="1:9" s="370" customFormat="1" x14ac:dyDescent="0.3">
      <c r="A173" s="367">
        <v>82</v>
      </c>
      <c r="B173" s="352" t="s">
        <v>152</v>
      </c>
      <c r="C173" s="369" t="s">
        <v>65</v>
      </c>
      <c r="D173" s="366">
        <v>1</v>
      </c>
      <c r="E173" s="359"/>
      <c r="F173" s="360"/>
      <c r="G173" s="433" t="s">
        <v>482</v>
      </c>
      <c r="H173" s="435"/>
      <c r="I173" s="437"/>
    </row>
    <row r="174" spans="1:9" s="91" customFormat="1" x14ac:dyDescent="0.3">
      <c r="A174" s="361">
        <v>82</v>
      </c>
      <c r="B174" s="356" t="s">
        <v>65</v>
      </c>
      <c r="C174" s="362" t="s">
        <v>153</v>
      </c>
      <c r="D174" s="363">
        <v>-1</v>
      </c>
      <c r="E174" s="364"/>
      <c r="F174" s="365"/>
      <c r="G174" s="434"/>
      <c r="H174" s="436"/>
      <c r="I174" s="438"/>
    </row>
    <row r="175" spans="1:9" s="370" customFormat="1" x14ac:dyDescent="0.3">
      <c r="A175" s="367">
        <v>83</v>
      </c>
      <c r="B175" s="352" t="s">
        <v>163</v>
      </c>
      <c r="C175" s="369" t="s">
        <v>65</v>
      </c>
      <c r="D175" s="366">
        <v>1</v>
      </c>
      <c r="E175" s="359"/>
      <c r="F175" s="360"/>
      <c r="G175" s="433" t="s">
        <v>482</v>
      </c>
      <c r="H175" s="435"/>
      <c r="I175" s="437"/>
    </row>
    <row r="176" spans="1:9" s="91" customFormat="1" x14ac:dyDescent="0.3">
      <c r="A176" s="361">
        <v>83</v>
      </c>
      <c r="B176" s="356" t="s">
        <v>65</v>
      </c>
      <c r="C176" s="362" t="s">
        <v>165</v>
      </c>
      <c r="D176" s="363">
        <v>-1</v>
      </c>
      <c r="E176" s="364"/>
      <c r="F176" s="365"/>
      <c r="G176" s="434"/>
      <c r="H176" s="436"/>
      <c r="I176" s="438"/>
    </row>
    <row r="177" spans="1:11" s="370" customFormat="1" x14ac:dyDescent="0.3">
      <c r="A177" s="367">
        <v>84</v>
      </c>
      <c r="B177" s="352" t="s">
        <v>196</v>
      </c>
      <c r="C177" s="369" t="s">
        <v>65</v>
      </c>
      <c r="D177" s="366">
        <v>1</v>
      </c>
      <c r="E177" s="359"/>
      <c r="F177" s="360"/>
      <c r="G177" s="433" t="s">
        <v>482</v>
      </c>
      <c r="H177" s="435"/>
      <c r="I177" s="437"/>
    </row>
    <row r="178" spans="1:11" s="91" customFormat="1" x14ac:dyDescent="0.3">
      <c r="A178" s="361">
        <v>84</v>
      </c>
      <c r="B178" s="356" t="s">
        <v>65</v>
      </c>
      <c r="C178" s="362" t="s">
        <v>197</v>
      </c>
      <c r="D178" s="363">
        <v>-1</v>
      </c>
      <c r="E178" s="364"/>
      <c r="F178" s="365"/>
      <c r="G178" s="434"/>
      <c r="H178" s="436"/>
      <c r="I178" s="438"/>
    </row>
    <row r="179" spans="1:11" s="370" customFormat="1" x14ac:dyDescent="0.3">
      <c r="A179" s="367">
        <v>85</v>
      </c>
      <c r="B179" s="348" t="s">
        <v>205</v>
      </c>
      <c r="C179" s="369" t="s">
        <v>65</v>
      </c>
      <c r="D179" s="366">
        <v>1</v>
      </c>
      <c r="E179" s="359"/>
      <c r="F179" s="360"/>
      <c r="G179" s="433" t="s">
        <v>482</v>
      </c>
      <c r="H179" s="435"/>
      <c r="I179" s="437"/>
    </row>
    <row r="180" spans="1:11" s="91" customFormat="1" x14ac:dyDescent="0.3">
      <c r="A180" s="361">
        <v>85</v>
      </c>
      <c r="B180" s="356" t="s">
        <v>65</v>
      </c>
      <c r="C180" s="362" t="s">
        <v>206</v>
      </c>
      <c r="D180" s="363">
        <v>-1</v>
      </c>
      <c r="E180" s="364"/>
      <c r="F180" s="365"/>
      <c r="G180" s="434"/>
      <c r="H180" s="436"/>
      <c r="I180" s="438"/>
    </row>
    <row r="181" spans="1:11" s="370" customFormat="1" x14ac:dyDescent="0.3">
      <c r="A181" s="367">
        <v>86</v>
      </c>
      <c r="B181" s="348" t="s">
        <v>208</v>
      </c>
      <c r="C181" s="369" t="s">
        <v>65</v>
      </c>
      <c r="D181" s="366">
        <v>1</v>
      </c>
      <c r="E181" s="359"/>
      <c r="F181" s="360"/>
      <c r="G181" s="433" t="s">
        <v>482</v>
      </c>
      <c r="H181" s="435"/>
      <c r="I181" s="437"/>
    </row>
    <row r="182" spans="1:11" s="91" customFormat="1" x14ac:dyDescent="0.3">
      <c r="A182" s="361">
        <v>86</v>
      </c>
      <c r="B182" s="356" t="s">
        <v>65</v>
      </c>
      <c r="C182" s="362" t="s">
        <v>209</v>
      </c>
      <c r="D182" s="363">
        <v>-1</v>
      </c>
      <c r="E182" s="364"/>
      <c r="F182" s="365"/>
      <c r="G182" s="434"/>
      <c r="H182" s="436"/>
      <c r="I182" s="438"/>
    </row>
    <row r="183" spans="1:11" s="370" customFormat="1" x14ac:dyDescent="0.3">
      <c r="A183" s="367">
        <v>87</v>
      </c>
      <c r="B183" s="348" t="s">
        <v>211</v>
      </c>
      <c r="C183" s="369" t="s">
        <v>65</v>
      </c>
      <c r="D183" s="366">
        <v>1</v>
      </c>
      <c r="E183" s="359"/>
      <c r="F183" s="360"/>
      <c r="G183" s="433" t="s">
        <v>482</v>
      </c>
      <c r="H183" s="435"/>
      <c r="I183" s="437"/>
    </row>
    <row r="184" spans="1:11" s="91" customFormat="1" x14ac:dyDescent="0.3">
      <c r="A184" s="361">
        <v>87</v>
      </c>
      <c r="B184" s="356" t="s">
        <v>65</v>
      </c>
      <c r="C184" s="362" t="s">
        <v>212</v>
      </c>
      <c r="D184" s="363">
        <v>-1</v>
      </c>
      <c r="E184" s="364"/>
      <c r="F184" s="365"/>
      <c r="G184" s="434"/>
      <c r="H184" s="436"/>
      <c r="I184" s="438"/>
    </row>
    <row r="185" spans="1:11" s="91" customFormat="1" ht="27.6" customHeight="1" x14ac:dyDescent="0.3">
      <c r="A185" s="347">
        <v>88</v>
      </c>
      <c r="B185" s="374" t="s">
        <v>164</v>
      </c>
      <c r="C185" s="375" t="s">
        <v>283</v>
      </c>
      <c r="D185" s="366">
        <v>1</v>
      </c>
      <c r="E185" s="372"/>
      <c r="F185" s="373"/>
      <c r="G185" s="442" t="s">
        <v>483</v>
      </c>
      <c r="H185" s="376"/>
      <c r="I185" s="348"/>
      <c r="K185" s="14"/>
    </row>
    <row r="186" spans="1:11" x14ac:dyDescent="0.3">
      <c r="A186" s="347">
        <v>88</v>
      </c>
      <c r="B186" s="371" t="s">
        <v>283</v>
      </c>
      <c r="C186" s="371" t="s">
        <v>232</v>
      </c>
      <c r="D186" s="349">
        <v>-1</v>
      </c>
      <c r="E186" s="348"/>
      <c r="F186" s="350"/>
      <c r="G186" s="443"/>
      <c r="H186" s="348"/>
      <c r="I186" s="348"/>
    </row>
    <row r="187" spans="1:11" s="48" customFormat="1" x14ac:dyDescent="0.3">
      <c r="A187" s="347">
        <v>88</v>
      </c>
      <c r="B187" s="371" t="s">
        <v>283</v>
      </c>
      <c r="C187" s="371" t="s">
        <v>176</v>
      </c>
      <c r="D187" s="348">
        <v>-1</v>
      </c>
      <c r="E187" s="348"/>
      <c r="F187" s="377"/>
      <c r="G187" s="443"/>
      <c r="H187" s="356"/>
      <c r="I187" s="356"/>
    </row>
    <row r="188" spans="1:11" x14ac:dyDescent="0.3">
      <c r="A188" s="347">
        <v>88</v>
      </c>
      <c r="B188" s="371" t="s">
        <v>283</v>
      </c>
      <c r="C188" s="348" t="s">
        <v>175</v>
      </c>
      <c r="D188" s="349">
        <v>-1</v>
      </c>
      <c r="E188" s="348"/>
      <c r="F188" s="350"/>
      <c r="G188" s="443"/>
      <c r="H188" s="348"/>
    </row>
    <row r="189" spans="1:11" x14ac:dyDescent="0.3">
      <c r="A189" s="347">
        <v>88</v>
      </c>
      <c r="B189" s="371" t="s">
        <v>283</v>
      </c>
      <c r="C189" s="348" t="s">
        <v>170</v>
      </c>
      <c r="D189" s="349">
        <v>-1</v>
      </c>
      <c r="E189" s="348"/>
      <c r="F189" s="350"/>
      <c r="G189" s="443"/>
      <c r="H189" s="348"/>
    </row>
    <row r="190" spans="1:11" x14ac:dyDescent="0.3">
      <c r="A190" s="352">
        <v>89</v>
      </c>
      <c r="B190" s="378" t="s">
        <v>164</v>
      </c>
      <c r="C190" s="352" t="s">
        <v>284</v>
      </c>
      <c r="D190" s="353">
        <v>1</v>
      </c>
      <c r="E190" s="352"/>
      <c r="F190" s="354"/>
      <c r="G190" s="439" t="s">
        <v>493</v>
      </c>
      <c r="H190" s="348"/>
    </row>
    <row r="191" spans="1:11" x14ac:dyDescent="0.3">
      <c r="A191" s="348">
        <v>89</v>
      </c>
      <c r="B191" s="348" t="s">
        <v>284</v>
      </c>
      <c r="C191" s="348" t="s">
        <v>177</v>
      </c>
      <c r="D191" s="349">
        <v>-1</v>
      </c>
      <c r="E191" s="348"/>
      <c r="F191" s="350"/>
      <c r="G191" s="440"/>
      <c r="H191" s="348"/>
    </row>
    <row r="192" spans="1:11" x14ac:dyDescent="0.3">
      <c r="A192" s="356">
        <v>89</v>
      </c>
      <c r="B192" s="356" t="s">
        <v>284</v>
      </c>
      <c r="C192" s="356" t="s">
        <v>237</v>
      </c>
      <c r="D192" s="357">
        <v>-1</v>
      </c>
      <c r="E192" s="356"/>
      <c r="F192" s="358"/>
      <c r="G192" s="441"/>
      <c r="H192" s="348"/>
    </row>
    <row r="193" spans="1:8" x14ac:dyDescent="0.3">
      <c r="A193" s="347">
        <v>90</v>
      </c>
      <c r="B193" s="378" t="s">
        <v>164</v>
      </c>
      <c r="C193" s="352" t="s">
        <v>281</v>
      </c>
      <c r="D193" s="353">
        <v>1</v>
      </c>
      <c r="E193" s="348"/>
      <c r="F193" s="350"/>
      <c r="G193" s="439" t="s">
        <v>494</v>
      </c>
      <c r="H193" s="348"/>
    </row>
    <row r="194" spans="1:8" x14ac:dyDescent="0.3">
      <c r="A194" s="347">
        <v>90</v>
      </c>
      <c r="B194" s="348" t="s">
        <v>281</v>
      </c>
      <c r="C194" s="348" t="s">
        <v>166</v>
      </c>
      <c r="D194" s="349">
        <v>-1</v>
      </c>
      <c r="E194" s="348"/>
      <c r="F194" s="350"/>
      <c r="G194" s="440"/>
      <c r="H194" s="348"/>
    </row>
    <row r="195" spans="1:8" x14ac:dyDescent="0.3">
      <c r="A195" s="347">
        <v>90</v>
      </c>
      <c r="B195" s="348" t="s">
        <v>281</v>
      </c>
      <c r="C195" s="348" t="s">
        <v>169</v>
      </c>
      <c r="D195" s="349">
        <v>-1</v>
      </c>
      <c r="E195" s="445"/>
      <c r="F195" s="350"/>
      <c r="G195" s="440"/>
      <c r="H195" s="348"/>
    </row>
    <row r="196" spans="1:8" x14ac:dyDescent="0.3">
      <c r="A196" s="347">
        <v>90</v>
      </c>
      <c r="B196" s="348" t="s">
        <v>281</v>
      </c>
      <c r="C196" s="348" t="s">
        <v>172</v>
      </c>
      <c r="D196" s="348">
        <v>-1</v>
      </c>
      <c r="E196" s="348"/>
      <c r="F196" s="350"/>
      <c r="G196" s="440"/>
      <c r="H196" s="348"/>
    </row>
    <row r="197" spans="1:8" x14ac:dyDescent="0.3">
      <c r="A197" s="347">
        <v>90</v>
      </c>
      <c r="B197" s="348" t="s">
        <v>281</v>
      </c>
      <c r="C197" s="357" t="s">
        <v>173</v>
      </c>
      <c r="D197" s="357">
        <v>-1</v>
      </c>
      <c r="E197" s="348"/>
      <c r="F197" s="350"/>
      <c r="G197" s="440"/>
      <c r="H197" s="348"/>
    </row>
  </sheetData>
  <mergeCells count="208">
    <mergeCell ref="G185:G189"/>
    <mergeCell ref="G190:G192"/>
    <mergeCell ref="G193:G197"/>
    <mergeCell ref="G179:G180"/>
    <mergeCell ref="H179:H180"/>
    <mergeCell ref="I179:I180"/>
    <mergeCell ref="G181:G182"/>
    <mergeCell ref="H181:H182"/>
    <mergeCell ref="I181:I182"/>
    <mergeCell ref="G183:G184"/>
    <mergeCell ref="H183:H184"/>
    <mergeCell ref="I183:I184"/>
    <mergeCell ref="G173:G174"/>
    <mergeCell ref="H173:H174"/>
    <mergeCell ref="I173:I174"/>
    <mergeCell ref="G175:G176"/>
    <mergeCell ref="H175:H176"/>
    <mergeCell ref="I175:I176"/>
    <mergeCell ref="G177:G178"/>
    <mergeCell ref="H177:H178"/>
    <mergeCell ref="I177:I178"/>
    <mergeCell ref="G171:G172"/>
    <mergeCell ref="H171:H172"/>
    <mergeCell ref="I171:I172"/>
    <mergeCell ref="G150:G152"/>
    <mergeCell ref="G153:G155"/>
    <mergeCell ref="G156:G158"/>
    <mergeCell ref="G159:G161"/>
    <mergeCell ref="G162:G164"/>
    <mergeCell ref="G165:G167"/>
    <mergeCell ref="G168:G170"/>
    <mergeCell ref="G14:G15"/>
    <mergeCell ref="H14:H15"/>
    <mergeCell ref="G16:G17"/>
    <mergeCell ref="H16:H17"/>
    <mergeCell ref="I16:I17"/>
    <mergeCell ref="G12:G13"/>
    <mergeCell ref="H2:H3"/>
    <mergeCell ref="I4:I5"/>
    <mergeCell ref="H8:H9"/>
    <mergeCell ref="H10:H11"/>
    <mergeCell ref="H6:H7"/>
    <mergeCell ref="G2:G3"/>
    <mergeCell ref="G4:G5"/>
    <mergeCell ref="G6:G7"/>
    <mergeCell ref="G8:G9"/>
    <mergeCell ref="G10:G11"/>
    <mergeCell ref="H12:H13"/>
    <mergeCell ref="K20:K21"/>
    <mergeCell ref="G22:G23"/>
    <mergeCell ref="H22:H23"/>
    <mergeCell ref="G24:G25"/>
    <mergeCell ref="H24:H25"/>
    <mergeCell ref="I24:I25"/>
    <mergeCell ref="G18:G19"/>
    <mergeCell ref="H18:H19"/>
    <mergeCell ref="I18:I19"/>
    <mergeCell ref="G20:G21"/>
    <mergeCell ref="H20:H21"/>
    <mergeCell ref="G32:G33"/>
    <mergeCell ref="H32:H33"/>
    <mergeCell ref="I32:I33"/>
    <mergeCell ref="G34:G35"/>
    <mergeCell ref="H34:H35"/>
    <mergeCell ref="G26:G27"/>
    <mergeCell ref="H26:H27"/>
    <mergeCell ref="G28:G29"/>
    <mergeCell ref="H28:H29"/>
    <mergeCell ref="G30:G31"/>
    <mergeCell ref="H30:H31"/>
    <mergeCell ref="G40:G41"/>
    <mergeCell ref="H40:H41"/>
    <mergeCell ref="I40:I41"/>
    <mergeCell ref="G42:G43"/>
    <mergeCell ref="H42:H43"/>
    <mergeCell ref="I42:I43"/>
    <mergeCell ref="K34:K35"/>
    <mergeCell ref="G36:G37"/>
    <mergeCell ref="H36:H37"/>
    <mergeCell ref="K36:K37"/>
    <mergeCell ref="G38:G39"/>
    <mergeCell ref="H38:H39"/>
    <mergeCell ref="I38:I39"/>
    <mergeCell ref="G48:G49"/>
    <mergeCell ref="H48:H49"/>
    <mergeCell ref="I48:I49"/>
    <mergeCell ref="G50:G51"/>
    <mergeCell ref="H50:H51"/>
    <mergeCell ref="I50:I51"/>
    <mergeCell ref="G44:G45"/>
    <mergeCell ref="H44:H45"/>
    <mergeCell ref="I44:I45"/>
    <mergeCell ref="G46:G47"/>
    <mergeCell ref="H46:H47"/>
    <mergeCell ref="I46:I47"/>
    <mergeCell ref="G57:G58"/>
    <mergeCell ref="I57:I58"/>
    <mergeCell ref="G59:G60"/>
    <mergeCell ref="H59:H60"/>
    <mergeCell ref="I59:I60"/>
    <mergeCell ref="G52:G53"/>
    <mergeCell ref="H52:H53"/>
    <mergeCell ref="I52:I53"/>
    <mergeCell ref="G54:G56"/>
    <mergeCell ref="H54:H56"/>
    <mergeCell ref="I54:I56"/>
    <mergeCell ref="G65:G66"/>
    <mergeCell ref="H65:H66"/>
    <mergeCell ref="I65:I66"/>
    <mergeCell ref="G61:G62"/>
    <mergeCell ref="H61:H62"/>
    <mergeCell ref="I61:I62"/>
    <mergeCell ref="G63:G64"/>
    <mergeCell ref="H63:H64"/>
    <mergeCell ref="I63:I64"/>
    <mergeCell ref="I74:I75"/>
    <mergeCell ref="G76:G78"/>
    <mergeCell ref="H76:H78"/>
    <mergeCell ref="G79:G80"/>
    <mergeCell ref="H79:H80"/>
    <mergeCell ref="I79:I80"/>
    <mergeCell ref="G72:G73"/>
    <mergeCell ref="H72:H73"/>
    <mergeCell ref="G74:G75"/>
    <mergeCell ref="G85:G86"/>
    <mergeCell ref="H85:H86"/>
    <mergeCell ref="G87:G88"/>
    <mergeCell ref="H87:H88"/>
    <mergeCell ref="G89:G90"/>
    <mergeCell ref="G81:G82"/>
    <mergeCell ref="H81:H82"/>
    <mergeCell ref="G83:G84"/>
    <mergeCell ref="H83:H84"/>
    <mergeCell ref="K94:K95"/>
    <mergeCell ref="G96:G97"/>
    <mergeCell ref="H96:H97"/>
    <mergeCell ref="G98:G99"/>
    <mergeCell ref="H98:H99"/>
    <mergeCell ref="G91:G93"/>
    <mergeCell ref="H91:H93"/>
    <mergeCell ref="I91:I93"/>
    <mergeCell ref="G94:G95"/>
    <mergeCell ref="H94:H95"/>
    <mergeCell ref="I94:I95"/>
    <mergeCell ref="I106:I107"/>
    <mergeCell ref="G100:G101"/>
    <mergeCell ref="H100:H101"/>
    <mergeCell ref="I100:I101"/>
    <mergeCell ref="K100:K101"/>
    <mergeCell ref="G102:G103"/>
    <mergeCell ref="H102:H103"/>
    <mergeCell ref="I102:I103"/>
    <mergeCell ref="K102:K103"/>
    <mergeCell ref="G108:G109"/>
    <mergeCell ref="H108:H109"/>
    <mergeCell ref="G110:G111"/>
    <mergeCell ref="H110:H111"/>
    <mergeCell ref="G112:G113"/>
    <mergeCell ref="H112:H113"/>
    <mergeCell ref="G104:G105"/>
    <mergeCell ref="H104:H105"/>
    <mergeCell ref="G106:G107"/>
    <mergeCell ref="H106:H107"/>
    <mergeCell ref="G118:G119"/>
    <mergeCell ref="H118:H119"/>
    <mergeCell ref="I118:I119"/>
    <mergeCell ref="G120:G121"/>
    <mergeCell ref="H120:H121"/>
    <mergeCell ref="G114:G115"/>
    <mergeCell ref="H114:H115"/>
    <mergeCell ref="G116:G117"/>
    <mergeCell ref="H116:H117"/>
    <mergeCell ref="I116:I117"/>
    <mergeCell ref="G128:G129"/>
    <mergeCell ref="H128:H129"/>
    <mergeCell ref="G130:G131"/>
    <mergeCell ref="H130:H131"/>
    <mergeCell ref="I130:I131"/>
    <mergeCell ref="G122:G123"/>
    <mergeCell ref="H122:H123"/>
    <mergeCell ref="G124:G125"/>
    <mergeCell ref="H124:H125"/>
    <mergeCell ref="G126:G127"/>
    <mergeCell ref="H126:H127"/>
    <mergeCell ref="K79:K80"/>
    <mergeCell ref="H67:H69"/>
    <mergeCell ref="G67:G69"/>
    <mergeCell ref="H70:H71"/>
    <mergeCell ref="G70:G71"/>
    <mergeCell ref="G148:G149"/>
    <mergeCell ref="H148:H149"/>
    <mergeCell ref="G142:G143"/>
    <mergeCell ref="I142:I143"/>
    <mergeCell ref="G144:G145"/>
    <mergeCell ref="H144:H145"/>
    <mergeCell ref="G146:G147"/>
    <mergeCell ref="H146:H147"/>
    <mergeCell ref="G136:G137"/>
    <mergeCell ref="H136:H137"/>
    <mergeCell ref="G138:G139"/>
    <mergeCell ref="H138:H139"/>
    <mergeCell ref="G140:G141"/>
    <mergeCell ref="H140:H141"/>
    <mergeCell ref="G132:G133"/>
    <mergeCell ref="H132:H133"/>
    <mergeCell ref="I132:I133"/>
    <mergeCell ref="G134:G135"/>
    <mergeCell ref="H134:H135"/>
  </mergeCells>
  <conditionalFormatting sqref="C3">
    <cfRule type="cellIs" dxfId="63" priority="70" operator="equal">
      <formula>"NULL"</formula>
    </cfRule>
  </conditionalFormatting>
  <conditionalFormatting sqref="C2">
    <cfRule type="cellIs" dxfId="62" priority="71" operator="equal">
      <formula>"NULL"</formula>
    </cfRule>
  </conditionalFormatting>
  <conditionalFormatting sqref="C4">
    <cfRule type="cellIs" dxfId="61" priority="72" operator="equal">
      <formula>"NULL"</formula>
    </cfRule>
  </conditionalFormatting>
  <conditionalFormatting sqref="C5">
    <cfRule type="cellIs" dxfId="60" priority="73" operator="equal">
      <formula>"NULL"</formula>
    </cfRule>
  </conditionalFormatting>
  <conditionalFormatting sqref="C6 C8 C10 C12">
    <cfRule type="cellIs" dxfId="59" priority="68" operator="equal">
      <formula>"NULL"</formula>
    </cfRule>
  </conditionalFormatting>
  <conditionalFormatting sqref="C7 C9 C11">
    <cfRule type="cellIs" dxfId="58" priority="69" operator="equal">
      <formula>"NULL"</formula>
    </cfRule>
  </conditionalFormatting>
  <conditionalFormatting sqref="C13">
    <cfRule type="cellIs" dxfId="57" priority="67" operator="equal">
      <formula>"NULL"</formula>
    </cfRule>
  </conditionalFormatting>
  <conditionalFormatting sqref="C16 C18">
    <cfRule type="cellIs" dxfId="56" priority="66" stopIfTrue="1" operator="equal">
      <formula>"NULL"</formula>
    </cfRule>
  </conditionalFormatting>
  <conditionalFormatting sqref="C22">
    <cfRule type="cellIs" dxfId="55" priority="65" stopIfTrue="1" operator="equal">
      <formula>"NULL"</formula>
    </cfRule>
  </conditionalFormatting>
  <conditionalFormatting sqref="B26 B28 B30">
    <cfRule type="cellIs" dxfId="54" priority="64" stopIfTrue="1" operator="equal">
      <formula>"NULL"</formula>
    </cfRule>
  </conditionalFormatting>
  <conditionalFormatting sqref="C34">
    <cfRule type="cellIs" dxfId="53" priority="63" stopIfTrue="1" operator="equal">
      <formula>"NULL"</formula>
    </cfRule>
  </conditionalFormatting>
  <conditionalFormatting sqref="B14:B15">
    <cfRule type="cellIs" dxfId="52" priority="62" stopIfTrue="1" operator="equal">
      <formula>"NULL"</formula>
    </cfRule>
  </conditionalFormatting>
  <conditionalFormatting sqref="C20:C21">
    <cfRule type="cellIs" dxfId="51" priority="61" stopIfTrue="1" operator="equal">
      <formula>"NULL"</formula>
    </cfRule>
  </conditionalFormatting>
  <conditionalFormatting sqref="C24">
    <cfRule type="cellIs" dxfId="50" priority="60" stopIfTrue="1" operator="equal">
      <formula>"NULL"</formula>
    </cfRule>
  </conditionalFormatting>
  <conditionalFormatting sqref="B25">
    <cfRule type="cellIs" dxfId="49" priority="59" stopIfTrue="1" operator="equal">
      <formula>"NULL"</formula>
    </cfRule>
  </conditionalFormatting>
  <conditionalFormatting sqref="B31">
    <cfRule type="cellIs" dxfId="48" priority="58" stopIfTrue="1" operator="equal">
      <formula>"NULL"</formula>
    </cfRule>
  </conditionalFormatting>
  <conditionalFormatting sqref="B27">
    <cfRule type="cellIs" dxfId="47" priority="57" stopIfTrue="1" operator="equal">
      <formula>"NULL"</formula>
    </cfRule>
  </conditionalFormatting>
  <conditionalFormatting sqref="B29">
    <cfRule type="cellIs" dxfId="46" priority="56" stopIfTrue="1" operator="equal">
      <formula>"NULL"</formula>
    </cfRule>
  </conditionalFormatting>
  <conditionalFormatting sqref="B32">
    <cfRule type="cellIs" dxfId="45" priority="55" stopIfTrue="1" operator="equal">
      <formula>"NULL"</formula>
    </cfRule>
  </conditionalFormatting>
  <conditionalFormatting sqref="B33">
    <cfRule type="cellIs" dxfId="44" priority="54" stopIfTrue="1" operator="equal">
      <formula>"NULL"</formula>
    </cfRule>
  </conditionalFormatting>
  <conditionalFormatting sqref="B35">
    <cfRule type="cellIs" dxfId="43" priority="53" stopIfTrue="1" operator="equal">
      <formula>"NULL"</formula>
    </cfRule>
  </conditionalFormatting>
  <conditionalFormatting sqref="B37">
    <cfRule type="cellIs" dxfId="42" priority="52" stopIfTrue="1" operator="equal">
      <formula>"NULL"</formula>
    </cfRule>
  </conditionalFormatting>
  <conditionalFormatting sqref="C44 B38:B41 C50:C51 C58:C59 C53:C56 B48:B56 B57:C57 B58:B60 B43:B46">
    <cfRule type="cellIs" dxfId="41" priority="51" stopIfTrue="1" operator="equal">
      <formula>"NULL"</formula>
    </cfRule>
  </conditionalFormatting>
  <conditionalFormatting sqref="B61:C61">
    <cfRule type="cellIs" dxfId="40" priority="50" stopIfTrue="1" operator="equal">
      <formula>"NULL"</formula>
    </cfRule>
  </conditionalFormatting>
  <conditionalFormatting sqref="B62:C62">
    <cfRule type="cellIs" dxfId="39" priority="49" stopIfTrue="1" operator="equal">
      <formula>"NULL"</formula>
    </cfRule>
  </conditionalFormatting>
  <conditionalFormatting sqref="B42">
    <cfRule type="cellIs" dxfId="38" priority="48" stopIfTrue="1" operator="equal">
      <formula>"NULL"</formula>
    </cfRule>
  </conditionalFormatting>
  <conditionalFormatting sqref="B63:C63">
    <cfRule type="cellIs" dxfId="37" priority="47" stopIfTrue="1" operator="equal">
      <formula>"NULL"</formula>
    </cfRule>
  </conditionalFormatting>
  <conditionalFormatting sqref="B64:C64">
    <cfRule type="cellIs" dxfId="36" priority="46" stopIfTrue="1" operator="equal">
      <formula>"NULL"</formula>
    </cfRule>
  </conditionalFormatting>
  <conditionalFormatting sqref="C70 B83 B87 B85 B89 B91">
    <cfRule type="cellIs" dxfId="35" priority="45" stopIfTrue="1" operator="equal">
      <formula>"NULL"</formula>
    </cfRule>
  </conditionalFormatting>
  <conditionalFormatting sqref="C72">
    <cfRule type="cellIs" dxfId="34" priority="44" stopIfTrue="1" operator="equal">
      <formula>"NULL"</formula>
    </cfRule>
  </conditionalFormatting>
  <conditionalFormatting sqref="C74">
    <cfRule type="cellIs" dxfId="33" priority="43" stopIfTrue="1" operator="equal">
      <formula>"NULL"</formula>
    </cfRule>
  </conditionalFormatting>
  <conditionalFormatting sqref="C76">
    <cfRule type="cellIs" dxfId="32" priority="42" stopIfTrue="1" operator="equal">
      <formula>"NULL"</formula>
    </cfRule>
  </conditionalFormatting>
  <conditionalFormatting sqref="B81">
    <cfRule type="cellIs" dxfId="31" priority="41" stopIfTrue="1" operator="equal">
      <formula>"NULL"</formula>
    </cfRule>
  </conditionalFormatting>
  <conditionalFormatting sqref="C82">
    <cfRule type="cellIs" dxfId="30" priority="40" stopIfTrue="1" operator="equal">
      <formula>"NULL"</formula>
    </cfRule>
  </conditionalFormatting>
  <conditionalFormatting sqref="C84">
    <cfRule type="cellIs" dxfId="29" priority="39" stopIfTrue="1" operator="equal">
      <formula>"NULL"</formula>
    </cfRule>
  </conditionalFormatting>
  <conditionalFormatting sqref="C86">
    <cfRule type="cellIs" dxfId="28" priority="38" stopIfTrue="1" operator="equal">
      <formula>"NULL"</formula>
    </cfRule>
  </conditionalFormatting>
  <conditionalFormatting sqref="C88">
    <cfRule type="cellIs" dxfId="27" priority="37" stopIfTrue="1" operator="equal">
      <formula>"NULL"</formula>
    </cfRule>
  </conditionalFormatting>
  <conditionalFormatting sqref="C90">
    <cfRule type="cellIs" dxfId="26" priority="36" stopIfTrue="1" operator="equal">
      <formula>"NULL"</formula>
    </cfRule>
  </conditionalFormatting>
  <conditionalFormatting sqref="C92">
    <cfRule type="cellIs" dxfId="25" priority="35" stopIfTrue="1" operator="equal">
      <formula>"NULL"</formula>
    </cfRule>
  </conditionalFormatting>
  <conditionalFormatting sqref="C98">
    <cfRule type="cellIs" dxfId="24" priority="34" stopIfTrue="1" operator="equal">
      <formula>"NULL"</formula>
    </cfRule>
  </conditionalFormatting>
  <conditionalFormatting sqref="C100 C102 C104 C106 C108 C110 C112">
    <cfRule type="cellIs" dxfId="23" priority="33" stopIfTrue="1" operator="equal">
      <formula>"NULL"</formula>
    </cfRule>
  </conditionalFormatting>
  <conditionalFormatting sqref="B115">
    <cfRule type="cellIs" dxfId="22" priority="25" operator="equal">
      <formula>"NULL"</formula>
    </cfRule>
  </conditionalFormatting>
  <conditionalFormatting sqref="C114">
    <cfRule type="cellIs" dxfId="21" priority="26" operator="equal">
      <formula>"NULL"</formula>
    </cfRule>
  </conditionalFormatting>
  <conditionalFormatting sqref="C116">
    <cfRule type="cellIs" dxfId="20" priority="27" operator="equal">
      <formula>"NULL"</formula>
    </cfRule>
  </conditionalFormatting>
  <conditionalFormatting sqref="C117">
    <cfRule type="cellIs" dxfId="19" priority="28" operator="equal">
      <formula>"NULL"</formula>
    </cfRule>
  </conditionalFormatting>
  <conditionalFormatting sqref="C118">
    <cfRule type="cellIs" dxfId="18" priority="29" operator="equal">
      <formula>"NULL"</formula>
    </cfRule>
  </conditionalFormatting>
  <conditionalFormatting sqref="B119">
    <cfRule type="cellIs" dxfId="17" priority="30" operator="equal">
      <formula>"NULL"</formula>
    </cfRule>
  </conditionalFormatting>
  <conditionalFormatting sqref="C120">
    <cfRule type="cellIs" dxfId="16" priority="31" operator="equal">
      <formula>"NULL"</formula>
    </cfRule>
  </conditionalFormatting>
  <conditionalFormatting sqref="C124">
    <cfRule type="cellIs" dxfId="15" priority="32" operator="equal">
      <formula>"NULL"</formula>
    </cfRule>
  </conditionalFormatting>
  <conditionalFormatting sqref="C128">
    <cfRule type="cellIs" dxfId="14" priority="24" stopIfTrue="1" operator="equal">
      <formula>"NULL"</formula>
    </cfRule>
  </conditionalFormatting>
  <conditionalFormatting sqref="C130">
    <cfRule type="cellIs" dxfId="13" priority="23" stopIfTrue="1" operator="equal">
      <formula>"NULL"</formula>
    </cfRule>
  </conditionalFormatting>
  <conditionalFormatting sqref="C132">
    <cfRule type="cellIs" dxfId="12" priority="22" stopIfTrue="1" operator="equal">
      <formula>"NULL"</formula>
    </cfRule>
  </conditionalFormatting>
  <conditionalFormatting sqref="C133">
    <cfRule type="cellIs" dxfId="11" priority="21" stopIfTrue="1" operator="equal">
      <formula>"NULL"</formula>
    </cfRule>
  </conditionalFormatting>
  <conditionalFormatting sqref="C134">
    <cfRule type="cellIs" dxfId="10" priority="20" stopIfTrue="1" operator="equal">
      <formula>"NULL"</formula>
    </cfRule>
  </conditionalFormatting>
  <conditionalFormatting sqref="C136">
    <cfRule type="cellIs" dxfId="9" priority="19" stopIfTrue="1" operator="equal">
      <formula>"NULL"</formula>
    </cfRule>
  </conditionalFormatting>
  <conditionalFormatting sqref="C140">
    <cfRule type="cellIs" dxfId="8" priority="18" stopIfTrue="1" operator="equal">
      <formula>"NULL"</formula>
    </cfRule>
  </conditionalFormatting>
  <conditionalFormatting sqref="C142">
    <cfRule type="cellIs" dxfId="7" priority="17" stopIfTrue="1" operator="equal">
      <formula>"NULL"</formula>
    </cfRule>
  </conditionalFormatting>
  <conditionalFormatting sqref="C144">
    <cfRule type="cellIs" dxfId="6" priority="16" stopIfTrue="1" operator="equal">
      <formula>"NULL"</formula>
    </cfRule>
  </conditionalFormatting>
  <conditionalFormatting sqref="C145">
    <cfRule type="cellIs" dxfId="5" priority="15" stopIfTrue="1" operator="equal">
      <formula>"NULL"</formula>
    </cfRule>
  </conditionalFormatting>
  <conditionalFormatting sqref="C146">
    <cfRule type="cellIs" dxfId="4" priority="14" stopIfTrue="1" operator="equal">
      <formula>"NULL"</formula>
    </cfRule>
  </conditionalFormatting>
  <conditionalFormatting sqref="C148">
    <cfRule type="cellIs" dxfId="3" priority="13" stopIfTrue="1" operator="equal">
      <formula>"NULL"</formula>
    </cfRule>
  </conditionalFormatting>
  <conditionalFormatting sqref="B171:B172 B174 B176 B178 B180 B182 B184">
    <cfRule type="cellIs" dxfId="2" priority="5" stopIfTrue="1" operator="equal">
      <formula>"NULL"</formula>
    </cfRule>
  </conditionalFormatting>
  <conditionalFormatting sqref="C185">
    <cfRule type="cellIs" dxfId="1" priority="3" stopIfTrue="1" operator="equal">
      <formula>"NULL"</formula>
    </cfRule>
  </conditionalFormatting>
  <conditionalFormatting sqref="B186:B189">
    <cfRule type="cellIs" dxfId="0" priority="2"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alexbis</cp:lastModifiedBy>
  <cp:revision>210</cp:revision>
  <dcterms:created xsi:type="dcterms:W3CDTF">2015-06-05T18:19:34Z</dcterms:created>
  <dcterms:modified xsi:type="dcterms:W3CDTF">2022-09-25T06:34:41Z</dcterms:modified>
  <dc:language>en-US</dc:language>
</cp:coreProperties>
</file>