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worksheets/sheet11.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xWindow="0" yWindow="0" windowWidth="16384" windowHeight="8192" tabRatio="500" firstSheet="0" activeTab="2"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 xmlns:r="http://schemas.openxmlformats.org/officeDocument/2006/relationships" name="Contraintes" sheetId="6" state="visible" r:id="rId6"/>
    <sheet xmlns:r="http://schemas.openxmlformats.org/officeDocument/2006/relationships" name="Param" sheetId="7" state="visible" r:id="rId7"/>
    <sheet xmlns:r="http://schemas.openxmlformats.org/officeDocument/2006/relationships" name="tutu" sheetId="8" state="visible" r:id="rId8"/>
    <sheet xmlns:r="http://schemas.openxmlformats.org/officeDocument/2006/relationships" name="Feuil1" sheetId="9" state="visible" r:id="rId9"/>
    <sheet xmlns:r="http://schemas.openxmlformats.org/officeDocument/2006/relationships" name="Feuil2" sheetId="10" state="visible" r:id="rId10"/>
    <sheet xmlns:r="http://schemas.openxmlformats.org/officeDocument/2006/relationships" name="Feuil3" sheetId="11" state="visible" r:id="rId11"/>
  </sheets>
  <definedNames/>
  <calcPr calcId="124519" fullCalcOnLoad="1" refMode="A1" iterate="0" iterateCount="100" iterateDelta="0.0001"/>
</workbook>
</file>

<file path=xl/styles.xml><?xml version="1.0" encoding="utf-8"?>
<styleSheet xmlns="http://schemas.openxmlformats.org/spreadsheetml/2006/main">
  <numFmts count="2">
    <numFmt numFmtId="164" formatCode="0\ %"/>
    <numFmt numFmtId="165" formatCode="0.0%"/>
  </numFmts>
  <fonts count="20">
    <font>
      <name val="Calibri"/>
      <charset val="1"/>
      <family val="2"/>
      <color rgb="FF000000"/>
      <sz val="11"/>
    </font>
    <font>
      <name val="Arial"/>
      <family val="0"/>
      <sz val="10"/>
    </font>
    <font>
      <name val="Arial"/>
      <family val="0"/>
      <sz val="10"/>
    </font>
    <font>
      <name val="Arial"/>
      <family val="0"/>
      <sz val="10"/>
    </font>
    <font>
      <name val="Verdana"/>
      <charset val="1"/>
      <family val="2"/>
      <b val="1"/>
      <sz val="10"/>
    </font>
    <font>
      <name val="Verdana"/>
      <charset val="1"/>
      <family val="2"/>
      <sz val="10"/>
    </font>
    <font>
      <name val="Calibri"/>
      <charset val="1"/>
      <family val="2"/>
      <sz val="11"/>
    </font>
    <font>
      <name val="Calibri"/>
      <charset val="1"/>
      <family val="2"/>
      <color rgb="FF0070C0"/>
      <sz val="11"/>
    </font>
    <font>
      <name val="Calibri"/>
      <charset val="1"/>
      <family val="2"/>
      <color rgb="FF3366FF"/>
      <sz val="11"/>
    </font>
    <font>
      <name val="Calibri"/>
      <charset val="1"/>
      <family val="2"/>
      <b val="1"/>
      <color rgb="FF3366FF"/>
      <sz val="11"/>
    </font>
    <font>
      <name val="Calibri"/>
      <charset val="1"/>
      <family val="2"/>
      <color rgb="FFFF0000"/>
      <sz val="11"/>
    </font>
    <font>
      <name val="Calibri"/>
      <charset val="1"/>
      <family val="2"/>
      <b val="1"/>
      <color rgb="FF000000"/>
      <sz val="11"/>
    </font>
    <font>
      <name val="Calibri"/>
      <charset val="1"/>
      <family val="2"/>
      <b val="1"/>
      <sz val="11"/>
    </font>
    <font>
      <name val="Calibri"/>
      <charset val="1"/>
      <family val="2"/>
      <color rgb="FFA28D7E"/>
      <sz val="11"/>
    </font>
    <font>
      <name val="Calibri"/>
      <family val="2"/>
      <color rgb="FF404040"/>
      <sz val="9"/>
    </font>
    <font>
      <name val="Calibri"/>
      <family val="2"/>
      <color rgb="FF595959"/>
      <sz val="9"/>
    </font>
    <font>
      <name val="Calibri"/>
      <family val="2"/>
      <color rgb="FF595959"/>
      <sz val="14"/>
    </font>
    <font>
      <name val="Calibri"/>
      <charset val="1"/>
      <family val="2"/>
      <color rgb="FFFFFFFF"/>
      <sz val="11"/>
    </font>
    <font>
      <b val="1"/>
    </font>
    <font>
      <b val="1"/>
      <color rgb="00FFFFFF"/>
    </font>
  </fonts>
  <fills count="22">
    <fill>
      <patternFill/>
    </fill>
    <fill>
      <patternFill patternType="gray125"/>
    </fill>
    <fill>
      <patternFill patternType="solid">
        <fgColor rgb="FFE1EAF5"/>
        <bgColor rgb="FFE1E5EB"/>
      </patternFill>
    </fill>
    <fill>
      <patternFill patternType="solid">
        <fgColor rgb="FFFFEBD6"/>
        <bgColor rgb="FFF6F8C8"/>
      </patternFill>
    </fill>
    <fill>
      <patternFill patternType="solid">
        <fgColor rgb="FFFFC6DB"/>
        <bgColor rgb="FFD9D9D9"/>
      </patternFill>
    </fill>
    <fill>
      <patternFill patternType="solid">
        <fgColor rgb="FFF6F8C8"/>
        <bgColor rgb="FFEBF4C2"/>
      </patternFill>
    </fill>
    <fill>
      <patternFill patternType="solid">
        <fgColor rgb="FFEBF4C2"/>
        <bgColor rgb="FFF6F8C8"/>
      </patternFill>
    </fill>
    <fill>
      <patternFill patternType="solid">
        <fgColor rgb="FF9966FF"/>
        <bgColor rgb="FF808080"/>
      </patternFill>
    </fill>
    <fill>
      <patternFill patternType="solid">
        <fgColor rgb="FFE1E5EB"/>
        <bgColor rgb="FFE1EAF5"/>
      </patternFill>
    </fill>
    <fill>
      <patternFill patternType="solid">
        <fgColor rgb="FFFFFF00"/>
        <bgColor rgb="FFFFFF00"/>
      </patternFill>
    </fill>
    <fill>
      <patternFill patternType="solid">
        <fgColor rgb="FF396EAE"/>
        <bgColor rgb="FF3366FF"/>
      </patternFill>
    </fill>
    <fill>
      <patternFill patternType="solid">
        <fgColor rgb="FFA4BFE1"/>
        <bgColor rgb="FFC2D5EB"/>
      </patternFill>
    </fill>
    <fill>
      <patternFill patternType="solid">
        <fgColor rgb="009BBB59"/>
      </patternFill>
    </fill>
    <fill>
      <patternFill patternType="solid">
        <fgColor rgb="004F81BD"/>
      </patternFill>
    </fill>
    <fill>
      <patternFill patternType="solid">
        <fgColor rgb="0087aaff"/>
      </patternFill>
    </fill>
    <fill>
      <patternFill patternType="solid">
        <fgColor rgb="00a5bfff"/>
      </patternFill>
    </fill>
    <fill>
      <patternFill patternType="solid">
        <fgColor rgb="00c3d5ff"/>
      </patternFill>
    </fill>
    <fill>
      <patternFill patternType="solid">
        <fgColor rgb="00e1eaff"/>
      </patternFill>
    </fill>
    <fill>
      <patternFill patternType="solid">
        <fgColor rgb="00ffffff"/>
      </patternFill>
    </fill>
    <fill>
      <patternFill patternType="solid">
        <fgColor rgb="00afc6ff"/>
      </patternFill>
    </fill>
    <fill>
      <patternFill patternType="solid">
        <fgColor rgb="00d7e3ff"/>
      </patternFill>
    </fill>
    <fill>
      <patternFill patternType="solid">
        <fgColor rgb="0087A9D2"/>
      </patternFill>
    </fill>
  </fills>
  <borders count="13">
    <border>
      <left/>
      <right/>
      <top/>
      <bottom/>
      <diagonal/>
    </border>
    <border>
      <left style="medium"/>
      <right/>
      <top style="medium"/>
      <bottom/>
      <diagonal/>
    </border>
    <border>
      <left/>
      <right/>
      <top style="medium"/>
      <bottom/>
      <diagonal/>
    </border>
    <border>
      <left style="medium"/>
      <right/>
      <top/>
      <bottom/>
      <diagonal/>
    </border>
    <border>
      <left style="medium"/>
      <right/>
      <top/>
      <bottom style="medium"/>
      <diagonal/>
    </border>
    <border>
      <left/>
      <right/>
      <top/>
      <bottom style="medium"/>
      <diagonal/>
    </border>
    <border>
      <left style="medium">
        <color rgb="FFE20053"/>
      </left>
      <right/>
      <top/>
      <bottom/>
      <diagonal/>
    </border>
    <border>
      <left/>
      <right/>
      <top style="thin">
        <color rgb="FF396EAE"/>
      </top>
      <bottom style="thin">
        <color rgb="FFE1EAF5"/>
      </bottom>
      <diagonal/>
    </border>
    <border>
      <left/>
      <right/>
      <top style="thin">
        <color rgb="FF396EAE"/>
      </top>
      <bottom style="thin">
        <color rgb="FFC2D5EB"/>
      </bottom>
      <diagonal/>
    </border>
    <border>
      <left/>
      <right/>
      <top style="thin">
        <color rgb="FFE1EAF5"/>
      </top>
      <bottom style="thin">
        <color rgb="FFE1EAF5"/>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7">
    <xf numFmtId="0" fontId="0" fillId="0" borderId="0" applyAlignment="1">
      <alignment horizontal="general" vertical="bottom"/>
    </xf>
    <xf numFmtId="0" fontId="3" fillId="0" borderId="0"/>
    <xf numFmtId="0" fontId="3" fillId="0" borderId="0"/>
    <xf numFmtId="0" fontId="3" fillId="0" borderId="0"/>
    <xf numFmtId="0" fontId="3" fillId="0" borderId="0"/>
    <xf numFmtId="0" fontId="0" fillId="0" borderId="0"/>
    <xf numFmtId="0" fontId="0" fillId="0" borderId="0"/>
  </cellStyleXfs>
  <cellXfs count="111">
    <xf numFmtId="0" fontId="0" fillId="0" borderId="0" applyAlignment="1" pivotButton="0" quotePrefix="0" xfId="0">
      <alignment horizontal="general" vertical="bottom"/>
    </xf>
    <xf numFmtId="0" fontId="4" fillId="0" borderId="0" applyAlignment="1" pivotButton="0" quotePrefix="0" xfId="0">
      <alignment horizontal="general" vertical="bottom"/>
    </xf>
    <xf numFmtId="11" fontId="0" fillId="0" borderId="0" applyAlignment="1" pivotButton="0" quotePrefix="0" xfId="0">
      <alignment horizontal="general" vertical="bottom"/>
    </xf>
    <xf numFmtId="0" fontId="0" fillId="0" borderId="0" applyAlignment="1" pivotButton="0" quotePrefix="0" xfId="0">
      <alignment horizontal="general" vertical="bottom"/>
    </xf>
    <xf numFmtId="0" fontId="5" fillId="0" borderId="0" applyAlignment="1" pivotButton="0" quotePrefix="0" xfId="0">
      <alignment horizontal="general" vertical="bottom"/>
    </xf>
    <xf numFmtId="0" fontId="6" fillId="0" borderId="0" applyAlignment="1" pivotButton="0" quotePrefix="0" xfId="0">
      <alignment horizontal="general" vertical="bottom"/>
    </xf>
    <xf numFmtId="0" fontId="7" fillId="3" borderId="0" applyAlignment="1" pivotButton="0" quotePrefix="0" xfId="0">
      <alignment horizontal="general" vertical="bottom"/>
    </xf>
    <xf numFmtId="0" fontId="8" fillId="0" borderId="0" applyAlignment="1" pivotButton="0" quotePrefix="0" xfId="0">
      <alignment horizontal="general" vertical="bottom"/>
    </xf>
    <xf numFmtId="0" fontId="7" fillId="0" borderId="0" applyAlignment="1" pivotButton="0" quotePrefix="0" xfId="0">
      <alignment horizontal="general" vertical="bottom"/>
    </xf>
    <xf numFmtId="0" fontId="0" fillId="3" borderId="0" applyAlignment="1" pivotButton="0" quotePrefix="0" xfId="0">
      <alignment horizontal="general" vertical="bottom"/>
    </xf>
    <xf numFmtId="0" fontId="0" fillId="4" borderId="0" applyAlignment="1" pivotButton="0" quotePrefix="0" xfId="0">
      <alignment horizontal="general" vertical="bottom"/>
    </xf>
    <xf numFmtId="0" fontId="7" fillId="5" borderId="0" applyAlignment="1" pivotButton="0" quotePrefix="0" xfId="0">
      <alignment horizontal="general" vertical="bottom"/>
    </xf>
    <xf numFmtId="0" fontId="0" fillId="5" borderId="0" applyAlignment="1" pivotButton="0" quotePrefix="0" xfId="0">
      <alignment horizontal="general" vertical="bottom"/>
    </xf>
    <xf numFmtId="0" fontId="7" fillId="2" borderId="0" applyAlignment="1" pivotButton="0" quotePrefix="0" xfId="0">
      <alignment horizontal="general" vertical="bottom"/>
    </xf>
    <xf numFmtId="0" fontId="0" fillId="2" borderId="0" applyAlignment="1" pivotButton="0" quotePrefix="0" xfId="0">
      <alignment horizontal="general" vertical="bottom"/>
    </xf>
    <xf numFmtId="0" fontId="0" fillId="6" borderId="0" applyAlignment="1" pivotButton="0" quotePrefix="0" xfId="0">
      <alignment horizontal="general" vertical="bottom"/>
    </xf>
    <xf numFmtId="0" fontId="0" fillId="7" borderId="0" applyAlignment="1" pivotButton="0" quotePrefix="0" xfId="0">
      <alignment horizontal="general" vertical="bottom"/>
    </xf>
    <xf numFmtId="0" fontId="9" fillId="0" borderId="0" applyAlignment="1" pivotButton="0" quotePrefix="0" xfId="0">
      <alignment horizontal="general" vertical="bottom"/>
    </xf>
    <xf numFmtId="0" fontId="8" fillId="3" borderId="0" applyAlignment="1" pivotButton="0" quotePrefix="0" xfId="0">
      <alignment horizontal="general" vertical="bottom"/>
    </xf>
    <xf numFmtId="0" fontId="8" fillId="8" borderId="0" applyAlignment="1" pivotButton="0" quotePrefix="0" xfId="0">
      <alignment horizontal="general" vertical="bottom"/>
    </xf>
    <xf numFmtId="1" fontId="6" fillId="0" borderId="0" applyAlignment="1" pivotButton="0" quotePrefix="0" xfId="0">
      <alignment horizontal="general" vertical="bottom"/>
    </xf>
    <xf numFmtId="0" fontId="7" fillId="8" borderId="0" applyAlignment="1" pivotButton="0" quotePrefix="0" xfId="0">
      <alignment horizontal="general" vertical="bottom"/>
    </xf>
    <xf numFmtId="0" fontId="0" fillId="8" borderId="0" applyAlignment="1" pivotButton="0" quotePrefix="0" xfId="0">
      <alignment horizontal="general" vertical="bottom"/>
    </xf>
    <xf numFmtId="1" fontId="6" fillId="9" borderId="0" applyAlignment="1" pivotButton="0" quotePrefix="0" xfId="0">
      <alignment horizontal="general" vertical="bottom"/>
    </xf>
    <xf numFmtId="1" fontId="10" fillId="0" borderId="0" applyAlignment="1" pivotButton="0" quotePrefix="0" xfId="0">
      <alignment horizontal="general" vertical="bottom"/>
    </xf>
    <xf numFmtId="0" fontId="11" fillId="0" borderId="0" applyAlignment="1" pivotButton="0" quotePrefix="0" xfId="0">
      <alignment horizontal="general" vertical="bottom"/>
    </xf>
    <xf numFmtId="3" fontId="0" fillId="0" borderId="0" applyAlignment="1" pivotButton="0" quotePrefix="0" xfId="0">
      <alignment horizontal="general" vertical="bottom"/>
    </xf>
    <xf numFmtId="164" fontId="0" fillId="0" borderId="0" applyAlignment="1" pivotButton="0" quotePrefix="0" xfId="0">
      <alignment horizontal="general" vertical="bottom"/>
    </xf>
    <xf numFmtId="3" fontId="11" fillId="0" borderId="0" applyAlignment="1" pivotButton="0" quotePrefix="0" xfId="0">
      <alignment horizontal="general" vertical="bottom"/>
    </xf>
    <xf numFmtId="164" fontId="11" fillId="0" borderId="0" applyAlignment="1" pivotButton="0" quotePrefix="0" xfId="0">
      <alignment horizontal="general" vertical="bottom"/>
    </xf>
    <xf numFmtId="164" fontId="6" fillId="0" borderId="0" applyAlignment="1" pivotButton="0" quotePrefix="0" xfId="0">
      <alignment horizontal="general" vertical="bottom"/>
    </xf>
    <xf numFmtId="3" fontId="12" fillId="0" borderId="0" applyAlignment="1" pivotButton="0" quotePrefix="0" xfId="0">
      <alignment horizontal="general" vertical="bottom"/>
    </xf>
    <xf numFmtId="0" fontId="13" fillId="0" borderId="0" applyAlignment="1" pivotButton="0" quotePrefix="0" xfId="0">
      <alignment horizontal="general" vertical="bottom"/>
    </xf>
    <xf numFmtId="3" fontId="6" fillId="0" borderId="0" applyAlignment="1" pivotButton="0" quotePrefix="0" xfId="0">
      <alignment horizontal="general" vertical="bottom"/>
    </xf>
    <xf numFmtId="2" fontId="6" fillId="0" borderId="0" applyAlignment="1" pivotButton="0" quotePrefix="0" xfId="0">
      <alignment horizontal="general" vertical="bottom"/>
    </xf>
    <xf numFmtId="0" fontId="12" fillId="0" borderId="0" applyAlignment="1" pivotButton="0" quotePrefix="0" xfId="0">
      <alignment horizontal="general" vertical="bottom"/>
    </xf>
    <xf numFmtId="2" fontId="12" fillId="0" borderId="0" applyAlignment="1" pivotButton="0" quotePrefix="0" xfId="0">
      <alignment horizontal="general" vertical="bottom"/>
    </xf>
    <xf numFmtId="0" fontId="6" fillId="0" borderId="1" applyAlignment="1" pivotButton="0" quotePrefix="0" xfId="0">
      <alignment horizontal="general" vertical="bottom"/>
    </xf>
    <xf numFmtId="0" fontId="6" fillId="0" borderId="2" applyAlignment="1" pivotButton="0" quotePrefix="0" xfId="0">
      <alignment horizontal="general" vertical="bottom"/>
    </xf>
    <xf numFmtId="2" fontId="6" fillId="0" borderId="2" applyAlignment="1" pivotButton="0" quotePrefix="0" xfId="0">
      <alignment horizontal="general" vertical="bottom"/>
    </xf>
    <xf numFmtId="0" fontId="6" fillId="0" borderId="3" applyAlignment="1" pivotButton="0" quotePrefix="0" xfId="0">
      <alignment horizontal="general" vertical="bottom"/>
    </xf>
    <xf numFmtId="0" fontId="6" fillId="0" borderId="4" applyAlignment="1" pivotButton="0" quotePrefix="0" xfId="0">
      <alignment horizontal="general" vertical="bottom"/>
    </xf>
    <xf numFmtId="0" fontId="6" fillId="0" borderId="5" applyAlignment="1" pivotButton="0" quotePrefix="0" xfId="0">
      <alignment horizontal="general" vertical="bottom"/>
    </xf>
    <xf numFmtId="2" fontId="6" fillId="0" borderId="5" applyAlignment="1" pivotButton="0" quotePrefix="0" xfId="0">
      <alignment horizontal="general" vertical="bottom"/>
    </xf>
    <xf numFmtId="0" fontId="6" fillId="0" borderId="6" applyAlignment="1" pivotButton="0" quotePrefix="0" xfId="0">
      <alignment horizontal="general" vertical="bottom"/>
    </xf>
    <xf numFmtId="0" fontId="0" fillId="0" borderId="0" applyAlignment="1" pivotButton="0" quotePrefix="0" xfId="0">
      <alignment horizontal="left" vertical="bottom"/>
    </xf>
    <xf numFmtId="3" fontId="0" fillId="0" borderId="0" applyAlignment="1" pivotButton="0" quotePrefix="0" xfId="0">
      <alignment horizontal="left" vertical="bottom"/>
    </xf>
    <xf numFmtId="3" fontId="0" fillId="0" borderId="0" applyAlignment="1" pivotButton="0" quotePrefix="0" xfId="0">
      <alignment horizontal="left" vertical="bottom" indent="13"/>
    </xf>
    <xf numFmtId="3" fontId="0" fillId="0" borderId="0" applyAlignment="1" pivotButton="0" quotePrefix="0" xfId="0">
      <alignment horizontal="left" vertical="bottom" indent="15"/>
    </xf>
    <xf numFmtId="3" fontId="0" fillId="2" borderId="0" applyAlignment="1" pivotButton="0" quotePrefix="0" xfId="0">
      <alignment horizontal="left" vertical="bottom" indent="15"/>
    </xf>
    <xf numFmtId="3" fontId="0" fillId="2" borderId="0" applyAlignment="1" pivotButton="0" quotePrefix="0" xfId="0">
      <alignment horizontal="general" vertical="bottom"/>
    </xf>
    <xf numFmtId="165" fontId="0" fillId="0" borderId="0" applyAlignment="1" pivotButton="0" quotePrefix="0" xfId="0">
      <alignment horizontal="general" vertical="bottom"/>
    </xf>
    <xf numFmtId="3" fontId="0" fillId="2" borderId="0" applyAlignment="1" pivotButton="0" quotePrefix="0" xfId="0">
      <alignment horizontal="left" vertical="bottom" indent="13"/>
    </xf>
    <xf numFmtId="3" fontId="17" fillId="10" borderId="7" applyAlignment="1" pivotButton="0" quotePrefix="0" xfId="0">
      <alignment horizontal="general" vertical="bottom"/>
    </xf>
    <xf numFmtId="3" fontId="17" fillId="10" borderId="8" applyAlignment="1" pivotButton="0" quotePrefix="0" xfId="0">
      <alignment horizontal="general" vertical="bottom"/>
    </xf>
    <xf numFmtId="3" fontId="17" fillId="11" borderId="9" applyAlignment="1" pivotButton="0" quotePrefix="0" xfId="0">
      <alignment horizontal="left" vertical="bottom"/>
    </xf>
    <xf numFmtId="3" fontId="17" fillId="11" borderId="9" applyAlignment="1" pivotButton="0" quotePrefix="0" xfId="0">
      <alignment horizontal="general" vertical="bottom"/>
    </xf>
    <xf numFmtId="3" fontId="0" fillId="0" borderId="9" applyAlignment="1" pivotButton="0" quotePrefix="0" xfId="0">
      <alignment horizontal="left" vertical="bottom" indent="13"/>
    </xf>
    <xf numFmtId="3" fontId="0" fillId="0" borderId="9" applyAlignment="1" pivotButton="0" quotePrefix="0" xfId="0">
      <alignment horizontal="general" vertical="bottom"/>
    </xf>
    <xf numFmtId="0" fontId="0" fillId="0" borderId="0" pivotButton="0" quotePrefix="0" xfId="0"/>
    <xf numFmtId="0" fontId="19" fillId="12" borderId="10" applyAlignment="1" pivotButton="0" quotePrefix="0" xfId="0">
      <alignment horizontal="general" vertical="top" wrapText="1" shrinkToFit="1"/>
    </xf>
    <xf numFmtId="0" fontId="0" fillId="0" borderId="11" applyAlignment="1" pivotButton="0" quotePrefix="0" xfId="0">
      <alignment horizontal="center" vertical="center"/>
    </xf>
    <xf numFmtId="0" fontId="19" fillId="13" borderId="10" applyAlignment="1" pivotButton="0" quotePrefix="0" xfId="0">
      <alignment horizontal="general" vertical="top" wrapText="1" shrinkToFit="1"/>
    </xf>
    <xf numFmtId="0" fontId="0" fillId="14" borderId="12" applyAlignment="1" pivotButton="0" quotePrefix="0" xfId="0">
      <alignment horizontal="center" vertical="center"/>
    </xf>
    <xf numFmtId="0" fontId="0" fillId="15" borderId="12" applyAlignment="1" pivotButton="0" quotePrefix="0" xfId="0">
      <alignment horizontal="center" vertical="center"/>
    </xf>
    <xf numFmtId="0" fontId="0" fillId="16" borderId="12" applyAlignment="1" pivotButton="0" quotePrefix="0" xfId="0">
      <alignment horizontal="center" vertical="center"/>
    </xf>
    <xf numFmtId="0" fontId="0" fillId="17" borderId="12" applyAlignment="1" pivotButton="0" quotePrefix="0" xfId="0">
      <alignment horizontal="center" vertical="center"/>
    </xf>
    <xf numFmtId="0" fontId="0" fillId="17" borderId="11" applyAlignment="1" pivotButton="0" quotePrefix="0" xfId="0">
      <alignment horizontal="center" vertical="center"/>
    </xf>
    <xf numFmtId="0" fontId="0" fillId="16" borderId="11" applyAlignment="1" pivotButton="0" quotePrefix="0" xfId="0">
      <alignment horizontal="center" vertical="center"/>
    </xf>
    <xf numFmtId="0" fontId="0" fillId="18" borderId="12" applyAlignment="1" pivotButton="0" quotePrefix="0" xfId="0">
      <alignment horizontal="center" vertical="center"/>
    </xf>
    <xf numFmtId="0" fontId="0" fillId="18" borderId="11" applyAlignment="1" pivotButton="0" quotePrefix="0" xfId="0">
      <alignment horizontal="center" vertical="center"/>
    </xf>
    <xf numFmtId="0" fontId="0" fillId="15" borderId="11" applyAlignment="1" pivotButton="0" quotePrefix="0" xfId="0">
      <alignment horizontal="center" vertical="center"/>
    </xf>
    <xf numFmtId="0" fontId="0" fillId="19" borderId="12" applyAlignment="1" pivotButton="0" quotePrefix="0" xfId="0">
      <alignment horizontal="center" vertical="center"/>
    </xf>
    <xf numFmtId="0" fontId="0" fillId="20" borderId="12" applyAlignment="1" pivotButton="0" quotePrefix="0" xfId="0">
      <alignment horizontal="center" vertical="center"/>
    </xf>
    <xf numFmtId="0" fontId="0" fillId="20" borderId="11" applyAlignment="1" pivotButton="0" quotePrefix="0" xfId="0">
      <alignment horizontal="center" vertical="center"/>
    </xf>
    <xf numFmtId="0" fontId="0" fillId="19" borderId="11" applyAlignment="1" pivotButton="0" quotePrefix="0" xfId="0">
      <alignment horizontal="center" vertical="center"/>
    </xf>
    <xf numFmtId="0" fontId="0" fillId="0" borderId="0" applyAlignment="1" pivotButton="0" quotePrefix="0" xfId="0">
      <alignment horizontal="left" vertical="bottom" textRotation="45"/>
    </xf>
    <xf numFmtId="0" fontId="19" fillId="21" borderId="10" applyAlignment="1" pivotButton="0" quotePrefix="0" xfId="0">
      <alignment horizontal="left" vertical="bottom" textRotation="45"/>
    </xf>
    <xf numFmtId="0" fontId="19" fillId="21" borderId="10" applyAlignment="1" pivotButton="0" quotePrefix="0" xfId="0">
      <alignment horizontal="center" vertical="top"/>
    </xf>
    <xf numFmtId="0" fontId="18" fillId="0" borderId="10" applyAlignment="1" pivotButton="0" quotePrefix="0" xfId="0">
      <alignment horizontal="center" vertical="top"/>
    </xf>
    <xf numFmtId="0" fontId="19" fillId="21" borderId="0" pivotButton="0" quotePrefix="0" xfId="0"/>
    <xf numFmtId="0" fontId="0" fillId="0" borderId="12" applyAlignment="1" pivotButton="0" quotePrefix="0" xfId="0">
      <alignment horizontal="center" vertical="center"/>
    </xf>
    <xf numFmtId="0" fontId="0" fillId="0" borderId="0" applyAlignment="1" pivotButton="0" quotePrefix="0" xfId="0">
      <alignment horizontal="general" vertical="bottom"/>
    </xf>
    <xf numFmtId="0" fontId="4" fillId="0" borderId="0" applyAlignment="1" pivotButton="0" quotePrefix="0" xfId="0">
      <alignment horizontal="general" vertical="bottom"/>
    </xf>
    <xf numFmtId="11" fontId="0" fillId="0" borderId="0" applyAlignment="1" pivotButton="0" quotePrefix="0" xfId="0">
      <alignment horizontal="general" vertical="bottom"/>
    </xf>
    <xf numFmtId="0" fontId="5" fillId="0" borderId="0" applyAlignment="1" pivotButton="0" quotePrefix="0" xfId="0">
      <alignment horizontal="general" vertical="bottom"/>
    </xf>
    <xf numFmtId="3" fontId="0" fillId="0" borderId="0" applyAlignment="1" pivotButton="0" quotePrefix="0" xfId="0">
      <alignment horizontal="general" vertical="bottom"/>
    </xf>
    <xf numFmtId="0" fontId="11" fillId="0" borderId="0" applyAlignment="1" pivotButton="0" quotePrefix="0" xfId="0">
      <alignment horizontal="general" vertical="bottom"/>
    </xf>
    <xf numFmtId="3" fontId="12" fillId="0" borderId="0" applyAlignment="1" pivotButton="0" quotePrefix="0" xfId="0">
      <alignment horizontal="general" vertical="bottom"/>
    </xf>
    <xf numFmtId="0" fontId="13" fillId="0" borderId="0" applyAlignment="1" pivotButton="0" quotePrefix="0" xfId="0">
      <alignment horizontal="general" vertical="bottom"/>
    </xf>
    <xf numFmtId="3" fontId="6" fillId="0" borderId="0" applyAlignment="1" pivotButton="0" quotePrefix="0" xfId="0">
      <alignment horizontal="general" vertical="bottom"/>
    </xf>
    <xf numFmtId="0" fontId="6" fillId="0" borderId="0" applyAlignment="1" pivotButton="0" quotePrefix="0" xfId="0">
      <alignment horizontal="general" vertical="bottom"/>
    </xf>
    <xf numFmtId="1" fontId="6" fillId="0" borderId="0" applyAlignment="1" pivotButton="0" quotePrefix="0" xfId="0">
      <alignment horizontal="general" vertical="bottom"/>
    </xf>
    <xf numFmtId="164" fontId="6" fillId="0" borderId="0" applyAlignment="1" pivotButton="0" quotePrefix="0" xfId="0">
      <alignment horizontal="general" vertical="bottom"/>
    </xf>
    <xf numFmtId="0" fontId="0" fillId="0" borderId="0" applyAlignment="1" pivotButton="0" quotePrefix="0" xfId="0">
      <alignment horizontal="left" vertical="bottom"/>
    </xf>
    <xf numFmtId="3" fontId="0" fillId="0" borderId="0" applyAlignment="1" pivotButton="0" quotePrefix="0" xfId="0">
      <alignment horizontal="left" vertical="bottom"/>
    </xf>
    <xf numFmtId="164" fontId="0" fillId="0" borderId="0" applyAlignment="1" pivotButton="0" quotePrefix="0" xfId="0">
      <alignment horizontal="general" vertical="bottom"/>
    </xf>
    <xf numFmtId="3" fontId="0" fillId="0" borderId="0" applyAlignment="1" pivotButton="0" quotePrefix="0" xfId="0">
      <alignment horizontal="left" vertical="bottom" indent="13"/>
    </xf>
    <xf numFmtId="3" fontId="0" fillId="0" borderId="0" applyAlignment="1" pivotButton="0" quotePrefix="0" xfId="0">
      <alignment horizontal="left" vertical="bottom" indent="15"/>
    </xf>
    <xf numFmtId="3" fontId="0" fillId="2" borderId="0" applyAlignment="1" pivotButton="0" quotePrefix="0" xfId="0">
      <alignment horizontal="left" vertical="bottom" indent="15"/>
    </xf>
    <xf numFmtId="3" fontId="0" fillId="2" borderId="0" applyAlignment="1" pivotButton="0" quotePrefix="0" xfId="0">
      <alignment horizontal="general" vertical="bottom"/>
    </xf>
    <xf numFmtId="165" fontId="0" fillId="0" borderId="0" applyAlignment="1" pivotButton="0" quotePrefix="0" xfId="0">
      <alignment horizontal="general" vertical="bottom"/>
    </xf>
    <xf numFmtId="3" fontId="0" fillId="2" borderId="0" applyAlignment="1" pivotButton="0" quotePrefix="0" xfId="0">
      <alignment horizontal="left" vertical="bottom" indent="13"/>
    </xf>
    <xf numFmtId="3" fontId="17" fillId="10" borderId="7" applyAlignment="1" pivotButton="0" quotePrefix="0" xfId="0">
      <alignment horizontal="general" vertical="bottom"/>
    </xf>
    <xf numFmtId="3" fontId="17" fillId="10" borderId="8" applyAlignment="1" pivotButton="0" quotePrefix="0" xfId="0">
      <alignment horizontal="general" vertical="bottom"/>
    </xf>
    <xf numFmtId="3" fontId="17" fillId="11" borderId="9" applyAlignment="1" pivotButton="0" quotePrefix="0" xfId="0">
      <alignment horizontal="left" vertical="bottom"/>
    </xf>
    <xf numFmtId="3" fontId="17" fillId="11" borderId="9" applyAlignment="1" pivotButton="0" quotePrefix="0" xfId="0">
      <alignment horizontal="general" vertical="bottom"/>
    </xf>
    <xf numFmtId="3" fontId="0" fillId="0" borderId="9" applyAlignment="1" pivotButton="0" quotePrefix="0" xfId="0">
      <alignment horizontal="left" vertical="bottom" indent="13"/>
    </xf>
    <xf numFmtId="3" fontId="0" fillId="0" borderId="9" applyAlignment="1" pivotButton="0" quotePrefix="0" xfId="0">
      <alignment horizontal="general" vertical="bottom"/>
    </xf>
    <xf numFmtId="0" fontId="0" fillId="0" borderId="0" applyAlignment="1" pivotButton="0" quotePrefix="0" xfId="0">
      <alignment horizontal="left" vertical="bottom" textRotation="45"/>
    </xf>
    <xf numFmtId="0" fontId="19" fillId="21" borderId="10" applyAlignment="1" pivotButton="0" quotePrefix="0" xfId="0">
      <alignment horizontal="left" vertical="bottom" textRotation="45"/>
    </xf>
  </cellXfs>
  <cellStyles count="7">
    <cellStyle name="Normal" xfId="0" builtinId="0"/>
    <cellStyle name="Comma" xfId="1" builtinId="3"/>
    <cellStyle name="Comma [0]" xfId="2" builtinId="6"/>
    <cellStyle name="Currency" xfId="3" builtinId="4"/>
    <cellStyle name="Currency [0]" xfId="4" builtinId="7"/>
    <cellStyle name="Percent" xfId="5" builtinId="5"/>
    <cellStyle name="Style 1" xfId="6"/>
  </cellStyles>
  <dxfs count="48">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00D1DEEE"/>
      </font>
      <fill>
        <patternFill>
          <bgColor rgb="00D1DEEE"/>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E20053"/>
      <rgbColor rgb="FF396EAE"/>
      <rgbColor rgb="FFCCCCCC"/>
      <rgbColor rgb="FF808080"/>
      <rgbColor rgb="FF9966FF"/>
      <rgbColor rgb="FF993366"/>
      <rgbColor rgb="FFF6F8C8"/>
      <rgbColor rgb="FFE1EAF5"/>
      <rgbColor rgb="FF660066"/>
      <rgbColor rgb="FFFF8080"/>
      <rgbColor rgb="FF0070C0"/>
      <rgbColor rgb="FFC2D5EB"/>
      <rgbColor rgb="FF000080"/>
      <rgbColor rgb="FFFF00FF"/>
      <rgbColor rgb="FFFFFF00"/>
      <rgbColor rgb="FF00FFFF"/>
      <rgbColor rgb="FF800080"/>
      <rgbColor rgb="FF800000"/>
      <rgbColor rgb="FF008080"/>
      <rgbColor rgb="FF0000FF"/>
      <rgbColor rgb="FF00CCFF"/>
      <rgbColor rgb="FFE1E5EB"/>
      <rgbColor rgb="FFEBF4C2"/>
      <rgbColor rgb="FFFFEBD6"/>
      <rgbColor rgb="FFA4BFE1"/>
      <rgbColor rgb="FFFF99CC"/>
      <rgbColor rgb="FFD9D9D9"/>
      <rgbColor rgb="FFFFC6DB"/>
      <rgbColor rgb="FF3366FF"/>
      <rgbColor rgb="FF33CCCC"/>
      <rgbColor rgb="FFABB217"/>
      <rgbColor rgb="FFFFC000"/>
      <rgbColor rgb="FFFF9933"/>
      <rgbColor rgb="FFFF6600"/>
      <rgbColor rgb="FF595959"/>
      <rgbColor rgb="FFA28D7E"/>
      <rgbColor rgb="FF003366"/>
      <rgbColor rgb="FF339966"/>
      <rgbColor rgb="FF003300"/>
      <rgbColor rgb="FF333300"/>
      <rgbColor rgb="FF993300"/>
      <rgbColor rgb="FF993366"/>
      <rgbColor rgb="FF333399"/>
      <rgbColor rgb="FF404040"/>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styles" Target="styles.xml" Id="rId12"/><Relationship Type="http://schemas.openxmlformats.org/officeDocument/2006/relationships/theme" Target="theme/theme1.xml" Id="rId13"/></Relationships>
</file>

<file path=xl/charts/chart1.xml><?xml version="1.0" encoding="utf-8"?>
<chartSpace xmlns="http://schemas.openxmlformats.org/drawingml/2006/chart">
  <chart>
    <plotArea>
      <doughnutChart>
        <varyColors val="1"/>
        <ser>
          <idx val="0"/>
          <order val="0"/>
          <spPr>
            <a:solidFill xmlns:a="http://schemas.openxmlformats.org/drawingml/2006/main">
              <a:srgbClr val="abb217"/>
            </a:solidFill>
            <a:ln xmlns:a="http://schemas.openxmlformats.org/drawingml/2006/main">
              <a:noFill/>
              <a:prstDash val="solid"/>
            </a:ln>
          </spPr>
          <explosion val="0"/>
          <dPt>
            <idx val="0"/>
            <spPr>
              <a:solidFill xmlns:a="http://schemas.openxmlformats.org/drawingml/2006/main">
                <a:srgbClr val="abb217"/>
              </a:solidFill>
              <a:ln xmlns:a="http://schemas.openxmlformats.org/drawingml/2006/main" w="19080">
                <a:noFill/>
                <a:prstDash val="solid"/>
              </a:ln>
            </spPr>
          </dPt>
          <dPt>
            <idx val="1"/>
            <spPr>
              <a:solidFill xmlns:a="http://schemas.openxmlformats.org/drawingml/2006/main">
                <a:srgbClr val="a28d7e"/>
              </a:solidFill>
              <a:ln xmlns:a="http://schemas.openxmlformats.org/drawingml/2006/main" w="19080">
                <a:noFill/>
                <a:prstDash val="solid"/>
              </a:ln>
            </spPr>
          </dPt>
          <dPt>
            <idx val="2"/>
            <spPr>
              <a:solidFill xmlns:a="http://schemas.openxmlformats.org/drawingml/2006/main">
                <a:srgbClr val="ffc000"/>
              </a:solidFill>
              <a:ln xmlns:a="http://schemas.openxmlformats.org/drawingml/2006/main" w="19080">
                <a:noFill/>
                <a:prstDash val="solid"/>
              </a:ln>
            </spPr>
          </dPt>
          <dPt>
            <idx val="3"/>
            <spPr>
              <a:solidFill xmlns:a="http://schemas.openxmlformats.org/drawingml/2006/main">
                <a:srgbClr val="ff9933"/>
              </a:solidFill>
              <a:ln xmlns:a="http://schemas.openxmlformats.org/drawingml/2006/main" w="19080">
                <a:noFill/>
                <a:prstDash val="solid"/>
              </a:ln>
            </spPr>
          </dPt>
          <dLbls>
            <dLbl>
              <idx val="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1"/>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2"/>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3"/>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showLeaderLines val="0"/>
          </dLbls>
          <cat>
            <strRef>
              <f>Feuil2!$A$4:$A$7</f>
              <strCache>
                <ptCount val="4"/>
                <pt idx="0">
                  <v>Ensilage de maïs</v>
                </pt>
                <pt idx="1">
                  <v>Herbe conservée</v>
                </pt>
                <pt idx="2">
                  <v>Herbe pâturée</v>
                </pt>
                <pt idx="3">
                  <v>Autres fourrages</v>
                </pt>
              </strCache>
            </strRef>
          </cat>
          <val>
            <numRef>
              <f>Feuil2!$D$4:$D$7</f>
              <numCache>
                <formatCode>General</formatCode>
                <ptCount val="4"/>
                <pt idx="0">
                  <v>6764.97614355186</v>
                </pt>
                <pt idx="1">
                  <v>5530.3764158814</v>
                </pt>
                <pt idx="2">
                  <v>5954.36823737543</v>
                </pt>
                <pt idx="3">
                  <v>466.438550907384</v>
                </pt>
              </numCache>
            </numRef>
          </val>
        </ser>
        <firstSliceAng val="80"/>
        <holeSize val="50"/>
      </doughnutChart>
    </plotArea>
    <legend>
      <legendPos val="r"/>
      <overlay val="0"/>
      <spPr>
        <a:noFill xmlns:a="http://schemas.openxmlformats.org/drawingml/2006/main"/>
        <a:ln xmlns:a="http://schemas.openxmlformats.org/drawingml/2006/main">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legend>
    <plotVisOnly val="1"/>
    <dispBlanksAs val="gap"/>
  </chart>
</chartSpace>
</file>

<file path=xl/charts/chart10.xml><?xml version="1.0" encoding="utf-8"?>
<chartSpace xmlns="http://schemas.openxmlformats.org/drawingml/2006/chart">
  <chart>
    <plotArea>
      <barChart>
        <barDir val="col"/>
        <grouping val="stacked"/>
        <varyColors val="0"/>
        <ser>
          <idx val="0"/>
          <order val="0"/>
          <spPr>
            <a:solidFill xmlns:a="http://schemas.openxmlformats.org/drawingml/2006/main">
              <a:srgbClr val="abb217"/>
            </a:solidFill>
            <a:ln xmlns:a="http://schemas.openxmlformats.org/drawingml/2006/main" w="19080">
              <a:noFill/>
              <a:prstDash val="solid"/>
            </a:ln>
          </spPr>
          <invertIfNegative val="0"/>
          <dPt>
            <idx val="0"/>
            <invertIfNegative val="0"/>
            <spPr>
              <a:solidFill xmlns:a="http://schemas.openxmlformats.org/drawingml/2006/main">
                <a:srgbClr val="abb217"/>
              </a:solidFill>
              <a:ln xmlns:a="http://schemas.openxmlformats.org/drawingml/2006/main" w="19080">
                <a:noFill/>
                <a:prstDash val="solid"/>
              </a:ln>
            </spPr>
          </dPt>
          <dPt>
            <idx val="1"/>
            <invertIfNegative val="0"/>
            <spPr>
              <a:solidFill xmlns:a="http://schemas.openxmlformats.org/drawingml/2006/main">
                <a:srgbClr val="abb217"/>
              </a:solidFill>
              <a:ln xmlns:a="http://schemas.openxmlformats.org/drawingml/2006/main" w="19080">
                <a:noFill/>
                <a:prstDash val="solid"/>
              </a:ln>
            </spPr>
          </dPt>
          <dPt>
            <idx val="2"/>
            <invertIfNegative val="0"/>
            <spPr>
              <a:solidFill xmlns:a="http://schemas.openxmlformats.org/drawingml/2006/main">
                <a:srgbClr val="abb217"/>
              </a:solidFill>
              <a:ln xmlns:a="http://schemas.openxmlformats.org/drawingml/2006/main" w="19080">
                <a:noFill/>
                <a:prstDash val="solid"/>
              </a:ln>
            </spPr>
          </dPt>
          <dPt>
            <idx val="3"/>
            <invertIfNegative val="0"/>
            <spPr>
              <a:solidFill xmlns:a="http://schemas.openxmlformats.org/drawingml/2006/main">
                <a:srgbClr val="abb217"/>
              </a:solidFill>
              <a:ln xmlns:a="http://schemas.openxmlformats.org/drawingml/2006/main" w="19080">
                <a:noFill/>
                <a:prstDash val="solid"/>
              </a:ln>
            </spPr>
          </dPt>
          <dLbls>
            <dLbl>
              <idx val="0"/>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1"/>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2"/>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3"/>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showLeaderLines val="0"/>
          </dLbls>
          <errBars>
            <errDir val="y"/>
            <errBarType val="both"/>
            <errValType val="cust"/>
            <noEndCap val="0"/>
            <minus>
              <numRef>
                <f>Feuil2!$E$36:$E$39</f>
                <numCache>
                  <formatCode>General</formatCode>
                  <ptCount val="4"/>
                  <pt idx="0">
                    <v>0</v>
                  </pt>
                  <pt idx="1">
                    <v>1511.37048251085</v>
                  </pt>
                  <pt idx="2">
                    <v>1108.53434558522</v>
                  </pt>
                  <pt idx="3">
                    <v>84.1329976250652</v>
                  </pt>
                </numCache>
              </numRef>
            </minus>
            <plus>
              <numRef>
                <f>Feuil2!$F$36:$F$39</f>
                <numCache>
                  <formatCode>General</formatCode>
                  <ptCount val="4"/>
                  <pt idx="0">
                    <v>0</v>
                  </pt>
                  <pt idx="1">
                    <v>478.629517489153</v>
                  </pt>
                  <pt idx="2">
                    <v>1791.46565441478</v>
                  </pt>
                  <pt idx="3">
                    <v>305.867002374935</v>
                  </pt>
                </numCache>
              </numRef>
            </plus>
            <spPr>
              <a:ln xmlns:a="http://schemas.openxmlformats.org/drawingml/2006/main" w="9360">
                <a:solidFill>
                  <a:srgbClr val="595959"/>
                </a:solidFill>
                <a:prstDash val="solid"/>
                <a:round/>
              </a:ln>
            </spPr>
          </errBars>
          <cat>
            <strRef>
              <f>Feuil2!$A$4:$A$7</f>
              <strCache>
                <ptCount val="4"/>
                <pt idx="0">
                  <v>Ensilage de maïs</v>
                </pt>
                <pt idx="1">
                  <v>Herbe conservée</v>
                </pt>
                <pt idx="2">
                  <v>Herbe pâturée</v>
                </pt>
                <pt idx="3">
                  <v>Autres fourrages</v>
                </pt>
              </strCache>
            </strRef>
          </cat>
          <val>
            <numRef>
              <f>Feuil2!$D$36:$D$39</f>
              <numCache>
                <formatCode>General</formatCode>
                <ptCount val="4"/>
                <pt idx="1">
                  <v>2233.37048251085</v>
                </pt>
                <pt idx="2">
                  <v>1208.53434558522</v>
                </pt>
                <pt idx="3">
                  <v>94.1329976250652</v>
                </pt>
              </numCache>
            </numRef>
          </val>
        </ser>
        <gapWidth val="100"/>
        <overlap val="100"/>
        <axId val="74714507"/>
        <axId val="53323801"/>
      </barChart>
      <catAx>
        <axId val="74714507"/>
        <scaling>
          <orientation val="minMax"/>
        </scaling>
        <delete val="0"/>
        <axPos val="b"/>
        <numFmt formatCode="General" sourceLinked="1"/>
        <majorTickMark val="out"/>
        <minorTickMark val="none"/>
        <tickLblPos val="nextTo"/>
        <spPr>
          <a:ln xmlns:a="http://schemas.openxmlformats.org/drawingml/2006/main" w="9360">
            <a:solidFill>
              <a:srgbClr val="d9d9d9"/>
            </a:solidFill>
            <a:prstDash val="solid"/>
            <a:roun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53323801"/>
        <crosses val="autoZero"/>
        <auto val="1"/>
        <lblAlgn val="ctr"/>
        <lblOffset val="100"/>
        <noMultiLvlLbl val="0"/>
      </catAx>
      <valAx>
        <axId val="53323801"/>
        <scaling>
          <orientation val="minMax"/>
        </scaling>
        <delete val="0"/>
        <axPos val="l"/>
        <majorGridlines>
          <spPr>
            <a:ln xmlns:a="http://schemas.openxmlformats.org/drawingml/2006/main" w="9360">
              <a:solidFill>
                <a:srgbClr val="d9d9d9"/>
              </a:solidFill>
              <a:prstDash val="solid"/>
              <a:round/>
            </a:ln>
          </spPr>
        </majorGridlines>
        <numFmt formatCode="#,##0" sourceLinked="0"/>
        <majorTickMark val="out"/>
        <minorTickMark val="none"/>
        <tickLblPos val="nextTo"/>
        <spPr>
          <a:ln xmlns:a="http://schemas.openxmlformats.org/drawingml/2006/main" w="6480">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74714507"/>
        <crosses val="autoZero"/>
        <crossBetween val="between"/>
      </valAx>
    </plotArea>
    <plotVisOnly val="1"/>
    <dispBlanksAs val="gap"/>
  </chart>
</chartSpace>
</file>

<file path=xl/charts/chart11.xml><?xml version="1.0" encoding="utf-8"?>
<chartSpace xmlns="http://schemas.openxmlformats.org/drawingml/2006/chart">
  <chart>
    <plotArea>
      <doughnutChart>
        <varyColors val="1"/>
        <ser>
          <idx val="0"/>
          <order val="0"/>
          <spPr>
            <a:solidFill xmlns:a="http://schemas.openxmlformats.org/drawingml/2006/main">
              <a:srgbClr val="abb217"/>
            </a:solidFill>
            <a:ln xmlns:a="http://schemas.openxmlformats.org/drawingml/2006/main">
              <a:noFill/>
              <a:prstDash val="solid"/>
            </a:ln>
          </spPr>
          <explosion val="0"/>
          <dPt>
            <idx val="0"/>
            <spPr>
              <a:solidFill xmlns:a="http://schemas.openxmlformats.org/drawingml/2006/main">
                <a:srgbClr val="abb217"/>
              </a:solidFill>
              <a:ln xmlns:a="http://schemas.openxmlformats.org/drawingml/2006/main" w="19080">
                <a:noFill/>
                <a:prstDash val="solid"/>
              </a:ln>
            </spPr>
          </dPt>
          <dPt>
            <idx val="1"/>
            <spPr>
              <a:solidFill xmlns:a="http://schemas.openxmlformats.org/drawingml/2006/main">
                <a:srgbClr val="a28d7e"/>
              </a:solidFill>
              <a:ln xmlns:a="http://schemas.openxmlformats.org/drawingml/2006/main" w="19080">
                <a:noFill/>
                <a:prstDash val="solid"/>
              </a:ln>
            </spPr>
          </dPt>
          <dPt>
            <idx val="2"/>
            <spPr>
              <a:solidFill xmlns:a="http://schemas.openxmlformats.org/drawingml/2006/main">
                <a:srgbClr val="ffc000"/>
              </a:solidFill>
              <a:ln xmlns:a="http://schemas.openxmlformats.org/drawingml/2006/main" w="19080">
                <a:noFill/>
                <a:prstDash val="solid"/>
              </a:ln>
            </spPr>
          </dPt>
          <dPt>
            <idx val="3"/>
            <spPr>
              <a:solidFill xmlns:a="http://schemas.openxmlformats.org/drawingml/2006/main">
                <a:srgbClr val="ff9933"/>
              </a:solidFill>
              <a:ln xmlns:a="http://schemas.openxmlformats.org/drawingml/2006/main" w="19080">
                <a:noFill/>
                <a:prstDash val="solid"/>
              </a:ln>
            </spPr>
          </dPt>
          <dLbls>
            <dLbl>
              <idx val="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1"/>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2"/>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3"/>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showLeaderLines val="0"/>
          </dLbls>
          <cat>
            <strRef>
              <f>Feuil2!$A$4:$A$7</f>
              <strCache>
                <ptCount val="4"/>
                <pt idx="0">
                  <v>Ensilage de maïs</v>
                </pt>
                <pt idx="1">
                  <v>Herbe conservée</v>
                </pt>
                <pt idx="2">
                  <v>Herbe pâturée</v>
                </pt>
                <pt idx="3">
                  <v>Autres fourrages</v>
                </pt>
              </strCache>
            </strRef>
          </cat>
          <val>
            <numRef>
              <f>Feuil2!$D$44:$D$47</f>
              <numCache>
                <formatCode>General</formatCode>
                <ptCount val="4"/>
                <pt idx="0">
                  <v>23.0089952163878</v>
                </pt>
                <pt idx="1">
                  <v>411.533720828451</v>
                </pt>
                <pt idx="2">
                  <v>533.368817248481</v>
                </pt>
                <pt idx="3">
                  <v>24.5369938034481</v>
                </pt>
              </numCache>
            </numRef>
          </val>
        </ser>
        <firstSliceAng val="80"/>
        <holeSize val="50"/>
      </doughnutChart>
    </plotArea>
    <legend>
      <legendPos val="r"/>
      <overlay val="0"/>
      <spPr>
        <a:noFill xmlns:a="http://schemas.openxmlformats.org/drawingml/2006/main"/>
        <a:ln xmlns:a="http://schemas.openxmlformats.org/drawingml/2006/main">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legend>
    <plotVisOnly val="1"/>
    <dispBlanksAs val="gap"/>
  </chart>
</chartSpace>
</file>

<file path=xl/charts/chart12.xml><?xml version="1.0" encoding="utf-8"?>
<chartSpace xmlns="http://schemas.openxmlformats.org/drawingml/2006/chart">
  <chart>
    <plotArea>
      <barChart>
        <barDir val="col"/>
        <grouping val="stacked"/>
        <varyColors val="0"/>
        <ser>
          <idx val="0"/>
          <order val="0"/>
          <spPr>
            <a:solidFill xmlns:a="http://schemas.openxmlformats.org/drawingml/2006/main">
              <a:srgbClr val="abb217"/>
            </a:solidFill>
            <a:ln xmlns:a="http://schemas.openxmlformats.org/drawingml/2006/main" w="19080">
              <a:noFill/>
              <a:prstDash val="solid"/>
            </a:ln>
          </spPr>
          <invertIfNegative val="0"/>
          <dPt>
            <idx val="0"/>
            <invertIfNegative val="0"/>
            <spPr>
              <a:solidFill xmlns:a="http://schemas.openxmlformats.org/drawingml/2006/main">
                <a:srgbClr val="abb217"/>
              </a:solidFill>
              <a:ln xmlns:a="http://schemas.openxmlformats.org/drawingml/2006/main" w="19080">
                <a:noFill/>
                <a:prstDash val="solid"/>
              </a:ln>
            </spPr>
          </dPt>
          <dPt>
            <idx val="1"/>
            <invertIfNegative val="0"/>
            <spPr>
              <a:solidFill xmlns:a="http://schemas.openxmlformats.org/drawingml/2006/main">
                <a:srgbClr val="abb217"/>
              </a:solidFill>
              <a:ln xmlns:a="http://schemas.openxmlformats.org/drawingml/2006/main" w="19080">
                <a:noFill/>
                <a:prstDash val="solid"/>
              </a:ln>
            </spPr>
          </dPt>
          <dPt>
            <idx val="2"/>
            <invertIfNegative val="0"/>
            <spPr>
              <a:solidFill xmlns:a="http://schemas.openxmlformats.org/drawingml/2006/main">
                <a:srgbClr val="abb217"/>
              </a:solidFill>
              <a:ln xmlns:a="http://schemas.openxmlformats.org/drawingml/2006/main" w="19080">
                <a:noFill/>
                <a:prstDash val="solid"/>
              </a:ln>
            </spPr>
          </dPt>
          <dPt>
            <idx val="3"/>
            <invertIfNegative val="0"/>
            <spPr>
              <a:solidFill xmlns:a="http://schemas.openxmlformats.org/drawingml/2006/main">
                <a:srgbClr val="abb217"/>
              </a:solidFill>
              <a:ln xmlns:a="http://schemas.openxmlformats.org/drawingml/2006/main" w="19080">
                <a:noFill/>
                <a:prstDash val="solid"/>
              </a:ln>
            </spPr>
          </dPt>
          <dLbls>
            <dLbl>
              <idx val="0"/>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1"/>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2"/>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3"/>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showLeaderLines val="0"/>
          </dLbls>
          <errBars>
            <errDir val="y"/>
            <errBarType val="both"/>
            <errValType val="cust"/>
            <noEndCap val="0"/>
            <minus>
              <numRef>
                <f>Feuil2!$E$44:$E$47</f>
                <numCache>
                  <formatCode>General</formatCode>
                  <ptCount val="4"/>
                  <pt idx="0">
                    <v>0.00899521638779177</v>
                  </pt>
                  <pt idx="1">
                    <v>16.5337208284508</v>
                  </pt>
                  <pt idx="2">
                    <v>20.3688172484808</v>
                  </pt>
                  <pt idx="3">
                    <v>0.536993803448102</v>
                  </pt>
                </numCache>
              </numRef>
            </minus>
            <plus>
              <numRef>
                <f>Feuil2!$F$44:$F$47</f>
                <numCache>
                  <formatCode>General</formatCode>
                  <ptCount val="4"/>
                  <pt idx="0">
                    <v>-0.00899521638779177</v>
                  </pt>
                  <pt idx="1">
                    <v>15.4662791715492</v>
                  </pt>
                  <pt idx="2">
                    <v>18.6311827515192</v>
                  </pt>
                  <pt idx="3">
                    <v>0.463006196551898</v>
                  </pt>
                </numCache>
              </numRef>
            </plus>
            <spPr>
              <a:ln xmlns:a="http://schemas.openxmlformats.org/drawingml/2006/main" w="9360">
                <a:solidFill>
                  <a:srgbClr val="595959"/>
                </a:solidFill>
                <a:prstDash val="solid"/>
                <a:round/>
              </a:ln>
            </spPr>
          </errBars>
          <cat>
            <strRef>
              <f>Feuil2!$A$4:$A$7</f>
              <strCache>
                <ptCount val="4"/>
                <pt idx="0">
                  <v>Ensilage de maïs</v>
                </pt>
                <pt idx="1">
                  <v>Herbe conservée</v>
                </pt>
                <pt idx="2">
                  <v>Herbe pâturée</v>
                </pt>
                <pt idx="3">
                  <v>Autres fourrages</v>
                </pt>
              </strCache>
            </strRef>
          </cat>
          <val>
            <numRef>
              <f>Feuil2!$D$44:$D$47</f>
              <numCache>
                <formatCode>General</formatCode>
                <ptCount val="4"/>
                <pt idx="0">
                  <v>23.0089952163878</v>
                </pt>
                <pt idx="1">
                  <v>411.533720828451</v>
                </pt>
                <pt idx="2">
                  <v>533.368817248481</v>
                </pt>
                <pt idx="3">
                  <v>24.5369938034481</v>
                </pt>
              </numCache>
            </numRef>
          </val>
        </ser>
        <gapWidth val="100"/>
        <overlap val="100"/>
        <axId val="53502625"/>
        <axId val="90525144"/>
      </barChart>
      <catAx>
        <axId val="53502625"/>
        <scaling>
          <orientation val="minMax"/>
        </scaling>
        <delete val="0"/>
        <axPos val="b"/>
        <numFmt formatCode="General" sourceLinked="1"/>
        <majorTickMark val="out"/>
        <minorTickMark val="none"/>
        <tickLblPos val="nextTo"/>
        <spPr>
          <a:ln xmlns:a="http://schemas.openxmlformats.org/drawingml/2006/main" w="9360">
            <a:solidFill>
              <a:srgbClr val="d9d9d9"/>
            </a:solidFill>
            <a:prstDash val="solid"/>
            <a:roun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90525144"/>
        <crosses val="autoZero"/>
        <auto val="1"/>
        <lblAlgn val="ctr"/>
        <lblOffset val="100"/>
        <noMultiLvlLbl val="0"/>
      </catAx>
      <valAx>
        <axId val="90525144"/>
        <scaling>
          <orientation val="minMax"/>
        </scaling>
        <delete val="0"/>
        <axPos val="l"/>
        <majorGridlines>
          <spPr>
            <a:ln xmlns:a="http://schemas.openxmlformats.org/drawingml/2006/main" w="9360">
              <a:solidFill>
                <a:srgbClr val="d9d9d9"/>
              </a:solidFill>
              <a:prstDash val="solid"/>
              <a:round/>
            </a:ln>
          </spPr>
        </majorGridlines>
        <numFmt formatCode="#,##0" sourceLinked="0"/>
        <majorTickMark val="out"/>
        <minorTickMark val="none"/>
        <tickLblPos val="nextTo"/>
        <spPr>
          <a:ln xmlns:a="http://schemas.openxmlformats.org/drawingml/2006/main" w="6480">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53502625"/>
        <crosses val="autoZero"/>
        <crossBetween val="between"/>
      </valAx>
    </plotArea>
    <plotVisOnly val="1"/>
    <dispBlanksAs val="gap"/>
  </chart>
</chartSpace>
</file>

<file path=xl/charts/chart13.xml><?xml version="1.0" encoding="utf-8"?>
<chartSpace xmlns="http://schemas.openxmlformats.org/drawingml/2006/chart">
  <chart>
    <plotArea>
      <doughnutChart>
        <varyColors val="1"/>
        <ser>
          <idx val="0"/>
          <order val="0"/>
          <spPr>
            <a:solidFill xmlns:a="http://schemas.openxmlformats.org/drawingml/2006/main">
              <a:srgbClr val="abb217"/>
            </a:solidFill>
            <a:ln xmlns:a="http://schemas.openxmlformats.org/drawingml/2006/main">
              <a:noFill/>
              <a:prstDash val="solid"/>
            </a:ln>
          </spPr>
          <explosion val="0"/>
          <dPt>
            <idx val="0"/>
            <spPr>
              <a:solidFill xmlns:a="http://schemas.openxmlformats.org/drawingml/2006/main">
                <a:srgbClr val="abb217"/>
              </a:solidFill>
              <a:ln xmlns:a="http://schemas.openxmlformats.org/drawingml/2006/main" w="19080">
                <a:noFill/>
                <a:prstDash val="solid"/>
              </a:ln>
            </spPr>
          </dPt>
          <dPt>
            <idx val="1"/>
            <spPr>
              <a:solidFill xmlns:a="http://schemas.openxmlformats.org/drawingml/2006/main">
                <a:srgbClr val="a28d7e"/>
              </a:solidFill>
              <a:ln xmlns:a="http://schemas.openxmlformats.org/drawingml/2006/main" w="19080">
                <a:noFill/>
                <a:prstDash val="solid"/>
              </a:ln>
            </spPr>
          </dPt>
          <dPt>
            <idx val="2"/>
            <spPr>
              <a:solidFill xmlns:a="http://schemas.openxmlformats.org/drawingml/2006/main">
                <a:srgbClr val="ffc000"/>
              </a:solidFill>
              <a:ln xmlns:a="http://schemas.openxmlformats.org/drawingml/2006/main" w="19080">
                <a:noFill/>
                <a:prstDash val="solid"/>
              </a:ln>
            </spPr>
          </dPt>
          <dPt>
            <idx val="3"/>
            <spPr>
              <a:solidFill xmlns:a="http://schemas.openxmlformats.org/drawingml/2006/main">
                <a:srgbClr val="ff9933"/>
              </a:solidFill>
              <a:ln xmlns:a="http://schemas.openxmlformats.org/drawingml/2006/main" w="19080">
                <a:noFill/>
                <a:prstDash val="solid"/>
              </a:ln>
            </spPr>
          </dPt>
          <dLbls>
            <dLbl>
              <idx val="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1"/>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2"/>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3"/>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showLeaderLines val="0"/>
          </dLbls>
          <cat>
            <strRef>
              <f>Feuil2!$A$4:$A$7</f>
              <strCache>
                <ptCount val="4"/>
                <pt idx="0">
                  <v>Ensilage de maïs</v>
                </pt>
                <pt idx="1">
                  <v>Herbe conservée</v>
                </pt>
                <pt idx="2">
                  <v>Herbe pâturée</v>
                </pt>
                <pt idx="3">
                  <v>Autres fourrages</v>
                </pt>
              </strCache>
            </strRef>
          </cat>
          <val>
            <numRef>
              <f>Feuil2!$D$52:$D$55</f>
              <numCache>
                <formatCode>General</formatCode>
                <ptCount val="4"/>
                <pt idx="0">
                  <v>26.7369837768275</v>
                </pt>
                <pt idx="1">
                  <v>649.86330698241</v>
                </pt>
                <pt idx="2">
                  <v>2038.95167251127</v>
                </pt>
                <pt idx="3">
                  <v>70.9176268392187</v>
                </pt>
              </numCache>
            </numRef>
          </val>
        </ser>
        <firstSliceAng val="80"/>
        <holeSize val="50"/>
      </doughnutChart>
    </plotArea>
    <legend>
      <legendPos val="r"/>
      <overlay val="0"/>
      <spPr>
        <a:noFill xmlns:a="http://schemas.openxmlformats.org/drawingml/2006/main"/>
        <a:ln xmlns:a="http://schemas.openxmlformats.org/drawingml/2006/main">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legend>
    <plotVisOnly val="1"/>
    <dispBlanksAs val="gap"/>
  </chart>
</chartSpace>
</file>

<file path=xl/charts/chart14.xml><?xml version="1.0" encoding="utf-8"?>
<chartSpace xmlns="http://schemas.openxmlformats.org/drawingml/2006/chart">
  <chart>
    <plotArea>
      <barChart>
        <barDir val="col"/>
        <grouping val="stacked"/>
        <varyColors val="0"/>
        <ser>
          <idx val="0"/>
          <order val="0"/>
          <spPr>
            <a:solidFill xmlns:a="http://schemas.openxmlformats.org/drawingml/2006/main">
              <a:srgbClr val="abb217"/>
            </a:solidFill>
            <a:ln xmlns:a="http://schemas.openxmlformats.org/drawingml/2006/main" w="19080">
              <a:noFill/>
              <a:prstDash val="solid"/>
            </a:ln>
          </spPr>
          <invertIfNegative val="0"/>
          <dPt>
            <idx val="0"/>
            <invertIfNegative val="0"/>
            <spPr>
              <a:solidFill xmlns:a="http://schemas.openxmlformats.org/drawingml/2006/main">
                <a:srgbClr val="abb217"/>
              </a:solidFill>
              <a:ln xmlns:a="http://schemas.openxmlformats.org/drawingml/2006/main" w="19080">
                <a:noFill/>
                <a:prstDash val="solid"/>
              </a:ln>
            </spPr>
          </dPt>
          <dPt>
            <idx val="1"/>
            <invertIfNegative val="0"/>
            <spPr>
              <a:solidFill xmlns:a="http://schemas.openxmlformats.org/drawingml/2006/main">
                <a:srgbClr val="abb217"/>
              </a:solidFill>
              <a:ln xmlns:a="http://schemas.openxmlformats.org/drawingml/2006/main" w="19080">
                <a:noFill/>
                <a:prstDash val="solid"/>
              </a:ln>
            </spPr>
          </dPt>
          <dPt>
            <idx val="2"/>
            <invertIfNegative val="0"/>
            <spPr>
              <a:solidFill xmlns:a="http://schemas.openxmlformats.org/drawingml/2006/main">
                <a:srgbClr val="abb217"/>
              </a:solidFill>
              <a:ln xmlns:a="http://schemas.openxmlformats.org/drawingml/2006/main" w="19080">
                <a:noFill/>
                <a:prstDash val="solid"/>
              </a:ln>
            </spPr>
          </dPt>
          <dPt>
            <idx val="3"/>
            <invertIfNegative val="0"/>
            <spPr>
              <a:solidFill xmlns:a="http://schemas.openxmlformats.org/drawingml/2006/main">
                <a:srgbClr val="abb217"/>
              </a:solidFill>
              <a:ln xmlns:a="http://schemas.openxmlformats.org/drawingml/2006/main" w="19080">
                <a:noFill/>
                <a:prstDash val="solid"/>
              </a:ln>
            </spPr>
          </dPt>
          <dLbls>
            <dLbl>
              <idx val="0"/>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1"/>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2"/>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3"/>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showLeaderLines val="0"/>
          </dLbls>
          <errBars>
            <errDir val="y"/>
            <errBarType val="both"/>
            <errValType val="cust"/>
            <noEndCap val="0"/>
            <minus>
              <numRef>
                <f>Feuil2!$E$52:$E$55</f>
                <numCache>
                  <formatCode>General</formatCode>
                  <ptCount val="4"/>
                  <pt idx="0">
                    <v>-0.26301622317251</v>
                  </pt>
                  <pt idx="1">
                    <v>28.8633069824101</v>
                  </pt>
                  <pt idx="2">
                    <v>61.9516725112751</v>
                  </pt>
                  <pt idx="3">
                    <v>1.9176268392187</v>
                  </pt>
                </numCache>
              </numRef>
            </minus>
            <plus>
              <numRef>
                <f>Feuil2!$F$52:$F$55</f>
                <numCache>
                  <formatCode>General</formatCode>
                  <ptCount val="4"/>
                  <pt idx="0">
                    <v>0.26301622317251</v>
                  </pt>
                  <pt idx="1">
                    <v>25.1366930175899</v>
                  </pt>
                  <pt idx="2">
                    <v>57.0483274887249</v>
                  </pt>
                  <pt idx="3">
                    <v>1.0823731607813</v>
                  </pt>
                </numCache>
              </numRef>
            </plus>
            <spPr>
              <a:ln xmlns:a="http://schemas.openxmlformats.org/drawingml/2006/main" w="9360">
                <a:solidFill>
                  <a:srgbClr val="595959"/>
                </a:solidFill>
                <a:prstDash val="solid"/>
                <a:round/>
              </a:ln>
            </spPr>
          </errBars>
          <cat>
            <strRef>
              <f>Feuil2!$A$4:$A$7</f>
              <strCache>
                <ptCount val="4"/>
                <pt idx="0">
                  <v>Ensilage de maïs</v>
                </pt>
                <pt idx="1">
                  <v>Herbe conservée</v>
                </pt>
                <pt idx="2">
                  <v>Herbe pâturée</v>
                </pt>
                <pt idx="3">
                  <v>Autres fourrages</v>
                </pt>
              </strCache>
            </strRef>
          </cat>
          <val>
            <numRef>
              <f>Feuil2!$D$52:$D$55</f>
              <numCache>
                <formatCode>General</formatCode>
                <ptCount val="4"/>
                <pt idx="0">
                  <v>26.7369837768275</v>
                </pt>
                <pt idx="1">
                  <v>649.86330698241</v>
                </pt>
                <pt idx="2">
                  <v>2038.95167251127</v>
                </pt>
                <pt idx="3">
                  <v>70.9176268392187</v>
                </pt>
              </numCache>
            </numRef>
          </val>
        </ser>
        <gapWidth val="100"/>
        <overlap val="100"/>
        <axId val="98237249"/>
        <axId val="53116957"/>
      </barChart>
      <catAx>
        <axId val="98237249"/>
        <scaling>
          <orientation val="minMax"/>
        </scaling>
        <delete val="0"/>
        <axPos val="b"/>
        <numFmt formatCode="General" sourceLinked="1"/>
        <majorTickMark val="out"/>
        <minorTickMark val="none"/>
        <tickLblPos val="nextTo"/>
        <spPr>
          <a:ln xmlns:a="http://schemas.openxmlformats.org/drawingml/2006/main" w="9360">
            <a:solidFill>
              <a:srgbClr val="d9d9d9"/>
            </a:solidFill>
            <a:prstDash val="solid"/>
            <a:roun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53116957"/>
        <crosses val="autoZero"/>
        <auto val="1"/>
        <lblAlgn val="ctr"/>
        <lblOffset val="100"/>
        <noMultiLvlLbl val="0"/>
      </catAx>
      <valAx>
        <axId val="53116957"/>
        <scaling>
          <orientation val="minMax"/>
        </scaling>
        <delete val="0"/>
        <axPos val="l"/>
        <majorGridlines>
          <spPr>
            <a:ln xmlns:a="http://schemas.openxmlformats.org/drawingml/2006/main" w="9360">
              <a:solidFill>
                <a:srgbClr val="d9d9d9"/>
              </a:solidFill>
              <a:prstDash val="solid"/>
              <a:round/>
            </a:ln>
          </spPr>
        </majorGridlines>
        <numFmt formatCode="#,##0" sourceLinked="0"/>
        <majorTickMark val="out"/>
        <minorTickMark val="none"/>
        <tickLblPos val="nextTo"/>
        <spPr>
          <a:ln xmlns:a="http://schemas.openxmlformats.org/drawingml/2006/main" w="6480">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98237249"/>
        <crosses val="autoZero"/>
        <crossBetween val="between"/>
      </valAx>
    </plotArea>
    <plotVisOnly val="1"/>
    <dispBlanksAs val="gap"/>
  </chart>
</chartSpace>
</file>

<file path=xl/charts/chart15.xml><?xml version="1.0" encoding="utf-8"?>
<chartSpace xmlns="http://schemas.openxmlformats.org/drawingml/2006/chart">
  <chart>
    <plotArea>
      <doughnutChart>
        <varyColors val="1"/>
        <ser>
          <idx val="0"/>
          <order val="0"/>
          <spPr>
            <a:solidFill xmlns:a="http://schemas.openxmlformats.org/drawingml/2006/main">
              <a:srgbClr val="abb217"/>
            </a:solidFill>
            <a:ln xmlns:a="http://schemas.openxmlformats.org/drawingml/2006/main">
              <a:noFill/>
              <a:prstDash val="solid"/>
            </a:ln>
          </spPr>
          <explosion val="0"/>
          <dPt>
            <idx val="0"/>
            <spPr>
              <a:solidFill xmlns:a="http://schemas.openxmlformats.org/drawingml/2006/main">
                <a:srgbClr val="abb217"/>
              </a:solidFill>
              <a:ln xmlns:a="http://schemas.openxmlformats.org/drawingml/2006/main" w="19080">
                <a:noFill/>
                <a:prstDash val="solid"/>
              </a:ln>
            </spPr>
          </dPt>
          <dPt>
            <idx val="1"/>
            <spPr>
              <a:solidFill xmlns:a="http://schemas.openxmlformats.org/drawingml/2006/main">
                <a:srgbClr val="a28d7e"/>
              </a:solidFill>
              <a:ln xmlns:a="http://schemas.openxmlformats.org/drawingml/2006/main" w="19080">
                <a:noFill/>
                <a:prstDash val="solid"/>
              </a:ln>
            </spPr>
          </dPt>
          <dPt>
            <idx val="2"/>
            <spPr>
              <a:solidFill xmlns:a="http://schemas.openxmlformats.org/drawingml/2006/main">
                <a:srgbClr val="ffc000"/>
              </a:solidFill>
              <a:ln xmlns:a="http://schemas.openxmlformats.org/drawingml/2006/main" w="19080">
                <a:noFill/>
                <a:prstDash val="solid"/>
              </a:ln>
            </spPr>
          </dPt>
          <dPt>
            <idx val="3"/>
            <spPr>
              <a:solidFill xmlns:a="http://schemas.openxmlformats.org/drawingml/2006/main">
                <a:srgbClr val="ff9933"/>
              </a:solidFill>
              <a:ln xmlns:a="http://schemas.openxmlformats.org/drawingml/2006/main" w="19080">
                <a:noFill/>
                <a:prstDash val="solid"/>
              </a:ln>
            </spPr>
          </dPt>
          <dLbls>
            <dLbl>
              <idx val="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1"/>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2"/>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3"/>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showLeaderLines val="0"/>
          </dLbls>
          <cat>
            <strRef>
              <f>Feuil2!$A$60:$A$63</f>
              <strCache>
                <ptCount val="4"/>
                <pt idx="0">
                  <v>Autres fourrages</v>
                </pt>
                <pt idx="1">
                  <v>Ensilage maïs</v>
                </pt>
                <pt idx="2">
                  <v>Herbe conservée</v>
                </pt>
                <pt idx="3">
                  <v>Herbe pâturée</v>
                </pt>
              </strCache>
            </strRef>
          </cat>
          <val>
            <numRef>
              <f>Feuil2!$D$60:$D$63</f>
              <numCache>
                <formatCode>General</formatCode>
                <ptCount val="4"/>
                <pt idx="0">
                  <v>1844.50630169844</v>
                </pt>
                <pt idx="1">
                  <v>14900.81748861</v>
                </pt>
                <pt idx="2">
                  <v>23388.4175965805</v>
                </pt>
                <pt idx="3">
                  <v>31726.0050324778</v>
                </pt>
              </numCache>
            </numRef>
          </val>
        </ser>
        <firstSliceAng val="80"/>
        <holeSize val="50"/>
      </doughnutChart>
    </plotArea>
    <legend>
      <legendPos val="r"/>
      <overlay val="0"/>
      <spPr>
        <a:noFill xmlns:a="http://schemas.openxmlformats.org/drawingml/2006/main"/>
        <a:ln xmlns:a="http://schemas.openxmlformats.org/drawingml/2006/main">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legend>
    <plotVisOnly val="1"/>
    <dispBlanksAs val="gap"/>
  </chart>
</chartSpace>
</file>

<file path=xl/charts/chart16.xml><?xml version="1.0" encoding="utf-8"?>
<chartSpace xmlns="http://schemas.openxmlformats.org/drawingml/2006/chart">
  <chart>
    <plotArea>
      <barChart>
        <barDir val="col"/>
        <grouping val="stacked"/>
        <varyColors val="0"/>
        <ser>
          <idx val="0"/>
          <order val="0"/>
          <spPr>
            <a:solidFill xmlns:a="http://schemas.openxmlformats.org/drawingml/2006/main">
              <a:srgbClr val="abb217"/>
            </a:solidFill>
            <a:ln xmlns:a="http://schemas.openxmlformats.org/drawingml/2006/main" w="19080">
              <a:noFill/>
              <a:prstDash val="solid"/>
            </a:ln>
          </spPr>
          <invertIfNegative val="0"/>
          <dPt>
            <idx val="0"/>
            <invertIfNegative val="0"/>
            <spPr>
              <a:solidFill xmlns:a="http://schemas.openxmlformats.org/drawingml/2006/main">
                <a:srgbClr val="abb217"/>
              </a:solidFill>
              <a:ln xmlns:a="http://schemas.openxmlformats.org/drawingml/2006/main" w="19080">
                <a:noFill/>
                <a:prstDash val="solid"/>
              </a:ln>
            </spPr>
          </dPt>
          <dPt>
            <idx val="1"/>
            <invertIfNegative val="0"/>
            <spPr>
              <a:solidFill xmlns:a="http://schemas.openxmlformats.org/drawingml/2006/main">
                <a:srgbClr val="abb217"/>
              </a:solidFill>
              <a:ln xmlns:a="http://schemas.openxmlformats.org/drawingml/2006/main" w="19080">
                <a:noFill/>
                <a:prstDash val="solid"/>
              </a:ln>
            </spPr>
          </dPt>
          <dPt>
            <idx val="2"/>
            <invertIfNegative val="0"/>
            <spPr>
              <a:solidFill xmlns:a="http://schemas.openxmlformats.org/drawingml/2006/main">
                <a:srgbClr val="abb217"/>
              </a:solidFill>
              <a:ln xmlns:a="http://schemas.openxmlformats.org/drawingml/2006/main" w="19080">
                <a:noFill/>
                <a:prstDash val="solid"/>
              </a:ln>
            </spPr>
          </dPt>
          <dPt>
            <idx val="3"/>
            <invertIfNegative val="0"/>
            <spPr>
              <a:solidFill xmlns:a="http://schemas.openxmlformats.org/drawingml/2006/main">
                <a:srgbClr val="abb217"/>
              </a:solidFill>
              <a:ln xmlns:a="http://schemas.openxmlformats.org/drawingml/2006/main" w="19080">
                <a:noFill/>
                <a:prstDash val="solid"/>
              </a:ln>
            </spPr>
          </dPt>
          <dLbls>
            <dLbl>
              <idx val="0"/>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1"/>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2"/>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3"/>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showLeaderLines val="0"/>
          </dLbls>
          <errBars>
            <errDir val="y"/>
            <errBarType val="both"/>
            <errValType val="cust"/>
            <noEndCap val="0"/>
            <minus>
              <numRef>
                <f>Feuil2!$E$61:$E$63</f>
                <numCache>
                  <formatCode>General</formatCode>
                  <ptCount val="3"/>
                  <pt idx="0">
                    <v>-0.182511390039508</v>
                  </pt>
                  <pt idx="1">
                    <v>1602.41759658052</v>
                  </pt>
                  <pt idx="2">
                    <v>1180.00503247778</v>
                  </pt>
                </numCache>
              </numRef>
            </minus>
            <plus>
              <numRef>
                <f>Feuil2!$F$61:$F$63</f>
                <numCache>
                  <formatCode>General</formatCode>
                  <ptCount val="3"/>
                  <pt idx="0">
                    <v>0.182511390039508</v>
                  </pt>
                  <pt idx="1">
                    <v>658.582403419481</v>
                  </pt>
                  <pt idx="2">
                    <v>2001.99496752222</v>
                  </pt>
                </numCache>
              </numRef>
            </plus>
            <spPr>
              <a:ln xmlns:a="http://schemas.openxmlformats.org/drawingml/2006/main" w="9360">
                <a:solidFill>
                  <a:srgbClr val="595959"/>
                </a:solidFill>
                <a:prstDash val="solid"/>
                <a:round/>
              </a:ln>
            </spPr>
          </errBars>
          <cat>
            <strRef>
              <f>Feuil2!$A$60:$A$63</f>
              <strCache>
                <ptCount val="4"/>
                <pt idx="0">
                  <v>Autres fourrages</v>
                </pt>
                <pt idx="1">
                  <v>Ensilage maïs</v>
                </pt>
                <pt idx="2">
                  <v>Herbe conservée</v>
                </pt>
                <pt idx="3">
                  <v>Herbe pâturée</v>
                </pt>
              </strCache>
            </strRef>
          </cat>
          <val>
            <numRef>
              <f>Feuil2!$D$60:$D$63</f>
              <numCache>
                <formatCode>General</formatCode>
                <ptCount val="4"/>
                <pt idx="0">
                  <v>1844.50630169844</v>
                </pt>
                <pt idx="1">
                  <v>14900.81748861</v>
                </pt>
                <pt idx="2">
                  <v>23388.4175965805</v>
                </pt>
                <pt idx="3">
                  <v>31726.0050324778</v>
                </pt>
              </numCache>
            </numRef>
          </val>
        </ser>
        <gapWidth val="100"/>
        <overlap val="100"/>
        <axId val="79231355"/>
        <axId val="23868898"/>
      </barChart>
      <catAx>
        <axId val="79231355"/>
        <scaling>
          <orientation val="minMax"/>
        </scaling>
        <delete val="0"/>
        <axPos val="b"/>
        <numFmt formatCode="General" sourceLinked="1"/>
        <majorTickMark val="out"/>
        <minorTickMark val="none"/>
        <tickLblPos val="nextTo"/>
        <spPr>
          <a:ln xmlns:a="http://schemas.openxmlformats.org/drawingml/2006/main" w="9360">
            <a:solidFill>
              <a:srgbClr val="d9d9d9"/>
            </a:solidFill>
            <a:prstDash val="solid"/>
            <a:roun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23868898"/>
        <crosses val="autoZero"/>
        <auto val="1"/>
        <lblAlgn val="ctr"/>
        <lblOffset val="100"/>
        <noMultiLvlLbl val="0"/>
      </catAx>
      <valAx>
        <axId val="23868898"/>
        <scaling>
          <orientation val="minMax"/>
        </scaling>
        <delete val="0"/>
        <axPos val="l"/>
        <majorGridlines>
          <spPr>
            <a:ln xmlns:a="http://schemas.openxmlformats.org/drawingml/2006/main" w="9360">
              <a:solidFill>
                <a:srgbClr val="d9d9d9"/>
              </a:solidFill>
              <a:prstDash val="solid"/>
              <a:round/>
            </a:ln>
          </spPr>
        </majorGridlines>
        <numFmt formatCode="#,##0" sourceLinked="0"/>
        <majorTickMark val="out"/>
        <minorTickMark val="none"/>
        <tickLblPos val="nextTo"/>
        <spPr>
          <a:ln xmlns:a="http://schemas.openxmlformats.org/drawingml/2006/main" w="6480">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79231355"/>
        <crosses val="autoZero"/>
        <crossBetween val="between"/>
      </valAx>
    </plotArea>
    <plotVisOnly val="1"/>
    <dispBlanksAs val="gap"/>
  </chart>
</chartSpace>
</file>

<file path=xl/charts/chart17.xml><?xml version="1.0" encoding="utf-8"?>
<chartSpace xmlns="http://schemas.openxmlformats.org/drawingml/2006/chart">
  <chart>
    <title>
      <tx>
        <rich>
          <a:bodyPr xmlns:a="http://schemas.openxmlformats.org/drawingml/2006/main" rot="0"/>
          <a:lstStyle xmlns:a="http://schemas.openxmlformats.org/drawingml/2006/main"/>
          <a:p xmlns:a="http://schemas.openxmlformats.org/drawingml/2006/main">
            <a:pPr>
              <a:defRPr sz="1400" b="0" strike="noStrike" spc="-1">
                <a:solidFill>
                  <a:srgbClr val="595959"/>
                </a:solidFill>
                <a:latin typeface="Calibri"/>
              </a:defRPr>
            </a:pPr>
            <a:r>
              <a:rPr sz="1400" b="0" strike="noStrike" spc="-1">
                <a:solidFill>
                  <a:srgbClr val="595959"/>
                </a:solidFill>
                <a:latin typeface="Calibri"/>
              </a:rPr>
              <a:t>out</a:t>
            </a:r>
          </a:p>
        </rich>
      </tx>
      <overlay val="0"/>
      <spPr>
        <a:noFill xmlns:a="http://schemas.openxmlformats.org/drawingml/2006/main"/>
        <a:ln xmlns:a="http://schemas.openxmlformats.org/drawingml/2006/main">
          <a:noFill/>
          <a:prstDash val="solid"/>
        </a:ln>
      </spPr>
    </title>
    <plotArea>
      <barChart>
        <barDir val="col"/>
        <grouping val="clustered"/>
        <varyColors val="0"/>
        <ser>
          <idx val="0"/>
          <order val="0"/>
          <tx>
            <strRef>
              <f>Feuil2!$D$70</f>
              <strCache>
                <ptCount val="1"/>
                <pt idx="0">
                  <v>out</v>
                </pt>
              </strCache>
            </strRef>
          </tx>
          <spPr>
            <a:solidFill xmlns:a="http://schemas.openxmlformats.org/drawingml/2006/main">
              <a:srgbClr val="abb217"/>
            </a:solidFill>
            <a:ln xmlns:a="http://schemas.openxmlformats.org/drawingml/2006/main">
              <a:noFill/>
              <a:prstDash val="solid"/>
            </a:ln>
          </spPr>
          <invertIfNegative val="0"/>
          <dLbls>
            <txPr>
              <a:bodyPr xmlns:a="http://schemas.openxmlformats.org/drawingml/2006/main"/>
              <a:lstStyle xmlns:a="http://schemas.openxmlformats.org/drawingml/2006/main"/>
              <a:p xmlns:a="http://schemas.openxmlformats.org/drawingml/2006/main">
                <a:pPr>
                  <a:defRPr sz="1000" b="0" strike="noStrike" spc="-1">
                    <a:solidFill>
                      <a:srgbClr val="000000"/>
                    </a:solidFill>
                    <a:latin typeface="Calibri"/>
                  </a:defRPr>
                </a:pPr>
                <a:r>
                  <a:t>None</a:t>
                </a:r>
              </a:p>
            </txPr>
            <dLblPos val="outEnd"/>
            <showLegendKey val="0"/>
            <showVal val="0"/>
            <showCatName val="0"/>
            <showSerName val="0"/>
            <showPercent val="0"/>
            <showLeaderLines val="0"/>
          </dLbls>
          <errBars>
            <errDir val="y"/>
            <errBarType val="both"/>
            <errValType val="cust"/>
            <noEndCap val="0"/>
            <minus>
              <numRef>
                <f>Feuil2!$E$71:$E$74</f>
                <numCache>
                  <formatCode>General</formatCode>
                  <ptCount val="4"/>
                  <pt idx="0">
                    <v>1931.80705095176</v>
                  </pt>
                  <pt idx="1">
                    <v>2276.44943660501</v>
                  </pt>
                  <pt idx="2">
                    <v>660.179523585898</v>
                  </pt>
                  <pt idx="3">
                    <v>79.26208671155609</v>
                  </pt>
                </numCache>
              </numRef>
            </minus>
            <plus>
              <numRef>
                <f>Feuil2!$F$71:$F$74</f>
                <numCache>
                  <formatCode>General</formatCode>
                  <ptCount val="4"/>
                  <pt idx="0">
                    <v>2927.19294904824</v>
                  </pt>
                  <pt idx="1">
                    <v>2752.55056339499</v>
                  </pt>
                  <pt idx="2">
                    <v>1194.8204764141</v>
                  </pt>
                  <pt idx="3">
                    <v>74.73791328844391</v>
                  </pt>
                </numCache>
              </numRef>
            </plus>
            <spPr>
              <a:ln xmlns:a="http://schemas.openxmlformats.org/drawingml/2006/main" w="9360">
                <a:solidFill>
                  <a:srgbClr val="595959"/>
                </a:solidFill>
                <a:prstDash val="solid"/>
                <a:round/>
              </a:ln>
            </spPr>
          </errBars>
          <cat>
            <strRef>
              <f>Feuil2!$A$71:$A$74</f>
              <strCache>
                <ptCount val="4"/>
                <pt idx="0">
                  <v>Pertes stockage</v>
                </pt>
                <pt idx="1">
                  <v>Refus fourrages distribués</v>
                </pt>
                <pt idx="2">
                  <v>Refus pâturage</v>
                </pt>
                <pt idx="3">
                  <v>Surfaces inexplotiées</v>
                </pt>
              </strCache>
            </strRef>
          </cat>
          <val>
            <numRef>
              <f>Feuil2!$D$71:$D$74</f>
              <numCache>
                <formatCode>General</formatCode>
                <ptCount val="4"/>
                <pt idx="0">
                  <v>6151.80705095176</v>
                </pt>
                <pt idx="1">
                  <v>2930.44943660501</v>
                </pt>
                <pt idx="2">
                  <v>2692.1795235859</v>
                </pt>
                <pt idx="3">
                  <v>1405.26208671156</v>
                </pt>
              </numCache>
            </numRef>
          </val>
        </ser>
        <gapWidth val="219"/>
        <overlap val="-27"/>
        <axId val="2748682"/>
        <axId val="68223658"/>
      </barChart>
      <catAx>
        <axId val="2748682"/>
        <scaling>
          <orientation val="minMax"/>
        </scaling>
        <delete val="0"/>
        <axPos val="b"/>
        <numFmt formatCode="General" sourceLinked="1"/>
        <majorTickMark val="none"/>
        <minorTickMark val="none"/>
        <tickLblPos val="nextTo"/>
        <spPr>
          <a:ln xmlns:a="http://schemas.openxmlformats.org/drawingml/2006/main" w="9360">
            <a:solidFill>
              <a:srgbClr val="d9d9d9"/>
            </a:solidFill>
            <a:prstDash val="solid"/>
            <a:roun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68223658"/>
        <crosses val="autoZero"/>
        <auto val="1"/>
        <lblAlgn val="ctr"/>
        <lblOffset val="100"/>
        <noMultiLvlLbl val="0"/>
      </catAx>
      <valAx>
        <axId val="68223658"/>
        <scaling>
          <orientation val="minMax"/>
        </scaling>
        <delete val="0"/>
        <axPos val="l"/>
        <majorGridlines>
          <spPr>
            <a:ln xmlns:a="http://schemas.openxmlformats.org/drawingml/2006/main" w="9360">
              <a:solidFill>
                <a:srgbClr val="d9d9d9"/>
              </a:solidFill>
              <a:prstDash val="solid"/>
              <a:round/>
            </a:ln>
          </spPr>
        </majorGridlines>
        <numFmt formatCode="#,##0" sourceLinked="0"/>
        <majorTickMark val="none"/>
        <minorTickMark val="none"/>
        <tickLblPos val="nextTo"/>
        <spPr>
          <a:ln xmlns:a="http://schemas.openxmlformats.org/drawingml/2006/main" w="6480">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2748682"/>
        <crosses val="autoZero"/>
        <crossBetween val="between"/>
        <dispUnits>
          <builtInUnit val="thousands"/>
          <dispUnitsLbl/>
        </dispUnits>
      </valAx>
    </plotArea>
    <plotVisOnly val="1"/>
    <dispBlanksAs val="gap"/>
  </chart>
</chartSpace>
</file>

<file path=xl/charts/chart18.xml><?xml version="1.0" encoding="utf-8"?>
<chartSpace xmlns="http://schemas.openxmlformats.org/drawingml/2006/chart">
  <chart>
    <title>
      <tx>
        <rich>
          <a:bodyPr xmlns:a="http://schemas.openxmlformats.org/drawingml/2006/main" rot="0"/>
          <a:lstStyle xmlns:a="http://schemas.openxmlformats.org/drawingml/2006/main"/>
          <a:p xmlns:a="http://schemas.openxmlformats.org/drawingml/2006/main">
            <a:pPr>
              <a:defRPr sz="1400" b="0" strike="noStrike" spc="-1">
                <a:solidFill>
                  <a:srgbClr val="595959"/>
                </a:solidFill>
                <a:latin typeface="Calibri"/>
              </a:defRPr>
            </a:pPr>
            <a:r>
              <a:rPr sz="1400" b="0" strike="noStrike" spc="-1">
                <a:solidFill>
                  <a:srgbClr val="595959"/>
                </a:solidFill>
                <a:latin typeface="Calibri"/>
              </a:rPr>
              <a:t>Chart Title</a:t>
            </a:r>
          </a:p>
        </rich>
      </tx>
      <overlay val="0"/>
      <spPr>
        <a:noFill xmlns:a="http://schemas.openxmlformats.org/drawingml/2006/main"/>
        <a:ln xmlns:a="http://schemas.openxmlformats.org/drawingml/2006/main">
          <a:noFill/>
          <a:prstDash val="solid"/>
        </a:ln>
      </spPr>
    </title>
    <plotArea>
      <pieChart>
        <varyColors val="1"/>
        <ser>
          <idx val="0"/>
          <order val="0"/>
          <spPr>
            <a:solidFill xmlns:a="http://schemas.openxmlformats.org/drawingml/2006/main">
              <a:srgbClr val="abb217"/>
            </a:solidFill>
            <a:ln xmlns:a="http://schemas.openxmlformats.org/drawingml/2006/main">
              <a:noFill/>
              <a:prstDash val="solid"/>
            </a:ln>
          </spPr>
          <explosion val="0"/>
          <dPt>
            <idx val="0"/>
            <spPr>
              <a:solidFill xmlns:a="http://schemas.openxmlformats.org/drawingml/2006/main">
                <a:srgbClr val="abb217"/>
              </a:solidFill>
              <a:ln xmlns:a="http://schemas.openxmlformats.org/drawingml/2006/main" w="19080">
                <a:solidFill>
                  <a:srgbClr val="ffffff"/>
                </a:solidFill>
                <a:prstDash val="solid"/>
                <a:round/>
              </a:ln>
            </spPr>
          </dPt>
          <dPt>
            <idx val="1"/>
            <spPr>
              <a:solidFill xmlns:a="http://schemas.openxmlformats.org/drawingml/2006/main">
                <a:srgbClr val="a28d7e"/>
              </a:solidFill>
              <a:ln xmlns:a="http://schemas.openxmlformats.org/drawingml/2006/main" w="19080">
                <a:solidFill>
                  <a:srgbClr val="ffffff"/>
                </a:solidFill>
                <a:prstDash val="solid"/>
                <a:round/>
              </a:ln>
            </spPr>
          </dPt>
          <dPt>
            <idx val="2"/>
            <spPr>
              <a:solidFill xmlns:a="http://schemas.openxmlformats.org/drawingml/2006/main">
                <a:srgbClr val="ffc000"/>
              </a:solidFill>
              <a:ln xmlns:a="http://schemas.openxmlformats.org/drawingml/2006/main" w="19080">
                <a:solidFill>
                  <a:srgbClr val="ffffff"/>
                </a:solidFill>
                <a:prstDash val="solid"/>
                <a:round/>
              </a:ln>
            </spPr>
          </dPt>
          <dPt>
            <idx val="3"/>
            <spPr>
              <a:solidFill xmlns:a="http://schemas.openxmlformats.org/drawingml/2006/main">
                <a:srgbClr val="ff9933"/>
              </a:solidFill>
              <a:ln xmlns:a="http://schemas.openxmlformats.org/drawingml/2006/main" w="19080">
                <a:solidFill>
                  <a:srgbClr val="ffffff"/>
                </a:solidFill>
                <a:prstDash val="solid"/>
                <a:round/>
              </a:ln>
            </spPr>
          </dPt>
          <dPt>
            <idx val="4"/>
            <spPr>
              <a:solidFill xmlns:a="http://schemas.openxmlformats.org/drawingml/2006/main">
                <a:srgbClr val="e20053"/>
              </a:solidFill>
              <a:ln xmlns:a="http://schemas.openxmlformats.org/drawingml/2006/main" w="19080">
                <a:solidFill>
                  <a:srgbClr val="ffffff"/>
                </a:solidFill>
                <a:prstDash val="solid"/>
                <a:round/>
              </a:ln>
            </spPr>
          </dPt>
          <dPt>
            <idx val="5"/>
            <spPr>
              <a:solidFill xmlns:a="http://schemas.openxmlformats.org/drawingml/2006/main">
                <a:srgbClr val="6795cd"/>
              </a:solidFill>
              <a:ln xmlns:a="http://schemas.openxmlformats.org/drawingml/2006/main" w="19080">
                <a:solidFill>
                  <a:srgbClr val="ffffff"/>
                </a:solidFill>
                <a:prstDash val="solid"/>
                <a:round/>
              </a:ln>
            </spPr>
          </dPt>
          <dPt>
            <idx val="6"/>
            <spPr>
              <a:solidFill xmlns:a="http://schemas.openxmlformats.org/drawingml/2006/main">
                <a:srgbClr val="676b0e"/>
              </a:solidFill>
              <a:ln xmlns:a="http://schemas.openxmlformats.org/drawingml/2006/main" w="19080">
                <a:solidFill>
                  <a:srgbClr val="ffffff"/>
                </a:solidFill>
                <a:prstDash val="solid"/>
                <a:round/>
              </a:ln>
            </spPr>
          </dPt>
          <dLbls>
            <dLbl>
              <idx val="0"/>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bestFit"/>
              <showLegendKey val="0"/>
              <showVal val="0"/>
              <showCatName val="0"/>
              <showSerName val="0"/>
              <showPercent val="1"/>
            </dLbl>
            <dLbl>
              <idx val="1"/>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bestFit"/>
              <showLegendKey val="0"/>
              <showVal val="0"/>
              <showCatName val="0"/>
              <showSerName val="0"/>
              <showPercent val="1"/>
            </dLbl>
            <dLbl>
              <idx val="2"/>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bestFit"/>
              <showLegendKey val="0"/>
              <showVal val="0"/>
              <showCatName val="0"/>
              <showSerName val="0"/>
              <showPercent val="1"/>
            </dLbl>
            <dLbl>
              <idx val="3"/>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bestFit"/>
              <showLegendKey val="0"/>
              <showVal val="0"/>
              <showCatName val="0"/>
              <showSerName val="0"/>
              <showPercent val="1"/>
            </dLbl>
            <dLbl>
              <idx val="4"/>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bestFit"/>
              <showLegendKey val="0"/>
              <showVal val="0"/>
              <showCatName val="0"/>
              <showSerName val="0"/>
              <showPercent val="1"/>
            </dLbl>
            <dLbl>
              <idx val="5"/>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bestFit"/>
              <showLegendKey val="0"/>
              <showVal val="0"/>
              <showCatName val="0"/>
              <showSerName val="0"/>
              <showPercent val="1"/>
            </dLbl>
            <dLbl>
              <idx val="6"/>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bestFit"/>
              <showLegendKey val="0"/>
              <showVal val="0"/>
              <showCatName val="0"/>
              <showSerName val="0"/>
              <showPercent val="1"/>
            </dLbl>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bestFit"/>
            <showLegendKey val="0"/>
            <showVal val="0"/>
            <showCatName val="0"/>
            <showSerName val="0"/>
            <showPercent val="1"/>
            <showLeaderLines val="0"/>
          </dLbls>
          <cat>
            <strRef>
              <f>categories</f>
              <strCache>
                <ptCount val="7"/>
                <pt idx="0">
                  <v>1</v>
                </pt>
                <pt idx="1">
                  <v>2</v>
                </pt>
                <pt idx="2">
                  <v>3</v>
                </pt>
                <pt idx="3">
                  <v>4</v>
                </pt>
                <pt idx="4">
                  <v>5</v>
                </pt>
                <pt idx="5">
                  <v>6</v>
                </pt>
                <pt idx="6">
                  <v>7</v>
                </pt>
              </strCache>
            </strRef>
          </cat>
          <val>
            <numRef>
              <f>0</f>
              <numCache>
                <formatCode>General</formatCode>
                <ptCount val="7"/>
                <pt idx="0">
                  <v>2180.78536591468</v>
                </pt>
                <pt idx="1">
                  <v>1713.19973666597</v>
                </pt>
                <pt idx="2">
                  <v>4058.6683419708</v>
                </pt>
                <pt idx="3">
                  <v>88.3946531608907</v>
                </pt>
                <pt idx="4">
                  <v>473.236328175189</v>
                </pt>
                <pt idx="5">
                  <v>134.817731376427</v>
                </pt>
                <pt idx="6">
                  <v>390.954900159303</v>
                </pt>
              </numCache>
            </numRef>
          </val>
        </ser>
        <firstSliceAng val="0"/>
      </pieChart>
    </plotArea>
    <legend>
      <legendPos val="b"/>
      <overlay val="0"/>
      <spPr>
        <a:noFill xmlns:a="http://schemas.openxmlformats.org/drawingml/2006/main"/>
        <a:ln xmlns:a="http://schemas.openxmlformats.org/drawingml/2006/main">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legend>
    <plotVisOnly val="1"/>
    <dispBlanksAs val="gap"/>
  </chart>
</chartSpace>
</file>

<file path=xl/charts/chart2.xml><?xml version="1.0" encoding="utf-8"?>
<chartSpace xmlns="http://schemas.openxmlformats.org/drawingml/2006/chart">
  <chart>
    <plotArea>
      <barChart>
        <barDir val="col"/>
        <grouping val="stacked"/>
        <varyColors val="0"/>
        <ser>
          <idx val="0"/>
          <order val="0"/>
          <spPr>
            <a:solidFill xmlns:a="http://schemas.openxmlformats.org/drawingml/2006/main">
              <a:srgbClr val="abb217"/>
            </a:solidFill>
            <a:ln xmlns:a="http://schemas.openxmlformats.org/drawingml/2006/main" w="19080">
              <a:noFill/>
              <a:prstDash val="solid"/>
            </a:ln>
          </spPr>
          <invertIfNegative val="0"/>
          <dPt>
            <idx val="0"/>
            <invertIfNegative val="0"/>
            <spPr>
              <a:solidFill xmlns:a="http://schemas.openxmlformats.org/drawingml/2006/main">
                <a:srgbClr val="abb217"/>
              </a:solidFill>
              <a:ln xmlns:a="http://schemas.openxmlformats.org/drawingml/2006/main" w="19080">
                <a:noFill/>
                <a:prstDash val="solid"/>
              </a:ln>
            </spPr>
          </dPt>
          <dPt>
            <idx val="1"/>
            <invertIfNegative val="0"/>
            <spPr>
              <a:solidFill xmlns:a="http://schemas.openxmlformats.org/drawingml/2006/main">
                <a:srgbClr val="abb217"/>
              </a:solidFill>
              <a:ln xmlns:a="http://schemas.openxmlformats.org/drawingml/2006/main" w="19080">
                <a:noFill/>
                <a:prstDash val="solid"/>
              </a:ln>
            </spPr>
          </dPt>
          <dPt>
            <idx val="2"/>
            <invertIfNegative val="0"/>
            <spPr>
              <a:solidFill xmlns:a="http://schemas.openxmlformats.org/drawingml/2006/main">
                <a:srgbClr val="abb217"/>
              </a:solidFill>
              <a:ln xmlns:a="http://schemas.openxmlformats.org/drawingml/2006/main" w="19080">
                <a:noFill/>
                <a:prstDash val="solid"/>
              </a:ln>
            </spPr>
          </dPt>
          <dPt>
            <idx val="3"/>
            <invertIfNegative val="0"/>
            <spPr>
              <a:solidFill xmlns:a="http://schemas.openxmlformats.org/drawingml/2006/main">
                <a:srgbClr val="abb217"/>
              </a:solidFill>
              <a:ln xmlns:a="http://schemas.openxmlformats.org/drawingml/2006/main" w="19080">
                <a:noFill/>
                <a:prstDash val="solid"/>
              </a:ln>
            </spPr>
          </dPt>
          <dLbls>
            <dLbl>
              <idx val="0"/>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1"/>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2"/>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3"/>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showLeaderLines val="0"/>
          </dLbls>
          <errBars>
            <errDir val="y"/>
            <errBarType val="both"/>
            <errValType val="cust"/>
            <noEndCap val="0"/>
            <minus>
              <numRef>
                <f>Feuil2!$E$4:$E$7</f>
                <numCache>
                  <formatCode>General</formatCode>
                  <ptCount val="4"/>
                  <pt idx="0">
                    <v>-0.0238564481405774</v>
                  </pt>
                  <pt idx="1">
                    <v>280.376415881405</v>
                  </pt>
                  <pt idx="2">
                    <v>240.36823737543</v>
                  </pt>
                  <pt idx="3">
                    <v>20.438550907384</v>
                  </pt>
                </numCache>
              </numRef>
            </minus>
            <plus>
              <numRef>
                <f>Feuil2!$F$4:$F$7</f>
                <numCache>
                  <formatCode>General</formatCode>
                  <ptCount val="4"/>
                  <pt idx="0">
                    <v>0.0238564481405774</v>
                  </pt>
                  <pt idx="1">
                    <v>327.623584118595</v>
                  </pt>
                  <pt idx="2">
                    <v>276.63176262457</v>
                  </pt>
                  <pt idx="3">
                    <v>22.561449092616</v>
                  </pt>
                </numCache>
              </numRef>
            </plus>
            <spPr>
              <a:ln xmlns:a="http://schemas.openxmlformats.org/drawingml/2006/main" w="9360">
                <a:solidFill>
                  <a:srgbClr val="595959"/>
                </a:solidFill>
                <a:prstDash val="solid"/>
                <a:round/>
              </a:ln>
            </spPr>
          </errBars>
          <cat>
            <strRef>
              <f>Feuil2!$A$4:$A$7</f>
              <strCache>
                <ptCount val="4"/>
                <pt idx="0">
                  <v>Ensilage de maïs</v>
                </pt>
                <pt idx="1">
                  <v>Herbe conservée</v>
                </pt>
                <pt idx="2">
                  <v>Herbe pâturée</v>
                </pt>
                <pt idx="3">
                  <v>Autres fourrages</v>
                </pt>
              </strCache>
            </strRef>
          </cat>
          <val>
            <numRef>
              <f>Feuil2!$D$4:$D$7</f>
              <numCache>
                <formatCode>General</formatCode>
                <ptCount val="4"/>
                <pt idx="0">
                  <v>6764.97614355186</v>
                </pt>
                <pt idx="1">
                  <v>5530.3764158814</v>
                </pt>
                <pt idx="2">
                  <v>5954.36823737543</v>
                </pt>
                <pt idx="3">
                  <v>466.438550907384</v>
                </pt>
              </numCache>
            </numRef>
          </val>
        </ser>
        <gapWidth val="100"/>
        <overlap val="100"/>
        <axId val="87014923"/>
        <axId val="285225"/>
      </barChart>
      <catAx>
        <axId val="87014923"/>
        <scaling>
          <orientation val="minMax"/>
        </scaling>
        <delete val="0"/>
        <axPos val="b"/>
        <numFmt formatCode="General" sourceLinked="1"/>
        <majorTickMark val="out"/>
        <minorTickMark val="none"/>
        <tickLblPos val="nextTo"/>
        <spPr>
          <a:ln xmlns:a="http://schemas.openxmlformats.org/drawingml/2006/main" w="9360">
            <a:solidFill>
              <a:srgbClr val="d9d9d9"/>
            </a:solidFill>
            <a:prstDash val="solid"/>
            <a:roun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285225"/>
        <crosses val="autoZero"/>
        <auto val="1"/>
        <lblAlgn val="ctr"/>
        <lblOffset val="100"/>
        <noMultiLvlLbl val="0"/>
      </catAx>
      <valAx>
        <axId val="285225"/>
        <scaling>
          <orientation val="minMax"/>
        </scaling>
        <delete val="0"/>
        <axPos val="l"/>
        <majorGridlines>
          <spPr>
            <a:ln xmlns:a="http://schemas.openxmlformats.org/drawingml/2006/main" w="9360">
              <a:solidFill>
                <a:srgbClr val="d9d9d9"/>
              </a:solidFill>
              <a:prstDash val="solid"/>
              <a:round/>
            </a:ln>
          </spPr>
        </majorGridlines>
        <numFmt formatCode="#,##0" sourceLinked="0"/>
        <majorTickMark val="out"/>
        <minorTickMark val="none"/>
        <tickLblPos val="nextTo"/>
        <spPr>
          <a:ln xmlns:a="http://schemas.openxmlformats.org/drawingml/2006/main" w="6480">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87014923"/>
        <crosses val="autoZero"/>
        <crossBetween val="between"/>
      </valAx>
    </plotArea>
    <plotVisOnly val="1"/>
    <dispBlanksAs val="gap"/>
  </chart>
</chartSpace>
</file>

<file path=xl/charts/chart3.xml><?xml version="1.0" encoding="utf-8"?>
<chartSpace xmlns="http://schemas.openxmlformats.org/drawingml/2006/chart">
  <chart>
    <plotArea>
      <doughnutChart>
        <varyColors val="1"/>
        <ser>
          <idx val="0"/>
          <order val="0"/>
          <spPr>
            <a:solidFill xmlns:a="http://schemas.openxmlformats.org/drawingml/2006/main">
              <a:srgbClr val="abb217"/>
            </a:solidFill>
            <a:ln xmlns:a="http://schemas.openxmlformats.org/drawingml/2006/main">
              <a:noFill/>
              <a:prstDash val="solid"/>
            </a:ln>
          </spPr>
          <explosion val="0"/>
          <dPt>
            <idx val="0"/>
            <spPr>
              <a:solidFill xmlns:a="http://schemas.openxmlformats.org/drawingml/2006/main">
                <a:srgbClr val="abb217"/>
              </a:solidFill>
              <a:ln xmlns:a="http://schemas.openxmlformats.org/drawingml/2006/main" w="19080">
                <a:noFill/>
                <a:prstDash val="solid"/>
              </a:ln>
            </spPr>
          </dPt>
          <dPt>
            <idx val="1"/>
            <spPr>
              <a:solidFill xmlns:a="http://schemas.openxmlformats.org/drawingml/2006/main">
                <a:srgbClr val="a28d7e"/>
              </a:solidFill>
              <a:ln xmlns:a="http://schemas.openxmlformats.org/drawingml/2006/main" w="19080">
                <a:noFill/>
                <a:prstDash val="solid"/>
              </a:ln>
            </spPr>
          </dPt>
          <dPt>
            <idx val="2"/>
            <spPr>
              <a:solidFill xmlns:a="http://schemas.openxmlformats.org/drawingml/2006/main">
                <a:srgbClr val="ffc000"/>
              </a:solidFill>
              <a:ln xmlns:a="http://schemas.openxmlformats.org/drawingml/2006/main" w="19080">
                <a:noFill/>
                <a:prstDash val="solid"/>
              </a:ln>
            </spPr>
          </dPt>
          <dPt>
            <idx val="3"/>
            <spPr>
              <a:solidFill xmlns:a="http://schemas.openxmlformats.org/drawingml/2006/main">
                <a:srgbClr val="ff9933"/>
              </a:solidFill>
              <a:ln xmlns:a="http://schemas.openxmlformats.org/drawingml/2006/main" w="19080">
                <a:noFill/>
                <a:prstDash val="solid"/>
              </a:ln>
            </spPr>
          </dPt>
          <dLbls>
            <dLbl>
              <idx val="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1"/>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2"/>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3"/>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showLeaderLines val="0"/>
          </dLbls>
          <cat>
            <strRef>
              <f>Feuil2!$A$4:$A$7</f>
              <strCache>
                <ptCount val="4"/>
                <pt idx="0">
                  <v>Ensilage de maïs</v>
                </pt>
                <pt idx="1">
                  <v>Herbe conservée</v>
                </pt>
                <pt idx="2">
                  <v>Herbe pâturée</v>
                </pt>
                <pt idx="3">
                  <v>Autres fourrages</v>
                </pt>
              </strCache>
            </strRef>
          </cat>
          <val>
            <numRef>
              <f>Feuil2!$D$12:$D$15</f>
              <numCache>
                <formatCode>General</formatCode>
                <ptCount val="4"/>
                <pt idx="0">
                  <v>5197.54008614903</v>
                </pt>
                <pt idx="1">
                  <v>3537.9688511062</v>
                </pt>
                <pt idx="2">
                  <v>5434.60335698832</v>
                </pt>
                <pt idx="3">
                  <v>380.237478821622</v>
                </pt>
              </numCache>
            </numRef>
          </val>
        </ser>
        <firstSliceAng val="80"/>
        <holeSize val="50"/>
      </doughnutChart>
    </plotArea>
    <legend>
      <legendPos val="r"/>
      <overlay val="0"/>
      <spPr>
        <a:noFill xmlns:a="http://schemas.openxmlformats.org/drawingml/2006/main"/>
        <a:ln xmlns:a="http://schemas.openxmlformats.org/drawingml/2006/main">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legend>
    <plotVisOnly val="1"/>
    <dispBlanksAs val="gap"/>
  </chart>
</chartSpace>
</file>

<file path=xl/charts/chart4.xml><?xml version="1.0" encoding="utf-8"?>
<chartSpace xmlns="http://schemas.openxmlformats.org/drawingml/2006/chart">
  <chart>
    <plotArea>
      <barChart>
        <barDir val="col"/>
        <grouping val="stacked"/>
        <varyColors val="0"/>
        <ser>
          <idx val="0"/>
          <order val="0"/>
          <spPr>
            <a:solidFill xmlns:a="http://schemas.openxmlformats.org/drawingml/2006/main">
              <a:srgbClr val="abb217"/>
            </a:solidFill>
            <a:ln xmlns:a="http://schemas.openxmlformats.org/drawingml/2006/main" w="19080">
              <a:noFill/>
              <a:prstDash val="solid"/>
            </a:ln>
          </spPr>
          <invertIfNegative val="0"/>
          <dPt>
            <idx val="0"/>
            <invertIfNegative val="0"/>
            <spPr>
              <a:solidFill xmlns:a="http://schemas.openxmlformats.org/drawingml/2006/main">
                <a:srgbClr val="abb217"/>
              </a:solidFill>
              <a:ln xmlns:a="http://schemas.openxmlformats.org/drawingml/2006/main" w="19080">
                <a:noFill/>
                <a:prstDash val="solid"/>
              </a:ln>
            </spPr>
          </dPt>
          <dPt>
            <idx val="1"/>
            <invertIfNegative val="0"/>
            <spPr>
              <a:solidFill xmlns:a="http://schemas.openxmlformats.org/drawingml/2006/main">
                <a:srgbClr val="abb217"/>
              </a:solidFill>
              <a:ln xmlns:a="http://schemas.openxmlformats.org/drawingml/2006/main" w="19080">
                <a:noFill/>
                <a:prstDash val="solid"/>
              </a:ln>
            </spPr>
          </dPt>
          <dPt>
            <idx val="2"/>
            <invertIfNegative val="0"/>
            <spPr>
              <a:solidFill xmlns:a="http://schemas.openxmlformats.org/drawingml/2006/main">
                <a:srgbClr val="abb217"/>
              </a:solidFill>
              <a:ln xmlns:a="http://schemas.openxmlformats.org/drawingml/2006/main" w="19080">
                <a:noFill/>
                <a:prstDash val="solid"/>
              </a:ln>
            </spPr>
          </dPt>
          <dPt>
            <idx val="3"/>
            <invertIfNegative val="0"/>
            <spPr>
              <a:solidFill xmlns:a="http://schemas.openxmlformats.org/drawingml/2006/main">
                <a:srgbClr val="abb217"/>
              </a:solidFill>
              <a:ln xmlns:a="http://schemas.openxmlformats.org/drawingml/2006/main" w="19080">
                <a:noFill/>
                <a:prstDash val="solid"/>
              </a:ln>
            </spPr>
          </dPt>
          <dLbls>
            <dLbl>
              <idx val="0"/>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1"/>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2"/>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3"/>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showLeaderLines val="0"/>
          </dLbls>
          <errBars>
            <errDir val="y"/>
            <errBarType val="both"/>
            <errValType val="cust"/>
            <noEndCap val="0"/>
            <minus>
              <numRef>
                <f>Feuil2!$E$12:$E$15</f>
                <numCache>
                  <formatCode>General</formatCode>
                  <ptCount val="4"/>
                  <pt idx="0">
                    <v>-0.459913850971134</v>
                  </pt>
                  <pt idx="1">
                    <v>197.968851106202</v>
                  </pt>
                  <pt idx="2">
                    <v>252.603356988318</v>
                  </pt>
                  <pt idx="3">
                    <v>17.2374788216223</v>
                  </pt>
                </numCache>
              </numRef>
            </minus>
            <plus>
              <numRef>
                <f>Feuil2!$F$12:$F$15</f>
                <numCache>
                  <formatCode>General</formatCode>
                  <ptCount val="4"/>
                  <pt idx="0">
                    <v>0.459913850971134</v>
                  </pt>
                  <pt idx="1">
                    <v>184.031148893798</v>
                  </pt>
                  <pt idx="2">
                    <v>322.396643011682</v>
                  </pt>
                  <pt idx="3">
                    <v>21.7625211783777</v>
                  </pt>
                </numCache>
              </numRef>
            </plus>
            <spPr>
              <a:ln xmlns:a="http://schemas.openxmlformats.org/drawingml/2006/main" w="9360">
                <a:solidFill>
                  <a:srgbClr val="595959"/>
                </a:solidFill>
                <a:prstDash val="solid"/>
                <a:round/>
              </a:ln>
            </spPr>
          </errBars>
          <cat>
            <strRef>
              <f>Feuil2!$A$4:$A$7</f>
              <strCache>
                <ptCount val="4"/>
                <pt idx="0">
                  <v>Ensilage de maïs</v>
                </pt>
                <pt idx="1">
                  <v>Herbe conservée</v>
                </pt>
                <pt idx="2">
                  <v>Herbe pâturée</v>
                </pt>
                <pt idx="3">
                  <v>Autres fourrages</v>
                </pt>
              </strCache>
            </strRef>
          </cat>
          <val>
            <numRef>
              <f>Feuil2!$D$12:$D$15</f>
              <numCache>
                <formatCode>General</formatCode>
                <ptCount val="4"/>
                <pt idx="0">
                  <v>5197.54008614903</v>
                </pt>
                <pt idx="1">
                  <v>3537.9688511062</v>
                </pt>
                <pt idx="2">
                  <v>5434.60335698832</v>
                </pt>
                <pt idx="3">
                  <v>380.237478821622</v>
                </pt>
              </numCache>
            </numRef>
          </val>
        </ser>
        <gapWidth val="100"/>
        <overlap val="100"/>
        <axId val="49609982"/>
        <axId val="93121179"/>
      </barChart>
      <catAx>
        <axId val="49609982"/>
        <scaling>
          <orientation val="minMax"/>
        </scaling>
        <delete val="0"/>
        <axPos val="b"/>
        <numFmt formatCode="General" sourceLinked="1"/>
        <majorTickMark val="out"/>
        <minorTickMark val="none"/>
        <tickLblPos val="nextTo"/>
        <spPr>
          <a:ln xmlns:a="http://schemas.openxmlformats.org/drawingml/2006/main" w="9360">
            <a:solidFill>
              <a:srgbClr val="d9d9d9"/>
            </a:solidFill>
            <a:prstDash val="solid"/>
            <a:roun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93121179"/>
        <crosses val="autoZero"/>
        <auto val="1"/>
        <lblAlgn val="ctr"/>
        <lblOffset val="100"/>
        <noMultiLvlLbl val="0"/>
      </catAx>
      <valAx>
        <axId val="93121179"/>
        <scaling>
          <orientation val="minMax"/>
        </scaling>
        <delete val="0"/>
        <axPos val="l"/>
        <majorGridlines>
          <spPr>
            <a:ln xmlns:a="http://schemas.openxmlformats.org/drawingml/2006/main" w="9360">
              <a:solidFill>
                <a:srgbClr val="d9d9d9"/>
              </a:solidFill>
              <a:prstDash val="solid"/>
              <a:round/>
            </a:ln>
          </spPr>
        </majorGridlines>
        <numFmt formatCode="#,##0" sourceLinked="0"/>
        <majorTickMark val="out"/>
        <minorTickMark val="none"/>
        <tickLblPos val="nextTo"/>
        <spPr>
          <a:ln xmlns:a="http://schemas.openxmlformats.org/drawingml/2006/main" w="6480">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49609982"/>
        <crosses val="autoZero"/>
        <crossBetween val="between"/>
      </valAx>
    </plotArea>
    <plotVisOnly val="1"/>
    <dispBlanksAs val="gap"/>
  </chart>
</chartSpace>
</file>

<file path=xl/charts/chart5.xml><?xml version="1.0" encoding="utf-8"?>
<chartSpace xmlns="http://schemas.openxmlformats.org/drawingml/2006/chart">
  <chart>
    <plotArea>
      <doughnutChart>
        <varyColors val="1"/>
        <ser>
          <idx val="0"/>
          <order val="0"/>
          <spPr>
            <a:solidFill xmlns:a="http://schemas.openxmlformats.org/drawingml/2006/main">
              <a:srgbClr val="abb217"/>
            </a:solidFill>
            <a:ln xmlns:a="http://schemas.openxmlformats.org/drawingml/2006/main">
              <a:noFill/>
              <a:prstDash val="solid"/>
            </a:ln>
          </spPr>
          <explosion val="0"/>
          <dPt>
            <idx val="0"/>
            <spPr>
              <a:solidFill xmlns:a="http://schemas.openxmlformats.org/drawingml/2006/main">
                <a:srgbClr val="abb217"/>
              </a:solidFill>
              <a:ln xmlns:a="http://schemas.openxmlformats.org/drawingml/2006/main" w="19080">
                <a:noFill/>
                <a:prstDash val="solid"/>
              </a:ln>
            </spPr>
          </dPt>
          <dPt>
            <idx val="1"/>
            <spPr>
              <a:solidFill xmlns:a="http://schemas.openxmlformats.org/drawingml/2006/main">
                <a:srgbClr val="a28d7e"/>
              </a:solidFill>
              <a:ln xmlns:a="http://schemas.openxmlformats.org/drawingml/2006/main" w="19080">
                <a:noFill/>
                <a:prstDash val="solid"/>
              </a:ln>
            </spPr>
          </dPt>
          <dPt>
            <idx val="2"/>
            <spPr>
              <a:solidFill xmlns:a="http://schemas.openxmlformats.org/drawingml/2006/main">
                <a:srgbClr val="ffc000"/>
              </a:solidFill>
              <a:ln xmlns:a="http://schemas.openxmlformats.org/drawingml/2006/main" w="19080">
                <a:noFill/>
                <a:prstDash val="solid"/>
              </a:ln>
            </spPr>
          </dPt>
          <dPt>
            <idx val="3"/>
            <spPr>
              <a:solidFill xmlns:a="http://schemas.openxmlformats.org/drawingml/2006/main">
                <a:srgbClr val="ff9933"/>
              </a:solidFill>
              <a:ln xmlns:a="http://schemas.openxmlformats.org/drawingml/2006/main" w="19080">
                <a:noFill/>
                <a:prstDash val="solid"/>
              </a:ln>
            </spPr>
          </dPt>
          <dLbls>
            <dLbl>
              <idx val="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1"/>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2"/>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3"/>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showLeaderLines val="0"/>
          </dLbls>
          <cat>
            <strRef>
              <f>Feuil2!$A$4:$A$7</f>
              <strCache>
                <ptCount val="4"/>
                <pt idx="0">
                  <v>Ensilage de maïs</v>
                </pt>
                <pt idx="1">
                  <v>Herbe conservée</v>
                </pt>
                <pt idx="2">
                  <v>Herbe pâturée</v>
                </pt>
                <pt idx="3">
                  <v>Autres fourrages</v>
                </pt>
              </strCache>
            </strRef>
          </cat>
          <val>
            <numRef>
              <f>Feuil2!$D$20:$D$23</f>
              <numCache>
                <formatCode>General</formatCode>
                <ptCount val="4"/>
                <pt idx="0">
                  <v>2642.83845346117</v>
                </pt>
                <pt idx="1">
                  <v>10518.2039369996</v>
                </pt>
                <pt idx="2">
                  <v>16468.0898273373</v>
                </pt>
                <pt idx="3">
                  <v>777.162931515595</v>
                </pt>
              </numCache>
            </numRef>
          </val>
        </ser>
        <firstSliceAng val="80"/>
        <holeSize val="50"/>
      </doughnutChart>
    </plotArea>
    <legend>
      <legendPos val="r"/>
      <overlay val="0"/>
      <spPr>
        <a:noFill xmlns:a="http://schemas.openxmlformats.org/drawingml/2006/main"/>
        <a:ln xmlns:a="http://schemas.openxmlformats.org/drawingml/2006/main">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legend>
    <plotVisOnly val="1"/>
    <dispBlanksAs val="gap"/>
  </chart>
</chartSpace>
</file>

<file path=xl/charts/chart6.xml><?xml version="1.0" encoding="utf-8"?>
<chartSpace xmlns="http://schemas.openxmlformats.org/drawingml/2006/chart">
  <chart>
    <plotArea>
      <barChart>
        <barDir val="col"/>
        <grouping val="stacked"/>
        <varyColors val="0"/>
        <ser>
          <idx val="0"/>
          <order val="0"/>
          <spPr>
            <a:solidFill xmlns:a="http://schemas.openxmlformats.org/drawingml/2006/main">
              <a:srgbClr val="abb217"/>
            </a:solidFill>
            <a:ln xmlns:a="http://schemas.openxmlformats.org/drawingml/2006/main" w="19080">
              <a:noFill/>
              <a:prstDash val="solid"/>
            </a:ln>
          </spPr>
          <invertIfNegative val="0"/>
          <dPt>
            <idx val="0"/>
            <invertIfNegative val="0"/>
            <spPr>
              <a:solidFill xmlns:a="http://schemas.openxmlformats.org/drawingml/2006/main">
                <a:srgbClr val="abb217"/>
              </a:solidFill>
              <a:ln xmlns:a="http://schemas.openxmlformats.org/drawingml/2006/main" w="19080">
                <a:noFill/>
                <a:prstDash val="solid"/>
              </a:ln>
            </spPr>
          </dPt>
          <dPt>
            <idx val="1"/>
            <invertIfNegative val="0"/>
            <spPr>
              <a:solidFill xmlns:a="http://schemas.openxmlformats.org/drawingml/2006/main">
                <a:srgbClr val="abb217"/>
              </a:solidFill>
              <a:ln xmlns:a="http://schemas.openxmlformats.org/drawingml/2006/main" w="19080">
                <a:noFill/>
                <a:prstDash val="solid"/>
              </a:ln>
            </spPr>
          </dPt>
          <dPt>
            <idx val="2"/>
            <invertIfNegative val="0"/>
            <spPr>
              <a:solidFill xmlns:a="http://schemas.openxmlformats.org/drawingml/2006/main">
                <a:srgbClr val="abb217"/>
              </a:solidFill>
              <a:ln xmlns:a="http://schemas.openxmlformats.org/drawingml/2006/main" w="19080">
                <a:noFill/>
                <a:prstDash val="solid"/>
              </a:ln>
            </spPr>
          </dPt>
          <dPt>
            <idx val="3"/>
            <invertIfNegative val="0"/>
            <spPr>
              <a:solidFill xmlns:a="http://schemas.openxmlformats.org/drawingml/2006/main">
                <a:srgbClr val="abb217"/>
              </a:solidFill>
              <a:ln xmlns:a="http://schemas.openxmlformats.org/drawingml/2006/main" w="19080">
                <a:noFill/>
                <a:prstDash val="solid"/>
              </a:ln>
            </spPr>
          </dPt>
          <dLbls>
            <dLbl>
              <idx val="0"/>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1"/>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2"/>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3"/>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showLeaderLines val="0"/>
          </dLbls>
          <errBars>
            <errDir val="y"/>
            <errBarType val="both"/>
            <errValType val="cust"/>
            <noEndCap val="0"/>
            <minus>
              <numRef>
                <f>Feuil2!$E$20:$E$23</f>
                <numCache>
                  <formatCode>General</formatCode>
                  <ptCount val="4"/>
                  <pt idx="0">
                    <v>-0.16154653882586</v>
                  </pt>
                  <pt idx="1">
                    <v>466.20393699958</v>
                  </pt>
                  <pt idx="2">
                    <v>739.08982733728</v>
                  </pt>
                  <pt idx="3">
                    <v>39.1629315155946</v>
                  </pt>
                </numCache>
              </numRef>
            </minus>
            <plus>
              <numRef>
                <f>Feuil2!$F$20:$F$23</f>
                <numCache>
                  <formatCode>General</formatCode>
                  <ptCount val="4"/>
                  <pt idx="0">
                    <v>0.16154653882586</v>
                  </pt>
                  <pt idx="1">
                    <v>444.79606300042</v>
                  </pt>
                  <pt idx="2">
                    <v>787.91017266272</v>
                  </pt>
                  <pt idx="3">
                    <v>34.8370684844055</v>
                  </pt>
                </numCache>
              </numRef>
            </plus>
            <spPr>
              <a:ln xmlns:a="http://schemas.openxmlformats.org/drawingml/2006/main" w="9360">
                <a:solidFill>
                  <a:srgbClr val="595959"/>
                </a:solidFill>
                <a:prstDash val="solid"/>
                <a:round/>
              </a:ln>
            </spPr>
          </errBars>
          <cat>
            <strRef>
              <f>Feuil2!$A$4:$A$7</f>
              <strCache>
                <ptCount val="4"/>
                <pt idx="0">
                  <v>Ensilage de maïs</v>
                </pt>
                <pt idx="1">
                  <v>Herbe conservée</v>
                </pt>
                <pt idx="2">
                  <v>Herbe pâturée</v>
                </pt>
                <pt idx="3">
                  <v>Autres fourrages</v>
                </pt>
              </strCache>
            </strRef>
          </cat>
          <val>
            <numRef>
              <f>Feuil2!$D$20:$D$23</f>
              <numCache>
                <formatCode>General</formatCode>
                <ptCount val="4"/>
                <pt idx="0">
                  <v>2642.83845346117</v>
                </pt>
                <pt idx="1">
                  <v>10518.2039369996</v>
                </pt>
                <pt idx="2">
                  <v>16468.0898273373</v>
                </pt>
                <pt idx="3">
                  <v>777.162931515595</v>
                </pt>
              </numCache>
            </numRef>
          </val>
        </ser>
        <gapWidth val="100"/>
        <overlap val="100"/>
        <axId val="67060924"/>
        <axId val="2072581"/>
      </barChart>
      <catAx>
        <axId val="67060924"/>
        <scaling>
          <orientation val="minMax"/>
        </scaling>
        <delete val="0"/>
        <axPos val="b"/>
        <numFmt formatCode="General" sourceLinked="1"/>
        <majorTickMark val="out"/>
        <minorTickMark val="none"/>
        <tickLblPos val="nextTo"/>
        <spPr>
          <a:ln xmlns:a="http://schemas.openxmlformats.org/drawingml/2006/main" w="9360">
            <a:solidFill>
              <a:srgbClr val="d9d9d9"/>
            </a:solidFill>
            <a:prstDash val="solid"/>
            <a:roun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2072581"/>
        <crosses val="autoZero"/>
        <auto val="1"/>
        <lblAlgn val="ctr"/>
        <lblOffset val="100"/>
        <noMultiLvlLbl val="0"/>
      </catAx>
      <valAx>
        <axId val="2072581"/>
        <scaling>
          <orientation val="minMax"/>
        </scaling>
        <delete val="0"/>
        <axPos val="l"/>
        <majorGridlines>
          <spPr>
            <a:ln xmlns:a="http://schemas.openxmlformats.org/drawingml/2006/main" w="9360">
              <a:solidFill>
                <a:srgbClr val="d9d9d9"/>
              </a:solidFill>
              <a:prstDash val="solid"/>
              <a:round/>
            </a:ln>
          </spPr>
        </majorGridlines>
        <numFmt formatCode="#,##0" sourceLinked="0"/>
        <majorTickMark val="out"/>
        <minorTickMark val="none"/>
        <tickLblPos val="nextTo"/>
        <spPr>
          <a:ln xmlns:a="http://schemas.openxmlformats.org/drawingml/2006/main" w="6480">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67060924"/>
        <crosses val="autoZero"/>
        <crossBetween val="between"/>
      </valAx>
    </plotArea>
    <plotVisOnly val="1"/>
    <dispBlanksAs val="gap"/>
  </chart>
</chartSpace>
</file>

<file path=xl/charts/chart7.xml><?xml version="1.0" encoding="utf-8"?>
<chartSpace xmlns="http://schemas.openxmlformats.org/drawingml/2006/chart">
  <chart>
    <plotArea>
      <doughnutChart>
        <varyColors val="1"/>
        <ser>
          <idx val="0"/>
          <order val="0"/>
          <spPr>
            <a:solidFill xmlns:a="http://schemas.openxmlformats.org/drawingml/2006/main">
              <a:srgbClr val="abb217"/>
            </a:solidFill>
            <a:ln xmlns:a="http://schemas.openxmlformats.org/drawingml/2006/main">
              <a:noFill/>
              <a:prstDash val="solid"/>
            </a:ln>
          </spPr>
          <explosion val="0"/>
          <dPt>
            <idx val="0"/>
            <spPr>
              <a:solidFill xmlns:a="http://schemas.openxmlformats.org/drawingml/2006/main">
                <a:srgbClr val="abb217"/>
              </a:solidFill>
              <a:ln xmlns:a="http://schemas.openxmlformats.org/drawingml/2006/main" w="19080">
                <a:noFill/>
                <a:prstDash val="solid"/>
              </a:ln>
            </spPr>
          </dPt>
          <dPt>
            <idx val="1"/>
            <spPr>
              <a:solidFill xmlns:a="http://schemas.openxmlformats.org/drawingml/2006/main">
                <a:srgbClr val="a28d7e"/>
              </a:solidFill>
              <a:ln xmlns:a="http://schemas.openxmlformats.org/drawingml/2006/main" w="19080">
                <a:noFill/>
                <a:prstDash val="solid"/>
              </a:ln>
            </spPr>
          </dPt>
          <dPt>
            <idx val="2"/>
            <spPr>
              <a:solidFill xmlns:a="http://schemas.openxmlformats.org/drawingml/2006/main">
                <a:srgbClr val="ffc000"/>
              </a:solidFill>
              <a:ln xmlns:a="http://schemas.openxmlformats.org/drawingml/2006/main" w="19080">
                <a:noFill/>
                <a:prstDash val="solid"/>
              </a:ln>
            </spPr>
          </dPt>
          <dPt>
            <idx val="3"/>
            <spPr>
              <a:solidFill xmlns:a="http://schemas.openxmlformats.org/drawingml/2006/main">
                <a:srgbClr val="ff9933"/>
              </a:solidFill>
              <a:ln xmlns:a="http://schemas.openxmlformats.org/drawingml/2006/main" w="19080">
                <a:noFill/>
                <a:prstDash val="solid"/>
              </a:ln>
            </spPr>
          </dPt>
          <dLbls>
            <dLbl>
              <idx val="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1"/>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2"/>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3"/>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showLeaderLines val="0"/>
          </dLbls>
          <cat>
            <strRef>
              <f>Feuil2!$A$4:$A$7</f>
              <strCache>
                <ptCount val="4"/>
                <pt idx="0">
                  <v>Ensilage de maïs</v>
                </pt>
                <pt idx="1">
                  <v>Herbe conservée</v>
                </pt>
                <pt idx="2">
                  <v>Herbe pâturée</v>
                </pt>
                <pt idx="3">
                  <v>Autres fourrages</v>
                </pt>
              </strCache>
            </strRef>
          </cat>
          <val>
            <numRef>
              <f>Feuil2!$D$28:$D$31</f>
              <numCache>
                <formatCode>General</formatCode>
                <ptCount val="4"/>
                <pt idx="0">
                  <v>27.7628664395259</v>
                </pt>
                <pt idx="1">
                  <v>537.347289471659</v>
                </pt>
                <pt idx="2">
                  <v>115.740021646294</v>
                </pt>
                <pt idx="3">
                  <v>9.341762455837211</v>
                </pt>
              </numCache>
            </numRef>
          </val>
        </ser>
        <firstSliceAng val="80"/>
        <holeSize val="50"/>
      </doughnutChart>
    </plotArea>
    <legend>
      <legendPos val="r"/>
      <overlay val="0"/>
      <spPr>
        <a:noFill xmlns:a="http://schemas.openxmlformats.org/drawingml/2006/main"/>
        <a:ln xmlns:a="http://schemas.openxmlformats.org/drawingml/2006/main">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legend>
    <plotVisOnly val="1"/>
    <dispBlanksAs val="gap"/>
  </chart>
</chartSpace>
</file>

<file path=xl/charts/chart8.xml><?xml version="1.0" encoding="utf-8"?>
<chartSpace xmlns="http://schemas.openxmlformats.org/drawingml/2006/chart">
  <chart>
    <plotArea>
      <barChart>
        <barDir val="col"/>
        <grouping val="stacked"/>
        <varyColors val="0"/>
        <ser>
          <idx val="0"/>
          <order val="0"/>
          <spPr>
            <a:solidFill xmlns:a="http://schemas.openxmlformats.org/drawingml/2006/main">
              <a:srgbClr val="abb217"/>
            </a:solidFill>
            <a:ln xmlns:a="http://schemas.openxmlformats.org/drawingml/2006/main" w="19080">
              <a:noFill/>
              <a:prstDash val="solid"/>
            </a:ln>
          </spPr>
          <invertIfNegative val="0"/>
          <dPt>
            <idx val="0"/>
            <invertIfNegative val="0"/>
            <spPr>
              <a:solidFill xmlns:a="http://schemas.openxmlformats.org/drawingml/2006/main">
                <a:srgbClr val="abb217"/>
              </a:solidFill>
              <a:ln xmlns:a="http://schemas.openxmlformats.org/drawingml/2006/main" w="19080">
                <a:noFill/>
                <a:prstDash val="solid"/>
              </a:ln>
            </spPr>
          </dPt>
          <dPt>
            <idx val="1"/>
            <invertIfNegative val="0"/>
            <spPr>
              <a:solidFill xmlns:a="http://schemas.openxmlformats.org/drawingml/2006/main">
                <a:srgbClr val="abb217"/>
              </a:solidFill>
              <a:ln xmlns:a="http://schemas.openxmlformats.org/drawingml/2006/main" w="19080">
                <a:noFill/>
                <a:prstDash val="solid"/>
              </a:ln>
            </spPr>
          </dPt>
          <dPt>
            <idx val="2"/>
            <invertIfNegative val="0"/>
            <spPr>
              <a:solidFill xmlns:a="http://schemas.openxmlformats.org/drawingml/2006/main">
                <a:srgbClr val="abb217"/>
              </a:solidFill>
              <a:ln xmlns:a="http://schemas.openxmlformats.org/drawingml/2006/main" w="19080">
                <a:noFill/>
                <a:prstDash val="solid"/>
              </a:ln>
            </spPr>
          </dPt>
          <dPt>
            <idx val="3"/>
            <invertIfNegative val="0"/>
            <spPr>
              <a:solidFill xmlns:a="http://schemas.openxmlformats.org/drawingml/2006/main">
                <a:srgbClr val="abb217"/>
              </a:solidFill>
              <a:ln xmlns:a="http://schemas.openxmlformats.org/drawingml/2006/main" w="19080">
                <a:noFill/>
                <a:prstDash val="solid"/>
              </a:ln>
            </spPr>
          </dPt>
          <dLbls>
            <dLbl>
              <idx val="0"/>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1"/>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2"/>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dLbl>
              <idx val="3"/>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dLbl>
            <numFmt formatCode="#,##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dLblPos val="ctr"/>
            <showLegendKey val="0"/>
            <showVal val="1"/>
            <showCatName val="0"/>
            <showSerName val="0"/>
            <showPercent val="0"/>
            <showLeaderLines val="0"/>
          </dLbls>
          <errBars>
            <errDir val="y"/>
            <errBarType val="both"/>
            <errValType val="cust"/>
            <noEndCap val="0"/>
            <minus>
              <numRef>
                <f>Feuil2!$E$28:$E$31</f>
                <numCache>
                  <formatCode>General</formatCode>
                  <ptCount val="4"/>
                  <pt idx="0">
                    <v>-0.23713356047411</v>
                  </pt>
                  <pt idx="1">
                    <v>16.3472894716595</v>
                  </pt>
                  <pt idx="2">
                    <v>2.7400216462938</v>
                  </pt>
                  <pt idx="3">
                    <v>0.341762455837205</v>
                  </pt>
                </numCache>
              </numRef>
            </minus>
            <plus>
              <numRef>
                <f>Feuil2!$F$28:$F$31</f>
                <numCache>
                  <formatCode>General</formatCode>
                  <ptCount val="4"/>
                  <pt idx="0">
                    <v>0.23713356047411</v>
                  </pt>
                  <pt idx="1">
                    <v>17.6527105283406</v>
                  </pt>
                  <pt idx="2">
                    <v>3.2599783537062</v>
                  </pt>
                  <pt idx="3">
                    <v>-0.341762455837205</v>
                  </pt>
                </numCache>
              </numRef>
            </plus>
            <spPr>
              <a:ln xmlns:a="http://schemas.openxmlformats.org/drawingml/2006/main" w="9360">
                <a:solidFill>
                  <a:srgbClr val="595959"/>
                </a:solidFill>
                <a:prstDash val="solid"/>
                <a:round/>
              </a:ln>
            </spPr>
          </errBars>
          <cat>
            <strRef>
              <f>Feuil2!$A$4:$A$7</f>
              <strCache>
                <ptCount val="4"/>
                <pt idx="0">
                  <v>Ensilage de maïs</v>
                </pt>
                <pt idx="1">
                  <v>Herbe conservée</v>
                </pt>
                <pt idx="2">
                  <v>Herbe pâturée</v>
                </pt>
                <pt idx="3">
                  <v>Autres fourrages</v>
                </pt>
              </strCache>
            </strRef>
          </cat>
          <val>
            <numRef>
              <f>Feuil2!$D$28:$D$31</f>
              <numCache>
                <formatCode>General</formatCode>
                <ptCount val="4"/>
                <pt idx="0">
                  <v>27.7628664395259</v>
                </pt>
                <pt idx="1">
                  <v>537.347289471659</v>
                </pt>
                <pt idx="2">
                  <v>115.740021646294</v>
                </pt>
                <pt idx="3">
                  <v>9.341762455837211</v>
                </pt>
              </numCache>
            </numRef>
          </val>
        </ser>
        <gapWidth val="100"/>
        <overlap val="100"/>
        <axId val="84424942"/>
        <axId val="57470124"/>
      </barChart>
      <catAx>
        <axId val="84424942"/>
        <scaling>
          <orientation val="minMax"/>
        </scaling>
        <delete val="0"/>
        <axPos val="b"/>
        <numFmt formatCode="General" sourceLinked="1"/>
        <majorTickMark val="out"/>
        <minorTickMark val="none"/>
        <tickLblPos val="nextTo"/>
        <spPr>
          <a:ln xmlns:a="http://schemas.openxmlformats.org/drawingml/2006/main" w="9360">
            <a:solidFill>
              <a:srgbClr val="d9d9d9"/>
            </a:solidFill>
            <a:prstDash val="solid"/>
            <a:roun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57470124"/>
        <crosses val="autoZero"/>
        <auto val="1"/>
        <lblAlgn val="ctr"/>
        <lblOffset val="100"/>
        <noMultiLvlLbl val="0"/>
      </catAx>
      <valAx>
        <axId val="57470124"/>
        <scaling>
          <orientation val="minMax"/>
        </scaling>
        <delete val="0"/>
        <axPos val="l"/>
        <majorGridlines>
          <spPr>
            <a:ln xmlns:a="http://schemas.openxmlformats.org/drawingml/2006/main" w="9360">
              <a:solidFill>
                <a:srgbClr val="d9d9d9"/>
              </a:solidFill>
              <a:prstDash val="solid"/>
              <a:round/>
            </a:ln>
          </spPr>
        </majorGridlines>
        <numFmt formatCode="#,##0" sourceLinked="0"/>
        <majorTickMark val="out"/>
        <minorTickMark val="none"/>
        <tickLblPos val="nextTo"/>
        <spPr>
          <a:ln xmlns:a="http://schemas.openxmlformats.org/drawingml/2006/main" w="6480">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crossAx val="84424942"/>
        <crosses val="autoZero"/>
        <crossBetween val="between"/>
      </valAx>
    </plotArea>
    <plotVisOnly val="1"/>
    <dispBlanksAs val="gap"/>
  </chart>
</chartSpace>
</file>

<file path=xl/charts/chart9.xml><?xml version="1.0" encoding="utf-8"?>
<chartSpace xmlns="http://schemas.openxmlformats.org/drawingml/2006/chart">
  <chart>
    <plotArea>
      <doughnutChart>
        <varyColors val="1"/>
        <ser>
          <idx val="0"/>
          <order val="0"/>
          <spPr>
            <a:solidFill xmlns:a="http://schemas.openxmlformats.org/drawingml/2006/main">
              <a:srgbClr val="abb217"/>
            </a:solidFill>
            <a:ln xmlns:a="http://schemas.openxmlformats.org/drawingml/2006/main">
              <a:noFill/>
              <a:prstDash val="solid"/>
            </a:ln>
          </spPr>
          <explosion val="0"/>
          <dPt>
            <idx val="0"/>
            <spPr>
              <a:solidFill xmlns:a="http://schemas.openxmlformats.org/drawingml/2006/main">
                <a:srgbClr val="abb217"/>
              </a:solidFill>
              <a:ln xmlns:a="http://schemas.openxmlformats.org/drawingml/2006/main" w="19080">
                <a:noFill/>
                <a:prstDash val="solid"/>
              </a:ln>
            </spPr>
          </dPt>
          <dPt>
            <idx val="1"/>
            <spPr>
              <a:solidFill xmlns:a="http://schemas.openxmlformats.org/drawingml/2006/main">
                <a:srgbClr val="a28d7e"/>
              </a:solidFill>
              <a:ln xmlns:a="http://schemas.openxmlformats.org/drawingml/2006/main" w="19080">
                <a:noFill/>
                <a:prstDash val="solid"/>
              </a:ln>
            </spPr>
          </dPt>
          <dPt>
            <idx val="2"/>
            <spPr>
              <a:solidFill xmlns:a="http://schemas.openxmlformats.org/drawingml/2006/main">
                <a:srgbClr val="ffc000"/>
              </a:solidFill>
              <a:ln xmlns:a="http://schemas.openxmlformats.org/drawingml/2006/main" w="19080">
                <a:noFill/>
                <a:prstDash val="solid"/>
              </a:ln>
            </spPr>
          </dPt>
          <dPt>
            <idx val="3"/>
            <spPr>
              <a:solidFill xmlns:a="http://schemas.openxmlformats.org/drawingml/2006/main">
                <a:srgbClr val="ff9933"/>
              </a:solidFill>
              <a:ln xmlns:a="http://schemas.openxmlformats.org/drawingml/2006/main" w="19080">
                <a:noFill/>
                <a:prstDash val="solid"/>
              </a:ln>
            </spPr>
          </dPt>
          <dLbls>
            <dLbl>
              <idx val="0"/>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1"/>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2"/>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dLbl>
              <idx val="3"/>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dLbl>
            <txPr>
              <a:bodyPr xmlns:a="http://schemas.openxmlformats.org/drawingml/2006/main"/>
              <a:lstStyle xmlns:a="http://schemas.openxmlformats.org/drawingml/2006/main"/>
              <a:p xmlns:a="http://schemas.openxmlformats.org/drawingml/2006/main">
                <a:pPr>
                  <a:defRPr sz="900" b="0" strike="noStrike" spc="-1">
                    <a:solidFill>
                      <a:srgbClr val="404040"/>
                    </a:solidFill>
                    <a:latin typeface="Calibri"/>
                  </a:defRPr>
                </a:pPr>
                <a:r>
                  <a:t>None</a:t>
                </a:r>
              </a:p>
            </txPr>
            <showLegendKey val="0"/>
            <showVal val="0"/>
            <showCatName val="0"/>
            <showSerName val="0"/>
            <showPercent val="1"/>
            <showLeaderLines val="0"/>
          </dLbls>
          <cat>
            <strRef>
              <f>Feuil2!$A$4:$A$7</f>
              <strCache>
                <ptCount val="4"/>
                <pt idx="0">
                  <v>Ensilage de maïs</v>
                </pt>
                <pt idx="1">
                  <v>Herbe conservée</v>
                </pt>
                <pt idx="2">
                  <v>Herbe pâturée</v>
                </pt>
                <pt idx="3">
                  <v>Autres fourrages</v>
                </pt>
              </strCache>
            </strRef>
          </cat>
          <val>
            <numRef>
              <f>Feuil2!$D$36:$D$39</f>
              <numCache>
                <formatCode>General</formatCode>
                <ptCount val="4"/>
                <pt idx="1">
                  <v>2233.37048251085</v>
                </pt>
                <pt idx="2">
                  <v>1208.53434558522</v>
                </pt>
                <pt idx="3">
                  <v>94.1329976250652</v>
                </pt>
              </numCache>
            </numRef>
          </val>
        </ser>
        <firstSliceAng val="80"/>
        <holeSize val="50"/>
      </doughnutChart>
    </plotArea>
    <legend>
      <legendPos val="r"/>
      <overlay val="0"/>
      <spPr>
        <a:noFill xmlns:a="http://schemas.openxmlformats.org/drawingml/2006/main"/>
        <a:ln xmlns:a="http://schemas.openxmlformats.org/drawingml/2006/main">
          <a:noFill/>
          <a:prstDash val="solid"/>
        </a:ln>
      </spPr>
      <txPr>
        <a:bodyPr xmlns:a="http://schemas.openxmlformats.org/drawingml/2006/main"/>
        <a:lstStyle xmlns:a="http://schemas.openxmlformats.org/drawingml/2006/main"/>
        <a:p xmlns:a="http://schemas.openxmlformats.org/drawingml/2006/main">
          <a:pPr>
            <a:defRPr sz="900" b="0" strike="noStrike" spc="-1">
              <a:solidFill>
                <a:srgbClr val="595959"/>
              </a:solidFill>
              <a:latin typeface="Calibri"/>
            </a:defRPr>
          </a:pPr>
          <a:r>
            <a:t>None</a:t>
          </a:r>
        </a:p>
      </txPr>
    </legend>
    <plotVisOnly val="1"/>
    <dispBlanksAs val="gap"/>
  </chart>
</chartSpace>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 ref="D1" authorId="0" shapeId="0">
      <text>
        <t>Affichage sur le diagramme de Sankey</t>
      </text>
    </comment>
    <comment ref="E1" authorId="0" shapeId="0">
      <text>
        <t>Couleur</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 ref="D1" authorId="0" shapeId="0">
      <text>
        <t>Affichage sur le diagramme de Sankey</t>
      </text>
    </comment>
    <comment ref="E1" authorId="0" shapeId="0">
      <text>
        <t>Couleur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comments/comment5.xml><?xml version="1.0" encoding="utf-8"?>
<comments xmlns="http://schemas.openxmlformats.org/spreadsheetml/2006/main">
  <authors>
    <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text>
    </comment>
    <comment ref="E1" authorId="0" shapeId="0">
      <text>
        <t>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t>
      </text>
    </comment>
    <comment ref="F1" authorId="0" shapeId="0">
      <text>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text>
    </comment>
  </commentList>
</comments>
</file>

<file path=xl/drawings/_rels/drawing1.xml.rels><Relationships xmlns="http://schemas.openxmlformats.org/package/2006/relationships"><Relationship Type="http://schemas.openxmlformats.org/officeDocument/2006/relationships/chart" Target="/xl/charts/chart1.xml" Id="rId1"/><Relationship Type="http://schemas.openxmlformats.org/officeDocument/2006/relationships/chart" Target="/xl/charts/chart2.xml" Id="rId2"/><Relationship Type="http://schemas.openxmlformats.org/officeDocument/2006/relationships/chart" Target="/xl/charts/chart3.xml" Id="rId3"/><Relationship Type="http://schemas.openxmlformats.org/officeDocument/2006/relationships/chart" Target="/xl/charts/chart4.xml" Id="rId4"/><Relationship Type="http://schemas.openxmlformats.org/officeDocument/2006/relationships/chart" Target="/xl/charts/chart5.xml" Id="rId5"/><Relationship Type="http://schemas.openxmlformats.org/officeDocument/2006/relationships/chart" Target="/xl/charts/chart6.xml" Id="rId6"/><Relationship Type="http://schemas.openxmlformats.org/officeDocument/2006/relationships/chart" Target="/xl/charts/chart7.xml" Id="rId7"/><Relationship Type="http://schemas.openxmlformats.org/officeDocument/2006/relationships/chart" Target="/xl/charts/chart8.xml" Id="rId8"/><Relationship Type="http://schemas.openxmlformats.org/officeDocument/2006/relationships/chart" Target="/xl/charts/chart9.xml" Id="rId9"/><Relationship Type="http://schemas.openxmlformats.org/officeDocument/2006/relationships/chart" Target="/xl/charts/chart10.xml" Id="rId10"/><Relationship Type="http://schemas.openxmlformats.org/officeDocument/2006/relationships/chart" Target="/xl/charts/chart11.xml" Id="rId11"/><Relationship Type="http://schemas.openxmlformats.org/officeDocument/2006/relationships/chart" Target="/xl/charts/chart12.xml" Id="rId12"/><Relationship Type="http://schemas.openxmlformats.org/officeDocument/2006/relationships/chart" Target="/xl/charts/chart13.xml" Id="rId13"/><Relationship Type="http://schemas.openxmlformats.org/officeDocument/2006/relationships/chart" Target="/xl/charts/chart14.xml" Id="rId14"/><Relationship Type="http://schemas.openxmlformats.org/officeDocument/2006/relationships/chart" Target="/xl/charts/chart15.xml" Id="rId15"/><Relationship Type="http://schemas.openxmlformats.org/officeDocument/2006/relationships/chart" Target="/xl/charts/chart16.xml" Id="rId16"/><Relationship Type="http://schemas.openxmlformats.org/officeDocument/2006/relationships/chart" Target="/xl/charts/chart17.xml" Id="rId17"/></Relationships>
</file>

<file path=xl/drawings/_rels/drawing2.xml.rels><Relationships xmlns="http://schemas.openxmlformats.org/package/2006/relationships"><Relationship Type="http://schemas.openxmlformats.org/officeDocument/2006/relationships/chart" Target="/xl/charts/chart18.xml" Id="rId1"/></Relationships>
</file>

<file path=xl/drawings/drawing1.xml><?xml version="1.0" encoding="utf-8"?>
<wsDr xmlns="http://schemas.openxmlformats.org/drawingml/2006/spreadsheetDrawing">
  <twoCellAnchor editAs="oneCell">
    <from>
      <col>6</col>
      <colOff>762120</colOff>
      <row>2</row>
      <rowOff>0</rowOff>
    </from>
    <to>
      <col>11</col>
      <colOff>8280</colOff>
      <row>8</row>
      <rowOff>17640</rowOff>
    </to>
    <graphicFrame>
      <nvGraphicFramePr>
        <cNvPr id="1" name="Chart 1"/>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graphicFrame>
    <clientData/>
  </twoCellAnchor>
  <twoCellAnchor editAs="oneCell">
    <from>
      <col>11</col>
      <colOff>0</colOff>
      <row>2</row>
      <rowOff>0</rowOff>
    </from>
    <to>
      <col>15</col>
      <colOff>7920</colOff>
      <row>8</row>
      <rowOff>17640</rowOff>
    </to>
    <graphicFrame>
      <nvGraphicFramePr>
        <cNvPr id="2" name="Chart 2"/>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graphicFrame>
    <clientData/>
  </twoCellAnchor>
  <twoCellAnchor editAs="oneCell">
    <from>
      <col>6</col>
      <colOff>762120</colOff>
      <row>11</row>
      <rowOff>0</rowOff>
    </from>
    <to>
      <col>11</col>
      <colOff>8280</colOff>
      <row>17</row>
      <rowOff>17640</rowOff>
    </to>
    <graphicFrame>
      <nvGraphicFramePr>
        <cNvPr id="3" name="Chart 3"/>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graphicFrame>
    <clientData/>
  </twoCellAnchor>
  <twoCellAnchor editAs="oneCell">
    <from>
      <col>11</col>
      <colOff>0</colOff>
      <row>11</row>
      <rowOff>0</rowOff>
    </from>
    <to>
      <col>15</col>
      <colOff>7920</colOff>
      <row>17</row>
      <rowOff>17640</rowOff>
    </to>
    <graphicFrame>
      <nvGraphicFramePr>
        <cNvPr id="4" name="Chart 4"/>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4"/>
        </a:graphicData>
      </a:graphic>
    </graphicFrame>
    <clientData/>
  </twoCellAnchor>
  <twoCellAnchor editAs="oneCell">
    <from>
      <col>6</col>
      <colOff>762120</colOff>
      <row>19</row>
      <rowOff>0</rowOff>
    </from>
    <to>
      <col>11</col>
      <colOff>8280</colOff>
      <row>25</row>
      <rowOff>17640</rowOff>
    </to>
    <graphicFrame>
      <nvGraphicFramePr>
        <cNvPr id="5" name="Chart 5"/>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5"/>
        </a:graphicData>
      </a:graphic>
    </graphicFrame>
    <clientData/>
  </twoCellAnchor>
  <twoCellAnchor editAs="oneCell">
    <from>
      <col>11</col>
      <colOff>0</colOff>
      <row>19</row>
      <rowOff>0</rowOff>
    </from>
    <to>
      <col>15</col>
      <colOff>7920</colOff>
      <row>25</row>
      <rowOff>17640</rowOff>
    </to>
    <graphicFrame>
      <nvGraphicFramePr>
        <cNvPr id="6" name="Chart 6"/>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6"/>
        </a:graphicData>
      </a:graphic>
    </graphicFrame>
    <clientData/>
  </twoCellAnchor>
  <twoCellAnchor editAs="oneCell">
    <from>
      <col>6</col>
      <colOff>762120</colOff>
      <row>27</row>
      <rowOff>0</rowOff>
    </from>
    <to>
      <col>11</col>
      <colOff>8280</colOff>
      <row>33</row>
      <rowOff>17640</rowOff>
    </to>
    <graphicFrame>
      <nvGraphicFramePr>
        <cNvPr id="7" name="Chart 7"/>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7"/>
        </a:graphicData>
      </a:graphic>
    </graphicFrame>
    <clientData/>
  </twoCellAnchor>
  <twoCellAnchor editAs="oneCell">
    <from>
      <col>11</col>
      <colOff>0</colOff>
      <row>27</row>
      <rowOff>0</rowOff>
    </from>
    <to>
      <col>15</col>
      <colOff>7920</colOff>
      <row>33</row>
      <rowOff>17640</rowOff>
    </to>
    <graphicFrame>
      <nvGraphicFramePr>
        <cNvPr id="8" name="Chart 8"/>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8"/>
        </a:graphicData>
      </a:graphic>
    </graphicFrame>
    <clientData/>
  </twoCellAnchor>
  <twoCellAnchor editAs="oneCell">
    <from>
      <col>6</col>
      <colOff>762120</colOff>
      <row>35</row>
      <rowOff>0</rowOff>
    </from>
    <to>
      <col>11</col>
      <colOff>8280</colOff>
      <row>41</row>
      <rowOff>17640</rowOff>
    </to>
    <graphicFrame>
      <nvGraphicFramePr>
        <cNvPr id="9" name="Chart 9"/>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9"/>
        </a:graphicData>
      </a:graphic>
    </graphicFrame>
    <clientData/>
  </twoCellAnchor>
  <twoCellAnchor editAs="oneCell">
    <from>
      <col>11</col>
      <colOff>0</colOff>
      <row>35</row>
      <rowOff>0</rowOff>
    </from>
    <to>
      <col>15</col>
      <colOff>7920</colOff>
      <row>41</row>
      <rowOff>17640</rowOff>
    </to>
    <graphicFrame>
      <nvGraphicFramePr>
        <cNvPr id="10" name="Chart 10"/>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10"/>
        </a:graphicData>
      </a:graphic>
    </graphicFrame>
    <clientData/>
  </twoCellAnchor>
  <twoCellAnchor editAs="oneCell">
    <from>
      <col>6</col>
      <colOff>762120</colOff>
      <row>43</row>
      <rowOff>0</rowOff>
    </from>
    <to>
      <col>11</col>
      <colOff>8280</colOff>
      <row>49</row>
      <rowOff>17640</rowOff>
    </to>
    <graphicFrame>
      <nvGraphicFramePr>
        <cNvPr id="11" name="Chart 11"/>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11"/>
        </a:graphicData>
      </a:graphic>
    </graphicFrame>
    <clientData/>
  </twoCellAnchor>
  <twoCellAnchor editAs="oneCell">
    <from>
      <col>11</col>
      <colOff>0</colOff>
      <row>43</row>
      <rowOff>0</rowOff>
    </from>
    <to>
      <col>15</col>
      <colOff>7920</colOff>
      <row>49</row>
      <rowOff>17640</rowOff>
    </to>
    <graphicFrame>
      <nvGraphicFramePr>
        <cNvPr id="12" name="Chart 12"/>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12"/>
        </a:graphicData>
      </a:graphic>
    </graphicFrame>
    <clientData/>
  </twoCellAnchor>
  <twoCellAnchor editAs="oneCell">
    <from>
      <col>6</col>
      <colOff>762120</colOff>
      <row>51</row>
      <rowOff>0</rowOff>
    </from>
    <to>
      <col>11</col>
      <colOff>8280</colOff>
      <row>57</row>
      <rowOff>17640</rowOff>
    </to>
    <graphicFrame>
      <nvGraphicFramePr>
        <cNvPr id="13" name="Chart 13"/>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13"/>
        </a:graphicData>
      </a:graphic>
    </graphicFrame>
    <clientData/>
  </twoCellAnchor>
  <twoCellAnchor editAs="oneCell">
    <from>
      <col>11</col>
      <colOff>0</colOff>
      <row>51</row>
      <rowOff>0</rowOff>
    </from>
    <to>
      <col>15</col>
      <colOff>7920</colOff>
      <row>57</row>
      <rowOff>17640</rowOff>
    </to>
    <graphicFrame>
      <nvGraphicFramePr>
        <cNvPr id="14" name="Chart 14"/>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14"/>
        </a:graphicData>
      </a:graphic>
    </graphicFrame>
    <clientData/>
  </twoCellAnchor>
  <twoCellAnchor editAs="oneCell">
    <from>
      <col>6</col>
      <colOff>762120</colOff>
      <row>60</row>
      <rowOff>0</rowOff>
    </from>
    <to>
      <col>11</col>
      <colOff>8280</colOff>
      <row>65</row>
      <rowOff>17640</rowOff>
    </to>
    <graphicFrame>
      <nvGraphicFramePr>
        <cNvPr id="15" name="Chart 15"/>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15"/>
        </a:graphicData>
      </a:graphic>
    </graphicFrame>
    <clientData/>
  </twoCellAnchor>
  <twoCellAnchor editAs="oneCell">
    <from>
      <col>11</col>
      <colOff>0</colOff>
      <row>60</row>
      <rowOff>0</rowOff>
    </from>
    <to>
      <col>15</col>
      <colOff>7920</colOff>
      <row>65</row>
      <rowOff>17640</rowOff>
    </to>
    <graphicFrame>
      <nvGraphicFramePr>
        <cNvPr id="16" name="Chart 16"/>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16"/>
        </a:graphicData>
      </a:graphic>
    </graphicFrame>
    <clientData/>
  </twoCellAnchor>
  <twoCellAnchor editAs="oneCell">
    <from>
      <col>9</col>
      <colOff>202680</colOff>
      <row>67</row>
      <rowOff>21240</rowOff>
    </from>
    <to>
      <col>15</col>
      <colOff>201240</colOff>
      <row>81</row>
      <rowOff>96120</rowOff>
    </to>
    <graphicFrame>
      <nvGraphicFramePr>
        <cNvPr id="17" name="Chart 17"/>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17"/>
        </a:graphicData>
      </a:graphic>
    </graphicFrame>
    <clientData/>
  </twoCellAnchor>
</wsDr>
</file>

<file path=xl/drawings/drawing2.xml><?xml version="1.0" encoding="utf-8"?>
<wsDr xmlns="http://schemas.openxmlformats.org/drawingml/2006/spreadsheetDrawing">
  <twoCellAnchor editAs="oneCell">
    <from>
      <col>19</col>
      <colOff>57240</colOff>
      <row>92</row>
      <rowOff>152280</rowOff>
    </from>
    <to>
      <col>27</col>
      <colOff>1370160</colOff>
      <row>107</row>
      <rowOff>36720</rowOff>
    </to>
    <graphicFrame>
      <nvGraphicFramePr>
        <cNvPr id="1" name="Chart 1"/>
        <cNvGraphicFramePr/>
      </nvGraphicFramePr>
      <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graphicFrame>
    <clientData/>
  </twoCellAnchor>
</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0.xml.rels><Relationships xmlns="http://schemas.openxmlformats.org/package/2006/relationships"><Relationship Type="http://schemas.openxmlformats.org/officeDocument/2006/relationships/drawing" Target="/xl/drawings/drawing1.xml" Id="rId1"/></Relationships>
</file>

<file path=xl/worksheets/_rels/sheet11.xml.rels><Relationships xmlns="http://schemas.openxmlformats.org/package/2006/relationships"><Relationship Type="http://schemas.openxmlformats.org/officeDocument/2006/relationships/drawing" Target="/xl/drawings/drawing2.xml" Id="rId1"/></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style="59" min="1" max="1"/>
    <col width="24" customWidth="1" style="59" min="2" max="2"/>
    <col width="31" customWidth="1" style="59" min="3" max="3"/>
    <col width="23" customWidth="1" style="59" min="4" max="4"/>
    <col width="26" customWidth="1" style="59" min="5" max="5"/>
    <col width="16" customWidth="1" style="59" min="6" max="6"/>
  </cols>
  <sheetData>
    <row r="1">
      <c r="A1" s="60" t="inlineStr">
        <is>
          <t>Nom du groupe d'étiquette</t>
        </is>
      </c>
      <c r="B1" s="60" t="inlineStr">
        <is>
          <t>Type d'étiquette</t>
        </is>
      </c>
      <c r="C1" s="60" t="inlineStr">
        <is>
          <t>Etiquettes</t>
        </is>
      </c>
      <c r="D1" s="60" t="inlineStr">
        <is>
          <t>Palette visible</t>
        </is>
      </c>
      <c r="E1" s="60" t="inlineStr">
        <is>
          <t>Palette de couleur</t>
        </is>
      </c>
      <c r="F1" s="60" t="inlineStr">
        <is>
          <t>Couleurs</t>
        </is>
      </c>
    </row>
    <row r="2">
      <c r="A2" s="61" t="inlineStr">
        <is>
          <t>Type de noeud</t>
        </is>
      </c>
      <c r="B2" s="61" t="inlineStr">
        <is>
          <t>nodeTags</t>
        </is>
      </c>
      <c r="C2" s="61" t="inlineStr">
        <is>
          <t>produit:secteur:échange</t>
        </is>
      </c>
      <c r="D2" s="61" t="n">
        <v>0</v>
      </c>
      <c r="E2" s="61" t="inlineStr"/>
      <c r="F2" s="61" t="inlineStr"/>
    </row>
  </sheetData>
  <pageMargins left="0.75" right="0.75" top="1" bottom="1" header="0.5" footer="0.5"/>
  <legacyDrawing xmlns:r="http://schemas.openxmlformats.org/officeDocument/2006/relationships" r:id="anysvml"/>
</worksheet>
</file>

<file path=xl/worksheets/sheet10.xml><?xml version="1.0" encoding="utf-8"?>
<worksheet xmlns="http://schemas.openxmlformats.org/spreadsheetml/2006/main">
  <sheetPr filterMode="0">
    <outlinePr summaryBelow="1" summaryRight="1"/>
    <pageSetUpPr fitToPage="0"/>
  </sheetPr>
  <dimension ref="A2:F75"/>
  <sheetViews>
    <sheetView showFormulas="0" showGridLines="1" showRowColHeaders="1" showZeros="1" rightToLeft="0" tabSelected="0" showOutlineSymbols="1" defaultGridColor="1" view="normal" topLeftCell="A1" colorId="64" zoomScale="70" zoomScaleNormal="70" zoomScalePageLayoutView="100" workbookViewId="0">
      <selection pane="topLeft" activeCell="A1" activeCellId="0" sqref="A1"/>
    </sheetView>
  </sheetViews>
  <sheetFormatPr baseColWidth="8" defaultColWidth="11.4296875" defaultRowHeight="15" zeroHeight="0" outlineLevelRow="0"/>
  <cols>
    <col width="11.43" customWidth="1" style="86" min="1" max="1024"/>
  </cols>
  <sheetData>
    <row r="2" ht="15" customHeight="1" s="59">
      <c r="B2" s="86" t="inlineStr">
        <is>
          <t>BL</t>
        </is>
      </c>
    </row>
    <row r="3" ht="15" customHeight="1" s="59">
      <c r="B3" s="86" t="inlineStr">
        <is>
          <t>min</t>
        </is>
      </c>
      <c r="C3" s="86" t="inlineStr">
        <is>
          <t>max</t>
        </is>
      </c>
      <c r="D3" s="86" t="inlineStr">
        <is>
          <t>moy</t>
        </is>
      </c>
      <c r="E3" s="86" t="inlineStr">
        <is>
          <t>err_inf</t>
        </is>
      </c>
      <c r="F3" s="86" t="inlineStr">
        <is>
          <t>err_sup</t>
        </is>
      </c>
    </row>
    <row r="4" ht="15" customHeight="1" s="59">
      <c r="A4" s="86" t="inlineStr">
        <is>
          <t>Ensilage de maïs</t>
        </is>
      </c>
      <c r="B4" s="86" t="n">
        <v>6765</v>
      </c>
      <c r="C4" s="86" t="n">
        <v>6765</v>
      </c>
      <c r="D4" s="86" t="n">
        <v>6764.97614355186</v>
      </c>
      <c r="E4" s="86">
        <f>D4-B4</f>
        <v/>
      </c>
      <c r="F4" s="86">
        <f>C4-D4</f>
        <v/>
      </c>
    </row>
    <row r="5" ht="15" customHeight="1" s="59">
      <c r="A5" s="86" t="inlineStr">
        <is>
          <t>Herbe conservée</t>
        </is>
      </c>
      <c r="B5" s="86" t="n">
        <v>5250</v>
      </c>
      <c r="C5" s="86" t="n">
        <v>5858</v>
      </c>
      <c r="D5" s="86" t="n">
        <v>5530.3764158814</v>
      </c>
      <c r="E5" s="86">
        <f>D5-B5</f>
        <v/>
      </c>
      <c r="F5" s="86">
        <f>C5-D5</f>
        <v/>
      </c>
    </row>
    <row r="6" ht="15" customHeight="1" s="59">
      <c r="A6" s="86" t="inlineStr">
        <is>
          <t>Herbe pâturée</t>
        </is>
      </c>
      <c r="B6" s="86" t="n">
        <v>5714</v>
      </c>
      <c r="C6" s="86" t="n">
        <v>6231</v>
      </c>
      <c r="D6" s="86" t="n">
        <v>5954.36823737543</v>
      </c>
      <c r="E6" s="86">
        <f>D6-B6</f>
        <v/>
      </c>
      <c r="F6" s="86">
        <f>C6-D6</f>
        <v/>
      </c>
    </row>
    <row r="7" ht="15" customHeight="1" s="59">
      <c r="A7" s="86" t="inlineStr">
        <is>
          <t>Autres fourrages</t>
        </is>
      </c>
      <c r="B7" s="86" t="n">
        <v>446</v>
      </c>
      <c r="C7" s="86" t="n">
        <v>489</v>
      </c>
      <c r="D7" s="86" t="n">
        <v>466.438550907384</v>
      </c>
      <c r="E7" s="86">
        <f>D7-B7</f>
        <v/>
      </c>
      <c r="F7" s="86">
        <f>C7-D7</f>
        <v/>
      </c>
    </row>
    <row r="8" ht="15" customHeight="1" s="59">
      <c r="A8" s="95" t="inlineStr">
        <is>
          <t>Fourrages distribués</t>
        </is>
      </c>
      <c r="B8" s="86" t="n">
        <v>18366</v>
      </c>
      <c r="C8" s="86" t="n">
        <v>19183</v>
      </c>
      <c r="D8" s="86" t="n">
        <v>18720.593513324</v>
      </c>
      <c r="E8" s="86">
        <f>D8-B8</f>
        <v/>
      </c>
      <c r="F8" s="86">
        <f>C8-D8</f>
        <v/>
      </c>
    </row>
    <row r="10" ht="15" customHeight="1" s="59">
      <c r="B10" s="86" t="inlineStr">
        <is>
          <t>BM</t>
        </is>
      </c>
    </row>
    <row r="11" ht="15" customHeight="1" s="59">
      <c r="B11" s="86" t="inlineStr">
        <is>
          <t>min</t>
        </is>
      </c>
      <c r="C11" s="86" t="inlineStr">
        <is>
          <t>max</t>
        </is>
      </c>
      <c r="D11" s="86" t="inlineStr">
        <is>
          <t>moy</t>
        </is>
      </c>
      <c r="E11" s="86" t="inlineStr">
        <is>
          <t>err_inf</t>
        </is>
      </c>
      <c r="F11" s="86" t="inlineStr">
        <is>
          <t>err_sup</t>
        </is>
      </c>
    </row>
    <row r="12" ht="15" customHeight="1" s="59">
      <c r="A12" s="86" t="inlineStr">
        <is>
          <t>Ensilage de maïs</t>
        </is>
      </c>
      <c r="B12" s="86" t="n">
        <v>5198</v>
      </c>
      <c r="C12" s="86" t="n">
        <v>5198</v>
      </c>
      <c r="D12" s="86" t="n">
        <v>5197.54008614903</v>
      </c>
      <c r="E12" s="86">
        <f>D12-B12</f>
        <v/>
      </c>
      <c r="F12" s="86">
        <f>C12-D12</f>
        <v/>
      </c>
    </row>
    <row r="13" ht="15" customHeight="1" s="59">
      <c r="A13" s="86" t="inlineStr">
        <is>
          <t>Herbe conservée</t>
        </is>
      </c>
      <c r="B13" s="86" t="n">
        <v>3340</v>
      </c>
      <c r="C13" s="86" t="n">
        <v>3722</v>
      </c>
      <c r="D13" s="86" t="n">
        <v>3537.9688511062</v>
      </c>
      <c r="E13" s="86">
        <f>D13-B13</f>
        <v/>
      </c>
      <c r="F13" s="86">
        <f>C13-D13</f>
        <v/>
      </c>
    </row>
    <row r="14" ht="15" customHeight="1" s="59">
      <c r="A14" s="86" t="inlineStr">
        <is>
          <t>Herbe pâturée</t>
        </is>
      </c>
      <c r="B14" s="86" t="n">
        <v>5182</v>
      </c>
      <c r="C14" s="86" t="n">
        <v>5757</v>
      </c>
      <c r="D14" s="86" t="n">
        <v>5434.60335698832</v>
      </c>
      <c r="E14" s="86">
        <f>D14-B14</f>
        <v/>
      </c>
      <c r="F14" s="86">
        <f>C14-D14</f>
        <v/>
      </c>
    </row>
    <row r="15" ht="15" customHeight="1" s="59">
      <c r="A15" s="86" t="inlineStr">
        <is>
          <t>Autres fourrages</t>
        </is>
      </c>
      <c r="B15" s="86" t="n">
        <v>363</v>
      </c>
      <c r="C15" s="86" t="n">
        <v>402</v>
      </c>
      <c r="D15" s="86" t="n">
        <v>380.237478821622</v>
      </c>
      <c r="E15" s="86">
        <f>D15-B15</f>
        <v/>
      </c>
      <c r="F15" s="86">
        <f>C15-D15</f>
        <v/>
      </c>
    </row>
    <row r="16" ht="15" customHeight="1" s="59">
      <c r="A16" s="95" t="inlineStr">
        <is>
          <t>Fourrages distribués</t>
        </is>
      </c>
      <c r="B16" s="86" t="n">
        <v>14277</v>
      </c>
      <c r="C16" s="86" t="n">
        <v>14912</v>
      </c>
      <c r="D16" s="86" t="n">
        <v>14554.7839386014</v>
      </c>
      <c r="E16" s="86">
        <f>D16-B16</f>
        <v/>
      </c>
      <c r="F16" s="86">
        <f>C16-D16</f>
        <v/>
      </c>
    </row>
    <row r="18" ht="15" customHeight="1" s="59">
      <c r="B18" s="86" t="inlineStr">
        <is>
          <t>BV</t>
        </is>
      </c>
    </row>
    <row r="19" ht="15" customHeight="1" s="59">
      <c r="B19" s="86" t="inlineStr">
        <is>
          <t>min</t>
        </is>
      </c>
      <c r="C19" s="86" t="inlineStr">
        <is>
          <t>max</t>
        </is>
      </c>
      <c r="D19" s="86" t="inlineStr">
        <is>
          <t>moy</t>
        </is>
      </c>
      <c r="E19" s="86" t="inlineStr">
        <is>
          <t>err_inf</t>
        </is>
      </c>
      <c r="F19" s="86" t="inlineStr">
        <is>
          <t>err_sup</t>
        </is>
      </c>
    </row>
    <row r="20" ht="15" customHeight="1" s="59">
      <c r="A20" s="86" t="inlineStr">
        <is>
          <t>Ensilage de maïs</t>
        </is>
      </c>
      <c r="B20" s="86" t="n">
        <v>2643</v>
      </c>
      <c r="C20" s="86" t="n">
        <v>2643</v>
      </c>
      <c r="D20" s="86" t="n">
        <v>2642.83845346117</v>
      </c>
      <c r="E20" s="86">
        <f>D20-B20</f>
        <v/>
      </c>
      <c r="F20" s="86">
        <f>C20-D20</f>
        <v/>
      </c>
    </row>
    <row r="21" ht="15" customHeight="1" s="59">
      <c r="A21" s="86" t="inlineStr">
        <is>
          <t>Herbe conservée</t>
        </is>
      </c>
      <c r="B21" s="86" t="n">
        <v>10052</v>
      </c>
      <c r="C21" s="86" t="n">
        <v>10963</v>
      </c>
      <c r="D21" s="86" t="n">
        <v>10518.2039369996</v>
      </c>
      <c r="E21" s="86">
        <f>D21-B21</f>
        <v/>
      </c>
      <c r="F21" s="86">
        <f>C21-D21</f>
        <v/>
      </c>
    </row>
    <row r="22" ht="15" customHeight="1" s="59">
      <c r="A22" s="86" t="inlineStr">
        <is>
          <t>Herbe pâturée</t>
        </is>
      </c>
      <c r="B22" s="86" t="n">
        <v>15729</v>
      </c>
      <c r="C22" s="86" t="n">
        <v>17256</v>
      </c>
      <c r="D22" s="86" t="n">
        <v>16468.0898273373</v>
      </c>
      <c r="E22" s="86">
        <f>D22-B22</f>
        <v/>
      </c>
      <c r="F22" s="86">
        <f>C22-D22</f>
        <v/>
      </c>
    </row>
    <row r="23" ht="15" customHeight="1" s="59">
      <c r="A23" s="86" t="inlineStr">
        <is>
          <t>Autres fourrages</t>
        </is>
      </c>
      <c r="B23" s="86" t="n">
        <v>738</v>
      </c>
      <c r="C23" s="86" t="n">
        <v>812</v>
      </c>
      <c r="D23" s="86" t="n">
        <v>777.162931515595</v>
      </c>
      <c r="E23" s="86">
        <f>D23-B23</f>
        <v/>
      </c>
      <c r="F23" s="86">
        <f>C23-D23</f>
        <v/>
      </c>
    </row>
    <row r="24" ht="15" customHeight="1" s="59">
      <c r="A24" s="95" t="inlineStr">
        <is>
          <t>Fourrages distribués</t>
        </is>
      </c>
      <c r="B24" s="86" t="n">
        <v>29644</v>
      </c>
      <c r="C24" s="86" t="n">
        <v>31297</v>
      </c>
      <c r="D24" s="86" t="n">
        <v>30410.7293127924</v>
      </c>
      <c r="E24" s="86">
        <f>D24-B24</f>
        <v/>
      </c>
      <c r="F24" s="86">
        <f>C24-D24</f>
        <v/>
      </c>
    </row>
    <row r="26" ht="15" customHeight="1" s="59">
      <c r="B26" s="86" t="inlineStr">
        <is>
          <t>Ca</t>
        </is>
      </c>
    </row>
    <row r="27" ht="15" customHeight="1" s="59">
      <c r="B27" s="86" t="inlineStr">
        <is>
          <t>min</t>
        </is>
      </c>
      <c r="C27" s="86" t="inlineStr">
        <is>
          <t>max</t>
        </is>
      </c>
      <c r="D27" s="86" t="inlineStr">
        <is>
          <t>moy</t>
        </is>
      </c>
      <c r="E27" s="86" t="inlineStr">
        <is>
          <t>err_inf</t>
        </is>
      </c>
      <c r="F27" s="86" t="inlineStr">
        <is>
          <t>err_sup</t>
        </is>
      </c>
    </row>
    <row r="28" ht="15" customHeight="1" s="59">
      <c r="A28" s="86" t="inlineStr">
        <is>
          <t>Ensilage de maïs</t>
        </is>
      </c>
      <c r="B28" s="86" t="n">
        <v>28</v>
      </c>
      <c r="C28" s="86" t="n">
        <v>28</v>
      </c>
      <c r="D28" s="86" t="n">
        <v>27.7628664395259</v>
      </c>
      <c r="E28" s="86">
        <f>D28-B28</f>
        <v/>
      </c>
      <c r="F28" s="86">
        <f>C28-D28</f>
        <v/>
      </c>
    </row>
    <row r="29" ht="15" customHeight="1" s="59">
      <c r="A29" s="86" t="inlineStr">
        <is>
          <t>Herbe conservée</t>
        </is>
      </c>
      <c r="B29" s="86" t="n">
        <v>521</v>
      </c>
      <c r="C29" s="86" t="n">
        <v>555</v>
      </c>
      <c r="D29" s="86" t="n">
        <v>537.347289471659</v>
      </c>
      <c r="E29" s="86">
        <f>D29-B29</f>
        <v/>
      </c>
      <c r="F29" s="86">
        <f>C29-D29</f>
        <v/>
      </c>
    </row>
    <row r="30" ht="15" customHeight="1" s="59">
      <c r="A30" s="86" t="inlineStr">
        <is>
          <t>Herbe pâturée</t>
        </is>
      </c>
      <c r="B30" s="86" t="n">
        <v>113</v>
      </c>
      <c r="C30" s="86" t="n">
        <v>119</v>
      </c>
      <c r="D30" s="86" t="n">
        <v>115.740021646294</v>
      </c>
      <c r="E30" s="86">
        <f>D30-B30</f>
        <v/>
      </c>
      <c r="F30" s="86">
        <f>C30-D30</f>
        <v/>
      </c>
    </row>
    <row r="31" ht="15" customHeight="1" s="59">
      <c r="A31" s="86" t="inlineStr">
        <is>
          <t>Autres fourrages</t>
        </is>
      </c>
      <c r="B31" s="86" t="n">
        <v>9</v>
      </c>
      <c r="C31" s="86" t="n">
        <v>9</v>
      </c>
      <c r="D31" s="86" t="n">
        <v>9.341762455837211</v>
      </c>
      <c r="E31" s="86">
        <f>D31-B31</f>
        <v/>
      </c>
      <c r="F31" s="86">
        <f>C31-D31</f>
        <v/>
      </c>
    </row>
    <row r="32" ht="15" customHeight="1" s="59">
      <c r="A32" s="95" t="inlineStr">
        <is>
          <t>Fourrages distribués</t>
        </is>
      </c>
      <c r="B32" s="86" t="n">
        <v>679</v>
      </c>
      <c r="C32" s="86" t="n">
        <v>712</v>
      </c>
      <c r="D32" s="86" t="n">
        <v>694.62611228167</v>
      </c>
      <c r="E32" s="86">
        <f>D32-B32</f>
        <v/>
      </c>
      <c r="F32" s="86">
        <f>C32-D32</f>
        <v/>
      </c>
    </row>
    <row r="34" ht="15" customHeight="1" s="59">
      <c r="B34" s="86" t="inlineStr">
        <is>
          <t>Eq</t>
        </is>
      </c>
    </row>
    <row r="35" ht="15" customHeight="1" s="59">
      <c r="B35" s="86" t="inlineStr">
        <is>
          <t>min</t>
        </is>
      </c>
      <c r="C35" s="86" t="inlineStr">
        <is>
          <t>max</t>
        </is>
      </c>
      <c r="D35" s="86" t="inlineStr">
        <is>
          <t>moy</t>
        </is>
      </c>
      <c r="E35" s="86" t="inlineStr">
        <is>
          <t>err_inf</t>
        </is>
      </c>
      <c r="F35" s="86" t="inlineStr">
        <is>
          <t>err_sup</t>
        </is>
      </c>
    </row>
    <row r="36" ht="15" customHeight="1" s="59">
      <c r="A36" s="86" t="inlineStr">
        <is>
          <t>Ensilage de maïs</t>
        </is>
      </c>
      <c r="E36" s="86">
        <f>D36-B36</f>
        <v/>
      </c>
      <c r="F36" s="86">
        <f>C36-D36</f>
        <v/>
      </c>
    </row>
    <row r="37" ht="15" customHeight="1" s="59">
      <c r="A37" s="86" t="inlineStr">
        <is>
          <t>Herbe conservée</t>
        </is>
      </c>
      <c r="B37" s="86" t="n">
        <v>722</v>
      </c>
      <c r="C37" s="86" t="n">
        <v>2712</v>
      </c>
      <c r="D37" s="86" t="n">
        <v>2233.37048251085</v>
      </c>
      <c r="E37" s="86">
        <f>D37-B37</f>
        <v/>
      </c>
      <c r="F37" s="86">
        <f>C37-D37</f>
        <v/>
      </c>
    </row>
    <row r="38" ht="15" customHeight="1" s="59">
      <c r="A38" s="86" t="inlineStr">
        <is>
          <t>Herbe pâturée</t>
        </is>
      </c>
      <c r="B38" s="86" t="n">
        <v>100</v>
      </c>
      <c r="C38" s="86" t="n">
        <v>3000</v>
      </c>
      <c r="D38" s="86" t="n">
        <v>1208.53434558522</v>
      </c>
      <c r="E38" s="86">
        <f>D38-B38</f>
        <v/>
      </c>
      <c r="F38" s="86">
        <f>C38-D38</f>
        <v/>
      </c>
    </row>
    <row r="39" ht="15" customHeight="1" s="59">
      <c r="A39" s="86" t="inlineStr">
        <is>
          <t>Autres fourrages</t>
        </is>
      </c>
      <c r="B39" s="86" t="n">
        <v>10</v>
      </c>
      <c r="C39" s="86" t="n">
        <v>400</v>
      </c>
      <c r="D39" s="86" t="n">
        <v>94.1329976250652</v>
      </c>
      <c r="E39" s="86">
        <f>D39-B39</f>
        <v/>
      </c>
      <c r="F39" s="86">
        <f>C39-D39</f>
        <v/>
      </c>
    </row>
    <row r="40" ht="15" customHeight="1" s="59">
      <c r="A40" s="95" t="inlineStr">
        <is>
          <t>Fourrages distribués</t>
        </is>
      </c>
      <c r="B40" s="86" t="n">
        <v>2100</v>
      </c>
      <c r="C40" s="86" t="n">
        <v>3900</v>
      </c>
      <c r="D40" s="86" t="n">
        <v>3540.47198900975</v>
      </c>
      <c r="E40" s="86">
        <f>D40-B40</f>
        <v/>
      </c>
      <c r="F40" s="86">
        <f>C40-D40</f>
        <v/>
      </c>
    </row>
    <row r="42" ht="15" customHeight="1" s="59">
      <c r="B42" s="86" t="inlineStr">
        <is>
          <t>OL</t>
        </is>
      </c>
    </row>
    <row r="43" ht="15" customHeight="1" s="59">
      <c r="B43" s="86" t="inlineStr">
        <is>
          <t>min</t>
        </is>
      </c>
      <c r="C43" s="86" t="inlineStr">
        <is>
          <t>max</t>
        </is>
      </c>
      <c r="D43" s="86" t="inlineStr">
        <is>
          <t>moy</t>
        </is>
      </c>
      <c r="E43" s="86" t="inlineStr">
        <is>
          <t>err_inf</t>
        </is>
      </c>
      <c r="F43" s="86" t="inlineStr">
        <is>
          <t>err_sup</t>
        </is>
      </c>
    </row>
    <row r="44" ht="15" customHeight="1" s="59">
      <c r="A44" s="86" t="inlineStr">
        <is>
          <t>Ensilage de maïs</t>
        </is>
      </c>
      <c r="B44" s="86" t="n">
        <v>23</v>
      </c>
      <c r="C44" s="86" t="n">
        <v>23</v>
      </c>
      <c r="D44" s="86" t="n">
        <v>23.0089952163878</v>
      </c>
      <c r="E44" s="86">
        <f>D44-B44</f>
        <v/>
      </c>
      <c r="F44" s="86">
        <f>C44-D44</f>
        <v/>
      </c>
    </row>
    <row r="45" ht="15" customHeight="1" s="59">
      <c r="A45" s="86" t="inlineStr">
        <is>
          <t>Herbe conservée</t>
        </is>
      </c>
      <c r="B45" s="86" t="n">
        <v>395</v>
      </c>
      <c r="C45" s="86" t="n">
        <v>427</v>
      </c>
      <c r="D45" s="86" t="n">
        <v>411.533720828451</v>
      </c>
      <c r="E45" s="86">
        <f>D45-B45</f>
        <v/>
      </c>
      <c r="F45" s="86">
        <f>C45-D45</f>
        <v/>
      </c>
    </row>
    <row r="46" ht="15" customHeight="1" s="59">
      <c r="A46" s="86" t="inlineStr">
        <is>
          <t>Herbe pâturée</t>
        </is>
      </c>
      <c r="B46" s="86" t="n">
        <v>513</v>
      </c>
      <c r="C46" s="86" t="n">
        <v>552</v>
      </c>
      <c r="D46" s="86" t="n">
        <v>533.368817248481</v>
      </c>
      <c r="E46" s="86">
        <f>D46-B46</f>
        <v/>
      </c>
      <c r="F46" s="86">
        <f>C46-D46</f>
        <v/>
      </c>
    </row>
    <row r="47" ht="15" customHeight="1" s="59">
      <c r="A47" s="86" t="inlineStr">
        <is>
          <t>Autres fourrages</t>
        </is>
      </c>
      <c r="B47" s="86" t="n">
        <v>24</v>
      </c>
      <c r="C47" s="86" t="n">
        <v>25</v>
      </c>
      <c r="D47" s="86" t="n">
        <v>24.5369938034481</v>
      </c>
      <c r="E47" s="86">
        <f>D47-B47</f>
        <v/>
      </c>
      <c r="F47" s="86">
        <f>C47-D47</f>
        <v/>
      </c>
    </row>
    <row r="48" ht="15" customHeight="1" s="59">
      <c r="A48" s="95" t="inlineStr">
        <is>
          <t>Fourrages distribués</t>
        </is>
      </c>
      <c r="B48" s="86" t="n">
        <v>973</v>
      </c>
      <c r="C48" s="86" t="n">
        <v>1017</v>
      </c>
      <c r="D48" s="86" t="n">
        <v>996.882689659716</v>
      </c>
      <c r="E48" s="86">
        <f>D48-B48</f>
        <v/>
      </c>
      <c r="F48" s="86">
        <f>C48-D48</f>
        <v/>
      </c>
    </row>
    <row r="50" ht="15" customHeight="1" s="59">
      <c r="B50" s="86" t="inlineStr">
        <is>
          <t>OV</t>
        </is>
      </c>
    </row>
    <row r="51" ht="15" customHeight="1" s="59">
      <c r="B51" s="86" t="inlineStr">
        <is>
          <t>min</t>
        </is>
      </c>
      <c r="C51" s="86" t="inlineStr">
        <is>
          <t>max</t>
        </is>
      </c>
      <c r="D51" s="86" t="inlineStr">
        <is>
          <t>moy</t>
        </is>
      </c>
      <c r="E51" s="86" t="inlineStr">
        <is>
          <t>err_inf</t>
        </is>
      </c>
      <c r="F51" s="86" t="inlineStr">
        <is>
          <t>err_sup</t>
        </is>
      </c>
    </row>
    <row r="52" ht="15" customHeight="1" s="59">
      <c r="A52" s="86" t="inlineStr">
        <is>
          <t>Ensilage de maïs</t>
        </is>
      </c>
      <c r="B52" s="86" t="n">
        <v>27</v>
      </c>
      <c r="C52" s="86" t="n">
        <v>27</v>
      </c>
      <c r="D52" s="86" t="n">
        <v>26.7369837768275</v>
      </c>
      <c r="E52" s="86">
        <f>D52-B52</f>
        <v/>
      </c>
      <c r="F52" s="86">
        <f>C52-D52</f>
        <v/>
      </c>
    </row>
    <row r="53" ht="15" customHeight="1" s="59">
      <c r="A53" s="86" t="inlineStr">
        <is>
          <t>Herbe conservée</t>
        </is>
      </c>
      <c r="B53" s="86" t="n">
        <v>621</v>
      </c>
      <c r="C53" s="86" t="n">
        <v>675</v>
      </c>
      <c r="D53" s="86" t="n">
        <v>649.86330698241</v>
      </c>
      <c r="E53" s="86">
        <f>D53-B53</f>
        <v/>
      </c>
      <c r="F53" s="86">
        <f>C53-D53</f>
        <v/>
      </c>
    </row>
    <row r="54" ht="15" customHeight="1" s="59">
      <c r="A54" s="86" t="inlineStr">
        <is>
          <t>Herbe pâturée</t>
        </is>
      </c>
      <c r="B54" s="86" t="n">
        <v>1977</v>
      </c>
      <c r="C54" s="86" t="n">
        <v>2096</v>
      </c>
      <c r="D54" s="86" t="n">
        <v>2038.95167251127</v>
      </c>
      <c r="E54" s="86">
        <f>D54-B54</f>
        <v/>
      </c>
      <c r="F54" s="86">
        <f>C54-D54</f>
        <v/>
      </c>
    </row>
    <row r="55" ht="15" customHeight="1" s="59">
      <c r="A55" s="86" t="inlineStr">
        <is>
          <t>Autres fourrages</t>
        </is>
      </c>
      <c r="B55" s="86" t="n">
        <v>69</v>
      </c>
      <c r="C55" s="86" t="n">
        <v>72</v>
      </c>
      <c r="D55" s="86" t="n">
        <v>70.9176268392187</v>
      </c>
      <c r="E55" s="86">
        <f>D55-B55</f>
        <v/>
      </c>
      <c r="F55" s="86">
        <f>C55-D55</f>
        <v/>
      </c>
    </row>
    <row r="56" ht="15" customHeight="1" s="59">
      <c r="A56" s="95" t="inlineStr">
        <is>
          <t>Fourrages distribués</t>
        </is>
      </c>
      <c r="B56" s="86" t="n">
        <v>2720</v>
      </c>
      <c r="C56" s="86" t="n">
        <v>2844</v>
      </c>
      <c r="D56" s="86" t="n">
        <v>2790.9037529322</v>
      </c>
      <c r="E56" s="86">
        <f>D56-B56</f>
        <v/>
      </c>
      <c r="F56" s="86">
        <f>C56-D56</f>
        <v/>
      </c>
    </row>
    <row r="58" ht="15" customHeight="1" s="59">
      <c r="B58" s="86" t="inlineStr">
        <is>
          <t>Feed</t>
        </is>
      </c>
    </row>
    <row r="59" ht="15" customHeight="1" s="59">
      <c r="B59" s="86" t="inlineStr">
        <is>
          <t>min</t>
        </is>
      </c>
      <c r="C59" s="86" t="inlineStr">
        <is>
          <t>max</t>
        </is>
      </c>
      <c r="D59" s="86" t="inlineStr">
        <is>
          <t>moy</t>
        </is>
      </c>
      <c r="E59" s="86" t="inlineStr">
        <is>
          <t>err_inf</t>
        </is>
      </c>
      <c r="F59" s="86" t="inlineStr">
        <is>
          <t>err_sup</t>
        </is>
      </c>
    </row>
    <row r="60" ht="15" customHeight="1" s="59">
      <c r="A60" s="86" t="inlineStr">
        <is>
          <t>Autres fourrages</t>
        </is>
      </c>
      <c r="B60" s="86" t="n">
        <v>1777</v>
      </c>
      <c r="C60" s="86" t="n">
        <v>2169</v>
      </c>
      <c r="D60" s="86" t="n">
        <v>1844.50630169844</v>
      </c>
      <c r="E60" s="86">
        <f>D60-B60</f>
        <v/>
      </c>
      <c r="F60" s="86">
        <f>C60-D60</f>
        <v/>
      </c>
    </row>
    <row r="61" ht="15" customHeight="1" s="59">
      <c r="A61" s="86" t="inlineStr">
        <is>
          <t>Ensilage maïs</t>
        </is>
      </c>
      <c r="B61" s="86" t="n">
        <v>14901</v>
      </c>
      <c r="C61" s="86" t="n">
        <v>14901</v>
      </c>
      <c r="D61" s="86" t="n">
        <v>14900.81748861</v>
      </c>
      <c r="E61" s="86">
        <f>D61-B61</f>
        <v/>
      </c>
      <c r="F61" s="86">
        <f>C61-D61</f>
        <v/>
      </c>
    </row>
    <row r="62" ht="15" customHeight="1" s="59">
      <c r="A62" s="86" t="inlineStr">
        <is>
          <t>Herbe conservée</t>
        </is>
      </c>
      <c r="B62" s="86" t="n">
        <v>21786</v>
      </c>
      <c r="C62" s="86" t="n">
        <v>24047</v>
      </c>
      <c r="D62" s="86" t="n">
        <v>23388.4175965805</v>
      </c>
      <c r="E62" s="86">
        <f>D62-B62</f>
        <v/>
      </c>
      <c r="F62" s="86">
        <f>C62-D62</f>
        <v/>
      </c>
    </row>
    <row r="63" ht="15" customHeight="1" s="59">
      <c r="A63" s="86" t="inlineStr">
        <is>
          <t>Herbe pâturée</t>
        </is>
      </c>
      <c r="B63" s="86" t="n">
        <v>30546</v>
      </c>
      <c r="C63" s="86" t="n">
        <v>33728</v>
      </c>
      <c r="D63" s="86" t="n">
        <v>31726.0050324778</v>
      </c>
      <c r="E63" s="86">
        <f>D63-B63</f>
        <v/>
      </c>
      <c r="F63" s="86">
        <f>C63-D63</f>
        <v/>
      </c>
    </row>
    <row r="64" ht="15" customHeight="1" s="59">
      <c r="A64" s="95" t="inlineStr">
        <is>
          <t>Fourrages distribués</t>
        </is>
      </c>
      <c r="B64" s="86" t="n">
        <v>70077</v>
      </c>
      <c r="C64" s="86" t="n">
        <v>72491</v>
      </c>
      <c r="D64" s="86" t="n">
        <v>71785.3179662964</v>
      </c>
      <c r="E64" s="86">
        <f>D64-B64</f>
        <v/>
      </c>
      <c r="F64" s="86">
        <f>C64-D64</f>
        <v/>
      </c>
    </row>
    <row r="66" ht="15" customHeight="1" s="59">
      <c r="B66" s="86">
        <f>B64-B40</f>
        <v/>
      </c>
      <c r="C66" s="86">
        <f>C64-C40</f>
        <v/>
      </c>
    </row>
    <row r="70" ht="15" customHeight="1" s="59">
      <c r="B70" s="86" t="inlineStr">
        <is>
          <t>min</t>
        </is>
      </c>
      <c r="C70" s="86" t="inlineStr">
        <is>
          <t>max</t>
        </is>
      </c>
      <c r="D70" s="86" t="inlineStr">
        <is>
          <t>out</t>
        </is>
      </c>
      <c r="E70" s="86" t="inlineStr">
        <is>
          <t>err_inf</t>
        </is>
      </c>
      <c r="F70" s="86" t="inlineStr">
        <is>
          <t>err_sup</t>
        </is>
      </c>
    </row>
    <row r="71" ht="15" customHeight="1" s="59">
      <c r="A71" s="86" t="inlineStr">
        <is>
          <t>Pertes stockage</t>
        </is>
      </c>
      <c r="B71" s="86" t="n">
        <v>4220</v>
      </c>
      <c r="C71" s="86" t="n">
        <v>9079</v>
      </c>
      <c r="D71" s="86" t="n">
        <v>6151.80705095176</v>
      </c>
      <c r="E71" s="86">
        <f>D71-B71</f>
        <v/>
      </c>
      <c r="F71" s="86">
        <f>C71-D71</f>
        <v/>
      </c>
    </row>
    <row r="72" ht="15" customHeight="1" s="59">
      <c r="A72" s="86" t="inlineStr">
        <is>
          <t>Refus fourrages distribués</t>
        </is>
      </c>
      <c r="B72" s="86" t="n">
        <v>654</v>
      </c>
      <c r="C72" s="86" t="n">
        <v>5683</v>
      </c>
      <c r="D72" s="86" t="n">
        <v>2930.44943660501</v>
      </c>
      <c r="E72" s="86">
        <f>D72-B72</f>
        <v/>
      </c>
      <c r="F72" s="86">
        <f>C72-D72</f>
        <v/>
      </c>
    </row>
    <row r="73" ht="15" customHeight="1" s="59">
      <c r="A73" s="86" t="inlineStr">
        <is>
          <t>Refus pâturage</t>
        </is>
      </c>
      <c r="B73" s="86" t="n">
        <v>2032</v>
      </c>
      <c r="C73" s="86" t="n">
        <v>3887</v>
      </c>
      <c r="D73" s="86" t="n">
        <v>2692.1795235859</v>
      </c>
      <c r="E73" s="86">
        <f>D73-B73</f>
        <v/>
      </c>
      <c r="F73" s="86">
        <f>C73-D73</f>
        <v/>
      </c>
    </row>
    <row r="74" ht="15" customHeight="1" s="59">
      <c r="A74" s="86" t="inlineStr">
        <is>
          <t>Surfaces inexplotiées</t>
        </is>
      </c>
      <c r="B74" s="86" t="n">
        <v>1326</v>
      </c>
      <c r="C74" s="86" t="n">
        <v>1480</v>
      </c>
      <c r="D74" s="86" t="n">
        <v>1405.26208671156</v>
      </c>
      <c r="E74" s="86">
        <f>D74-B74</f>
        <v/>
      </c>
      <c r="F74" s="86">
        <f>C74-D74</f>
        <v/>
      </c>
    </row>
    <row r="75" ht="15" customHeight="1" s="59">
      <c r="B75" s="86">
        <f>SUM(B71:B74)</f>
        <v/>
      </c>
      <c r="C75" s="86">
        <f>SUM(C71:C74)</f>
        <v/>
      </c>
      <c r="D75" s="86">
        <f>SUM(D71:D74)</f>
        <v/>
      </c>
    </row>
  </sheetData>
  <printOptions horizontalCentered="0" verticalCentered="0" headings="0" gridLines="0" gridLinesSet="1"/>
  <pageMargins left="0.7" right="0.7" top="0.75" bottom="0.75" header="0.511805555555555" footer="0.511805555555555"/>
  <pageSetup orientation="portrait" paperSize="9" scale="100" fitToHeight="1" fitToWidth="1" firstPageNumber="0" useFirstPageNumber="0" pageOrder="downThenOver" blackAndWhite="0" draft="0" horizontalDpi="300" verticalDpi="300" copies="1"/>
  <drawing xmlns:r="http://schemas.openxmlformats.org/officeDocument/2006/relationships" r:id="rId1"/>
</worksheet>
</file>

<file path=xl/worksheets/sheet11.xml><?xml version="1.0" encoding="utf-8"?>
<worksheet xmlns="http://schemas.openxmlformats.org/spreadsheetml/2006/main">
  <sheetPr filterMode="0">
    <outlinePr summaryBelow="1" summaryRight="1"/>
    <pageSetUpPr fitToPage="0"/>
  </sheetPr>
  <dimension ref="A3:AB159"/>
  <sheetViews>
    <sheetView showFormulas="0" showGridLines="1" showRowColHeaders="1" showZeros="1" rightToLeft="0" tabSelected="0" showOutlineSymbols="1" defaultGridColor="1" view="normal" topLeftCell="A109" colorId="64" zoomScale="50" zoomScaleNormal="50" zoomScalePageLayoutView="100" workbookViewId="0">
      <selection pane="topLeft" activeCell="A109" activeCellId="0" sqref="A109"/>
    </sheetView>
  </sheetViews>
  <sheetFormatPr baseColWidth="8" defaultColWidth="11.4296875" defaultRowHeight="15" zeroHeight="0" outlineLevelRow="0"/>
  <cols>
    <col width="5.28" customWidth="1" style="86" min="1" max="1"/>
    <col width="23.15" customWidth="1" style="86" min="2" max="2"/>
    <col width="23.85" customWidth="1" style="86" min="3" max="3"/>
    <col width="12.57" customWidth="1" style="86" min="4" max="4"/>
    <col width="17.71" customWidth="1" style="86" min="5" max="5"/>
    <col width="17.28" customWidth="1" style="86" min="6" max="6"/>
    <col width="15.14" customWidth="1" style="86" min="7" max="7"/>
    <col width="16.28" customWidth="1" style="86" min="8" max="8"/>
    <col width="4.14" customWidth="1" style="86" min="9" max="9"/>
    <col width="18.28" customWidth="1" style="86" min="10" max="10"/>
    <col width="23.43" customWidth="1" style="86" min="11" max="11"/>
    <col width="29.14" customWidth="1" style="86" min="12" max="12"/>
    <col width="25.28" customWidth="1" style="86" min="13" max="13"/>
    <col width="21.57" customWidth="1" style="86" min="14" max="14"/>
    <col width="24.43" customWidth="1" style="86" min="15" max="15"/>
    <col width="18.28" customWidth="1" style="86" min="16" max="16"/>
    <col width="18.14" customWidth="1" style="86" min="17" max="17"/>
    <col width="24.72" customWidth="1" style="86" min="18" max="18"/>
    <col width="30.42" customWidth="1" style="86" min="19" max="19"/>
    <col width="13.28" customWidth="1" style="86" min="20" max="20"/>
    <col width="7.43" customWidth="1" style="86" min="21" max="22"/>
    <col width="6.43" customWidth="1" style="86" min="23" max="25"/>
    <col width="5.43" customWidth="1" style="86" min="26" max="26"/>
    <col width="7.7" customWidth="1" style="86" min="27" max="27"/>
    <col width="15.43" customWidth="1" style="86" min="28" max="28"/>
    <col width="15.57" customWidth="1" style="86" min="29" max="29"/>
    <col width="6.43" customWidth="1" style="86" min="30" max="30"/>
    <col width="11.71" customWidth="1" style="86" min="31" max="31"/>
    <col width="6.43" customWidth="1" style="86" min="32" max="32"/>
    <col width="23" customWidth="1" style="86" min="33" max="33"/>
    <col width="19.14" customWidth="1" style="86" min="34" max="35"/>
    <col width="15.28" customWidth="1" style="86" min="36" max="36"/>
    <col width="27.3" customWidth="1" style="86" min="37" max="37"/>
    <col width="19.14" customWidth="1" style="86" min="38" max="38"/>
    <col width="20.14" customWidth="1" style="86" min="39" max="39"/>
    <col width="16.14" customWidth="1" style="86" min="40" max="40"/>
    <col width="13.85" customWidth="1" style="86" min="41" max="41"/>
    <col width="11.28" customWidth="1" style="86" min="42" max="42"/>
    <col width="12.57" customWidth="1" style="86" min="43" max="43"/>
    <col width="23.85" customWidth="1" style="86" min="44" max="44"/>
    <col width="10" customWidth="1" style="86" min="45" max="45"/>
    <col width="7.43" customWidth="1" style="86" min="46" max="46"/>
    <col width="6.43" customWidth="1" style="86" min="47" max="47"/>
    <col width="5.43" customWidth="1" style="86" min="48" max="49"/>
    <col width="8" customWidth="1" style="86" min="50" max="50"/>
    <col width="25.72" customWidth="1" style="86" min="51" max="51"/>
    <col width="30.42" customWidth="1" style="86" min="52" max="52"/>
    <col width="8" customWidth="1" style="86" min="53" max="53"/>
    <col width="4.43" customWidth="1" style="86" min="54" max="54"/>
    <col width="6.7" customWidth="1" style="86" min="55" max="55"/>
    <col width="24.15" customWidth="1" style="86" min="56" max="56"/>
    <col width="24" customWidth="1" style="86" min="57" max="57"/>
    <col width="30.14" customWidth="1" style="86" min="58" max="58"/>
    <col width="25.85" customWidth="1" style="86" min="59" max="59"/>
    <col width="24.85" customWidth="1" style="86" min="60" max="60"/>
    <col width="8.85" customWidth="1" style="86" min="61" max="61"/>
    <col width="11" customWidth="1" style="86" min="62" max="62"/>
    <col width="24.43" customWidth="1" style="86" min="63" max="63"/>
    <col width="14.28" customWidth="1" style="86" min="64" max="64"/>
    <col width="6.43" customWidth="1" style="86" min="65" max="65"/>
    <col width="9.85" customWidth="1" style="86" min="66" max="66"/>
    <col width="19.14" customWidth="1" style="86" min="67" max="67"/>
    <col width="25.15" customWidth="1" style="86" min="68" max="68"/>
    <col width="16.71" customWidth="1" style="86" min="69" max="69"/>
    <col width="12.57" customWidth="1" style="86" min="70" max="70"/>
    <col width="23" customWidth="1" style="86" min="71" max="71"/>
    <col width="18" customWidth="1" style="86" min="72" max="72"/>
    <col width="20" customWidth="1" style="86" min="73" max="73"/>
    <col width="19.14" customWidth="1" style="86" min="74" max="74"/>
    <col width="18" customWidth="1" style="86" min="75" max="75"/>
    <col width="20" customWidth="1" style="86" min="76" max="76"/>
    <col width="19.14" customWidth="1" style="86" min="77" max="77"/>
    <col width="18" customWidth="1" style="86" min="78" max="78"/>
    <col width="20" customWidth="1" style="86" min="79" max="79"/>
    <col width="17.71" customWidth="1" style="86" min="80" max="80"/>
    <col width="18" customWidth="1" style="86" min="81" max="81"/>
    <col width="20" customWidth="1" style="86" min="82" max="82"/>
    <col width="21.57" customWidth="1" style="86" min="83" max="83"/>
    <col width="18" customWidth="1" style="86" min="84" max="84"/>
    <col width="20" customWidth="1" style="86" min="85" max="85"/>
    <col width="27.3" customWidth="1" style="86" min="86" max="86"/>
    <col width="18" customWidth="1" style="86" min="87" max="87"/>
    <col width="20" customWidth="1" style="86" min="88" max="88"/>
    <col width="17.71" customWidth="1" style="86" min="89" max="89"/>
    <col width="18" customWidth="1" style="86" min="90" max="90"/>
    <col width="20" customWidth="1" style="86" min="91" max="91"/>
    <col width="17.71" customWidth="1" style="86" min="92" max="92"/>
    <col width="18" customWidth="1" style="86" min="93" max="93"/>
    <col width="20" customWidth="1" style="86" min="94" max="94"/>
    <col width="17.71" customWidth="1" style="86" min="95" max="95"/>
    <col width="18" customWidth="1" style="86" min="96" max="96"/>
    <col width="20" customWidth="1" style="86" min="97" max="97"/>
    <col width="17.71" customWidth="1" style="86" min="98" max="98"/>
    <col width="18" customWidth="1" style="86" min="99" max="99"/>
    <col width="20" customWidth="1" style="86" min="100" max="100"/>
    <col width="17.71" customWidth="1" style="86" min="101" max="101"/>
    <col width="18" customWidth="1" style="86" min="102" max="102"/>
    <col width="20" customWidth="1" style="86" min="103" max="103"/>
    <col width="18.14" customWidth="1" style="86" min="104" max="104"/>
    <col width="18" customWidth="1" style="86" min="105" max="105"/>
    <col width="20" customWidth="1" style="86" min="106" max="106"/>
    <col width="23.85" customWidth="1" style="86" min="107" max="107"/>
    <col width="18" customWidth="1" style="86" min="108" max="108"/>
    <col width="20" customWidth="1" style="86" min="109" max="109"/>
    <col width="18.28" customWidth="1" style="86" min="110" max="110"/>
    <col width="18" customWidth="1" style="86" min="111" max="111"/>
    <col width="20" customWidth="1" style="86" min="112" max="112"/>
    <col width="17.71" customWidth="1" style="86" min="113" max="113"/>
    <col width="18" customWidth="1" style="86" min="114" max="114"/>
    <col width="20" customWidth="1" style="86" min="115" max="115"/>
    <col width="17.71" customWidth="1" style="86" min="116" max="116"/>
    <col width="18" customWidth="1" style="86" min="117" max="117"/>
    <col width="20" customWidth="1" style="86" min="118" max="118"/>
    <col width="17.71" customWidth="1" style="86" min="119" max="119"/>
    <col width="18" customWidth="1" style="86" min="120" max="120"/>
    <col width="20" customWidth="1" style="86" min="121" max="121"/>
    <col width="17.71" customWidth="1" style="86" min="122" max="122"/>
    <col width="18" customWidth="1" style="86" min="123" max="123"/>
    <col width="20" customWidth="1" style="86" min="124" max="124"/>
    <col width="17.71" customWidth="1" style="86" min="125" max="125"/>
    <col width="18" customWidth="1" style="86" min="126" max="126"/>
    <col width="20" customWidth="1" style="86" min="127" max="127"/>
    <col width="17.71" customWidth="1" style="86" min="128" max="128"/>
    <col width="18" customWidth="1" style="86" min="129" max="129"/>
    <col width="20" customWidth="1" style="86" min="130" max="130"/>
    <col width="17.71" customWidth="1" style="86" min="131" max="131"/>
    <col width="18" customWidth="1" style="86" min="132" max="132"/>
    <col width="20" customWidth="1" style="86" min="133" max="133"/>
    <col width="25.72" customWidth="1" style="86" min="134" max="134"/>
    <col width="18" customWidth="1" style="86" min="135" max="135"/>
    <col width="20" customWidth="1" style="86" min="136" max="136"/>
    <col width="30.42" customWidth="1" style="86" min="137" max="137"/>
    <col width="18" customWidth="1" style="86" min="138" max="138"/>
    <col width="20" customWidth="1" style="86" min="139" max="139"/>
    <col width="17.71" customWidth="1" style="86" min="140" max="140"/>
    <col width="18" customWidth="1" style="86" min="141" max="141"/>
    <col width="20" customWidth="1" style="86" min="142" max="142"/>
    <col width="17.71" customWidth="1" style="86" min="143" max="143"/>
    <col width="18" customWidth="1" style="86" min="144" max="144"/>
    <col width="20" customWidth="1" style="86" min="145" max="145"/>
    <col width="24.15" customWidth="1" style="86" min="146" max="146"/>
    <col width="18" customWidth="1" style="86" min="147" max="147"/>
    <col width="20" customWidth="1" style="86" min="148" max="148"/>
    <col width="17.71" customWidth="1" style="86" min="149" max="149"/>
    <col width="18" customWidth="1" style="86" min="150" max="150"/>
    <col width="20" customWidth="1" style="86" min="151" max="151"/>
    <col width="18.28" customWidth="1" style="86" min="152" max="152"/>
    <col width="18" customWidth="1" style="86" min="153" max="153"/>
    <col width="20" customWidth="1" style="86" min="154" max="154"/>
    <col width="24" customWidth="1" style="86" min="155" max="155"/>
    <col width="18" customWidth="1" style="86" min="156" max="156"/>
    <col width="20" customWidth="1" style="86" min="157" max="157"/>
    <col width="24.43" customWidth="1" style="86" min="158" max="158"/>
    <col width="18" customWidth="1" style="86" min="159" max="159"/>
    <col width="20" customWidth="1" style="86" min="160" max="160"/>
    <col width="30.14" customWidth="1" style="86" min="161" max="161"/>
    <col width="18" customWidth="1" style="86" min="162" max="162"/>
    <col width="20" customWidth="1" style="86" min="163" max="163"/>
    <col width="20.14" customWidth="1" style="86" min="164" max="164"/>
    <col width="18" customWidth="1" style="86" min="165" max="165"/>
    <col width="20" customWidth="1" style="86" min="166" max="166"/>
    <col width="25.85" customWidth="1" style="86" min="167" max="167"/>
    <col width="18" customWidth="1" style="86" min="168" max="168"/>
    <col width="20" customWidth="1" style="86" min="169" max="169"/>
    <col width="19.14" customWidth="1" style="86" min="170" max="170"/>
    <col width="18" customWidth="1" style="86" min="171" max="171"/>
    <col width="20" customWidth="1" style="86" min="172" max="172"/>
    <col width="24.85" customWidth="1" style="86" min="173" max="173"/>
    <col width="18" customWidth="1" style="86" min="174" max="174"/>
    <col width="20" customWidth="1" style="86" min="175" max="175"/>
    <col width="25.15" customWidth="1" style="86" min="176" max="176"/>
    <col width="18" customWidth="1" style="86" min="177" max="177"/>
    <col width="20" customWidth="1" style="86" min="178" max="178"/>
    <col width="17.71" customWidth="1" style="86" min="179" max="179"/>
    <col width="18" customWidth="1" style="86" min="180" max="180"/>
    <col width="20" customWidth="1" style="86" min="181" max="181"/>
    <col width="17.71" customWidth="1" style="86" min="182" max="182"/>
    <col width="18" customWidth="1" style="86" min="183" max="183"/>
    <col width="20" customWidth="1" style="86" min="184" max="184"/>
    <col width="24.43" customWidth="1" style="86" min="185" max="185"/>
    <col width="18" customWidth="1" style="86" min="186" max="186"/>
    <col width="20" customWidth="1" style="86" min="187" max="187"/>
    <col width="17.71" customWidth="1" style="86" min="188" max="188"/>
    <col width="18" customWidth="1" style="86" min="189" max="189"/>
    <col width="20" customWidth="1" style="86" min="190" max="190"/>
    <col width="17.71" customWidth="1" style="86" min="191" max="191"/>
    <col width="18" customWidth="1" style="86" min="192" max="192"/>
    <col width="20" customWidth="1" style="86" min="193" max="193"/>
    <col width="17.71" customWidth="1" style="86" min="194" max="194"/>
    <col width="18" customWidth="1" style="86" min="195" max="195"/>
    <col width="20" customWidth="1" style="86" min="196" max="196"/>
    <col width="17.71" customWidth="1" style="86" min="197" max="197"/>
    <col width="18" customWidth="1" style="86" min="198" max="198"/>
    <col width="20" customWidth="1" style="86" min="199" max="199"/>
    <col width="19.14" customWidth="1" style="86" min="200" max="200"/>
    <col width="18" customWidth="1" style="86" min="201" max="201"/>
    <col width="20" customWidth="1" style="86" min="202" max="202"/>
    <col width="22.71" customWidth="1" style="86" min="203" max="203"/>
    <col width="23" customWidth="1" style="86" min="204" max="204"/>
    <col width="25" customWidth="1" style="86" min="205" max="205"/>
    <col width="11.43" customWidth="1" style="86" min="206" max="1024"/>
  </cols>
  <sheetData>
    <row r="3" ht="15" customHeight="1" s="59">
      <c r="B3" s="86" t="inlineStr">
        <is>
          <t>Étiquettes de colonnes</t>
        </is>
      </c>
    </row>
    <row r="4" ht="15" customHeight="1" s="59">
      <c r="B4" s="86" t="inlineStr">
        <is>
          <t>Production agricole</t>
        </is>
      </c>
      <c r="E4" s="86" t="inlineStr">
        <is>
          <t>Total Somme de MC min</t>
        </is>
      </c>
      <c r="F4" s="86" t="inlineStr">
        <is>
          <t>Total Somme de MC max</t>
        </is>
      </c>
      <c r="G4" s="86" t="inlineStr">
        <is>
          <t>Total Somme de valeur out</t>
        </is>
      </c>
    </row>
    <row r="5" ht="15" customHeight="1" s="59">
      <c r="A5" s="86" t="inlineStr">
        <is>
          <t>Étiquettes de lignes</t>
        </is>
      </c>
      <c r="B5" s="86" t="inlineStr">
        <is>
          <t>Somme de MC min</t>
        </is>
      </c>
      <c r="C5" s="86" t="inlineStr">
        <is>
          <t>Somme de MC max</t>
        </is>
      </c>
      <c r="D5" s="86" t="inlineStr">
        <is>
          <t>Somme de valeur out</t>
        </is>
      </c>
    </row>
    <row r="6" ht="15" customHeight="1" s="59">
      <c r="A6" s="95" t="inlineStr">
        <is>
          <t>Fourrages produits</t>
        </is>
      </c>
      <c r="B6" s="86" t="n">
        <v>80495</v>
      </c>
      <c r="C6" s="86" t="n">
        <v>87623</v>
      </c>
      <c r="D6" s="86" t="n">
        <v>84080.65586128811</v>
      </c>
      <c r="E6" s="86" t="n">
        <v>80495</v>
      </c>
      <c r="F6" s="86" t="n">
        <v>87623</v>
      </c>
      <c r="G6" s="86" t="n">
        <v>84080.65586128811</v>
      </c>
    </row>
    <row r="7" ht="15" customHeight="1" s="59">
      <c r="A7" s="95" t="inlineStr">
        <is>
          <t>Fourrages annuels</t>
        </is>
      </c>
      <c r="B7" s="86" t="n">
        <v>17523</v>
      </c>
      <c r="C7" s="86" t="n">
        <v>17548</v>
      </c>
      <c r="D7" s="86" t="n">
        <v>17536.1844194199</v>
      </c>
      <c r="E7" s="86" t="n">
        <v>17523</v>
      </c>
      <c r="F7" s="86" t="n">
        <v>17548</v>
      </c>
      <c r="G7" s="86" t="n">
        <v>17536.1844194199</v>
      </c>
    </row>
    <row r="8" ht="15" customHeight="1" s="59">
      <c r="A8" s="95" t="inlineStr">
        <is>
          <t>Plantes sarclées</t>
        </is>
      </c>
      <c r="B8" s="86" t="n">
        <v>172</v>
      </c>
      <c r="C8" s="86" t="n">
        <v>175</v>
      </c>
      <c r="D8" s="86" t="n">
        <v>173.438644319777</v>
      </c>
      <c r="E8" s="86" t="n">
        <v>172</v>
      </c>
      <c r="F8" s="86" t="n">
        <v>175</v>
      </c>
      <c r="G8" s="86" t="n">
        <v>173.438644319777</v>
      </c>
    </row>
    <row r="9" ht="15" customHeight="1" s="59">
      <c r="A9" s="95" t="inlineStr">
        <is>
          <t>Choux fourragers</t>
        </is>
      </c>
      <c r="B9" s="86" t="n">
        <v>128</v>
      </c>
      <c r="C9" s="86" t="n">
        <v>131</v>
      </c>
      <c r="D9" s="86" t="n">
        <v>129.46200044585</v>
      </c>
      <c r="E9" s="86" t="n">
        <v>128</v>
      </c>
      <c r="F9" s="86" t="n">
        <v>131</v>
      </c>
      <c r="G9" s="86" t="n">
        <v>129.46200044585</v>
      </c>
    </row>
    <row r="10" ht="15" customHeight="1" s="59">
      <c r="A10" s="95" t="inlineStr">
        <is>
          <t>RTF</t>
        </is>
      </c>
      <c r="B10" s="86" t="n">
        <v>44</v>
      </c>
      <c r="C10" s="86" t="n">
        <v>44</v>
      </c>
      <c r="D10" s="86" t="n">
        <v>43.9766438739279</v>
      </c>
      <c r="E10" s="86" t="n">
        <v>44</v>
      </c>
      <c r="F10" s="86" t="n">
        <v>44</v>
      </c>
      <c r="G10" s="86" t="n">
        <v>43.9766438739279</v>
      </c>
    </row>
    <row r="11" ht="15" customHeight="1" s="59">
      <c r="A11" s="95" t="inlineStr">
        <is>
          <t>Maïs plante entière</t>
        </is>
      </c>
      <c r="B11" s="86" t="n">
        <v>16555</v>
      </c>
      <c r="C11" s="86" t="n">
        <v>16555</v>
      </c>
      <c r="D11" s="86" t="n">
        <v>16554.5378160995</v>
      </c>
      <c r="E11" s="86" t="n">
        <v>16555</v>
      </c>
      <c r="F11" s="86" t="n">
        <v>16555</v>
      </c>
      <c r="G11" s="86" t="n">
        <v>16554.5378160995</v>
      </c>
    </row>
    <row r="12" ht="15" customHeight="1" s="59">
      <c r="A12" s="95" t="inlineStr">
        <is>
          <t>Autres fourrages annuels</t>
        </is>
      </c>
      <c r="B12" s="86" t="n">
        <v>795</v>
      </c>
      <c r="C12" s="86" t="n">
        <v>819</v>
      </c>
      <c r="D12" s="86" t="n">
        <v>808.207959000633</v>
      </c>
      <c r="E12" s="86" t="n">
        <v>795</v>
      </c>
      <c r="F12" s="86" t="n">
        <v>819</v>
      </c>
      <c r="G12" s="86" t="n">
        <v>808.207959000633</v>
      </c>
    </row>
    <row r="13" ht="15" customHeight="1" s="59">
      <c r="A13" s="95" t="inlineStr">
        <is>
          <t>Fourrages pluriannuels</t>
        </is>
      </c>
      <c r="B13" s="86" t="n">
        <v>62958</v>
      </c>
      <c r="C13" s="86" t="n">
        <v>70086</v>
      </c>
      <c r="D13" s="86" t="n">
        <v>66544.0571497112</v>
      </c>
      <c r="E13" s="86" t="n">
        <v>62958</v>
      </c>
      <c r="F13" s="86" t="n">
        <v>70086</v>
      </c>
      <c r="G13" s="86" t="n">
        <v>66544.0571497112</v>
      </c>
    </row>
    <row r="14" ht="15" customHeight="1" s="59">
      <c r="A14" s="95" t="inlineStr">
        <is>
          <t>Prairies non-permanentes</t>
        </is>
      </c>
      <c r="B14" s="86" t="n">
        <v>23230</v>
      </c>
      <c r="C14" s="86" t="n">
        <v>27635</v>
      </c>
      <c r="D14" s="86" t="n">
        <v>25482.4401147764</v>
      </c>
      <c r="E14" s="86" t="n">
        <v>23230</v>
      </c>
      <c r="F14" s="86" t="n">
        <v>27635</v>
      </c>
      <c r="G14" s="86" t="n">
        <v>25482.4401147764</v>
      </c>
    </row>
    <row r="15" ht="15" customHeight="1" s="59">
      <c r="A15" s="95" t="inlineStr">
        <is>
          <t>Prairies artificielles</t>
        </is>
      </c>
      <c r="B15" s="86" t="n">
        <v>1420</v>
      </c>
      <c r="C15" s="86" t="n">
        <v>1433</v>
      </c>
      <c r="D15" s="86" t="n">
        <v>1427.35296979191</v>
      </c>
      <c r="E15" s="86" t="n">
        <v>1420</v>
      </c>
      <c r="F15" s="86" t="n">
        <v>1433</v>
      </c>
      <c r="G15" s="86" t="n">
        <v>1427.35296979191</v>
      </c>
    </row>
    <row r="16" ht="15" customHeight="1" s="59">
      <c r="A16" s="95" t="inlineStr">
        <is>
          <t>Luzerne hors deshy</t>
        </is>
      </c>
      <c r="B16" s="86" t="n">
        <v>1209</v>
      </c>
      <c r="C16" s="86" t="n">
        <v>1209</v>
      </c>
      <c r="D16" s="86" t="n">
        <v>1208.70000760346</v>
      </c>
      <c r="E16" s="86" t="n">
        <v>1209</v>
      </c>
      <c r="F16" s="86" t="n">
        <v>1209</v>
      </c>
      <c r="G16" s="86" t="n">
        <v>1208.70000760346</v>
      </c>
    </row>
    <row r="17" ht="15" customHeight="1" s="59">
      <c r="A17" s="95" t="inlineStr">
        <is>
          <t>Autres prairies artificielles</t>
        </is>
      </c>
      <c r="B17" s="86" t="n">
        <v>212</v>
      </c>
      <c r="C17" s="86" t="n">
        <v>224</v>
      </c>
      <c r="D17" s="86" t="n">
        <v>218.65296218845</v>
      </c>
      <c r="E17" s="86" t="n">
        <v>212</v>
      </c>
      <c r="F17" s="86" t="n">
        <v>224</v>
      </c>
      <c r="G17" s="86" t="n">
        <v>218.65296218845</v>
      </c>
    </row>
    <row r="18" ht="15" customHeight="1" s="59">
      <c r="A18" s="95" t="inlineStr">
        <is>
          <t>Prairies temporaires</t>
        </is>
      </c>
      <c r="B18" s="86" t="n">
        <v>21801</v>
      </c>
      <c r="C18" s="86" t="n">
        <v>26210</v>
      </c>
      <c r="D18" s="86" t="n">
        <v>24055.0871449844</v>
      </c>
      <c r="E18" s="86" t="n">
        <v>21801</v>
      </c>
      <c r="F18" s="86" t="n">
        <v>26210</v>
      </c>
      <c r="G18" s="86" t="n">
        <v>24055.0871449844</v>
      </c>
    </row>
    <row r="19" ht="15" customHeight="1" s="59">
      <c r="A19" s="95" t="inlineStr">
        <is>
          <t>Prairies permanentes</t>
        </is>
      </c>
      <c r="B19" s="86" t="n">
        <v>37834</v>
      </c>
      <c r="C19" s="86" t="n">
        <v>44341</v>
      </c>
      <c r="D19" s="86" t="n">
        <v>41061.6170349348</v>
      </c>
      <c r="E19" s="86" t="n">
        <v>37834</v>
      </c>
      <c r="F19" s="86" t="n">
        <v>44341</v>
      </c>
      <c r="G19" s="86" t="n">
        <v>41061.6170349348</v>
      </c>
    </row>
    <row r="20" ht="15" customHeight="1" s="59">
      <c r="A20" s="95" t="inlineStr">
        <is>
          <t>STH</t>
        </is>
      </c>
      <c r="B20" s="86" t="n">
        <v>34162</v>
      </c>
      <c r="C20" s="86" t="n">
        <v>40582</v>
      </c>
      <c r="D20" s="86" t="n">
        <v>37411.2956119492</v>
      </c>
      <c r="E20" s="86" t="n">
        <v>34162</v>
      </c>
      <c r="F20" s="86" t="n">
        <v>40582</v>
      </c>
      <c r="G20" s="86" t="n">
        <v>37411.2956119492</v>
      </c>
    </row>
    <row r="21" ht="15" customHeight="1" s="59">
      <c r="A21" s="95" t="inlineStr">
        <is>
          <t>STH peu productives</t>
        </is>
      </c>
      <c r="B21" s="86" t="n">
        <v>3575</v>
      </c>
      <c r="C21" s="86" t="n">
        <v>3922</v>
      </c>
      <c r="D21" s="86" t="n">
        <v>3651.58822499798</v>
      </c>
      <c r="E21" s="86" t="n">
        <v>3575</v>
      </c>
      <c r="F21" s="86" t="n">
        <v>3922</v>
      </c>
      <c r="G21" s="86" t="n">
        <v>3651.58822499798</v>
      </c>
    </row>
    <row r="22" ht="15" customHeight="1" s="59">
      <c r="A22" s="95" t="inlineStr">
        <is>
          <t>Produits fatals des cultures</t>
        </is>
      </c>
      <c r="B22" s="86" t="n">
        <v>17111</v>
      </c>
      <c r="C22" s="86" t="n">
        <v>18894</v>
      </c>
      <c r="D22" s="86" t="n">
        <v>17940.787168851</v>
      </c>
      <c r="E22" s="86" t="n">
        <v>17111</v>
      </c>
      <c r="F22" s="86" t="n">
        <v>18894</v>
      </c>
      <c r="G22" s="86" t="n">
        <v>17940.787168851</v>
      </c>
    </row>
    <row r="23" ht="15" customHeight="1" s="59">
      <c r="A23" s="95" t="inlineStr">
        <is>
          <t>Paille de céréales</t>
        </is>
      </c>
      <c r="B23" s="86" t="n">
        <v>17112</v>
      </c>
      <c r="C23" s="86" t="n">
        <v>18895</v>
      </c>
      <c r="D23" s="86" t="n">
        <v>17941.93002678</v>
      </c>
      <c r="E23" s="86" t="n">
        <v>17112</v>
      </c>
      <c r="F23" s="86" t="n">
        <v>18895</v>
      </c>
      <c r="G23" s="86" t="n">
        <v>17941.93002678</v>
      </c>
    </row>
    <row r="24" ht="15" customHeight="1" s="59">
      <c r="A24" s="95" t="inlineStr">
        <is>
          <t>Total général</t>
        </is>
      </c>
      <c r="B24" s="86" t="n">
        <v>336336</v>
      </c>
      <c r="C24" s="86" t="n">
        <v>376326</v>
      </c>
      <c r="D24" s="86" t="n">
        <v>356269.971761017</v>
      </c>
      <c r="E24" s="86" t="n">
        <v>336336</v>
      </c>
      <c r="F24" s="86" t="n">
        <v>376326</v>
      </c>
      <c r="G24" s="86" t="n">
        <v>356269.971761017</v>
      </c>
    </row>
    <row r="27" ht="15" customHeight="1" s="59">
      <c r="C27" s="86" t="inlineStr">
        <is>
          <t>min</t>
        </is>
      </c>
      <c r="D27" s="86" t="inlineStr">
        <is>
          <t>max</t>
        </is>
      </c>
      <c r="E27" s="86" t="inlineStr">
        <is>
          <t>out</t>
        </is>
      </c>
      <c r="F27" s="86" t="inlineStr">
        <is>
          <t>MAT</t>
        </is>
      </c>
    </row>
    <row r="28" ht="15" customHeight="1" s="59">
      <c r="A28" s="86" t="n">
        <v>1</v>
      </c>
      <c r="B28" s="95" t="inlineStr">
        <is>
          <t>Fourrages produits</t>
        </is>
      </c>
      <c r="C28" s="86" t="n">
        <v>80495</v>
      </c>
      <c r="D28" s="86" t="n">
        <v>87623</v>
      </c>
      <c r="E28" s="86" t="n">
        <v>84080.65586128811</v>
      </c>
      <c r="F28" s="96" t="n"/>
    </row>
    <row r="29" ht="15" customHeight="1" s="59">
      <c r="A29" s="86" t="n">
        <v>2</v>
      </c>
      <c r="B29" s="97" t="inlineStr">
        <is>
          <t>Fourrages annuels</t>
        </is>
      </c>
      <c r="C29" s="86" t="n">
        <v>17523</v>
      </c>
      <c r="D29" s="86" t="n">
        <v>17548</v>
      </c>
      <c r="E29" s="86" t="n">
        <v>17536.1844194199</v>
      </c>
      <c r="F29" s="96" t="n"/>
    </row>
    <row r="30" ht="15" customHeight="1" s="59">
      <c r="A30" s="86" t="n">
        <v>3</v>
      </c>
      <c r="B30" s="98" t="inlineStr">
        <is>
          <t>Plantes sarclées</t>
        </is>
      </c>
      <c r="C30" s="86" t="n">
        <v>172</v>
      </c>
      <c r="D30" s="86" t="n">
        <v>175</v>
      </c>
      <c r="E30" s="86" t="n">
        <v>173.438644319777</v>
      </c>
      <c r="F30" s="96" t="n"/>
    </row>
    <row r="31" ht="15" customHeight="1" s="59">
      <c r="A31" s="86" t="n">
        <v>4</v>
      </c>
      <c r="B31" s="99" t="inlineStr">
        <is>
          <t>Choux fourragers</t>
        </is>
      </c>
      <c r="C31" s="100" t="n">
        <v>128</v>
      </c>
      <c r="D31" s="100" t="n">
        <v>131</v>
      </c>
      <c r="E31" s="100" t="n">
        <v>129.46200044585</v>
      </c>
      <c r="F31" s="101" t="n">
        <v>0.193</v>
      </c>
      <c r="G31" s="86">
        <f>C31*$F31</f>
        <v/>
      </c>
      <c r="H31" s="86">
        <f>D31*$F31</f>
        <v/>
      </c>
      <c r="I31" s="86">
        <f>E31*$F31</f>
        <v/>
      </c>
    </row>
    <row r="32" ht="15" customHeight="1" s="59">
      <c r="A32" s="86" t="n">
        <v>4</v>
      </c>
      <c r="B32" s="99" t="inlineStr">
        <is>
          <t>RTF</t>
        </is>
      </c>
      <c r="C32" s="100" t="n">
        <v>44</v>
      </c>
      <c r="D32" s="100" t="n">
        <v>44</v>
      </c>
      <c r="E32" s="100" t="n">
        <v>43.9766438739279</v>
      </c>
      <c r="F32" s="101" t="n">
        <v>0.092</v>
      </c>
      <c r="G32" s="86">
        <f>C32*$F32</f>
        <v/>
      </c>
      <c r="H32" s="86">
        <f>D32*$F32</f>
        <v/>
      </c>
      <c r="I32" s="86">
        <f>E32*$F32</f>
        <v/>
      </c>
    </row>
    <row r="33" ht="15" customHeight="1" s="59">
      <c r="A33" s="86" t="n">
        <v>3</v>
      </c>
      <c r="B33" s="99" t="inlineStr">
        <is>
          <t>Maïs plante entière</t>
        </is>
      </c>
      <c r="C33" s="100" t="n">
        <v>16555</v>
      </c>
      <c r="D33" s="100" t="n">
        <v>16555</v>
      </c>
      <c r="E33" s="100" t="n">
        <v>16554.5378160995</v>
      </c>
      <c r="F33" s="101" t="n">
        <v>0.079</v>
      </c>
      <c r="G33" s="86">
        <f>C33*$F33</f>
        <v/>
      </c>
      <c r="H33" s="86">
        <f>D33*$F33</f>
        <v/>
      </c>
      <c r="I33" s="86">
        <f>E33*$F33</f>
        <v/>
      </c>
    </row>
    <row r="34" ht="15" customHeight="1" s="59">
      <c r="A34" s="86" t="n">
        <v>3</v>
      </c>
      <c r="B34" s="99" t="inlineStr">
        <is>
          <t>Autres fourrages annuels</t>
        </is>
      </c>
      <c r="C34" s="100" t="n">
        <v>795</v>
      </c>
      <c r="D34" s="100" t="n">
        <v>819</v>
      </c>
      <c r="E34" s="100" t="n">
        <v>808.207959000633</v>
      </c>
      <c r="F34" s="101" t="n">
        <v>0.1</v>
      </c>
      <c r="G34" s="86">
        <f>C34*$F34</f>
        <v/>
      </c>
      <c r="H34" s="86">
        <f>D34*$F34</f>
        <v/>
      </c>
      <c r="I34" s="86">
        <f>E34*$F34</f>
        <v/>
      </c>
    </row>
    <row r="35" ht="15" customHeight="1" s="59">
      <c r="A35" s="86" t="n">
        <v>2</v>
      </c>
      <c r="B35" s="97" t="inlineStr">
        <is>
          <t>Fourrages pluriannuels</t>
        </is>
      </c>
      <c r="C35" s="86" t="n">
        <v>62958</v>
      </c>
      <c r="D35" s="86" t="n">
        <v>70086</v>
      </c>
      <c r="E35" s="86" t="n">
        <v>66544.0571497112</v>
      </c>
      <c r="F35" s="101" t="n"/>
    </row>
    <row r="36" ht="15" customHeight="1" s="59">
      <c r="A36" s="86" t="n">
        <v>3</v>
      </c>
      <c r="B36" s="98" t="inlineStr">
        <is>
          <t>Prairies non-permanentes</t>
        </is>
      </c>
      <c r="C36" s="86" t="n">
        <v>23230</v>
      </c>
      <c r="D36" s="86" t="n">
        <v>27635</v>
      </c>
      <c r="E36" s="86" t="n">
        <v>25482.4401147764</v>
      </c>
      <c r="F36" s="101" t="n"/>
    </row>
    <row r="37" ht="15" customHeight="1" s="59">
      <c r="A37" s="86" t="n">
        <v>4</v>
      </c>
      <c r="B37" s="98" t="inlineStr">
        <is>
          <t>Prairies artificielles</t>
        </is>
      </c>
      <c r="C37" s="86" t="n">
        <v>1420</v>
      </c>
      <c r="D37" s="86" t="n">
        <v>1433</v>
      </c>
      <c r="E37" s="86" t="n">
        <v>1427.35296979191</v>
      </c>
      <c r="F37" s="101" t="n"/>
    </row>
    <row r="38" ht="15" customHeight="1" s="59">
      <c r="A38" s="86" t="n">
        <v>5</v>
      </c>
      <c r="B38" s="99" t="inlineStr">
        <is>
          <t>Luzerne hors deshy</t>
        </is>
      </c>
      <c r="C38" s="100" t="n">
        <v>1209</v>
      </c>
      <c r="D38" s="100" t="n">
        <v>1209</v>
      </c>
      <c r="E38" s="100" t="n">
        <v>1208.70000760346</v>
      </c>
      <c r="F38" s="101" t="n">
        <v>0.2</v>
      </c>
      <c r="G38" s="86">
        <f>C38*$F38</f>
        <v/>
      </c>
      <c r="H38" s="86">
        <f>D38*$F38</f>
        <v/>
      </c>
      <c r="I38" s="86">
        <f>E38*$F38</f>
        <v/>
      </c>
    </row>
    <row r="39" ht="15" customHeight="1" s="59">
      <c r="A39" s="86" t="n">
        <v>5</v>
      </c>
      <c r="B39" s="99" t="inlineStr">
        <is>
          <t>Autres prairies artificielles</t>
        </is>
      </c>
      <c r="C39" s="100" t="n">
        <v>212</v>
      </c>
      <c r="D39" s="100" t="n">
        <v>224</v>
      </c>
      <c r="E39" s="100" t="n">
        <v>218.65296218845</v>
      </c>
      <c r="F39" s="101" t="n">
        <v>0.2</v>
      </c>
      <c r="G39" s="86">
        <f>C39*$F39</f>
        <v/>
      </c>
      <c r="H39" s="86">
        <f>D39*$F39</f>
        <v/>
      </c>
      <c r="I39" s="86">
        <f>E39*$F39</f>
        <v/>
      </c>
    </row>
    <row r="40" ht="15" customHeight="1" s="59">
      <c r="A40" s="86" t="n">
        <v>4</v>
      </c>
      <c r="B40" s="99" t="inlineStr">
        <is>
          <t>Prairies temporaires</t>
        </is>
      </c>
      <c r="C40" s="100" t="n">
        <v>21801</v>
      </c>
      <c r="D40" s="100" t="n">
        <v>26210</v>
      </c>
      <c r="E40" s="100" t="n">
        <v>24055.0871449844</v>
      </c>
      <c r="F40" s="101" t="n">
        <v>0.145</v>
      </c>
      <c r="G40" s="86">
        <f>C40*$F40</f>
        <v/>
      </c>
      <c r="H40" s="86">
        <f>D40*$F40</f>
        <v/>
      </c>
      <c r="I40" s="86">
        <f>E40*$F40</f>
        <v/>
      </c>
    </row>
    <row r="41" ht="15" customHeight="1" s="59">
      <c r="A41" s="86" t="n">
        <v>3</v>
      </c>
      <c r="B41" s="98" t="inlineStr">
        <is>
          <t>Prairies permanentes</t>
        </is>
      </c>
      <c r="C41" s="86" t="n">
        <v>37834</v>
      </c>
      <c r="D41" s="86" t="n">
        <v>44341</v>
      </c>
      <c r="E41" s="86" t="n">
        <v>41061.6170349348</v>
      </c>
      <c r="F41" s="101" t="n"/>
    </row>
    <row r="42" ht="15" customHeight="1" s="59">
      <c r="A42" s="86" t="n">
        <v>4</v>
      </c>
      <c r="B42" s="99" t="inlineStr">
        <is>
          <t>STH</t>
        </is>
      </c>
      <c r="C42" s="100" t="n">
        <v>34162</v>
      </c>
      <c r="D42" s="100" t="n">
        <v>40582</v>
      </c>
      <c r="E42" s="100" t="n">
        <v>37411.2956119492</v>
      </c>
      <c r="F42" s="101" t="n">
        <v>0.147</v>
      </c>
      <c r="G42" s="86">
        <f>C42*$F42</f>
        <v/>
      </c>
      <c r="H42" s="86">
        <f>D42*$F42</f>
        <v/>
      </c>
      <c r="I42" s="86">
        <f>E42*$F42</f>
        <v/>
      </c>
    </row>
    <row r="43" ht="15" customHeight="1" s="59">
      <c r="A43" s="86" t="n">
        <v>4</v>
      </c>
      <c r="B43" s="99" t="inlineStr">
        <is>
          <t>STH peu productives</t>
        </is>
      </c>
      <c r="C43" s="100" t="n">
        <v>3575</v>
      </c>
      <c r="D43" s="100" t="n">
        <v>3922</v>
      </c>
      <c r="E43" s="100" t="n">
        <v>3651.58822499798</v>
      </c>
      <c r="F43" s="101" t="n">
        <v>0.142</v>
      </c>
      <c r="G43" s="86">
        <f>C43*$F43</f>
        <v/>
      </c>
      <c r="H43" s="86">
        <f>D43*$F43</f>
        <v/>
      </c>
      <c r="I43" s="86">
        <f>E43*$F43</f>
        <v/>
      </c>
    </row>
    <row r="44" ht="15" customHeight="1" s="59">
      <c r="A44" s="86" t="n">
        <v>1</v>
      </c>
      <c r="B44" s="95" t="inlineStr">
        <is>
          <t>Produits fatals des cultures</t>
        </is>
      </c>
      <c r="C44" s="86" t="n">
        <v>17111</v>
      </c>
      <c r="D44" s="86" t="n">
        <v>18894</v>
      </c>
      <c r="E44" s="86" t="n">
        <v>17940.787168851</v>
      </c>
      <c r="F44" s="101" t="n"/>
    </row>
    <row r="45" ht="15" customHeight="1" s="59">
      <c r="A45" s="86" t="n">
        <v>2</v>
      </c>
      <c r="B45" s="102" t="inlineStr">
        <is>
          <t>Paille de céréales</t>
        </is>
      </c>
      <c r="C45" s="100" t="n">
        <v>17112</v>
      </c>
      <c r="D45" s="100" t="n">
        <v>18895</v>
      </c>
      <c r="E45" s="100" t="n">
        <v>17941.93002678</v>
      </c>
      <c r="F45" s="101" t="n">
        <v>0.042</v>
      </c>
      <c r="G45" s="86">
        <f>C45*$F45</f>
        <v/>
      </c>
      <c r="H45" s="86">
        <f>D45*$F45</f>
        <v/>
      </c>
      <c r="I45" s="86">
        <f>E45*$F45</f>
        <v/>
      </c>
    </row>
    <row r="46" ht="15" customHeight="1" s="59">
      <c r="G46" s="86">
        <f>SUM(G31:G45)</f>
        <v/>
      </c>
      <c r="H46" s="86">
        <f>SUM(H31:H45)</f>
        <v/>
      </c>
      <c r="I46" s="86">
        <f>SUM(I31:I45)</f>
        <v/>
      </c>
    </row>
    <row r="49" ht="15" customHeight="1" s="59">
      <c r="C49" s="96" t="n"/>
      <c r="D49" s="96" t="n"/>
      <c r="E49" s="96" t="n"/>
      <c r="F49" s="96" t="n"/>
      <c r="G49" s="96" t="n"/>
      <c r="H49" s="96" t="n"/>
      <c r="I49" s="96" t="n"/>
    </row>
    <row r="50" ht="15" customHeight="1" s="59">
      <c r="C50" s="86" t="inlineStr">
        <is>
          <t>Étiquettes de colonnes</t>
        </is>
      </c>
    </row>
    <row r="51" ht="15" customHeight="1" s="59">
      <c r="B51" s="86" t="inlineStr">
        <is>
          <t>Étiquettes de lignes</t>
        </is>
      </c>
      <c r="C51" s="86" t="inlineStr">
        <is>
          <t>Feed</t>
        </is>
      </c>
      <c r="D51" s="86" t="inlineStr">
        <is>
          <t>Bovins</t>
        </is>
      </c>
      <c r="E51" s="86" t="inlineStr">
        <is>
          <t>BL</t>
        </is>
      </c>
      <c r="F51" s="86" t="inlineStr">
        <is>
          <t>BM</t>
        </is>
      </c>
      <c r="G51" s="86" t="inlineStr">
        <is>
          <t>BV</t>
        </is>
      </c>
      <c r="H51" s="86" t="inlineStr">
        <is>
          <t>Ca</t>
        </is>
      </c>
      <c r="I51" s="86" t="inlineStr">
        <is>
          <t>Eq</t>
        </is>
      </c>
      <c r="J51" s="86" t="inlineStr">
        <is>
          <t>Ovins</t>
        </is>
      </c>
      <c r="K51" s="86" t="inlineStr">
        <is>
          <t>OL</t>
        </is>
      </c>
      <c r="L51" s="86" t="inlineStr">
        <is>
          <t>OV</t>
        </is>
      </c>
      <c r="M51" s="86" t="inlineStr">
        <is>
          <t>FAB</t>
        </is>
      </c>
      <c r="N51" s="86" t="inlineStr">
        <is>
          <t>Pertes</t>
        </is>
      </c>
      <c r="O51" s="86" t="inlineStr">
        <is>
          <t>Refus distri</t>
        </is>
      </c>
      <c r="P51" s="86" t="inlineStr">
        <is>
          <t>Total général</t>
        </is>
      </c>
    </row>
    <row r="52" ht="15" customHeight="1" s="59">
      <c r="B52" s="95" t="inlineStr">
        <is>
          <t>Fourrages distribués</t>
        </is>
      </c>
    </row>
    <row r="53" ht="15" customHeight="1" s="59">
      <c r="B53" s="97" t="inlineStr">
        <is>
          <t>Somme de MC min</t>
        </is>
      </c>
      <c r="C53" s="86" t="n">
        <v>70077</v>
      </c>
      <c r="D53" s="86" t="n">
        <v>63023</v>
      </c>
      <c r="E53" s="86" t="n">
        <v>18366</v>
      </c>
      <c r="F53" s="86" t="n">
        <v>14277</v>
      </c>
      <c r="G53" s="86" t="n">
        <v>29644</v>
      </c>
      <c r="H53" s="86" t="n">
        <v>679</v>
      </c>
      <c r="I53" s="86" t="n">
        <v>2100</v>
      </c>
      <c r="J53" s="86" t="n">
        <v>3713</v>
      </c>
      <c r="K53" s="86" t="n">
        <v>973</v>
      </c>
      <c r="L53" s="86" t="n">
        <v>2720</v>
      </c>
      <c r="M53" s="86" t="n">
        <v>48</v>
      </c>
      <c r="N53" s="86" t="n">
        <v>3283</v>
      </c>
      <c r="O53" s="86" t="n">
        <v>651</v>
      </c>
      <c r="P53" s="86" t="n">
        <v>209554</v>
      </c>
    </row>
    <row r="54" ht="15" customHeight="1" s="59">
      <c r="B54" s="97" t="inlineStr">
        <is>
          <t>Somme de MC max</t>
        </is>
      </c>
      <c r="C54" s="86" t="n">
        <v>72491</v>
      </c>
      <c r="D54" s="86" t="n">
        <v>64630</v>
      </c>
      <c r="E54" s="86" t="n">
        <v>19183</v>
      </c>
      <c r="F54" s="86" t="n">
        <v>14912</v>
      </c>
      <c r="G54" s="86" t="n">
        <v>31297</v>
      </c>
      <c r="H54" s="86" t="n">
        <v>712</v>
      </c>
      <c r="I54" s="86" t="n">
        <v>3900</v>
      </c>
      <c r="J54" s="86" t="n">
        <v>3843</v>
      </c>
      <c r="K54" s="86" t="n">
        <v>1017</v>
      </c>
      <c r="L54" s="86" t="n">
        <v>2844</v>
      </c>
      <c r="M54" s="86" t="n">
        <v>54</v>
      </c>
      <c r="N54" s="86" t="n">
        <v>7971</v>
      </c>
      <c r="O54" s="86" t="n">
        <v>5683</v>
      </c>
      <c r="P54" s="86" t="n">
        <v>228537</v>
      </c>
    </row>
    <row r="55" ht="15" customHeight="1" s="59">
      <c r="B55" s="97" t="inlineStr">
        <is>
          <t>Somme de valeur out</t>
        </is>
      </c>
      <c r="C55" s="86" t="n">
        <v>71785.3179662964</v>
      </c>
      <c r="D55" s="86" t="n">
        <v>63686.1067647177</v>
      </c>
      <c r="E55" s="86" t="n">
        <v>18720.593513324</v>
      </c>
      <c r="F55" s="86" t="n">
        <v>14554.7839386014</v>
      </c>
      <c r="G55" s="86" t="n">
        <v>30410.7293127924</v>
      </c>
      <c r="H55" s="86" t="n">
        <v>694.62611228167</v>
      </c>
      <c r="I55" s="86" t="n">
        <v>3540.47198900975</v>
      </c>
      <c r="J55" s="86" t="n">
        <v>3787.78644259192</v>
      </c>
      <c r="K55" s="86" t="n">
        <v>996.882689659716</v>
      </c>
      <c r="L55" s="86" t="n">
        <v>2790.9037529322</v>
      </c>
      <c r="M55" s="86" t="n">
        <v>50.6756012759785</v>
      </c>
      <c r="N55" s="86" t="n">
        <v>5130.43364876083</v>
      </c>
      <c r="O55" s="86" t="n">
        <v>2908.11347802797</v>
      </c>
      <c r="P55" s="86" t="n">
        <v>219057.425210272</v>
      </c>
    </row>
    <row r="56" ht="15" customHeight="1" s="59">
      <c r="B56" s="95" t="inlineStr">
        <is>
          <t>Herbe conservée</t>
        </is>
      </c>
    </row>
    <row r="57" ht="15" customHeight="1" s="59">
      <c r="B57" s="97" t="inlineStr">
        <is>
          <t>Somme de MC min</t>
        </is>
      </c>
      <c r="C57" s="86" t="n">
        <v>21786</v>
      </c>
      <c r="D57" s="86" t="n">
        <v>19059</v>
      </c>
      <c r="E57" s="86" t="n">
        <v>5250</v>
      </c>
      <c r="F57" s="86" t="n">
        <v>3340</v>
      </c>
      <c r="G57" s="86" t="n">
        <v>10052</v>
      </c>
      <c r="H57" s="86" t="n">
        <v>521</v>
      </c>
      <c r="I57" s="86" t="n">
        <v>722</v>
      </c>
      <c r="J57" s="86" t="n">
        <v>1026</v>
      </c>
      <c r="K57" s="86" t="n">
        <v>395</v>
      </c>
      <c r="L57" s="86" t="n">
        <v>621</v>
      </c>
      <c r="N57" s="86" t="n">
        <v>1943</v>
      </c>
      <c r="O57" s="86" t="n">
        <v>350</v>
      </c>
      <c r="P57" s="86" t="n">
        <v>65065</v>
      </c>
    </row>
    <row r="58" ht="15" customHeight="1" s="59">
      <c r="B58" s="97" t="inlineStr">
        <is>
          <t>Somme de MC max</t>
        </is>
      </c>
      <c r="C58" s="86" t="n">
        <v>24047</v>
      </c>
      <c r="D58" s="86" t="n">
        <v>20109</v>
      </c>
      <c r="E58" s="86" t="n">
        <v>5858</v>
      </c>
      <c r="F58" s="86" t="n">
        <v>3722</v>
      </c>
      <c r="G58" s="86" t="n">
        <v>10963</v>
      </c>
      <c r="H58" s="86" t="n">
        <v>555</v>
      </c>
      <c r="I58" s="86" t="n">
        <v>2712</v>
      </c>
      <c r="J58" s="86" t="n">
        <v>1096</v>
      </c>
      <c r="K58" s="86" t="n">
        <v>427</v>
      </c>
      <c r="L58" s="86" t="n">
        <v>675</v>
      </c>
      <c r="N58" s="86" t="n">
        <v>6321</v>
      </c>
      <c r="O58" s="86" t="n">
        <v>4846</v>
      </c>
      <c r="P58" s="86" t="n">
        <v>81331</v>
      </c>
    </row>
    <row r="59" ht="15" customHeight="1" s="59">
      <c r="B59" s="97" t="inlineStr">
        <is>
          <t>Somme de valeur out</t>
        </is>
      </c>
      <c r="C59" s="86" t="n">
        <v>23388.4175965805</v>
      </c>
      <c r="D59" s="86" t="n">
        <v>19586.5492039872</v>
      </c>
      <c r="E59" s="86" t="n">
        <v>5530.3764158814</v>
      </c>
      <c r="F59" s="86" t="n">
        <v>3537.9688511062</v>
      </c>
      <c r="G59" s="86" t="n">
        <v>10518.2039369996</v>
      </c>
      <c r="H59" s="86" t="n">
        <v>537.347289471659</v>
      </c>
      <c r="I59" s="86" t="n">
        <v>2233.37048251085</v>
      </c>
      <c r="J59" s="86" t="n">
        <v>1061.39702781086</v>
      </c>
      <c r="K59" s="86" t="n">
        <v>411.533720828451</v>
      </c>
      <c r="L59" s="86" t="n">
        <v>649.86330698241</v>
      </c>
      <c r="N59" s="86" t="n">
        <v>3849.70524846322</v>
      </c>
      <c r="O59" s="86" t="n">
        <v>2045.73549338138</v>
      </c>
      <c r="P59" s="86" t="n">
        <v>73350.46857400369</v>
      </c>
    </row>
    <row r="60" ht="15" customHeight="1" s="59">
      <c r="B60" s="95" t="inlineStr">
        <is>
          <t>Foin</t>
        </is>
      </c>
    </row>
    <row r="61" ht="15" customHeight="1" s="59">
      <c r="B61" s="97" t="inlineStr">
        <is>
          <t>Somme de MC min</t>
        </is>
      </c>
      <c r="C61" s="86" t="n">
        <v>12011</v>
      </c>
      <c r="D61" s="86" t="n">
        <v>7636</v>
      </c>
      <c r="E61" s="86" t="n">
        <v>200</v>
      </c>
      <c r="F61" s="86" t="n">
        <v>100</v>
      </c>
      <c r="G61" s="86" t="n">
        <v>2657</v>
      </c>
      <c r="H61" s="86" t="n">
        <v>479</v>
      </c>
      <c r="I61" s="86" t="n">
        <v>100</v>
      </c>
      <c r="J61" s="86" t="n">
        <v>0</v>
      </c>
      <c r="K61" s="86" t="n">
        <v>20</v>
      </c>
      <c r="L61" s="86" t="n">
        <v>30</v>
      </c>
      <c r="N61" s="86" t="n">
        <v>1754</v>
      </c>
      <c r="O61" s="86" t="n">
        <v>238</v>
      </c>
      <c r="P61" s="86" t="n">
        <v>25225</v>
      </c>
    </row>
    <row r="62" ht="15" customHeight="1" s="59">
      <c r="B62" s="97" t="inlineStr">
        <is>
          <t>Somme de MC max</t>
        </is>
      </c>
      <c r="C62" s="86" t="n">
        <v>23392</v>
      </c>
      <c r="D62" s="86" t="n">
        <v>19054</v>
      </c>
      <c r="E62" s="86" t="n">
        <v>5300</v>
      </c>
      <c r="F62" s="86" t="n">
        <v>3400</v>
      </c>
      <c r="G62" s="86" t="n">
        <v>10134</v>
      </c>
      <c r="H62" s="86" t="n">
        <v>513</v>
      </c>
      <c r="I62" s="86" t="n">
        <v>2700</v>
      </c>
      <c r="J62" s="86" t="n">
        <v>1000</v>
      </c>
      <c r="K62" s="86" t="n">
        <v>390</v>
      </c>
      <c r="L62" s="86" t="n">
        <v>620</v>
      </c>
      <c r="N62" s="86" t="n">
        <v>5366</v>
      </c>
      <c r="O62" s="86" t="n">
        <v>2598</v>
      </c>
      <c r="P62" s="86" t="n">
        <v>74467</v>
      </c>
    </row>
    <row r="63" ht="15" customHeight="1" s="59">
      <c r="B63" s="97" t="inlineStr">
        <is>
          <t>Somme de valeur out</t>
        </is>
      </c>
      <c r="C63" s="86" t="n">
        <v>17886.3406169191</v>
      </c>
      <c r="D63" s="86" t="n">
        <v>15361.8320018846</v>
      </c>
      <c r="E63" s="86" t="n">
        <v>4134.11388246816</v>
      </c>
      <c r="F63" s="86" t="n">
        <v>2414.52448876416</v>
      </c>
      <c r="G63" s="86" t="n">
        <v>8813.19363065232</v>
      </c>
      <c r="H63" s="86" t="n">
        <v>494.950416357867</v>
      </c>
      <c r="I63" s="86" t="n">
        <v>1498.48511671619</v>
      </c>
      <c r="J63" s="86" t="n">
        <v>568.720929348572</v>
      </c>
      <c r="K63" s="86" t="n">
        <v>217.261431299859</v>
      </c>
      <c r="L63" s="86" t="n">
        <v>351.459498048713</v>
      </c>
      <c r="N63" s="86" t="n">
        <v>3245.53546608806</v>
      </c>
      <c r="O63" s="86" t="n">
        <v>1544.72047206115</v>
      </c>
      <c r="P63" s="86" t="n">
        <v>56531.1379506088</v>
      </c>
    </row>
    <row r="64" ht="15" customHeight="1" s="59">
      <c r="B64" s="95" t="inlineStr">
        <is>
          <t>Ensilage d'herbe</t>
        </is>
      </c>
    </row>
    <row r="65" ht="15" customHeight="1" s="59">
      <c r="B65" s="97" t="inlineStr">
        <is>
          <t>Somme de MC min</t>
        </is>
      </c>
      <c r="C65" s="86" t="n">
        <v>43</v>
      </c>
      <c r="D65" s="86" t="n">
        <v>0</v>
      </c>
      <c r="E65" s="86" t="n">
        <v>200</v>
      </c>
      <c r="F65" s="86" t="n">
        <v>100</v>
      </c>
      <c r="G65" s="86" t="n">
        <v>400</v>
      </c>
      <c r="H65" s="86" t="n">
        <v>44</v>
      </c>
      <c r="I65" s="86" t="n">
        <v>100</v>
      </c>
      <c r="J65" s="86" t="n">
        <v>0</v>
      </c>
      <c r="K65" s="86" t="n">
        <v>20</v>
      </c>
      <c r="L65" s="86" t="n">
        <v>30</v>
      </c>
      <c r="N65" s="86" t="n">
        <v>182</v>
      </c>
      <c r="O65" s="86" t="n">
        <v>102</v>
      </c>
      <c r="P65" s="86" t="n">
        <v>1221</v>
      </c>
    </row>
    <row r="66" ht="15" customHeight="1" s="59">
      <c r="B66" s="97" t="inlineStr">
        <is>
          <t>Somme de MC max</t>
        </is>
      </c>
      <c r="C66" s="86" t="n">
        <v>12041</v>
      </c>
      <c r="D66" s="86" t="n">
        <v>12000</v>
      </c>
      <c r="E66" s="86" t="n">
        <v>5300</v>
      </c>
      <c r="F66" s="86" t="n">
        <v>3400</v>
      </c>
      <c r="G66" s="86" t="n">
        <v>7800</v>
      </c>
      <c r="H66" s="86" t="n">
        <v>46</v>
      </c>
      <c r="I66" s="86" t="n">
        <v>2700</v>
      </c>
      <c r="J66" s="86" t="n">
        <v>1000</v>
      </c>
      <c r="K66" s="86" t="n">
        <v>390</v>
      </c>
      <c r="L66" s="86" t="n">
        <v>620</v>
      </c>
      <c r="N66" s="86" t="n">
        <v>965</v>
      </c>
      <c r="O66" s="86" t="n">
        <v>2202</v>
      </c>
      <c r="P66" s="86" t="n">
        <v>48464</v>
      </c>
    </row>
    <row r="67" ht="15" customHeight="1" s="59">
      <c r="B67" s="97" t="inlineStr">
        <is>
          <t>Somme de valeur out</t>
        </is>
      </c>
      <c r="C67" s="86" t="n">
        <v>5473.83061208991</v>
      </c>
      <c r="D67" s="86" t="n">
        <v>4231.91843357493</v>
      </c>
      <c r="E67" s="86" t="n">
        <v>1398.66294607534</v>
      </c>
      <c r="F67" s="86" t="n">
        <v>1125.84477879683</v>
      </c>
      <c r="G67" s="86" t="n">
        <v>1707.41070870276</v>
      </c>
      <c r="H67" s="86" t="n">
        <v>44.7972964676751</v>
      </c>
      <c r="I67" s="86" t="n">
        <v>737.28578819841</v>
      </c>
      <c r="J67" s="86" t="n">
        <v>497.476940333248</v>
      </c>
      <c r="K67" s="86" t="n">
        <v>196.672710412706</v>
      </c>
      <c r="L67" s="86" t="n">
        <v>300.804229920543</v>
      </c>
      <c r="N67" s="86" t="n">
        <v>583.7170314938151</v>
      </c>
      <c r="O67" s="86" t="n">
        <v>480.562270379145</v>
      </c>
      <c r="P67" s="86" t="n">
        <v>16778.9837464453</v>
      </c>
    </row>
    <row r="68" ht="15" customHeight="1" s="59">
      <c r="B68" s="95" t="inlineStr">
        <is>
          <t>Ensilage de maïs</t>
        </is>
      </c>
    </row>
    <row r="69" ht="15" customHeight="1" s="59">
      <c r="B69" s="97" t="inlineStr">
        <is>
          <t>Somme de MC min</t>
        </is>
      </c>
      <c r="C69" s="86" t="n">
        <v>14901</v>
      </c>
      <c r="D69" s="86" t="n">
        <v>14605</v>
      </c>
      <c r="E69" s="86" t="n">
        <v>6765</v>
      </c>
      <c r="F69" s="86" t="n">
        <v>5198</v>
      </c>
      <c r="G69" s="86" t="n">
        <v>2643</v>
      </c>
      <c r="H69" s="86" t="n">
        <v>28</v>
      </c>
      <c r="J69" s="86" t="n">
        <v>50</v>
      </c>
      <c r="K69" s="86" t="n">
        <v>23</v>
      </c>
      <c r="L69" s="86" t="n">
        <v>27</v>
      </c>
      <c r="N69" s="86" t="n">
        <v>1334</v>
      </c>
      <c r="O69" s="86" t="n">
        <v>227</v>
      </c>
      <c r="P69" s="86" t="n">
        <v>45801</v>
      </c>
    </row>
    <row r="70" ht="15" customHeight="1" s="59">
      <c r="B70" s="97" t="inlineStr">
        <is>
          <t>Somme de MC max</t>
        </is>
      </c>
      <c r="C70" s="86" t="n">
        <v>14901</v>
      </c>
      <c r="D70" s="86" t="n">
        <v>14605</v>
      </c>
      <c r="E70" s="86" t="n">
        <v>6765</v>
      </c>
      <c r="F70" s="86" t="n">
        <v>5198</v>
      </c>
      <c r="G70" s="86" t="n">
        <v>2643</v>
      </c>
      <c r="H70" s="86" t="n">
        <v>28</v>
      </c>
      <c r="J70" s="86" t="n">
        <v>50</v>
      </c>
      <c r="K70" s="86" t="n">
        <v>23</v>
      </c>
      <c r="L70" s="86" t="n">
        <v>27</v>
      </c>
      <c r="N70" s="86" t="n">
        <v>1644</v>
      </c>
      <c r="O70" s="86" t="n">
        <v>537</v>
      </c>
      <c r="P70" s="86" t="n">
        <v>46421</v>
      </c>
    </row>
    <row r="71" ht="15" customHeight="1" s="59">
      <c r="B71" s="97" t="inlineStr">
        <is>
          <t>Somme de valeur out</t>
        </is>
      </c>
      <c r="C71" s="86" t="n">
        <v>14900.81748861</v>
      </c>
      <c r="D71" s="86" t="n">
        <v>14605.3546831621</v>
      </c>
      <c r="E71" s="86" t="n">
        <v>6764.97614355186</v>
      </c>
      <c r="F71" s="86" t="n">
        <v>5197.54008614903</v>
      </c>
      <c r="G71" s="86" t="n">
        <v>2642.83845346117</v>
      </c>
      <c r="H71" s="86" t="n">
        <v>27.7628664395259</v>
      </c>
      <c r="J71" s="86" t="n">
        <v>49.7459789932153</v>
      </c>
      <c r="K71" s="86" t="n">
        <v>23.0089952163878</v>
      </c>
      <c r="L71" s="86" t="n">
        <v>26.7369837768275</v>
      </c>
      <c r="N71" s="86" t="n">
        <v>1324.51710976478</v>
      </c>
      <c r="O71" s="86" t="n">
        <v>772.782289227602</v>
      </c>
      <c r="P71" s="86" t="n">
        <v>46336.0810783524</v>
      </c>
    </row>
    <row r="72" ht="15" customHeight="1" s="59">
      <c r="B72" s="95" t="inlineStr">
        <is>
          <t>Herbe pâturée</t>
        </is>
      </c>
    </row>
    <row r="73" ht="15" customHeight="1" s="59">
      <c r="B73" s="97" t="inlineStr">
        <is>
          <t>Somme de MC min</t>
        </is>
      </c>
      <c r="C73" s="86" t="n">
        <v>30546</v>
      </c>
      <c r="D73" s="86" t="n">
        <v>27036</v>
      </c>
      <c r="E73" s="86" t="n">
        <v>5714</v>
      </c>
      <c r="F73" s="86" t="n">
        <v>5182</v>
      </c>
      <c r="G73" s="86" t="n">
        <v>15729</v>
      </c>
      <c r="H73" s="86" t="n">
        <v>113</v>
      </c>
      <c r="I73" s="86" t="n">
        <v>100</v>
      </c>
      <c r="J73" s="86" t="n">
        <v>2500</v>
      </c>
      <c r="K73" s="86" t="n">
        <v>513</v>
      </c>
      <c r="L73" s="86" t="n">
        <v>1977</v>
      </c>
      <c r="P73" s="86" t="n">
        <v>89410</v>
      </c>
    </row>
    <row r="74" ht="15" customHeight="1" s="59">
      <c r="B74" s="97" t="inlineStr">
        <is>
          <t>Somme de MC max</t>
        </is>
      </c>
      <c r="C74" s="86" t="n">
        <v>33728</v>
      </c>
      <c r="D74" s="86" t="n">
        <v>28560</v>
      </c>
      <c r="E74" s="86" t="n">
        <v>6231</v>
      </c>
      <c r="F74" s="86" t="n">
        <v>5757</v>
      </c>
      <c r="G74" s="86" t="n">
        <v>17256</v>
      </c>
      <c r="H74" s="86" t="n">
        <v>119</v>
      </c>
      <c r="I74" s="86" t="n">
        <v>3000</v>
      </c>
      <c r="J74" s="86" t="n">
        <v>2627</v>
      </c>
      <c r="K74" s="86" t="n">
        <v>552</v>
      </c>
      <c r="L74" s="86" t="n">
        <v>2096</v>
      </c>
      <c r="P74" s="86" t="n">
        <v>99926</v>
      </c>
    </row>
    <row r="75" ht="15" customHeight="1" s="59">
      <c r="B75" s="97" t="inlineStr">
        <is>
          <t>Somme de valeur out</t>
        </is>
      </c>
      <c r="C75" s="86" t="n">
        <v>31726.0050324778</v>
      </c>
      <c r="D75" s="86" t="n">
        <v>27857.061421701</v>
      </c>
      <c r="E75" s="86" t="n">
        <v>5954.36823737543</v>
      </c>
      <c r="F75" s="86" t="n">
        <v>5434.60335698832</v>
      </c>
      <c r="G75" s="86" t="n">
        <v>16468.0898273373</v>
      </c>
      <c r="H75" s="86" t="n">
        <v>115.740021646294</v>
      </c>
      <c r="I75" s="86" t="n">
        <v>1208.53434558522</v>
      </c>
      <c r="J75" s="86" t="n">
        <v>2572.32048975976</v>
      </c>
      <c r="K75" s="86" t="n">
        <v>533.368817248481</v>
      </c>
      <c r="L75" s="86" t="n">
        <v>2038.95167251127</v>
      </c>
      <c r="P75" s="86" t="n">
        <v>93909.04322263091</v>
      </c>
    </row>
    <row r="76" ht="15" customHeight="1" s="59">
      <c r="B76" s="95" t="inlineStr">
        <is>
          <t>Autres fourrages</t>
        </is>
      </c>
    </row>
    <row r="77" ht="15" customHeight="1" s="59">
      <c r="B77" s="97" t="inlineStr">
        <is>
          <t>Somme de MC min</t>
        </is>
      </c>
      <c r="C77" s="86" t="n">
        <v>1777</v>
      </c>
      <c r="D77" s="86" t="n">
        <v>1581</v>
      </c>
      <c r="E77" s="86" t="n">
        <v>446</v>
      </c>
      <c r="F77" s="86" t="n">
        <v>363</v>
      </c>
      <c r="G77" s="86" t="n">
        <v>738</v>
      </c>
      <c r="H77" s="86" t="n">
        <v>9</v>
      </c>
      <c r="I77" s="86" t="n">
        <v>10</v>
      </c>
      <c r="J77" s="86" t="n">
        <v>93</v>
      </c>
      <c r="K77" s="86" t="n">
        <v>24</v>
      </c>
      <c r="L77" s="86" t="n">
        <v>69</v>
      </c>
      <c r="M77" s="86" t="n">
        <v>40</v>
      </c>
      <c r="O77" s="86" t="n">
        <v>72</v>
      </c>
      <c r="P77" s="86" t="n">
        <v>5222</v>
      </c>
    </row>
    <row r="78" ht="15" customHeight="1" s="59">
      <c r="B78" s="97" t="inlineStr">
        <is>
          <t>Somme de MC max</t>
        </is>
      </c>
      <c r="C78" s="86" t="n">
        <v>2169</v>
      </c>
      <c r="D78" s="86" t="n">
        <v>1676</v>
      </c>
      <c r="E78" s="86" t="n">
        <v>489</v>
      </c>
      <c r="F78" s="86" t="n">
        <v>402</v>
      </c>
      <c r="G78" s="86" t="n">
        <v>812</v>
      </c>
      <c r="H78" s="86" t="n">
        <v>9</v>
      </c>
      <c r="I78" s="86" t="n">
        <v>400</v>
      </c>
      <c r="J78" s="86" t="n">
        <v>97</v>
      </c>
      <c r="K78" s="86" t="n">
        <v>25</v>
      </c>
      <c r="L78" s="86" t="n">
        <v>72</v>
      </c>
      <c r="M78" s="86" t="n">
        <v>46</v>
      </c>
      <c r="O78" s="86" t="n">
        <v>321</v>
      </c>
      <c r="P78" s="86" t="n">
        <v>6518</v>
      </c>
    </row>
    <row r="79" ht="15" customHeight="1" s="59">
      <c r="B79" s="97" t="inlineStr">
        <is>
          <t>Somme de valeur out</t>
        </is>
      </c>
      <c r="C79" s="86" t="n">
        <v>1844.50630169844</v>
      </c>
      <c r="D79" s="86" t="n">
        <v>1623.8389612446</v>
      </c>
      <c r="E79" s="86" t="n">
        <v>466.438550907384</v>
      </c>
      <c r="F79" s="86" t="n">
        <v>380.237478821622</v>
      </c>
      <c r="G79" s="86" t="n">
        <v>777.162931515595</v>
      </c>
      <c r="H79" s="86" t="n">
        <v>9.341762455837211</v>
      </c>
      <c r="I79" s="86" t="n">
        <v>94.1329976250652</v>
      </c>
      <c r="J79" s="86" t="n">
        <v>95.4546206426668</v>
      </c>
      <c r="K79" s="86" t="n">
        <v>24.5369938034481</v>
      </c>
      <c r="L79" s="86" t="n">
        <v>70.9176268392187</v>
      </c>
      <c r="M79" s="86" t="n">
        <v>42.2688613691509</v>
      </c>
      <c r="O79" s="86" t="n">
        <v>147.823792280912</v>
      </c>
      <c r="P79" s="86" t="n">
        <v>5576.66087920394</v>
      </c>
    </row>
    <row r="80" ht="15" customHeight="1" s="59">
      <c r="B80" s="95" t="inlineStr">
        <is>
          <t>Paille de céréales fourrages</t>
        </is>
      </c>
    </row>
    <row r="81" ht="15" customHeight="1" s="59">
      <c r="B81" s="97" t="inlineStr">
        <is>
          <t>Somme de MC min</t>
        </is>
      </c>
      <c r="C81" s="86" t="n">
        <v>96</v>
      </c>
      <c r="D81" s="86" t="n">
        <v>0</v>
      </c>
      <c r="E81" s="86" t="n">
        <v>0</v>
      </c>
      <c r="F81" s="86" t="n">
        <v>0</v>
      </c>
      <c r="G81" s="86" t="n">
        <v>0</v>
      </c>
      <c r="H81" s="86" t="n">
        <v>0</v>
      </c>
      <c r="I81" s="86" t="n">
        <v>0</v>
      </c>
      <c r="J81" s="86" t="n">
        <v>4</v>
      </c>
      <c r="K81" s="86" t="n">
        <v>1</v>
      </c>
      <c r="L81" s="86" t="n">
        <v>3</v>
      </c>
      <c r="M81" s="86" t="n">
        <v>45</v>
      </c>
      <c r="O81" s="86" t="n">
        <v>0</v>
      </c>
      <c r="P81" s="86" t="n">
        <v>149</v>
      </c>
    </row>
    <row r="82" ht="15" customHeight="1" s="59">
      <c r="B82" s="97" t="inlineStr">
        <is>
          <t>Somme de MC max</t>
        </is>
      </c>
      <c r="C82" s="86" t="n">
        <v>241</v>
      </c>
      <c r="D82" s="86" t="n">
        <v>190</v>
      </c>
      <c r="E82" s="86" t="n">
        <v>190</v>
      </c>
      <c r="F82" s="86" t="n">
        <v>190</v>
      </c>
      <c r="G82" s="86" t="n">
        <v>190</v>
      </c>
      <c r="H82" s="86" t="n">
        <v>10</v>
      </c>
      <c r="I82" s="86" t="n">
        <v>190</v>
      </c>
      <c r="J82" s="86" t="n">
        <v>90</v>
      </c>
      <c r="K82" s="86" t="n">
        <v>24</v>
      </c>
      <c r="L82" s="86" t="n">
        <v>67</v>
      </c>
      <c r="M82" s="86" t="n">
        <v>51</v>
      </c>
      <c r="O82" s="86" t="n">
        <v>100</v>
      </c>
      <c r="P82" s="86" t="n">
        <v>1533</v>
      </c>
    </row>
    <row r="83" ht="15" customHeight="1" s="59">
      <c r="B83" s="97" t="inlineStr">
        <is>
          <t>Somme de valeur out</t>
        </is>
      </c>
      <c r="C83" s="86" t="n">
        <v>92.20188236691</v>
      </c>
      <c r="D83" s="86" t="n">
        <v>23.3745459047939</v>
      </c>
      <c r="E83" s="86" t="n">
        <v>7.784340403956</v>
      </c>
      <c r="F83" s="86" t="n">
        <v>7.75810959510353</v>
      </c>
      <c r="G83" s="86" t="n">
        <v>7.83209590573434</v>
      </c>
      <c r="H83" s="86" t="n">
        <v>4.07565717253483</v>
      </c>
      <c r="I83" s="86" t="n">
        <v>7.07578053691773</v>
      </c>
      <c r="J83" s="86" t="n">
        <v>12.9881211449079</v>
      </c>
      <c r="K83" s="86" t="n">
        <v>5.81887889927123</v>
      </c>
      <c r="L83" s="86" t="n">
        <v>7.16924224563662</v>
      </c>
      <c r="M83" s="86" t="n">
        <v>47.3603716185724</v>
      </c>
      <c r="O83" s="86" t="n">
        <v>2.50074262736159</v>
      </c>
      <c r="P83" s="86" t="n">
        <v>225.9397684217</v>
      </c>
    </row>
    <row r="84" ht="15" customHeight="1" s="59">
      <c r="B84" s="95" t="inlineStr">
        <is>
          <t>Autres fourrages conservés</t>
        </is>
      </c>
    </row>
    <row r="85" ht="15" customHeight="1" s="59">
      <c r="B85" s="97" t="inlineStr">
        <is>
          <t>Somme de MC min</t>
        </is>
      </c>
      <c r="C85" s="86" t="n">
        <v>1570</v>
      </c>
      <c r="D85" s="86" t="n">
        <v>1427</v>
      </c>
      <c r="E85" s="86" t="n">
        <v>272</v>
      </c>
      <c r="F85" s="86" t="n">
        <v>189</v>
      </c>
      <c r="G85" s="86" t="n">
        <v>582</v>
      </c>
      <c r="H85" s="86" t="n">
        <v>0</v>
      </c>
      <c r="I85" s="86" t="n">
        <v>10</v>
      </c>
      <c r="J85" s="86" t="n">
        <v>6</v>
      </c>
      <c r="K85" s="86" t="n">
        <v>1</v>
      </c>
      <c r="L85" s="86" t="n">
        <v>4</v>
      </c>
      <c r="O85" s="86" t="n">
        <v>65</v>
      </c>
      <c r="P85" s="86" t="n">
        <v>4126</v>
      </c>
    </row>
    <row r="86" ht="15" customHeight="1" s="59">
      <c r="B86" s="97" t="inlineStr">
        <is>
          <t>Somme de MC max</t>
        </is>
      </c>
      <c r="C86" s="86" t="n">
        <v>2063</v>
      </c>
      <c r="D86" s="86" t="n">
        <v>1633</v>
      </c>
      <c r="E86" s="86" t="n">
        <v>465</v>
      </c>
      <c r="F86" s="86" t="n">
        <v>376</v>
      </c>
      <c r="G86" s="86" t="n">
        <v>780</v>
      </c>
      <c r="H86" s="86" t="n">
        <v>10</v>
      </c>
      <c r="I86" s="86" t="n">
        <v>400</v>
      </c>
      <c r="J86" s="86" t="n">
        <v>92</v>
      </c>
      <c r="K86" s="86" t="n">
        <v>24</v>
      </c>
      <c r="L86" s="86" t="n">
        <v>68</v>
      </c>
      <c r="O86" s="86" t="n">
        <v>225</v>
      </c>
      <c r="P86" s="86" t="n">
        <v>6136</v>
      </c>
    </row>
    <row r="87" ht="15" customHeight="1" s="59">
      <c r="B87" s="97" t="inlineStr">
        <is>
          <t>Somme de valeur out</t>
        </is>
      </c>
      <c r="C87" s="86" t="n">
        <v>1733.77352098123</v>
      </c>
      <c r="D87" s="86" t="n">
        <v>1602.98552448407</v>
      </c>
      <c r="E87" s="86" t="n">
        <v>459.494580607417</v>
      </c>
      <c r="F87" s="86" t="n">
        <v>373.319739482855</v>
      </c>
      <c r="G87" s="86" t="n">
        <v>770.171204393801</v>
      </c>
      <c r="H87" s="86" t="n">
        <v>6.10648339292963</v>
      </c>
      <c r="I87" s="86" t="n">
        <v>87.8975875243932</v>
      </c>
      <c r="J87" s="86" t="n">
        <v>84.14724113151939</v>
      </c>
      <c r="K87" s="86" t="n">
        <v>19.5584862443994</v>
      </c>
      <c r="L87" s="86" t="n">
        <v>64.58875488712</v>
      </c>
      <c r="O87" s="86" t="n">
        <v>130.883662330488</v>
      </c>
      <c r="P87" s="86" t="n">
        <v>5332.92678546023</v>
      </c>
    </row>
    <row r="88" ht="15" customHeight="1" s="59">
      <c r="B88" s="95" t="inlineStr">
        <is>
          <t>Total Somme de MC min</t>
        </is>
      </c>
      <c r="C88" s="86" t="n">
        <v>152807</v>
      </c>
      <c r="D88" s="86" t="n">
        <v>134367</v>
      </c>
      <c r="E88" s="86" t="n">
        <v>37213</v>
      </c>
      <c r="F88" s="86" t="n">
        <v>28749</v>
      </c>
      <c r="G88" s="86" t="n">
        <v>62445</v>
      </c>
      <c r="H88" s="86" t="n">
        <v>1873</v>
      </c>
      <c r="I88" s="86" t="n">
        <v>3142</v>
      </c>
      <c r="J88" s="86" t="n">
        <v>7392</v>
      </c>
      <c r="K88" s="86" t="n">
        <v>1970</v>
      </c>
      <c r="L88" s="86" t="n">
        <v>5481</v>
      </c>
      <c r="M88" s="86" t="n">
        <v>133</v>
      </c>
      <c r="N88" s="86" t="n">
        <v>8496</v>
      </c>
      <c r="O88" s="86" t="n">
        <v>1705</v>
      </c>
      <c r="P88" s="86" t="n">
        <v>445773</v>
      </c>
    </row>
    <row r="89" ht="15" customHeight="1" s="59">
      <c r="B89" s="95" t="inlineStr">
        <is>
          <t>Total Somme de MC max</t>
        </is>
      </c>
      <c r="C89" s="86" t="n">
        <v>185073</v>
      </c>
      <c r="D89" s="86" t="n">
        <v>162457</v>
      </c>
      <c r="E89" s="86" t="n">
        <v>49781</v>
      </c>
      <c r="F89" s="86" t="n">
        <v>37357</v>
      </c>
      <c r="G89" s="86" t="n">
        <v>81875</v>
      </c>
      <c r="H89" s="86" t="n">
        <v>2002</v>
      </c>
      <c r="I89" s="86" t="n">
        <v>16002</v>
      </c>
      <c r="J89" s="86" t="n">
        <v>9895</v>
      </c>
      <c r="K89" s="86" t="n">
        <v>2872</v>
      </c>
      <c r="L89" s="86" t="n">
        <v>7089</v>
      </c>
      <c r="M89" s="86" t="n">
        <v>151</v>
      </c>
      <c r="N89" s="86" t="n">
        <v>22267</v>
      </c>
      <c r="O89" s="86" t="n">
        <v>16512</v>
      </c>
      <c r="P89" s="86" t="n">
        <v>593333</v>
      </c>
    </row>
    <row r="90" ht="15" customHeight="1" s="59">
      <c r="B90" s="95" t="inlineStr">
        <is>
          <t>Total Somme de valeur out</t>
        </is>
      </c>
      <c r="C90" s="86" t="n">
        <v>168831.21101802</v>
      </c>
      <c r="D90" s="86" t="n">
        <v>148579.021540661</v>
      </c>
      <c r="E90" s="86" t="n">
        <v>43436.8086105949</v>
      </c>
      <c r="F90" s="86" t="n">
        <v>33026.5808283055</v>
      </c>
      <c r="G90" s="86" t="n">
        <v>72115.6321017606</v>
      </c>
      <c r="H90" s="86" t="n">
        <v>1934.74790568599</v>
      </c>
      <c r="I90" s="86" t="n">
        <v>9407.2540877068</v>
      </c>
      <c r="J90" s="86" t="n">
        <v>8730.03779175666</v>
      </c>
      <c r="K90" s="86" t="n">
        <v>2428.64272361272</v>
      </c>
      <c r="L90" s="86" t="n">
        <v>6301.39506814395</v>
      </c>
      <c r="M90" s="86" t="n">
        <v>140.304834263702</v>
      </c>
      <c r="N90" s="86" t="n">
        <v>14133.9085045707</v>
      </c>
      <c r="O90" s="86" t="n">
        <v>8033.122200316</v>
      </c>
      <c r="P90" s="86" t="n">
        <v>517098.667215399</v>
      </c>
    </row>
    <row r="92" ht="15" customHeight="1" s="59">
      <c r="B92" s="103" t="n"/>
      <c r="C92" s="104" t="inlineStr">
        <is>
          <t>Feed</t>
        </is>
      </c>
      <c r="D92" s="104" t="inlineStr">
        <is>
          <t>Bovins</t>
        </is>
      </c>
      <c r="E92" s="104" t="inlineStr">
        <is>
          <t>BL</t>
        </is>
      </c>
      <c r="F92" s="104" t="inlineStr">
        <is>
          <t>BM</t>
        </is>
      </c>
      <c r="G92" s="104" t="inlineStr">
        <is>
          <t>BV</t>
        </is>
      </c>
      <c r="H92" s="104" t="inlineStr">
        <is>
          <t>Ca</t>
        </is>
      </c>
      <c r="I92" s="104" t="inlineStr">
        <is>
          <t>Eq</t>
        </is>
      </c>
      <c r="J92" s="104" t="inlineStr">
        <is>
          <t>Ovins</t>
        </is>
      </c>
      <c r="K92" s="104" t="inlineStr">
        <is>
          <t>OL</t>
        </is>
      </c>
      <c r="L92" s="104" t="inlineStr">
        <is>
          <t>OV</t>
        </is>
      </c>
      <c r="M92" s="104" t="inlineStr">
        <is>
          <t>FAB</t>
        </is>
      </c>
      <c r="N92" s="104" t="inlineStr">
        <is>
          <t>Pertes</t>
        </is>
      </c>
      <c r="O92" s="104" t="inlineStr">
        <is>
          <t>Refus distri</t>
        </is>
      </c>
      <c r="P92" s="86" t="inlineStr">
        <is>
          <t>MAT</t>
        </is>
      </c>
      <c r="Q92" s="104" t="inlineStr">
        <is>
          <t>Feed</t>
        </is>
      </c>
      <c r="R92" s="104" t="inlineStr">
        <is>
          <t>Bovins</t>
        </is>
      </c>
      <c r="S92" s="104" t="inlineStr">
        <is>
          <t>BL</t>
        </is>
      </c>
      <c r="T92" s="104" t="inlineStr">
        <is>
          <t>BM</t>
        </is>
      </c>
      <c r="U92" s="104" t="inlineStr">
        <is>
          <t>BV</t>
        </is>
      </c>
      <c r="V92" s="104" t="inlineStr">
        <is>
          <t>Ca</t>
        </is>
      </c>
      <c r="W92" s="104" t="inlineStr">
        <is>
          <t>Eq</t>
        </is>
      </c>
      <c r="X92" s="104" t="inlineStr">
        <is>
          <t>Ovins</t>
        </is>
      </c>
      <c r="Y92" s="104" t="inlineStr">
        <is>
          <t>OL</t>
        </is>
      </c>
      <c r="Z92" s="104" t="inlineStr">
        <is>
          <t>OV</t>
        </is>
      </c>
      <c r="AA92" s="104" t="inlineStr">
        <is>
          <t>FAB</t>
        </is>
      </c>
      <c r="AB92" s="104" t="inlineStr">
        <is>
          <t>Pertes</t>
        </is>
      </c>
    </row>
    <row r="93" ht="15" customHeight="1" s="59">
      <c r="B93" s="105" t="inlineStr">
        <is>
          <t>Fourrages distribués</t>
        </is>
      </c>
      <c r="C93" s="106" t="n"/>
      <c r="D93" s="106" t="n"/>
      <c r="E93" s="106" t="n"/>
      <c r="F93" s="106" t="n"/>
      <c r="G93" s="106" t="n"/>
      <c r="H93" s="106" t="n"/>
      <c r="I93" s="106" t="n"/>
      <c r="J93" s="106" t="n"/>
      <c r="K93" s="106" t="n"/>
      <c r="L93" s="106" t="n"/>
      <c r="M93" s="106" t="n"/>
      <c r="N93" s="106" t="n"/>
      <c r="O93" s="106" t="n"/>
      <c r="P93" s="96" t="n"/>
      <c r="Q93" s="105" t="inlineStr">
        <is>
          <t>Fourrages distribués</t>
        </is>
      </c>
    </row>
    <row r="94" ht="15" customHeight="1" s="59">
      <c r="B94" s="107" t="inlineStr">
        <is>
          <t>Somme de MC min</t>
        </is>
      </c>
      <c r="C94" s="108" t="n">
        <v>70077</v>
      </c>
      <c r="D94" s="108" t="n">
        <v>63023</v>
      </c>
      <c r="E94" s="108" t="n">
        <v>18366</v>
      </c>
      <c r="F94" s="108" t="n">
        <v>14277</v>
      </c>
      <c r="G94" s="108" t="n">
        <v>29644</v>
      </c>
      <c r="H94" s="108" t="n">
        <v>679</v>
      </c>
      <c r="I94" s="108" t="n">
        <v>2100</v>
      </c>
      <c r="J94" s="108" t="n">
        <v>3713</v>
      </c>
      <c r="K94" s="108" t="n">
        <v>973</v>
      </c>
      <c r="L94" s="108" t="n">
        <v>2720</v>
      </c>
      <c r="M94" s="108" t="n">
        <v>48</v>
      </c>
      <c r="N94" s="108" t="n">
        <v>3283</v>
      </c>
      <c r="O94" s="108" t="n">
        <v>651</v>
      </c>
      <c r="P94" s="96" t="n"/>
      <c r="Q94" s="86">
        <f>Q98+Q110+Q114+Q122+Q126</f>
        <v/>
      </c>
      <c r="R94" s="86">
        <f>R98+R110+R114+R122+R126</f>
        <v/>
      </c>
      <c r="S94" s="86">
        <f>S98+S110+S114+S122+S126</f>
        <v/>
      </c>
      <c r="T94" s="86">
        <f>T98+T110+T114+T122+T126</f>
        <v/>
      </c>
      <c r="U94" s="86">
        <f>U98+U110+U114+U122+U126</f>
        <v/>
      </c>
      <c r="V94" s="86">
        <f>V98+V110+V114+V122+V126</f>
        <v/>
      </c>
      <c r="W94" s="86">
        <f>W98+W110+W114+W122+W126</f>
        <v/>
      </c>
      <c r="X94" s="86">
        <f>X98+X110+X114+X122+X126</f>
        <v/>
      </c>
      <c r="Y94" s="86">
        <f>Y98+Y110+Y114+Y122+Y126</f>
        <v/>
      </c>
      <c r="Z94" s="86">
        <f>Z98+Z110+Z114+Z122+Z126</f>
        <v/>
      </c>
      <c r="AA94" s="86">
        <f>AA98+AA110+AA114+AA122+AA126</f>
        <v/>
      </c>
      <c r="AB94" s="86">
        <f>AB98+AB110+AB114+AB122+AB126</f>
        <v/>
      </c>
    </row>
    <row r="95" ht="15" customHeight="1" s="59">
      <c r="B95" s="107" t="inlineStr">
        <is>
          <t>Somme de MC max</t>
        </is>
      </c>
      <c r="C95" s="108" t="n">
        <v>72491</v>
      </c>
      <c r="D95" s="108" t="n">
        <v>64630</v>
      </c>
      <c r="E95" s="108" t="n">
        <v>19183</v>
      </c>
      <c r="F95" s="108" t="n">
        <v>14912</v>
      </c>
      <c r="G95" s="108" t="n">
        <v>31297</v>
      </c>
      <c r="H95" s="108" t="n">
        <v>712</v>
      </c>
      <c r="I95" s="108" t="n">
        <v>3900</v>
      </c>
      <c r="J95" s="108" t="n">
        <v>3843</v>
      </c>
      <c r="K95" s="108" t="n">
        <v>1017</v>
      </c>
      <c r="L95" s="108" t="n">
        <v>2844</v>
      </c>
      <c r="M95" s="108" t="n">
        <v>54</v>
      </c>
      <c r="N95" s="108" t="n">
        <v>7971</v>
      </c>
      <c r="O95" s="108" t="n">
        <v>5683</v>
      </c>
      <c r="P95" s="96" t="n"/>
      <c r="Q95" s="86">
        <f>Q99+Q111+Q115+Q123+Q127</f>
        <v/>
      </c>
      <c r="R95" s="86">
        <f>R99+R111+R115+R123+R127</f>
        <v/>
      </c>
      <c r="S95" s="86">
        <f>S99+S111+S115+S123+S127</f>
        <v/>
      </c>
      <c r="T95" s="86">
        <f>T99+T111+T115+T123+T127</f>
        <v/>
      </c>
      <c r="U95" s="86">
        <f>U99+U111+U115+U123+U127</f>
        <v/>
      </c>
      <c r="V95" s="86">
        <f>V99+V111+V115+V123+V127</f>
        <v/>
      </c>
      <c r="W95" s="86">
        <f>W99+W111+W115+W123+W127</f>
        <v/>
      </c>
      <c r="X95" s="86">
        <f>X99+X111+X115+X123+X127</f>
        <v/>
      </c>
      <c r="Y95" s="86">
        <f>Y99+Y111+Y115+Y123+Y127</f>
        <v/>
      </c>
      <c r="Z95" s="86">
        <f>Z99+Z111+Z115+Z123+Z127</f>
        <v/>
      </c>
      <c r="AA95" s="86">
        <f>AA99+AA111+AA115+AA123+AA127</f>
        <v/>
      </c>
      <c r="AB95" s="86">
        <f>AB99+AB111+AB115+AB123+AB127</f>
        <v/>
      </c>
    </row>
    <row r="96" ht="15" customHeight="1" s="59">
      <c r="B96" s="107" t="inlineStr">
        <is>
          <t>Somme de valeur out</t>
        </is>
      </c>
      <c r="C96" s="108" t="n">
        <v>71785.3179662964</v>
      </c>
      <c r="D96" s="108" t="n">
        <v>63686.1067647177</v>
      </c>
      <c r="E96" s="108" t="n">
        <v>18720.593513324</v>
      </c>
      <c r="F96" s="108" t="n">
        <v>14554.7839386014</v>
      </c>
      <c r="G96" s="108" t="n">
        <v>30410.7293127924</v>
      </c>
      <c r="H96" s="108" t="n">
        <v>694.62611228167</v>
      </c>
      <c r="I96" s="108" t="n">
        <v>3540.47198900975</v>
      </c>
      <c r="J96" s="108" t="n">
        <v>3787.78644259192</v>
      </c>
      <c r="K96" s="108" t="n">
        <v>996.882689659716</v>
      </c>
      <c r="L96" s="108" t="n">
        <v>2790.9037529322</v>
      </c>
      <c r="M96" s="108" t="n">
        <v>50.6756012759785</v>
      </c>
      <c r="N96" s="108" t="n">
        <v>5130.43364876083</v>
      </c>
      <c r="O96" s="108" t="n">
        <v>2908.11347802797</v>
      </c>
      <c r="P96" s="96" t="n"/>
      <c r="Q96" s="86">
        <f>Q100+Q112+Q116+Q124+Q128</f>
        <v/>
      </c>
      <c r="R96" s="86">
        <f>R100+R112+R116+R124+R128</f>
        <v/>
      </c>
      <c r="S96" s="86">
        <f>S100+S112+S116+S124+S128</f>
        <v/>
      </c>
      <c r="T96" s="86">
        <f>T100+T112+T116+T124+T128</f>
        <v/>
      </c>
      <c r="U96" s="86">
        <f>U100+U112+U116+U124+U128</f>
        <v/>
      </c>
      <c r="V96" s="86">
        <f>V100+V112+V116+V124+V128</f>
        <v/>
      </c>
      <c r="W96" s="86">
        <f>W100+W112+W116+W124+W128</f>
        <v/>
      </c>
      <c r="X96" s="86">
        <f>X100+X112+X116+X124+X128</f>
        <v/>
      </c>
      <c r="Y96" s="86">
        <f>Y100+Y112+Y116+Y124+Y128</f>
        <v/>
      </c>
      <c r="Z96" s="86">
        <f>Z100+Z112+Z116+Z124+Z128</f>
        <v/>
      </c>
      <c r="AA96" s="86">
        <f>AA100+AA112+AA116+AA124+AA128</f>
        <v/>
      </c>
      <c r="AB96" s="86">
        <f>AB100+AB112+AB116+AB124+AB128</f>
        <v/>
      </c>
    </row>
    <row r="97" ht="15" customHeight="1" s="59">
      <c r="B97" s="105" t="inlineStr">
        <is>
          <t>Herbe conservée</t>
        </is>
      </c>
      <c r="C97" s="106" t="n"/>
      <c r="D97" s="106" t="n"/>
      <c r="E97" s="106" t="n"/>
      <c r="F97" s="106" t="n"/>
      <c r="G97" s="106" t="n"/>
      <c r="H97" s="106" t="n"/>
      <c r="I97" s="106" t="n"/>
      <c r="J97" s="106" t="n"/>
      <c r="K97" s="106" t="n"/>
      <c r="L97" s="106" t="n"/>
      <c r="M97" s="106" t="n"/>
      <c r="N97" s="106" t="n"/>
      <c r="O97" s="106" t="n"/>
      <c r="P97" s="96">
        <f>AVERAGE(P101,P105)</f>
        <v/>
      </c>
      <c r="Q97" s="105" t="inlineStr">
        <is>
          <t>Herbe conservée</t>
        </is>
      </c>
    </row>
    <row r="98" ht="15" customHeight="1" s="59">
      <c r="B98" s="107" t="inlineStr">
        <is>
          <t>Somme de MC min</t>
        </is>
      </c>
      <c r="C98" s="108" t="n">
        <v>21786</v>
      </c>
      <c r="D98" s="108" t="n">
        <v>19059</v>
      </c>
      <c r="E98" s="108" t="n">
        <v>5250</v>
      </c>
      <c r="F98" s="108" t="n">
        <v>3340</v>
      </c>
      <c r="G98" s="108" t="n">
        <v>10052</v>
      </c>
      <c r="H98" s="108" t="n">
        <v>521</v>
      </c>
      <c r="I98" s="108" t="n">
        <v>722</v>
      </c>
      <c r="J98" s="108" t="n">
        <v>1026</v>
      </c>
      <c r="K98" s="108" t="n">
        <v>395</v>
      </c>
      <c r="L98" s="108" t="n">
        <v>621</v>
      </c>
      <c r="M98" s="108" t="n"/>
      <c r="N98" s="108" t="n">
        <v>1943</v>
      </c>
      <c r="O98" s="108" t="n">
        <v>350</v>
      </c>
      <c r="P98" s="96" t="n"/>
      <c r="Q98" s="86">
        <f>C98*$P$97</f>
        <v/>
      </c>
      <c r="R98" s="86">
        <f>D98*$P$97</f>
        <v/>
      </c>
      <c r="S98" s="86">
        <f>E98*$P$97</f>
        <v/>
      </c>
      <c r="T98" s="86">
        <f>F98*$P$97</f>
        <v/>
      </c>
      <c r="U98" s="86">
        <f>G98*$P$97</f>
        <v/>
      </c>
      <c r="V98" s="86">
        <f>H98*$P$97</f>
        <v/>
      </c>
      <c r="W98" s="86">
        <f>I98*$P$97</f>
        <v/>
      </c>
      <c r="X98" s="86">
        <f>J98*$P$97</f>
        <v/>
      </c>
      <c r="Y98" s="86">
        <f>K98*$P$97</f>
        <v/>
      </c>
      <c r="Z98" s="86">
        <f>L98*$P$97</f>
        <v/>
      </c>
      <c r="AA98" s="86">
        <f>M98*$P$97</f>
        <v/>
      </c>
      <c r="AB98" s="86">
        <f>N98*$P$97</f>
        <v/>
      </c>
    </row>
    <row r="99" ht="15" customHeight="1" s="59">
      <c r="B99" s="107" t="inlineStr">
        <is>
          <t>Somme de MC max</t>
        </is>
      </c>
      <c r="C99" s="108" t="n">
        <v>24047</v>
      </c>
      <c r="D99" s="108" t="n">
        <v>20109</v>
      </c>
      <c r="E99" s="108" t="n">
        <v>5858</v>
      </c>
      <c r="F99" s="108" t="n">
        <v>3722</v>
      </c>
      <c r="G99" s="108" t="n">
        <v>10963</v>
      </c>
      <c r="H99" s="108" t="n">
        <v>555</v>
      </c>
      <c r="I99" s="108" t="n">
        <v>2712</v>
      </c>
      <c r="J99" s="108" t="n">
        <v>1096</v>
      </c>
      <c r="K99" s="108" t="n">
        <v>427</v>
      </c>
      <c r="L99" s="108" t="n">
        <v>675</v>
      </c>
      <c r="M99" s="108" t="n"/>
      <c r="N99" s="108" t="n">
        <v>6321</v>
      </c>
      <c r="O99" s="108" t="n">
        <v>4846</v>
      </c>
      <c r="P99" s="96" t="n"/>
      <c r="Q99" s="86">
        <f>C99*$P$97</f>
        <v/>
      </c>
      <c r="R99" s="86">
        <f>D99*$P$97</f>
        <v/>
      </c>
      <c r="S99" s="86">
        <f>E99*$P$97</f>
        <v/>
      </c>
      <c r="T99" s="86">
        <f>F99*$P$97</f>
        <v/>
      </c>
      <c r="U99" s="86">
        <f>G99*$P$97</f>
        <v/>
      </c>
      <c r="V99" s="86">
        <f>H99*$P$97</f>
        <v/>
      </c>
      <c r="W99" s="86">
        <f>I99*$P$97</f>
        <v/>
      </c>
      <c r="X99" s="86">
        <f>J99*$P$97</f>
        <v/>
      </c>
      <c r="Y99" s="86">
        <f>K99*$P$97</f>
        <v/>
      </c>
      <c r="Z99" s="86">
        <f>L99*$P$97</f>
        <v/>
      </c>
      <c r="AA99" s="86">
        <f>M99*$P$97</f>
        <v/>
      </c>
      <c r="AB99" s="86">
        <f>N99*$P$97</f>
        <v/>
      </c>
    </row>
    <row r="100" ht="15" customHeight="1" s="59">
      <c r="B100" s="107" t="inlineStr">
        <is>
          <t>Somme de valeur out</t>
        </is>
      </c>
      <c r="C100" s="108" t="n">
        <v>23388.4175965805</v>
      </c>
      <c r="D100" s="108" t="n">
        <v>19586.5492039872</v>
      </c>
      <c r="E100" s="108" t="n">
        <v>5530.3764158814</v>
      </c>
      <c r="F100" s="108" t="n">
        <v>3537.9688511062</v>
      </c>
      <c r="G100" s="108" t="n">
        <v>10518.2039369996</v>
      </c>
      <c r="H100" s="108" t="n">
        <v>537.347289471659</v>
      </c>
      <c r="I100" s="108" t="n">
        <v>2233.37048251085</v>
      </c>
      <c r="J100" s="108" t="n">
        <v>1061.39702781086</v>
      </c>
      <c r="K100" s="108" t="n">
        <v>411.533720828451</v>
      </c>
      <c r="L100" s="108" t="n">
        <v>649.86330698241</v>
      </c>
      <c r="M100" s="108" t="n"/>
      <c r="N100" s="108" t="n">
        <v>3849.70524846322</v>
      </c>
      <c r="O100" s="108" t="n">
        <v>2045.73549338138</v>
      </c>
      <c r="P100" s="96" t="n"/>
      <c r="Q100" s="86">
        <f>C100*$P$97</f>
        <v/>
      </c>
      <c r="R100" s="86">
        <f>D100*$P$97</f>
        <v/>
      </c>
      <c r="S100" s="86">
        <f>E100*$P$97</f>
        <v/>
      </c>
      <c r="T100" s="86">
        <f>F100*$P$97</f>
        <v/>
      </c>
      <c r="U100" s="86">
        <f>G100*$P$97</f>
        <v/>
      </c>
      <c r="V100" s="86">
        <f>H100*$P$97</f>
        <v/>
      </c>
      <c r="W100" s="86">
        <f>I100*$P$97</f>
        <v/>
      </c>
      <c r="X100" s="86">
        <f>J100*$P$97</f>
        <v/>
      </c>
      <c r="Y100" s="86">
        <f>K100*$P$97</f>
        <v/>
      </c>
      <c r="Z100" s="86">
        <f>L100*$P$97</f>
        <v/>
      </c>
      <c r="AA100" s="86">
        <f>M100*$P$97</f>
        <v/>
      </c>
      <c r="AB100" s="86">
        <f>N100*$P$97</f>
        <v/>
      </c>
    </row>
    <row r="101" ht="15" customHeight="1" s="59">
      <c r="B101" s="105" t="inlineStr">
        <is>
          <t>Foin</t>
        </is>
      </c>
      <c r="C101" s="106" t="n"/>
      <c r="D101" s="106" t="n"/>
      <c r="E101" s="106" t="n"/>
      <c r="F101" s="106" t="n"/>
      <c r="G101" s="106" t="n"/>
      <c r="H101" s="106" t="n"/>
      <c r="I101" s="106" t="n"/>
      <c r="J101" s="106" t="n"/>
      <c r="K101" s="106" t="n"/>
      <c r="L101" s="106" t="n"/>
      <c r="M101" s="106" t="n"/>
      <c r="N101" s="106" t="n"/>
      <c r="O101" s="106" t="n"/>
      <c r="P101" s="96" t="n">
        <v>0.12</v>
      </c>
      <c r="Q101" s="105" t="inlineStr">
        <is>
          <t>Foin</t>
        </is>
      </c>
    </row>
    <row r="102" ht="15" customHeight="1" s="59">
      <c r="B102" s="107" t="inlineStr">
        <is>
          <t>Somme de MC min</t>
        </is>
      </c>
      <c r="C102" s="108" t="n">
        <v>12011</v>
      </c>
      <c r="D102" s="108" t="n">
        <v>7636</v>
      </c>
      <c r="E102" s="108" t="n">
        <v>200</v>
      </c>
      <c r="F102" s="108" t="n">
        <v>100</v>
      </c>
      <c r="G102" s="108" t="n">
        <v>2657</v>
      </c>
      <c r="H102" s="108" t="n">
        <v>479</v>
      </c>
      <c r="I102" s="108" t="n">
        <v>100</v>
      </c>
      <c r="J102" s="108" t="n">
        <v>0</v>
      </c>
      <c r="K102" s="108" t="n">
        <v>20</v>
      </c>
      <c r="L102" s="108" t="n">
        <v>30</v>
      </c>
      <c r="M102" s="108" t="n"/>
      <c r="N102" s="108" t="n">
        <v>1754</v>
      </c>
      <c r="O102" s="108" t="n">
        <v>238</v>
      </c>
      <c r="P102" s="96" t="n"/>
      <c r="Q102" s="86">
        <f>C102*$P$101</f>
        <v/>
      </c>
      <c r="R102" s="86">
        <f>D102*$P$101</f>
        <v/>
      </c>
      <c r="S102" s="86">
        <f>E102*$P$101</f>
        <v/>
      </c>
      <c r="T102" s="86">
        <f>F102*$P$101</f>
        <v/>
      </c>
      <c r="U102" s="86">
        <f>G102*$P$101</f>
        <v/>
      </c>
      <c r="V102" s="86">
        <f>H102*$P$101</f>
        <v/>
      </c>
      <c r="W102" s="86">
        <f>I102*$P$101</f>
        <v/>
      </c>
      <c r="X102" s="86">
        <f>J102*$P$101</f>
        <v/>
      </c>
      <c r="Y102" s="86">
        <f>K102*$P$101</f>
        <v/>
      </c>
      <c r="Z102" s="86">
        <f>L102*$P$101</f>
        <v/>
      </c>
      <c r="AA102" s="86">
        <f>M102*$P$101</f>
        <v/>
      </c>
      <c r="AB102" s="86">
        <f>N102*$P$101</f>
        <v/>
      </c>
    </row>
    <row r="103" ht="15" customHeight="1" s="59">
      <c r="B103" s="107" t="inlineStr">
        <is>
          <t>Somme de MC max</t>
        </is>
      </c>
      <c r="C103" s="108" t="n">
        <v>23392</v>
      </c>
      <c r="D103" s="108" t="n">
        <v>19054</v>
      </c>
      <c r="E103" s="108" t="n">
        <v>5300</v>
      </c>
      <c r="F103" s="108" t="n">
        <v>3400</v>
      </c>
      <c r="G103" s="108" t="n">
        <v>10134</v>
      </c>
      <c r="H103" s="108" t="n">
        <v>513</v>
      </c>
      <c r="I103" s="108" t="n">
        <v>2700</v>
      </c>
      <c r="J103" s="108" t="n">
        <v>1000</v>
      </c>
      <c r="K103" s="108" t="n">
        <v>390</v>
      </c>
      <c r="L103" s="108" t="n">
        <v>620</v>
      </c>
      <c r="M103" s="108" t="n"/>
      <c r="N103" s="108" t="n">
        <v>5366</v>
      </c>
      <c r="O103" s="108" t="n">
        <v>2598</v>
      </c>
      <c r="P103" s="96" t="n"/>
      <c r="Q103" s="86">
        <f>C103*$P$101</f>
        <v/>
      </c>
      <c r="R103" s="86">
        <f>D103*$P$101</f>
        <v/>
      </c>
      <c r="S103" s="86">
        <f>E103*$P$101</f>
        <v/>
      </c>
      <c r="T103" s="86">
        <f>F103*$P$101</f>
        <v/>
      </c>
      <c r="U103" s="86">
        <f>G103*$P$101</f>
        <v/>
      </c>
      <c r="V103" s="86">
        <f>H103*$P$101</f>
        <v/>
      </c>
      <c r="W103" s="86">
        <f>I103*$P$101</f>
        <v/>
      </c>
      <c r="X103" s="86">
        <f>J103*$P$101</f>
        <v/>
      </c>
      <c r="Y103" s="86">
        <f>K103*$P$101</f>
        <v/>
      </c>
      <c r="Z103" s="86">
        <f>L103*$P$101</f>
        <v/>
      </c>
      <c r="AA103" s="86">
        <f>M103*$P$101</f>
        <v/>
      </c>
      <c r="AB103" s="86">
        <f>N103*$P$101</f>
        <v/>
      </c>
    </row>
    <row r="104" ht="15" customHeight="1" s="59">
      <c r="B104" s="107" t="inlineStr">
        <is>
          <t>Somme de valeur out</t>
        </is>
      </c>
      <c r="C104" s="108" t="n">
        <v>17886.3406169191</v>
      </c>
      <c r="D104" s="108" t="n">
        <v>15361.8320018846</v>
      </c>
      <c r="E104" s="108" t="n">
        <v>4134.11388246816</v>
      </c>
      <c r="F104" s="108" t="n">
        <v>2414.52448876416</v>
      </c>
      <c r="G104" s="108" t="n">
        <v>8813.19363065232</v>
      </c>
      <c r="H104" s="108" t="n">
        <v>494.950416357867</v>
      </c>
      <c r="I104" s="108" t="n">
        <v>1498.48511671619</v>
      </c>
      <c r="J104" s="108" t="n">
        <v>568.720929348572</v>
      </c>
      <c r="K104" s="108" t="n">
        <v>217.261431299859</v>
      </c>
      <c r="L104" s="108" t="n">
        <v>351.459498048713</v>
      </c>
      <c r="M104" s="108" t="n"/>
      <c r="N104" s="108" t="n">
        <v>3245.53546608806</v>
      </c>
      <c r="O104" s="108" t="n">
        <v>1544.72047206115</v>
      </c>
      <c r="P104" s="96" t="n"/>
      <c r="Q104" s="86">
        <f>C104*$P$101</f>
        <v/>
      </c>
      <c r="R104" s="86">
        <f>D104*$P$101</f>
        <v/>
      </c>
      <c r="S104" s="86">
        <f>E104*$P$101</f>
        <v/>
      </c>
      <c r="T104" s="86">
        <f>F104*$P$101</f>
        <v/>
      </c>
      <c r="U104" s="86">
        <f>G104*$P$101</f>
        <v/>
      </c>
      <c r="V104" s="86">
        <f>H104*$P$101</f>
        <v/>
      </c>
      <c r="W104" s="86">
        <f>I104*$P$101</f>
        <v/>
      </c>
      <c r="X104" s="86">
        <f>J104*$P$101</f>
        <v/>
      </c>
      <c r="Y104" s="86">
        <f>K104*$P$101</f>
        <v/>
      </c>
      <c r="Z104" s="86">
        <f>L104*$P$101</f>
        <v/>
      </c>
      <c r="AA104" s="86">
        <f>M104*$P$101</f>
        <v/>
      </c>
      <c r="AB104" s="86">
        <f>N104*$P$101</f>
        <v/>
      </c>
    </row>
    <row r="105" ht="15" customHeight="1" s="59">
      <c r="B105" s="105" t="inlineStr">
        <is>
          <t>Ensilage d'herbe</t>
        </is>
      </c>
      <c r="C105" s="106" t="n"/>
      <c r="D105" s="106" t="n"/>
      <c r="E105" s="106" t="n"/>
      <c r="F105" s="106" t="n"/>
      <c r="G105" s="106" t="n"/>
      <c r="H105" s="106" t="n"/>
      <c r="I105" s="106" t="n"/>
      <c r="J105" s="106" t="n"/>
      <c r="K105" s="106" t="n"/>
      <c r="L105" s="106" t="n"/>
      <c r="M105" s="106" t="n"/>
      <c r="N105" s="106" t="n"/>
      <c r="O105" s="106" t="n"/>
      <c r="P105" s="96" t="n">
        <v>0.134</v>
      </c>
      <c r="Q105" s="105" t="inlineStr">
        <is>
          <t>Ensilage d'herbe</t>
        </is>
      </c>
    </row>
    <row r="106" ht="15" customHeight="1" s="59">
      <c r="B106" s="107" t="inlineStr">
        <is>
          <t>Somme de MC min</t>
        </is>
      </c>
      <c r="C106" s="108" t="n">
        <v>43</v>
      </c>
      <c r="D106" s="108" t="n">
        <v>0</v>
      </c>
      <c r="E106" s="108" t="n">
        <v>200</v>
      </c>
      <c r="F106" s="108" t="n">
        <v>100</v>
      </c>
      <c r="G106" s="108" t="n">
        <v>400</v>
      </c>
      <c r="H106" s="108" t="n">
        <v>44</v>
      </c>
      <c r="I106" s="108" t="n">
        <v>100</v>
      </c>
      <c r="J106" s="108" t="n">
        <v>0</v>
      </c>
      <c r="K106" s="108" t="n">
        <v>20</v>
      </c>
      <c r="L106" s="108" t="n">
        <v>30</v>
      </c>
      <c r="M106" s="108" t="n"/>
      <c r="N106" s="108" t="n">
        <v>182</v>
      </c>
      <c r="O106" s="108" t="n">
        <v>102</v>
      </c>
      <c r="P106" s="96" t="n"/>
      <c r="Q106" s="86">
        <f>C106*$P$105</f>
        <v/>
      </c>
      <c r="R106" s="86">
        <f>D106*$P$105</f>
        <v/>
      </c>
      <c r="S106" s="86">
        <f>E106*$P$105</f>
        <v/>
      </c>
      <c r="T106" s="86">
        <f>F106*$P$105</f>
        <v/>
      </c>
      <c r="U106" s="86">
        <f>G106*$P$105</f>
        <v/>
      </c>
      <c r="V106" s="86">
        <f>H106*$P$105</f>
        <v/>
      </c>
      <c r="W106" s="86">
        <f>I106*$P$105</f>
        <v/>
      </c>
      <c r="X106" s="86">
        <f>J106*$P$105</f>
        <v/>
      </c>
      <c r="Y106" s="86">
        <f>K106*$P$105</f>
        <v/>
      </c>
      <c r="Z106" s="86">
        <f>L106*$P$105</f>
        <v/>
      </c>
      <c r="AA106" s="86">
        <f>M106*$P$105</f>
        <v/>
      </c>
      <c r="AB106" s="86">
        <f>N106*$P$105</f>
        <v/>
      </c>
    </row>
    <row r="107" ht="15" customHeight="1" s="59">
      <c r="B107" s="107" t="inlineStr">
        <is>
          <t>Somme de MC max</t>
        </is>
      </c>
      <c r="C107" s="108" t="n">
        <v>12041</v>
      </c>
      <c r="D107" s="108" t="n">
        <v>12000</v>
      </c>
      <c r="E107" s="108" t="n">
        <v>5300</v>
      </c>
      <c r="F107" s="108" t="n">
        <v>3400</v>
      </c>
      <c r="G107" s="108" t="n">
        <v>7800</v>
      </c>
      <c r="H107" s="108" t="n">
        <v>46</v>
      </c>
      <c r="I107" s="108" t="n">
        <v>2700</v>
      </c>
      <c r="J107" s="108" t="n">
        <v>1000</v>
      </c>
      <c r="K107" s="108" t="n">
        <v>390</v>
      </c>
      <c r="L107" s="108" t="n">
        <v>620</v>
      </c>
      <c r="M107" s="108" t="n"/>
      <c r="N107" s="108" t="n">
        <v>965</v>
      </c>
      <c r="O107" s="108" t="n">
        <v>2202</v>
      </c>
      <c r="P107" s="96" t="n"/>
      <c r="Q107" s="86">
        <f>C107*$P$105</f>
        <v/>
      </c>
      <c r="R107" s="86">
        <f>D107*$P$105</f>
        <v/>
      </c>
      <c r="S107" s="86">
        <f>E107*$P$105</f>
        <v/>
      </c>
      <c r="T107" s="86">
        <f>F107*$P$105</f>
        <v/>
      </c>
      <c r="U107" s="86">
        <f>G107*$P$105</f>
        <v/>
      </c>
      <c r="V107" s="86">
        <f>H107*$P$105</f>
        <v/>
      </c>
      <c r="W107" s="86">
        <f>I107*$P$105</f>
        <v/>
      </c>
      <c r="X107" s="86">
        <f>J107*$P$105</f>
        <v/>
      </c>
      <c r="Y107" s="86">
        <f>K107*$P$105</f>
        <v/>
      </c>
      <c r="Z107" s="86">
        <f>L107*$P$105</f>
        <v/>
      </c>
      <c r="AA107" s="86">
        <f>M107*$P$105</f>
        <v/>
      </c>
      <c r="AB107" s="86">
        <f>N107*$P$105</f>
        <v/>
      </c>
    </row>
    <row r="108" ht="15" customHeight="1" s="59">
      <c r="B108" s="107" t="inlineStr">
        <is>
          <t>Somme de valeur out</t>
        </is>
      </c>
      <c r="C108" s="108" t="n">
        <v>5473.83061208991</v>
      </c>
      <c r="D108" s="108" t="n">
        <v>4231.91843357493</v>
      </c>
      <c r="E108" s="108" t="n">
        <v>1398.66294607534</v>
      </c>
      <c r="F108" s="108" t="n">
        <v>1125.84477879683</v>
      </c>
      <c r="G108" s="108" t="n">
        <v>1707.41070870276</v>
      </c>
      <c r="H108" s="108" t="n">
        <v>44.7972964676751</v>
      </c>
      <c r="I108" s="108" t="n">
        <v>737.28578819841</v>
      </c>
      <c r="J108" s="108" t="n">
        <v>497.476940333248</v>
      </c>
      <c r="K108" s="108" t="n">
        <v>196.672710412706</v>
      </c>
      <c r="L108" s="108" t="n">
        <v>300.804229920543</v>
      </c>
      <c r="M108" s="108" t="n"/>
      <c r="N108" s="108" t="n">
        <v>583.7170314938151</v>
      </c>
      <c r="O108" s="108" t="n">
        <v>480.562270379145</v>
      </c>
      <c r="P108" s="96" t="n"/>
      <c r="Q108" s="86">
        <f>C108*$P$105</f>
        <v/>
      </c>
      <c r="R108" s="86">
        <f>D108*$P$105</f>
        <v/>
      </c>
      <c r="S108" s="86">
        <f>E108*$P$105</f>
        <v/>
      </c>
      <c r="T108" s="86">
        <f>F108*$P$105</f>
        <v/>
      </c>
      <c r="U108" s="86">
        <f>G108*$P$105</f>
        <v/>
      </c>
      <c r="V108" s="86">
        <f>H108*$P$105</f>
        <v/>
      </c>
      <c r="W108" s="86">
        <f>I108*$P$105</f>
        <v/>
      </c>
      <c r="X108" s="86">
        <f>J108*$P$105</f>
        <v/>
      </c>
      <c r="Y108" s="86">
        <f>K108*$P$105</f>
        <v/>
      </c>
      <c r="Z108" s="86">
        <f>L108*$P$105</f>
        <v/>
      </c>
      <c r="AA108" s="86">
        <f>M108*$P$105</f>
        <v/>
      </c>
      <c r="AB108" s="86">
        <f>N108*$P$105</f>
        <v/>
      </c>
    </row>
    <row r="109" ht="15" customHeight="1" s="59">
      <c r="B109" s="105" t="inlineStr">
        <is>
          <t>Ensilage de maïs</t>
        </is>
      </c>
      <c r="C109" s="106" t="n"/>
      <c r="D109" s="106" t="n"/>
      <c r="E109" s="106" t="n"/>
      <c r="F109" s="106" t="n"/>
      <c r="G109" s="106" t="n"/>
      <c r="H109" s="106" t="n"/>
      <c r="I109" s="106" t="n"/>
      <c r="J109" s="106" t="n"/>
      <c r="K109" s="106" t="n"/>
      <c r="L109" s="106" t="n"/>
      <c r="M109" s="106" t="n"/>
      <c r="N109" s="106" t="n"/>
      <c r="O109" s="106" t="n"/>
      <c r="P109" s="96" t="n">
        <v>0.08</v>
      </c>
      <c r="Q109" s="105" t="inlineStr">
        <is>
          <t>Ensilage de maïs</t>
        </is>
      </c>
    </row>
    <row r="110" ht="15" customHeight="1" s="59">
      <c r="B110" s="107" t="inlineStr">
        <is>
          <t>Somme de MC min</t>
        </is>
      </c>
      <c r="C110" s="108" t="n">
        <v>14901</v>
      </c>
      <c r="D110" s="108" t="n">
        <v>14605</v>
      </c>
      <c r="E110" s="108" t="n">
        <v>6765</v>
      </c>
      <c r="F110" s="108" t="n">
        <v>5198</v>
      </c>
      <c r="G110" s="108" t="n">
        <v>2643</v>
      </c>
      <c r="H110" s="108" t="n">
        <v>28</v>
      </c>
      <c r="I110" s="108" t="n"/>
      <c r="J110" s="108" t="n">
        <v>50</v>
      </c>
      <c r="K110" s="108" t="n">
        <v>23</v>
      </c>
      <c r="L110" s="108" t="n">
        <v>27</v>
      </c>
      <c r="M110" s="108" t="n"/>
      <c r="N110" s="108" t="n">
        <v>1334</v>
      </c>
      <c r="O110" s="108" t="n">
        <v>227</v>
      </c>
      <c r="P110" s="96" t="n"/>
      <c r="Q110" s="86">
        <f>C110*$P$109</f>
        <v/>
      </c>
      <c r="R110" s="86">
        <f>D110*$P$109</f>
        <v/>
      </c>
      <c r="S110" s="86">
        <f>E110*$P$109</f>
        <v/>
      </c>
      <c r="T110" s="86">
        <f>F110*$P$109</f>
        <v/>
      </c>
      <c r="U110" s="86">
        <f>G110*$P$109</f>
        <v/>
      </c>
      <c r="V110" s="86">
        <f>H110*$P$109</f>
        <v/>
      </c>
      <c r="W110" s="86">
        <f>I110*$P$109</f>
        <v/>
      </c>
      <c r="X110" s="86">
        <f>J110*$P$109</f>
        <v/>
      </c>
      <c r="Y110" s="86">
        <f>K110*$P$109</f>
        <v/>
      </c>
      <c r="Z110" s="86">
        <f>L110*$P$109</f>
        <v/>
      </c>
      <c r="AA110" s="86">
        <f>M110*$P$109</f>
        <v/>
      </c>
      <c r="AB110" s="86">
        <f>N110*$P$109</f>
        <v/>
      </c>
    </row>
    <row r="111" ht="15" customHeight="1" s="59">
      <c r="B111" s="107" t="inlineStr">
        <is>
          <t>Somme de MC max</t>
        </is>
      </c>
      <c r="C111" s="108" t="n">
        <v>14901</v>
      </c>
      <c r="D111" s="108" t="n">
        <v>14605</v>
      </c>
      <c r="E111" s="108" t="n">
        <v>6765</v>
      </c>
      <c r="F111" s="108" t="n">
        <v>5198</v>
      </c>
      <c r="G111" s="108" t="n">
        <v>2643</v>
      </c>
      <c r="H111" s="108" t="n">
        <v>28</v>
      </c>
      <c r="I111" s="108" t="n"/>
      <c r="J111" s="108" t="n">
        <v>50</v>
      </c>
      <c r="K111" s="108" t="n">
        <v>23</v>
      </c>
      <c r="L111" s="108" t="n">
        <v>27</v>
      </c>
      <c r="M111" s="108" t="n"/>
      <c r="N111" s="108" t="n">
        <v>1644</v>
      </c>
      <c r="O111" s="108" t="n">
        <v>537</v>
      </c>
      <c r="P111" s="96" t="n"/>
      <c r="Q111" s="86">
        <f>C111*$P$109</f>
        <v/>
      </c>
      <c r="R111" s="86">
        <f>D111*$P$109</f>
        <v/>
      </c>
      <c r="S111" s="86">
        <f>E111*$P$109</f>
        <v/>
      </c>
      <c r="T111" s="86">
        <f>F111*$P$109</f>
        <v/>
      </c>
      <c r="U111" s="86">
        <f>G111*$P$109</f>
        <v/>
      </c>
      <c r="V111" s="86">
        <f>H111*$P$109</f>
        <v/>
      </c>
      <c r="W111" s="86">
        <f>I111*$P$109</f>
        <v/>
      </c>
      <c r="X111" s="86">
        <f>J111*$P$109</f>
        <v/>
      </c>
      <c r="Y111" s="86">
        <f>K111*$P$109</f>
        <v/>
      </c>
      <c r="Z111" s="86">
        <f>L111*$P$109</f>
        <v/>
      </c>
      <c r="AA111" s="86">
        <f>M111*$P$109</f>
        <v/>
      </c>
      <c r="AB111" s="86">
        <f>N111*$P$109</f>
        <v/>
      </c>
    </row>
    <row r="112" ht="15" customHeight="1" s="59">
      <c r="B112" s="107" t="inlineStr">
        <is>
          <t>Somme de valeur out</t>
        </is>
      </c>
      <c r="C112" s="108" t="n">
        <v>14900.81748861</v>
      </c>
      <c r="D112" s="108" t="n">
        <v>14605.3546831621</v>
      </c>
      <c r="E112" s="108" t="n">
        <v>6764.97614355186</v>
      </c>
      <c r="F112" s="108" t="n">
        <v>5197.54008614903</v>
      </c>
      <c r="G112" s="108" t="n">
        <v>2642.83845346117</v>
      </c>
      <c r="H112" s="108" t="n">
        <v>27.7628664395259</v>
      </c>
      <c r="I112" s="108" t="n"/>
      <c r="J112" s="108" t="n">
        <v>49.7459789932153</v>
      </c>
      <c r="K112" s="108" t="n">
        <v>23.0089952163878</v>
      </c>
      <c r="L112" s="108" t="n">
        <v>26.7369837768275</v>
      </c>
      <c r="M112" s="108" t="n"/>
      <c r="N112" s="108" t="n">
        <v>1324.51710976478</v>
      </c>
      <c r="O112" s="108" t="n">
        <v>772.782289227602</v>
      </c>
      <c r="P112" s="96" t="n"/>
      <c r="Q112" s="86">
        <f>C112*$P$109</f>
        <v/>
      </c>
      <c r="R112" s="86">
        <f>D112*$P$109</f>
        <v/>
      </c>
      <c r="S112" s="86">
        <f>E112*$P$109</f>
        <v/>
      </c>
      <c r="T112" s="86">
        <f>F112*$P$109</f>
        <v/>
      </c>
      <c r="U112" s="86">
        <f>G112*$P$109</f>
        <v/>
      </c>
      <c r="V112" s="86">
        <f>H112*$P$109</f>
        <v/>
      </c>
      <c r="W112" s="86">
        <f>I112*$P$109</f>
        <v/>
      </c>
      <c r="X112" s="86">
        <f>J112*$P$109</f>
        <v/>
      </c>
      <c r="Y112" s="86">
        <f>K112*$P$109</f>
        <v/>
      </c>
      <c r="Z112" s="86">
        <f>L112*$P$109</f>
        <v/>
      </c>
      <c r="AA112" s="86">
        <f>M112*$P$109</f>
        <v/>
      </c>
      <c r="AB112" s="86">
        <f>N112*$P$109</f>
        <v/>
      </c>
    </row>
    <row r="113" ht="15" customHeight="1" s="59">
      <c r="B113" s="105" t="inlineStr">
        <is>
          <t>Herbe pâturée</t>
        </is>
      </c>
      <c r="C113" s="106" t="n"/>
      <c r="D113" s="106" t="n"/>
      <c r="E113" s="106" t="n"/>
      <c r="F113" s="106" t="n"/>
      <c r="G113" s="106" t="n"/>
      <c r="H113" s="106" t="n"/>
      <c r="I113" s="106" t="n"/>
      <c r="J113" s="106" t="n"/>
      <c r="K113" s="106" t="n"/>
      <c r="L113" s="106" t="n"/>
      <c r="M113" s="106" t="n"/>
      <c r="N113" s="106" t="n"/>
      <c r="O113" s="106" t="n"/>
      <c r="P113" s="96" t="n">
        <v>0.145</v>
      </c>
      <c r="Q113" s="105" t="inlineStr">
        <is>
          <t>Herbe pâturée</t>
        </is>
      </c>
    </row>
    <row r="114" ht="15" customHeight="1" s="59">
      <c r="B114" s="107" t="inlineStr">
        <is>
          <t>Somme de MC min</t>
        </is>
      </c>
      <c r="C114" s="108" t="n">
        <v>30546</v>
      </c>
      <c r="D114" s="108" t="n">
        <v>27036</v>
      </c>
      <c r="E114" s="108" t="n">
        <v>5714</v>
      </c>
      <c r="F114" s="108" t="n">
        <v>5182</v>
      </c>
      <c r="G114" s="108" t="n">
        <v>15729</v>
      </c>
      <c r="H114" s="108" t="n">
        <v>113</v>
      </c>
      <c r="I114" s="108" t="n">
        <v>100</v>
      </c>
      <c r="J114" s="108" t="n">
        <v>2500</v>
      </c>
      <c r="K114" s="108" t="n">
        <v>513</v>
      </c>
      <c r="L114" s="108" t="n">
        <v>1977</v>
      </c>
      <c r="M114" s="108" t="n"/>
      <c r="N114" s="108" t="n"/>
      <c r="O114" s="108" t="n"/>
      <c r="P114" s="96" t="n"/>
      <c r="Q114" s="86">
        <f>C114*$P$113</f>
        <v/>
      </c>
      <c r="R114" s="86">
        <f>D114*$P$113</f>
        <v/>
      </c>
      <c r="S114" s="86">
        <f>E114*$P$113</f>
        <v/>
      </c>
      <c r="T114" s="86">
        <f>F114*$P$113</f>
        <v/>
      </c>
      <c r="U114" s="86">
        <f>G114*$P$113</f>
        <v/>
      </c>
      <c r="V114" s="86">
        <f>H114*$P$113</f>
        <v/>
      </c>
      <c r="W114" s="86">
        <f>I114*$P$113</f>
        <v/>
      </c>
      <c r="X114" s="86">
        <f>J114*$P$113</f>
        <v/>
      </c>
      <c r="Y114" s="86">
        <f>K114*$P$113</f>
        <v/>
      </c>
      <c r="Z114" s="86">
        <f>L114*$P$113</f>
        <v/>
      </c>
      <c r="AA114" s="86">
        <f>M114*$P$113</f>
        <v/>
      </c>
      <c r="AB114" s="86">
        <f>N114*$P$113</f>
        <v/>
      </c>
    </row>
    <row r="115" ht="15" customHeight="1" s="59">
      <c r="B115" s="107" t="inlineStr">
        <is>
          <t>Somme de MC max</t>
        </is>
      </c>
      <c r="C115" s="108" t="n">
        <v>33728</v>
      </c>
      <c r="D115" s="108" t="n">
        <v>28560</v>
      </c>
      <c r="E115" s="108" t="n">
        <v>6231</v>
      </c>
      <c r="F115" s="108" t="n">
        <v>5757</v>
      </c>
      <c r="G115" s="108" t="n">
        <v>17256</v>
      </c>
      <c r="H115" s="108" t="n">
        <v>119</v>
      </c>
      <c r="I115" s="108" t="n">
        <v>3000</v>
      </c>
      <c r="J115" s="108" t="n">
        <v>2627</v>
      </c>
      <c r="K115" s="108" t="n">
        <v>552</v>
      </c>
      <c r="L115" s="108" t="n">
        <v>2096</v>
      </c>
      <c r="M115" s="108" t="n"/>
      <c r="N115" s="108" t="n"/>
      <c r="O115" s="108" t="n"/>
      <c r="P115" s="96" t="n"/>
      <c r="Q115" s="86">
        <f>C115*$P$113</f>
        <v/>
      </c>
      <c r="R115" s="86">
        <f>D115*$P$113</f>
        <v/>
      </c>
      <c r="S115" s="86">
        <f>E115*$P$113</f>
        <v/>
      </c>
      <c r="T115" s="86">
        <f>F115*$P$113</f>
        <v/>
      </c>
      <c r="U115" s="86">
        <f>G115*$P$113</f>
        <v/>
      </c>
      <c r="V115" s="86">
        <f>H115*$P$113</f>
        <v/>
      </c>
      <c r="W115" s="86">
        <f>I115*$P$113</f>
        <v/>
      </c>
      <c r="X115" s="86">
        <f>J115*$P$113</f>
        <v/>
      </c>
      <c r="Y115" s="86">
        <f>K115*$P$113</f>
        <v/>
      </c>
      <c r="Z115" s="86">
        <f>L115*$P$113</f>
        <v/>
      </c>
      <c r="AA115" s="86">
        <f>M115*$P$113</f>
        <v/>
      </c>
      <c r="AB115" s="86">
        <f>N115*$P$113</f>
        <v/>
      </c>
    </row>
    <row r="116" ht="15" customHeight="1" s="59">
      <c r="B116" s="107" t="inlineStr">
        <is>
          <t>Somme de valeur out</t>
        </is>
      </c>
      <c r="C116" s="108" t="n">
        <v>31726.0050324778</v>
      </c>
      <c r="D116" s="108" t="n">
        <v>27857.061421701</v>
      </c>
      <c r="E116" s="108" t="n">
        <v>5954.36823737543</v>
      </c>
      <c r="F116" s="108" t="n">
        <v>5434.60335698832</v>
      </c>
      <c r="G116" s="108" t="n">
        <v>16468.0898273373</v>
      </c>
      <c r="H116" s="108" t="n">
        <v>115.740021646294</v>
      </c>
      <c r="I116" s="108" t="n">
        <v>1208.53434558522</v>
      </c>
      <c r="J116" s="108" t="n">
        <v>2572.32048975976</v>
      </c>
      <c r="K116" s="108" t="n">
        <v>533.368817248481</v>
      </c>
      <c r="L116" s="108" t="n">
        <v>2038.95167251127</v>
      </c>
      <c r="M116" s="108" t="n"/>
      <c r="N116" s="108" t="n"/>
      <c r="O116" s="108" t="n"/>
      <c r="P116" s="96" t="n"/>
      <c r="Q116" s="86">
        <f>C116*$P$113</f>
        <v/>
      </c>
      <c r="R116" s="86">
        <f>D116*$P$113</f>
        <v/>
      </c>
      <c r="S116" s="86">
        <f>E116*$P$113</f>
        <v/>
      </c>
      <c r="T116" s="86">
        <f>F116*$P$113</f>
        <v/>
      </c>
      <c r="U116" s="86">
        <f>G116*$P$113</f>
        <v/>
      </c>
      <c r="V116" s="86">
        <f>H116*$P$113</f>
        <v/>
      </c>
      <c r="W116" s="86">
        <f>I116*$P$113</f>
        <v/>
      </c>
      <c r="X116" s="86">
        <f>J116*$P$113</f>
        <v/>
      </c>
      <c r="Y116" s="86">
        <f>K116*$P$113</f>
        <v/>
      </c>
      <c r="Z116" s="86">
        <f>L116*$P$113</f>
        <v/>
      </c>
      <c r="AA116" s="86">
        <f>M116*$P$113</f>
        <v/>
      </c>
      <c r="AB116" s="86">
        <f>N116*$P$113</f>
        <v/>
      </c>
    </row>
    <row r="117" ht="15" customHeight="1" s="59">
      <c r="B117" s="105" t="inlineStr">
        <is>
          <t>Autres fourrages</t>
        </is>
      </c>
      <c r="C117" s="106" t="n"/>
      <c r="D117" s="106" t="n"/>
      <c r="E117" s="106" t="n"/>
      <c r="F117" s="106" t="n"/>
      <c r="G117" s="106" t="n"/>
      <c r="H117" s="106" t="n"/>
      <c r="I117" s="106" t="n"/>
      <c r="J117" s="106" t="n"/>
      <c r="K117" s="106" t="n"/>
      <c r="L117" s="106" t="n"/>
      <c r="M117" s="106" t="n"/>
      <c r="N117" s="106" t="n"/>
      <c r="O117" s="106" t="n"/>
      <c r="P117" s="96" t="n"/>
    </row>
    <row r="118" ht="15" customHeight="1" s="59">
      <c r="B118" s="107" t="inlineStr">
        <is>
          <t>Somme de MC min</t>
        </is>
      </c>
      <c r="C118" s="108" t="n">
        <v>1777</v>
      </c>
      <c r="D118" s="108" t="n">
        <v>1581</v>
      </c>
      <c r="E118" s="108" t="n">
        <v>446</v>
      </c>
      <c r="F118" s="108" t="n">
        <v>363</v>
      </c>
      <c r="G118" s="108" t="n">
        <v>738</v>
      </c>
      <c r="H118" s="108" t="n">
        <v>9</v>
      </c>
      <c r="I118" s="108" t="n">
        <v>10</v>
      </c>
      <c r="J118" s="108" t="n">
        <v>93</v>
      </c>
      <c r="K118" s="108" t="n">
        <v>24</v>
      </c>
      <c r="L118" s="108" t="n">
        <v>69</v>
      </c>
      <c r="M118" s="108" t="n">
        <v>40</v>
      </c>
      <c r="N118" s="108" t="n"/>
      <c r="O118" s="108" t="n">
        <v>72</v>
      </c>
      <c r="P118" s="96" t="n"/>
    </row>
    <row r="119" ht="15" customHeight="1" s="59">
      <c r="B119" s="107" t="inlineStr">
        <is>
          <t>Somme de MC max</t>
        </is>
      </c>
      <c r="C119" s="108" t="n">
        <v>2169</v>
      </c>
      <c r="D119" s="108" t="n">
        <v>1676</v>
      </c>
      <c r="E119" s="108" t="n">
        <v>489</v>
      </c>
      <c r="F119" s="108" t="n">
        <v>402</v>
      </c>
      <c r="G119" s="108" t="n">
        <v>812</v>
      </c>
      <c r="H119" s="108" t="n">
        <v>9</v>
      </c>
      <c r="I119" s="108" t="n">
        <v>400</v>
      </c>
      <c r="J119" s="108" t="n">
        <v>97</v>
      </c>
      <c r="K119" s="108" t="n">
        <v>25</v>
      </c>
      <c r="L119" s="108" t="n">
        <v>72</v>
      </c>
      <c r="M119" s="108" t="n">
        <v>46</v>
      </c>
      <c r="N119" s="108" t="n"/>
      <c r="O119" s="108" t="n">
        <v>321</v>
      </c>
      <c r="P119" s="96" t="n"/>
    </row>
    <row r="120" ht="15" customHeight="1" s="59">
      <c r="B120" s="107" t="inlineStr">
        <is>
          <t>Somme de valeur out</t>
        </is>
      </c>
      <c r="C120" s="108" t="n">
        <v>1844.50630169844</v>
      </c>
      <c r="D120" s="108" t="n">
        <v>1623.8389612446</v>
      </c>
      <c r="E120" s="108" t="n">
        <v>466.438550907384</v>
      </c>
      <c r="F120" s="108" t="n">
        <v>380.237478821622</v>
      </c>
      <c r="G120" s="108" t="n">
        <v>777.162931515595</v>
      </c>
      <c r="H120" s="108" t="n">
        <v>9.341762455837211</v>
      </c>
      <c r="I120" s="108" t="n">
        <v>94.1329976250652</v>
      </c>
      <c r="J120" s="108" t="n">
        <v>95.4546206426668</v>
      </c>
      <c r="K120" s="108" t="n">
        <v>24.5369938034481</v>
      </c>
      <c r="L120" s="108" t="n">
        <v>70.9176268392187</v>
      </c>
      <c r="M120" s="108" t="n">
        <v>42.2688613691509</v>
      </c>
      <c r="N120" s="108" t="n"/>
      <c r="O120" s="108" t="n">
        <v>147.823792280912</v>
      </c>
      <c r="P120" s="96" t="n"/>
    </row>
    <row r="121" ht="15" customHeight="1" s="59">
      <c r="B121" s="105" t="inlineStr">
        <is>
          <t>Paille de céréales fourrages</t>
        </is>
      </c>
      <c r="C121" s="106" t="n"/>
      <c r="D121" s="106" t="n"/>
      <c r="E121" s="106" t="n"/>
      <c r="F121" s="106" t="n"/>
      <c r="G121" s="106" t="n"/>
      <c r="H121" s="106" t="n"/>
      <c r="I121" s="106" t="n"/>
      <c r="J121" s="106" t="n"/>
      <c r="K121" s="106" t="n"/>
      <c r="L121" s="106" t="n"/>
      <c r="M121" s="106" t="n"/>
      <c r="N121" s="106" t="n"/>
      <c r="O121" s="106" t="n"/>
      <c r="P121" s="96" t="n">
        <v>0.042</v>
      </c>
      <c r="Q121" s="105" t="inlineStr">
        <is>
          <t>Paille de céréales fourrages</t>
        </is>
      </c>
    </row>
    <row r="122" ht="15" customHeight="1" s="59">
      <c r="B122" s="107" t="inlineStr">
        <is>
          <t>Somme de MC min</t>
        </is>
      </c>
      <c r="C122" s="108" t="n">
        <v>96</v>
      </c>
      <c r="D122" s="108" t="n">
        <v>0</v>
      </c>
      <c r="E122" s="108" t="n">
        <v>0</v>
      </c>
      <c r="F122" s="108" t="n">
        <v>0</v>
      </c>
      <c r="G122" s="108" t="n">
        <v>0</v>
      </c>
      <c r="H122" s="108" t="n">
        <v>0</v>
      </c>
      <c r="I122" s="108" t="n">
        <v>0</v>
      </c>
      <c r="J122" s="108" t="n">
        <v>4</v>
      </c>
      <c r="K122" s="108" t="n">
        <v>1</v>
      </c>
      <c r="L122" s="108" t="n">
        <v>3</v>
      </c>
      <c r="M122" s="108" t="n">
        <v>45</v>
      </c>
      <c r="N122" s="108" t="n"/>
      <c r="O122" s="108" t="n">
        <v>0</v>
      </c>
      <c r="P122" s="96" t="n"/>
      <c r="Q122" s="86">
        <f>C122*$P$121</f>
        <v/>
      </c>
      <c r="R122" s="86">
        <f>D122*$P$121</f>
        <v/>
      </c>
      <c r="S122" s="86">
        <f>E122*$P$121</f>
        <v/>
      </c>
      <c r="T122" s="86">
        <f>F122*$P$121</f>
        <v/>
      </c>
      <c r="U122" s="86">
        <f>G122*$P$121</f>
        <v/>
      </c>
      <c r="V122" s="86">
        <f>H122*$P$121</f>
        <v/>
      </c>
      <c r="W122" s="86">
        <f>I122*$P$121</f>
        <v/>
      </c>
      <c r="X122" s="86">
        <f>J122*$P$121</f>
        <v/>
      </c>
      <c r="Y122" s="86">
        <f>K122*$P$121</f>
        <v/>
      </c>
      <c r="Z122" s="86">
        <f>L122*$P$121</f>
        <v/>
      </c>
      <c r="AA122" s="86">
        <f>M122*$P$121</f>
        <v/>
      </c>
      <c r="AB122" s="86">
        <f>N122*$P$121</f>
        <v/>
      </c>
    </row>
    <row r="123" ht="15" customHeight="1" s="59">
      <c r="B123" s="107" t="inlineStr">
        <is>
          <t>Somme de MC max</t>
        </is>
      </c>
      <c r="C123" s="108" t="n">
        <v>241</v>
      </c>
      <c r="D123" s="108" t="n">
        <v>190</v>
      </c>
      <c r="E123" s="108" t="n">
        <v>190</v>
      </c>
      <c r="F123" s="108" t="n">
        <v>190</v>
      </c>
      <c r="G123" s="108" t="n">
        <v>190</v>
      </c>
      <c r="H123" s="108" t="n">
        <v>10</v>
      </c>
      <c r="I123" s="108" t="n">
        <v>190</v>
      </c>
      <c r="J123" s="108" t="n">
        <v>90</v>
      </c>
      <c r="K123" s="108" t="n">
        <v>24</v>
      </c>
      <c r="L123" s="108" t="n">
        <v>67</v>
      </c>
      <c r="M123" s="108" t="n">
        <v>51</v>
      </c>
      <c r="N123" s="108" t="n"/>
      <c r="O123" s="108" t="n">
        <v>100</v>
      </c>
      <c r="P123" s="96" t="n"/>
      <c r="Q123" s="86">
        <f>C123*$P$121</f>
        <v/>
      </c>
      <c r="R123" s="86">
        <f>D123*$P$121</f>
        <v/>
      </c>
      <c r="S123" s="86">
        <f>E123*$P$121</f>
        <v/>
      </c>
      <c r="T123" s="86">
        <f>F123*$P$121</f>
        <v/>
      </c>
      <c r="U123" s="86">
        <f>G123*$P$121</f>
        <v/>
      </c>
      <c r="V123" s="86">
        <f>H123*$P$121</f>
        <v/>
      </c>
      <c r="W123" s="86">
        <f>I123*$P$121</f>
        <v/>
      </c>
      <c r="X123" s="86">
        <f>J123*$P$121</f>
        <v/>
      </c>
      <c r="Y123" s="86">
        <f>K123*$P$121</f>
        <v/>
      </c>
      <c r="Z123" s="86">
        <f>L123*$P$121</f>
        <v/>
      </c>
      <c r="AA123" s="86">
        <f>M123*$P$121</f>
        <v/>
      </c>
      <c r="AB123" s="86">
        <f>N123*$P$121</f>
        <v/>
      </c>
    </row>
    <row r="124" ht="15" customHeight="1" s="59">
      <c r="B124" s="107" t="inlineStr">
        <is>
          <t>Somme de valeur out</t>
        </is>
      </c>
      <c r="C124" s="108" t="n">
        <v>92.20188236691</v>
      </c>
      <c r="D124" s="108" t="n">
        <v>23.3745459047939</v>
      </c>
      <c r="E124" s="108" t="n">
        <v>7.784340403956</v>
      </c>
      <c r="F124" s="108" t="n">
        <v>7.75810959510353</v>
      </c>
      <c r="G124" s="108" t="n">
        <v>7.83209590573434</v>
      </c>
      <c r="H124" s="108" t="n">
        <v>4.07565717253483</v>
      </c>
      <c r="I124" s="108" t="n">
        <v>7.07578053691773</v>
      </c>
      <c r="J124" s="108" t="n">
        <v>12.9881211449079</v>
      </c>
      <c r="K124" s="108" t="n">
        <v>5.81887889927123</v>
      </c>
      <c r="L124" s="108" t="n">
        <v>7.16924224563662</v>
      </c>
      <c r="M124" s="108" t="n">
        <v>47.3603716185724</v>
      </c>
      <c r="N124" s="108" t="n"/>
      <c r="O124" s="108" t="n">
        <v>2.50074262736159</v>
      </c>
      <c r="P124" s="96" t="n"/>
      <c r="Q124" s="86">
        <f>C124*$P$121</f>
        <v/>
      </c>
      <c r="R124" s="86">
        <f>D124*$P$121</f>
        <v/>
      </c>
      <c r="S124" s="86">
        <f>E124*$P$121</f>
        <v/>
      </c>
      <c r="T124" s="86">
        <f>F124*$P$121</f>
        <v/>
      </c>
      <c r="U124" s="86">
        <f>G124*$P$121</f>
        <v/>
      </c>
      <c r="V124" s="86">
        <f>H124*$P$121</f>
        <v/>
      </c>
      <c r="W124" s="86">
        <f>I124*$P$121</f>
        <v/>
      </c>
      <c r="X124" s="86">
        <f>J124*$P$121</f>
        <v/>
      </c>
      <c r="Y124" s="86">
        <f>K124*$P$121</f>
        <v/>
      </c>
      <c r="Z124" s="86">
        <f>L124*$P$121</f>
        <v/>
      </c>
      <c r="AA124" s="86">
        <f>M124*$P$121</f>
        <v/>
      </c>
      <c r="AB124" s="86">
        <f>N124*$P$121</f>
        <v/>
      </c>
    </row>
    <row r="125" ht="15" customHeight="1" s="59">
      <c r="B125" s="105" t="inlineStr">
        <is>
          <t>Autres fourrages conservés</t>
        </is>
      </c>
      <c r="C125" s="106" t="n"/>
      <c r="D125" s="106" t="n"/>
      <c r="E125" s="106" t="n"/>
      <c r="F125" s="106" t="n"/>
      <c r="G125" s="106" t="n"/>
      <c r="H125" s="106" t="n"/>
      <c r="I125" s="106" t="n"/>
      <c r="J125" s="106" t="n"/>
      <c r="K125" s="106" t="n"/>
      <c r="L125" s="106" t="n"/>
      <c r="M125" s="106" t="n"/>
      <c r="N125" s="106" t="n"/>
      <c r="O125" s="106" t="n"/>
      <c r="P125" s="96" t="n">
        <v>0.16</v>
      </c>
      <c r="Q125" s="105" t="inlineStr">
        <is>
          <t>Autres fourrages conservés</t>
        </is>
      </c>
    </row>
    <row r="126" ht="15" customHeight="1" s="59">
      <c r="B126" s="107" t="inlineStr">
        <is>
          <t>Somme de MC min</t>
        </is>
      </c>
      <c r="C126" s="108" t="n">
        <v>1570</v>
      </c>
      <c r="D126" s="108" t="n">
        <v>1427</v>
      </c>
      <c r="E126" s="108" t="n">
        <v>272</v>
      </c>
      <c r="F126" s="108" t="n">
        <v>189</v>
      </c>
      <c r="G126" s="108" t="n">
        <v>582</v>
      </c>
      <c r="H126" s="108" t="n">
        <v>0</v>
      </c>
      <c r="I126" s="108" t="n">
        <v>10</v>
      </c>
      <c r="J126" s="108" t="n">
        <v>6</v>
      </c>
      <c r="K126" s="108" t="n">
        <v>1</v>
      </c>
      <c r="L126" s="108" t="n">
        <v>4</v>
      </c>
      <c r="M126" s="108" t="n"/>
      <c r="N126" s="108" t="n"/>
      <c r="O126" s="108" t="n">
        <v>65</v>
      </c>
      <c r="P126" s="96" t="n"/>
      <c r="Q126" s="86">
        <f>C126*$P$125</f>
        <v/>
      </c>
      <c r="R126" s="86">
        <f>D126*$P$125</f>
        <v/>
      </c>
      <c r="S126" s="86">
        <f>E126*$P$125</f>
        <v/>
      </c>
      <c r="T126" s="86">
        <f>F126*$P$125</f>
        <v/>
      </c>
      <c r="U126" s="86">
        <f>G126*$P$125</f>
        <v/>
      </c>
      <c r="V126" s="86">
        <f>H126*$P$125</f>
        <v/>
      </c>
      <c r="W126" s="86">
        <f>I126*$P$125</f>
        <v/>
      </c>
      <c r="X126" s="86">
        <f>J126*$P$125</f>
        <v/>
      </c>
      <c r="Y126" s="86">
        <f>K126*$P$125</f>
        <v/>
      </c>
      <c r="Z126" s="86">
        <f>L126*$P$125</f>
        <v/>
      </c>
      <c r="AA126" s="86">
        <f>M126*$P$125</f>
        <v/>
      </c>
      <c r="AB126" s="86">
        <f>N126*$P$125</f>
        <v/>
      </c>
    </row>
    <row r="127" ht="15" customHeight="1" s="59">
      <c r="B127" s="107" t="inlineStr">
        <is>
          <t>Somme de MC max</t>
        </is>
      </c>
      <c r="C127" s="108" t="n">
        <v>2063</v>
      </c>
      <c r="D127" s="108" t="n">
        <v>1633</v>
      </c>
      <c r="E127" s="108" t="n">
        <v>465</v>
      </c>
      <c r="F127" s="108" t="n">
        <v>376</v>
      </c>
      <c r="G127" s="108" t="n">
        <v>780</v>
      </c>
      <c r="H127" s="108" t="n">
        <v>10</v>
      </c>
      <c r="I127" s="108" t="n">
        <v>400</v>
      </c>
      <c r="J127" s="108" t="n">
        <v>92</v>
      </c>
      <c r="K127" s="108" t="n">
        <v>24</v>
      </c>
      <c r="L127" s="108" t="n">
        <v>68</v>
      </c>
      <c r="M127" s="108" t="n"/>
      <c r="N127" s="108" t="n"/>
      <c r="O127" s="108" t="n">
        <v>225</v>
      </c>
      <c r="P127" s="96" t="n"/>
      <c r="Q127" s="86">
        <f>C127*$P$125</f>
        <v/>
      </c>
      <c r="R127" s="86">
        <f>D127*$P$125</f>
        <v/>
      </c>
      <c r="S127" s="86">
        <f>E127*$P$125</f>
        <v/>
      </c>
      <c r="T127" s="86">
        <f>F127*$P$125</f>
        <v/>
      </c>
      <c r="U127" s="86">
        <f>G127*$P$125</f>
        <v/>
      </c>
      <c r="V127" s="86">
        <f>H127*$P$125</f>
        <v/>
      </c>
      <c r="W127" s="86">
        <f>I127*$P$125</f>
        <v/>
      </c>
      <c r="X127" s="86">
        <f>J127*$P$125</f>
        <v/>
      </c>
      <c r="Y127" s="86">
        <f>K127*$P$125</f>
        <v/>
      </c>
      <c r="Z127" s="86">
        <f>L127*$P$125</f>
        <v/>
      </c>
      <c r="AA127" s="86">
        <f>M127*$P$125</f>
        <v/>
      </c>
      <c r="AB127" s="86">
        <f>N127*$P$125</f>
        <v/>
      </c>
    </row>
    <row r="128" ht="15" customHeight="1" s="59">
      <c r="B128" s="107" t="inlineStr">
        <is>
          <t>Somme de valeur out</t>
        </is>
      </c>
      <c r="C128" s="108" t="n">
        <v>1733.77352098123</v>
      </c>
      <c r="D128" s="108" t="n">
        <v>1602.98552448407</v>
      </c>
      <c r="E128" s="108" t="n">
        <v>459.494580607417</v>
      </c>
      <c r="F128" s="108" t="n">
        <v>373.319739482855</v>
      </c>
      <c r="G128" s="108" t="n">
        <v>770.171204393801</v>
      </c>
      <c r="H128" s="108" t="n">
        <v>6.10648339292963</v>
      </c>
      <c r="I128" s="108" t="n">
        <v>87.8975875243932</v>
      </c>
      <c r="J128" s="108" t="n">
        <v>84.14724113151939</v>
      </c>
      <c r="K128" s="108" t="n">
        <v>19.5584862443994</v>
      </c>
      <c r="L128" s="108" t="n">
        <v>64.58875488712</v>
      </c>
      <c r="M128" s="108" t="n"/>
      <c r="N128" s="108" t="n"/>
      <c r="O128" s="108" t="n">
        <v>130.883662330488</v>
      </c>
      <c r="P128" s="96" t="n"/>
      <c r="Q128" s="86">
        <f>C128*$P$125</f>
        <v/>
      </c>
      <c r="R128" s="86">
        <f>D128*$P$125</f>
        <v/>
      </c>
      <c r="S128" s="86">
        <f>E128*$P$125</f>
        <v/>
      </c>
      <c r="T128" s="86">
        <f>F128*$P$125</f>
        <v/>
      </c>
      <c r="U128" s="86">
        <f>G128*$P$125</f>
        <v/>
      </c>
      <c r="V128" s="86">
        <f>H128*$P$125</f>
        <v/>
      </c>
      <c r="W128" s="86">
        <f>I128*$P$125</f>
        <v/>
      </c>
      <c r="X128" s="86">
        <f>J128*$P$125</f>
        <v/>
      </c>
      <c r="Y128" s="86">
        <f>K128*$P$125</f>
        <v/>
      </c>
      <c r="Z128" s="86">
        <f>L128*$P$125</f>
        <v/>
      </c>
      <c r="AA128" s="86">
        <f>M128*$P$125</f>
        <v/>
      </c>
      <c r="AB128" s="86">
        <f>N128*$P$125</f>
        <v/>
      </c>
    </row>
    <row r="135" ht="15" customHeight="1" s="59">
      <c r="K135" s="105" t="inlineStr">
        <is>
          <t>Foin</t>
        </is>
      </c>
      <c r="L135" s="101" t="n">
        <v>0.12</v>
      </c>
    </row>
    <row r="136" ht="15" customHeight="1" s="59">
      <c r="K136" s="105" t="inlineStr">
        <is>
          <t>Ensilage d'herbe</t>
        </is>
      </c>
      <c r="L136" s="101" t="n">
        <v>0.134</v>
      </c>
    </row>
    <row r="137" ht="15" customHeight="1" s="59">
      <c r="K137" s="105" t="inlineStr">
        <is>
          <t>Ensilage de maïs</t>
        </is>
      </c>
      <c r="L137" s="101" t="n">
        <v>0.08</v>
      </c>
    </row>
    <row r="138" ht="15" customHeight="1" s="59">
      <c r="K138" s="105" t="inlineStr">
        <is>
          <t>Herbe pâturée</t>
        </is>
      </c>
      <c r="L138" s="101" t="n">
        <v>0.145</v>
      </c>
    </row>
    <row r="139" ht="15" customHeight="1" s="59">
      <c r="K139" s="105" t="inlineStr">
        <is>
          <t>Paille de céréales fourrages</t>
        </is>
      </c>
      <c r="L139" s="101" t="n">
        <v>0.042</v>
      </c>
    </row>
    <row r="140" ht="15" customHeight="1" s="59">
      <c r="K140" s="105" t="inlineStr">
        <is>
          <t>Autres fourrages conservés</t>
        </is>
      </c>
      <c r="L140" s="101" t="n">
        <v>0.16</v>
      </c>
    </row>
    <row r="150" ht="15" customHeight="1" s="59">
      <c r="C150" s="86" t="inlineStr">
        <is>
          <t>Étiquettes de colonnes</t>
        </is>
      </c>
    </row>
    <row r="151" ht="15" customHeight="1" s="59">
      <c r="B151" s="86" t="inlineStr">
        <is>
          <t>Étiquettes de lignes</t>
        </is>
      </c>
      <c r="C151" s="86" t="inlineStr">
        <is>
          <t>Pâturée</t>
        </is>
      </c>
      <c r="D151" s="86" t="inlineStr">
        <is>
          <t>Total général</t>
        </is>
      </c>
    </row>
    <row r="152" ht="15" customHeight="1" s="59">
      <c r="B152" s="95" t="inlineStr">
        <is>
          <t>Fourrages mixte</t>
        </is>
      </c>
    </row>
    <row r="153" ht="15" customHeight="1" s="59">
      <c r="B153" s="97" t="inlineStr">
        <is>
          <t>Somme de MC min</t>
        </is>
      </c>
      <c r="C153" s="86" t="n">
        <v>7642</v>
      </c>
      <c r="D153" s="86" t="n">
        <v>7642</v>
      </c>
    </row>
    <row r="154" ht="15" customHeight="1" s="59">
      <c r="B154" s="97" t="inlineStr">
        <is>
          <t>Somme de MC max</t>
        </is>
      </c>
      <c r="C154" s="86" t="n">
        <v>18787</v>
      </c>
      <c r="D154" s="86" t="n">
        <v>18787</v>
      </c>
    </row>
    <row r="155" ht="15" customHeight="1" s="59">
      <c r="B155" s="95" t="inlineStr">
        <is>
          <t>Fourrages produits</t>
        </is>
      </c>
    </row>
    <row r="156" ht="15" customHeight="1" s="59">
      <c r="B156" s="97" t="inlineStr">
        <is>
          <t>Somme de MC min</t>
        </is>
      </c>
      <c r="C156" s="86" t="n">
        <v>22516</v>
      </c>
      <c r="D156" s="86" t="n">
        <v>22516</v>
      </c>
    </row>
    <row r="157" ht="15" customHeight="1" s="59">
      <c r="B157" s="97" t="inlineStr">
        <is>
          <t>Somme de MC max</t>
        </is>
      </c>
      <c r="C157" s="86" t="n">
        <v>25097</v>
      </c>
      <c r="D157" s="86" t="n">
        <v>25097</v>
      </c>
    </row>
    <row r="158" ht="15" customHeight="1" s="59">
      <c r="B158" s="95" t="inlineStr">
        <is>
          <t>Total Somme de MC min</t>
        </is>
      </c>
      <c r="C158" s="86" t="n">
        <v>30158</v>
      </c>
      <c r="D158" s="86" t="n">
        <v>30158</v>
      </c>
    </row>
    <row r="159" ht="15" customHeight="1" s="59">
      <c r="B159" s="95" t="inlineStr">
        <is>
          <t>Total Somme de MC max</t>
        </is>
      </c>
      <c r="C159" s="86" t="n">
        <v>43884</v>
      </c>
      <c r="D159" s="86" t="n">
        <v>43884</v>
      </c>
    </row>
  </sheetData>
  <printOptions horizontalCentered="0" verticalCentered="0" headings="0" gridLines="0" gridLinesSet="1"/>
  <pageMargins left="0.7" right="0.7" top="0.75" bottom="0.75" header="0.511805555555555" footer="0.511805555555555"/>
  <pageSetup orientation="portrait" paperSize="9" scale="100" fitToHeight="1" fitToWidth="1" firstPageNumber="0" useFirstPageNumber="0" pageOrder="downThenOver" blackAndWhite="0" draft="0" horizontalDpi="300" verticalDpi="300" copies="1"/>
  <drawing xmlns:r="http://schemas.openxmlformats.org/officeDocument/2006/relationships" r:id="rId1"/>
</worksheet>
</file>

<file path=xl/worksheets/sheet2.xml><?xml version="1.0" encoding="utf-8"?>
<worksheet xmlns="http://schemas.openxmlformats.org/spreadsheetml/2006/main">
  <sheetPr>
    <tabColor rgb="004F81BD"/>
    <outlinePr summaryBelow="1" summaryRight="1"/>
    <pageSetUpPr/>
  </sheetPr>
  <dimension ref="A1:E47"/>
  <sheetViews>
    <sheetView workbookViewId="0">
      <selection activeCell="A1" sqref="A1"/>
    </sheetView>
  </sheetViews>
  <sheetFormatPr baseColWidth="8" defaultRowHeight="15"/>
  <cols>
    <col width="28" customWidth="1" style="59" min="1" max="1"/>
    <col width="43" customWidth="1" style="59" min="2" max="2"/>
    <col width="47" customWidth="1" style="59" min="3" max="3"/>
    <col width="44" customWidth="1" style="59" min="4" max="4"/>
    <col width="19" customWidth="1" style="59" min="5" max="5"/>
  </cols>
  <sheetData>
    <row r="1">
      <c r="A1" s="62" t="inlineStr">
        <is>
          <t>Niveau d'aggrégation</t>
        </is>
      </c>
      <c r="B1" s="62" t="inlineStr">
        <is>
          <t>Liste des produits</t>
        </is>
      </c>
      <c r="C1" s="62" t="inlineStr">
        <is>
          <t>Contraintes de conservation de la masse</t>
        </is>
      </c>
      <c r="D1" s="62" t="inlineStr">
        <is>
          <t>Affichage sur le diagramme de Sankey</t>
        </is>
      </c>
      <c r="E1" s="62" t="inlineStr">
        <is>
          <t>Couleur</t>
        </is>
      </c>
    </row>
    <row r="2">
      <c r="A2" s="63" t="n">
        <v>1</v>
      </c>
      <c r="B2" s="63" t="inlineStr">
        <is>
          <t>Fourrages produits</t>
        </is>
      </c>
      <c r="C2" s="63" t="n">
        <v>1</v>
      </c>
      <c r="D2" s="63" t="n">
        <v>1</v>
      </c>
      <c r="E2" s="63" t="inlineStr">
        <is>
          <t>green</t>
        </is>
      </c>
    </row>
    <row r="3">
      <c r="A3" s="64" t="n">
        <v>2</v>
      </c>
      <c r="B3" s="64" t="inlineStr">
        <is>
          <t>Fourrages annuels</t>
        </is>
      </c>
      <c r="C3" s="64" t="n">
        <v>1</v>
      </c>
      <c r="D3" s="64" t="inlineStr"/>
      <c r="E3" s="64" t="inlineStr">
        <is>
          <t>green</t>
        </is>
      </c>
    </row>
    <row r="4" outlineLevel="2" s="59">
      <c r="A4" s="65" t="n">
        <v>3</v>
      </c>
      <c r="B4" s="65" t="inlineStr">
        <is>
          <t>Plantes sarclées</t>
        </is>
      </c>
      <c r="C4" s="65" t="n">
        <v>1</v>
      </c>
      <c r="D4" s="65" t="inlineStr"/>
      <c r="E4" s="65" t="inlineStr">
        <is>
          <t>green</t>
        </is>
      </c>
    </row>
    <row r="5" outlineLevel="3" s="59">
      <c r="A5" s="66" t="n">
        <v>4</v>
      </c>
      <c r="B5" s="66" t="inlineStr">
        <is>
          <t>Choux fourragers</t>
        </is>
      </c>
      <c r="C5" s="66" t="n">
        <v>1</v>
      </c>
      <c r="D5" s="66" t="inlineStr"/>
      <c r="E5" s="66" t="inlineStr">
        <is>
          <t>green</t>
        </is>
      </c>
    </row>
    <row r="6" outlineLevel="3" s="59">
      <c r="A6" s="67" t="n">
        <v>4</v>
      </c>
      <c r="B6" s="67" t="inlineStr">
        <is>
          <t>RTF</t>
        </is>
      </c>
      <c r="C6" s="67" t="n">
        <v>1</v>
      </c>
      <c r="D6" s="67" t="inlineStr"/>
      <c r="E6" s="67" t="inlineStr">
        <is>
          <t>green</t>
        </is>
      </c>
    </row>
    <row r="7" outlineLevel="2" s="59">
      <c r="A7" s="65" t="n">
        <v>3</v>
      </c>
      <c r="B7" s="65" t="inlineStr">
        <is>
          <t>Maïs plante entière</t>
        </is>
      </c>
      <c r="C7" s="65" t="n">
        <v>1</v>
      </c>
      <c r="D7" s="65" t="inlineStr"/>
      <c r="E7" s="65" t="inlineStr">
        <is>
          <t>green</t>
        </is>
      </c>
    </row>
    <row r="8" outlineLevel="2" s="59">
      <c r="A8" s="68" t="n">
        <v>3</v>
      </c>
      <c r="B8" s="68" t="inlineStr">
        <is>
          <t>Autres fourrages annuels</t>
        </is>
      </c>
      <c r="C8" s="68" t="n">
        <v>1</v>
      </c>
      <c r="D8" s="68" t="inlineStr"/>
      <c r="E8" s="68" t="inlineStr">
        <is>
          <t>green</t>
        </is>
      </c>
    </row>
    <row r="9">
      <c r="A9" s="64" t="n">
        <v>2</v>
      </c>
      <c r="B9" s="64" t="inlineStr">
        <is>
          <t>Fourrages pluriannuels</t>
        </is>
      </c>
      <c r="C9" s="64" t="n">
        <v>1</v>
      </c>
      <c r="D9" s="64" t="inlineStr"/>
      <c r="E9" s="64" t="inlineStr">
        <is>
          <t>green</t>
        </is>
      </c>
    </row>
    <row r="10">
      <c r="A10" s="65" t="n">
        <v>3</v>
      </c>
      <c r="B10" s="65" t="inlineStr">
        <is>
          <t>Prairies non-permanentes</t>
        </is>
      </c>
      <c r="C10" s="65" t="n">
        <v>1</v>
      </c>
      <c r="D10" s="65" t="inlineStr"/>
      <c r="E10" s="65" t="inlineStr">
        <is>
          <t>green</t>
        </is>
      </c>
    </row>
    <row r="11" outlineLevel="3" s="59">
      <c r="A11" s="66" t="n">
        <v>4</v>
      </c>
      <c r="B11" s="66" t="inlineStr">
        <is>
          <t>Prairies artificielles</t>
        </is>
      </c>
      <c r="C11" s="66" t="n">
        <v>1</v>
      </c>
      <c r="D11" s="66" t="inlineStr"/>
      <c r="E11" s="66" t="inlineStr">
        <is>
          <t>green</t>
        </is>
      </c>
    </row>
    <row r="12" outlineLevel="4" s="59">
      <c r="A12" s="69" t="n">
        <v>5</v>
      </c>
      <c r="B12" s="69" t="inlineStr">
        <is>
          <t>Luzerne hors deshy</t>
        </is>
      </c>
      <c r="C12" s="69" t="n">
        <v>1</v>
      </c>
      <c r="D12" s="69" t="inlineStr"/>
      <c r="E12" s="69" t="inlineStr">
        <is>
          <t>green</t>
        </is>
      </c>
    </row>
    <row r="13" outlineLevel="4" s="59">
      <c r="A13" s="70" t="n">
        <v>5</v>
      </c>
      <c r="B13" s="70" t="inlineStr">
        <is>
          <t>Autres prairies artificielles</t>
        </is>
      </c>
      <c r="C13" s="70" t="n">
        <v>1</v>
      </c>
      <c r="D13" s="70" t="inlineStr"/>
      <c r="E13" s="70" t="inlineStr">
        <is>
          <t>green</t>
        </is>
      </c>
    </row>
    <row r="14" outlineLevel="3" s="59">
      <c r="A14" s="66" t="n">
        <v>4</v>
      </c>
      <c r="B14" s="66" t="inlineStr">
        <is>
          <t>Prairies temporaires</t>
        </is>
      </c>
      <c r="C14" s="66" t="n">
        <v>1</v>
      </c>
      <c r="D14" s="66" t="inlineStr"/>
      <c r="E14" s="66" t="inlineStr">
        <is>
          <t>green</t>
        </is>
      </c>
    </row>
    <row r="15">
      <c r="A15" s="65" t="n">
        <v>3</v>
      </c>
      <c r="B15" s="65" t="inlineStr">
        <is>
          <t>Prairies permanentes</t>
        </is>
      </c>
      <c r="C15" s="65" t="n">
        <v>1</v>
      </c>
      <c r="D15" s="65" t="inlineStr"/>
      <c r="E15" s="65" t="inlineStr">
        <is>
          <t>green</t>
        </is>
      </c>
    </row>
    <row r="16" outlineLevel="3" s="59">
      <c r="A16" s="66" t="n">
        <v>4</v>
      </c>
      <c r="B16" s="66" t="inlineStr">
        <is>
          <t>STH</t>
        </is>
      </c>
      <c r="C16" s="66" t="n">
        <v>1</v>
      </c>
      <c r="D16" s="66" t="inlineStr"/>
      <c r="E16" s="66" t="inlineStr">
        <is>
          <t>green</t>
        </is>
      </c>
    </row>
    <row r="17" outlineLevel="3" s="59">
      <c r="A17" s="67" t="n">
        <v>4</v>
      </c>
      <c r="B17" s="67" t="inlineStr">
        <is>
          <t>STH peu productives</t>
        </is>
      </c>
      <c r="C17" s="67" t="n">
        <v>1</v>
      </c>
      <c r="D17" s="67" t="inlineStr"/>
      <c r="E17" s="67" t="inlineStr">
        <is>
          <t>green</t>
        </is>
      </c>
    </row>
    <row r="18">
      <c r="A18" s="63" t="n">
        <v>1</v>
      </c>
      <c r="B18" s="63" t="inlineStr">
        <is>
          <t>Produits fatals des cultures</t>
        </is>
      </c>
      <c r="C18" s="63" t="n">
        <v>1</v>
      </c>
      <c r="D18" s="63" t="n">
        <v>1</v>
      </c>
      <c r="E18" s="63" t="inlineStr">
        <is>
          <t>green</t>
        </is>
      </c>
    </row>
    <row r="19" outlineLevel="1" s="59">
      <c r="A19" s="64" t="n">
        <v>2</v>
      </c>
      <c r="B19" s="64" t="inlineStr">
        <is>
          <t>Paille de céréales</t>
        </is>
      </c>
      <c r="C19" s="64" t="n">
        <v>1</v>
      </c>
      <c r="D19" s="64" t="inlineStr"/>
      <c r="E19" s="64" t="inlineStr">
        <is>
          <t>green</t>
        </is>
      </c>
    </row>
    <row r="20">
      <c r="A20" s="63" t="n">
        <v>1</v>
      </c>
      <c r="B20" s="63" t="inlineStr">
        <is>
          <t>Paille de céréales hors-fourrages</t>
        </is>
      </c>
      <c r="C20" s="63" t="n">
        <v>1</v>
      </c>
      <c r="D20" s="63" t="n">
        <v>1</v>
      </c>
      <c r="E20" s="63" t="inlineStr">
        <is>
          <t>limegreen</t>
        </is>
      </c>
    </row>
    <row r="21">
      <c r="A21" s="63" t="n">
        <v>1</v>
      </c>
      <c r="B21" s="63" t="inlineStr">
        <is>
          <t>Fourrages mixte</t>
        </is>
      </c>
      <c r="C21" s="63" t="n">
        <v>1</v>
      </c>
      <c r="D21" s="63" t="n">
        <v>1</v>
      </c>
      <c r="E21" s="63" t="inlineStr">
        <is>
          <t>green</t>
        </is>
      </c>
    </row>
    <row r="22">
      <c r="A22" s="64" t="n">
        <v>2</v>
      </c>
      <c r="B22" s="64" t="inlineStr">
        <is>
          <t>Fourrages annuels mixte</t>
        </is>
      </c>
      <c r="C22" s="64" t="n">
        <v>1</v>
      </c>
      <c r="D22" s="64" t="inlineStr"/>
      <c r="E22" s="64" t="inlineStr">
        <is>
          <t>green</t>
        </is>
      </c>
    </row>
    <row r="23" outlineLevel="2" s="59">
      <c r="A23" s="65" t="n">
        <v>3</v>
      </c>
      <c r="B23" s="65" t="inlineStr">
        <is>
          <t>Autres fourrages annuels mixte</t>
        </is>
      </c>
      <c r="C23" s="65" t="n">
        <v>1</v>
      </c>
      <c r="D23" s="65" t="inlineStr"/>
      <c r="E23" s="65" t="inlineStr">
        <is>
          <t>green</t>
        </is>
      </c>
    </row>
    <row r="24">
      <c r="A24" s="64" t="n">
        <v>2</v>
      </c>
      <c r="B24" s="64" t="inlineStr">
        <is>
          <t>Fourrages pluriannuels mixte</t>
        </is>
      </c>
      <c r="C24" s="64" t="n">
        <v>1</v>
      </c>
      <c r="D24" s="64" t="inlineStr"/>
      <c r="E24" s="64" t="inlineStr">
        <is>
          <t>green</t>
        </is>
      </c>
    </row>
    <row r="25">
      <c r="A25" s="65" t="n">
        <v>3</v>
      </c>
      <c r="B25" s="65" t="inlineStr">
        <is>
          <t>Prairies non-permanentes mixte</t>
        </is>
      </c>
      <c r="C25" s="65" t="n">
        <v>1</v>
      </c>
      <c r="D25" s="65" t="inlineStr"/>
      <c r="E25" s="65" t="inlineStr">
        <is>
          <t>green</t>
        </is>
      </c>
    </row>
    <row r="26" outlineLevel="3" s="59">
      <c r="A26" s="66" t="n">
        <v>4</v>
      </c>
      <c r="B26" s="66" t="inlineStr">
        <is>
          <t>Prairies artificielles mixte</t>
        </is>
      </c>
      <c r="C26" s="66" t="n">
        <v>1</v>
      </c>
      <c r="D26" s="66" t="inlineStr"/>
      <c r="E26" s="66" t="inlineStr">
        <is>
          <t>green</t>
        </is>
      </c>
    </row>
    <row r="27" outlineLevel="4" s="59">
      <c r="A27" s="69" t="n">
        <v>5</v>
      </c>
      <c r="B27" s="69" t="inlineStr">
        <is>
          <t>Luzerne hors deshy mixte</t>
        </is>
      </c>
      <c r="C27" s="69" t="n">
        <v>1</v>
      </c>
      <c r="D27" s="69" t="inlineStr"/>
      <c r="E27" s="69" t="inlineStr">
        <is>
          <t>green</t>
        </is>
      </c>
    </row>
    <row r="28" outlineLevel="4" s="59">
      <c r="A28" s="70" t="n">
        <v>5</v>
      </c>
      <c r="B28" s="70" t="inlineStr">
        <is>
          <t>Autres prairies artificielles mixte</t>
        </is>
      </c>
      <c r="C28" s="70" t="n">
        <v>1</v>
      </c>
      <c r="D28" s="70" t="inlineStr"/>
      <c r="E28" s="70" t="inlineStr">
        <is>
          <t>green</t>
        </is>
      </c>
    </row>
    <row r="29" outlineLevel="3" s="59">
      <c r="A29" s="66" t="n">
        <v>4</v>
      </c>
      <c r="B29" s="66" t="inlineStr">
        <is>
          <t>Prairies temporaires mixte</t>
        </is>
      </c>
      <c r="C29" s="66" t="n">
        <v>1</v>
      </c>
      <c r="D29" s="66" t="inlineStr"/>
      <c r="E29" s="66" t="inlineStr">
        <is>
          <t>green</t>
        </is>
      </c>
    </row>
    <row r="30">
      <c r="A30" s="65" t="n">
        <v>3</v>
      </c>
      <c r="B30" s="65" t="inlineStr">
        <is>
          <t>Prairies permanentes mixte</t>
        </is>
      </c>
      <c r="C30" s="65" t="n">
        <v>1</v>
      </c>
      <c r="D30" s="65" t="inlineStr"/>
      <c r="E30" s="65" t="inlineStr">
        <is>
          <t>green</t>
        </is>
      </c>
    </row>
    <row r="31" outlineLevel="3" s="59">
      <c r="A31" s="66" t="n">
        <v>4</v>
      </c>
      <c r="B31" s="66" t="inlineStr">
        <is>
          <t>STH mixte</t>
        </is>
      </c>
      <c r="C31" s="66" t="n">
        <v>1</v>
      </c>
      <c r="D31" s="66" t="inlineStr"/>
      <c r="E31" s="66" t="inlineStr">
        <is>
          <t>green</t>
        </is>
      </c>
    </row>
    <row r="32">
      <c r="A32" s="63" t="n">
        <v>1</v>
      </c>
      <c r="B32" s="63" t="inlineStr">
        <is>
          <t>Fourrages distribués</t>
        </is>
      </c>
      <c r="C32" s="63" t="n">
        <v>1</v>
      </c>
      <c r="D32" s="63" t="inlineStr"/>
      <c r="E32" s="63" t="inlineStr">
        <is>
          <t>orange</t>
        </is>
      </c>
    </row>
    <row r="33">
      <c r="A33" s="64" t="n">
        <v>2</v>
      </c>
      <c r="B33" s="64" t="inlineStr">
        <is>
          <t>Herbe conservée</t>
        </is>
      </c>
      <c r="C33" s="64" t="n">
        <v>1</v>
      </c>
      <c r="D33" s="64" t="n">
        <v>1</v>
      </c>
      <c r="E33" s="64" t="inlineStr">
        <is>
          <t>orange</t>
        </is>
      </c>
    </row>
    <row r="34" outlineLevel="2" s="59">
      <c r="A34" s="65" t="n">
        <v>3</v>
      </c>
      <c r="B34" s="65" t="inlineStr">
        <is>
          <t>Foin</t>
        </is>
      </c>
      <c r="C34" s="65" t="n">
        <v>1</v>
      </c>
      <c r="D34" s="65" t="inlineStr"/>
      <c r="E34" s="65" t="inlineStr">
        <is>
          <t>orange</t>
        </is>
      </c>
    </row>
    <row r="35" outlineLevel="2" s="59">
      <c r="A35" s="68" t="n">
        <v>3</v>
      </c>
      <c r="B35" s="68" t="inlineStr">
        <is>
          <t>Ensilage d'herbe</t>
        </is>
      </c>
      <c r="C35" s="68" t="n">
        <v>1</v>
      </c>
      <c r="D35" s="68" t="inlineStr"/>
      <c r="E35" s="68" t="inlineStr">
        <is>
          <t>orange</t>
        </is>
      </c>
    </row>
    <row r="36">
      <c r="A36" s="64" t="n">
        <v>2</v>
      </c>
      <c r="B36" s="64" t="inlineStr">
        <is>
          <t>Ensilage de maïs</t>
        </is>
      </c>
      <c r="C36" s="64" t="n">
        <v>1</v>
      </c>
      <c r="D36" s="64" t="n">
        <v>1</v>
      </c>
      <c r="E36" s="64" t="inlineStr">
        <is>
          <t>Darkorange</t>
        </is>
      </c>
    </row>
    <row r="37">
      <c r="A37" s="71" t="n">
        <v>2</v>
      </c>
      <c r="B37" s="71" t="inlineStr">
        <is>
          <t>Herbe pâturée</t>
        </is>
      </c>
      <c r="C37" s="71" t="n">
        <v>1</v>
      </c>
      <c r="D37" s="71" t="n">
        <v>1</v>
      </c>
      <c r="E37" s="71" t="inlineStr">
        <is>
          <t>green</t>
        </is>
      </c>
    </row>
    <row r="38">
      <c r="A38" s="71" t="n">
        <v>2</v>
      </c>
      <c r="B38" s="71" t="inlineStr">
        <is>
          <t>Autres fourrages</t>
        </is>
      </c>
      <c r="C38" s="71" t="n">
        <v>1</v>
      </c>
      <c r="D38" s="71" t="n">
        <v>1</v>
      </c>
      <c r="E38" s="71" t="inlineStr">
        <is>
          <t>blue</t>
        </is>
      </c>
    </row>
    <row r="39" outlineLevel="2" s="59">
      <c r="A39" s="65" t="n">
        <v>3</v>
      </c>
      <c r="B39" s="65" t="inlineStr">
        <is>
          <t>Paille de céréales fourrages</t>
        </is>
      </c>
      <c r="C39" s="65" t="n">
        <v>1</v>
      </c>
      <c r="D39" s="65" t="inlineStr"/>
      <c r="E39" s="65" t="inlineStr">
        <is>
          <t>orange</t>
        </is>
      </c>
    </row>
    <row r="40" outlineLevel="2" s="59">
      <c r="A40" s="68" t="n">
        <v>3</v>
      </c>
      <c r="B40" s="68" t="inlineStr">
        <is>
          <t>Autres fourrages conservés</t>
        </is>
      </c>
      <c r="C40" s="68" t="n">
        <v>1</v>
      </c>
      <c r="D40" s="68" t="inlineStr"/>
      <c r="E40" s="68" t="inlineStr">
        <is>
          <t>orange</t>
        </is>
      </c>
    </row>
    <row r="41">
      <c r="A41" s="63" t="n">
        <v>1</v>
      </c>
      <c r="B41" s="63" t="inlineStr">
        <is>
          <t>Pertes récolte et stockage</t>
        </is>
      </c>
      <c r="C41" s="63" t="n">
        <v>1</v>
      </c>
      <c r="D41" s="63" t="n">
        <v>1</v>
      </c>
      <c r="E41" s="63" t="inlineStr">
        <is>
          <t>lightsalmon</t>
        </is>
      </c>
    </row>
    <row r="42">
      <c r="A42" s="63" t="n">
        <v>1</v>
      </c>
      <c r="B42" s="63" t="inlineStr">
        <is>
          <t>Refus pâturage</t>
        </is>
      </c>
      <c r="C42" s="63" t="n">
        <v>0</v>
      </c>
      <c r="D42" s="63" t="n">
        <v>1</v>
      </c>
      <c r="E42" s="63" t="inlineStr">
        <is>
          <t>lightsalmon</t>
        </is>
      </c>
    </row>
    <row r="43">
      <c r="A43" s="63" t="n">
        <v>1</v>
      </c>
      <c r="B43" s="63" t="inlineStr">
        <is>
          <t>Refus fourrages distribués</t>
        </is>
      </c>
      <c r="C43" s="63" t="n">
        <v>0</v>
      </c>
      <c r="D43" s="63" t="n">
        <v>1</v>
      </c>
      <c r="E43" s="63" t="inlineStr">
        <is>
          <t>lightsalmon</t>
        </is>
      </c>
    </row>
    <row r="44">
      <c r="A44" s="63" t="n">
        <v>1</v>
      </c>
      <c r="B44" s="63" t="inlineStr">
        <is>
          <t>Fourrages conservés</t>
        </is>
      </c>
      <c r="C44" s="63" t="n">
        <v>1</v>
      </c>
      <c r="D44" s="63" t="inlineStr"/>
      <c r="E44" s="63" t="inlineStr">
        <is>
          <t>orange</t>
        </is>
      </c>
    </row>
    <row r="45" outlineLevel="1" s="59">
      <c r="A45" s="64" t="n">
        <v>2</v>
      </c>
      <c r="B45" s="64" t="inlineStr">
        <is>
          <t>Herbe conservée</t>
        </is>
      </c>
      <c r="C45" s="64" t="n">
        <v>1</v>
      </c>
      <c r="D45" s="64" t="inlineStr"/>
      <c r="E45" s="64" t="inlineStr">
        <is>
          <t>orange</t>
        </is>
      </c>
    </row>
    <row r="46" outlineLevel="1" s="59">
      <c r="A46" s="71" t="n">
        <v>2</v>
      </c>
      <c r="B46" s="71" t="inlineStr">
        <is>
          <t>Ensilage de maïs</t>
        </is>
      </c>
      <c r="C46" s="71" t="n">
        <v>1</v>
      </c>
      <c r="D46" s="71" t="inlineStr"/>
      <c r="E46" s="71" t="inlineStr">
        <is>
          <t>orange</t>
        </is>
      </c>
    </row>
    <row r="47" outlineLevel="1" s="59">
      <c r="A47" s="71" t="n">
        <v>2</v>
      </c>
      <c r="B47" s="71" t="inlineStr">
        <is>
          <t>Autres fourrages</t>
        </is>
      </c>
      <c r="C47" s="71" t="n">
        <v>1</v>
      </c>
      <c r="D47" s="71" t="inlineStr"/>
      <c r="E47" s="71" t="inlineStr">
        <is>
          <t>orange</t>
        </is>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E26"/>
  <sheetViews>
    <sheetView workbookViewId="0">
      <selection activeCell="A1" sqref="A1"/>
    </sheetView>
  </sheetViews>
  <sheetFormatPr baseColWidth="8" defaultRowHeight="15"/>
  <cols>
    <col width="28" customWidth="1" style="59" min="1" max="1"/>
    <col width="39" customWidth="1" style="59" min="2" max="2"/>
    <col width="47" customWidth="1" style="59" min="3" max="3"/>
    <col width="44" customWidth="1" style="59" min="4" max="4"/>
    <col width="15" customWidth="1" style="59" min="5" max="5"/>
  </cols>
  <sheetData>
    <row r="1">
      <c r="A1" s="62" t="inlineStr">
        <is>
          <t>Niveau d'aggrégation</t>
        </is>
      </c>
      <c r="B1" s="62" t="inlineStr">
        <is>
          <t>Liste des secteurs</t>
        </is>
      </c>
      <c r="C1" s="62" t="inlineStr">
        <is>
          <t>Contraintes de conservation de la masse</t>
        </is>
      </c>
      <c r="D1" s="62" t="inlineStr">
        <is>
          <t>Affichage sur le diagramme de Sankey</t>
        </is>
      </c>
      <c r="E1" s="62" t="inlineStr">
        <is>
          <t>Couleur</t>
        </is>
      </c>
    </row>
    <row r="2">
      <c r="A2" s="63" t="n">
        <v>1</v>
      </c>
      <c r="B2" s="63" t="inlineStr">
        <is>
          <t>Production agricole</t>
        </is>
      </c>
      <c r="C2" s="63" t="n">
        <v>0</v>
      </c>
      <c r="D2" s="63" t="n">
        <v>1</v>
      </c>
      <c r="E2" s="63" t="inlineStr">
        <is>
          <t>grey</t>
        </is>
      </c>
    </row>
    <row r="3">
      <c r="A3" s="63" t="n">
        <v>1</v>
      </c>
      <c r="B3" s="63" t="inlineStr">
        <is>
          <t>Récoltée</t>
        </is>
      </c>
      <c r="C3" s="63" t="n">
        <v>1</v>
      </c>
      <c r="D3" s="63" t="n">
        <v>1</v>
      </c>
      <c r="E3" s="63" t="inlineStr">
        <is>
          <t>grey</t>
        </is>
      </c>
    </row>
    <row r="4">
      <c r="A4" s="63" t="n">
        <v>1</v>
      </c>
      <c r="B4" s="63" t="inlineStr">
        <is>
          <t>Pâturée</t>
        </is>
      </c>
      <c r="C4" s="63" t="n">
        <v>1</v>
      </c>
      <c r="D4" s="63" t="n">
        <v>1</v>
      </c>
      <c r="E4" s="63" t="inlineStr">
        <is>
          <t>grey</t>
        </is>
      </c>
    </row>
    <row r="5">
      <c r="A5" s="63" t="n">
        <v>1</v>
      </c>
      <c r="B5" s="63" t="inlineStr">
        <is>
          <t>Mixte</t>
        </is>
      </c>
      <c r="C5" s="63" t="n">
        <v>1</v>
      </c>
      <c r="D5" s="63" t="n">
        <v>1</v>
      </c>
      <c r="E5" s="63" t="inlineStr">
        <is>
          <t>grey</t>
        </is>
      </c>
    </row>
    <row r="6">
      <c r="A6" s="63" t="n">
        <v>1</v>
      </c>
      <c r="B6" s="63" t="inlineStr">
        <is>
          <t>Inexploitée</t>
        </is>
      </c>
      <c r="C6" s="63" t="n">
        <v>0</v>
      </c>
      <c r="D6" s="63" t="inlineStr"/>
      <c r="E6" s="63" t="inlineStr">
        <is>
          <t>grey</t>
        </is>
      </c>
    </row>
    <row r="7">
      <c r="A7" s="63" t="n">
        <v>1</v>
      </c>
      <c r="B7" s="63" t="inlineStr">
        <is>
          <t>Pertes</t>
        </is>
      </c>
      <c r="C7" s="63" t="n">
        <v>1</v>
      </c>
      <c r="D7" s="63" t="n">
        <v>1</v>
      </c>
      <c r="E7" s="63" t="inlineStr">
        <is>
          <t>grey</t>
        </is>
      </c>
    </row>
    <row r="8">
      <c r="A8" s="63" t="n">
        <v>1</v>
      </c>
      <c r="B8" s="63" t="inlineStr">
        <is>
          <t>Refus distri</t>
        </is>
      </c>
      <c r="C8" s="63" t="n">
        <v>1</v>
      </c>
      <c r="D8" s="63" t="n">
        <v>1</v>
      </c>
      <c r="E8" s="63" t="inlineStr">
        <is>
          <t>grey</t>
        </is>
      </c>
    </row>
    <row r="9">
      <c r="A9" s="63" t="n">
        <v>1</v>
      </c>
      <c r="B9" s="63" t="inlineStr">
        <is>
          <t>Feed</t>
        </is>
      </c>
      <c r="C9" s="63" t="n">
        <v>0</v>
      </c>
      <c r="D9" s="63" t="inlineStr"/>
      <c r="E9" s="63" t="inlineStr">
        <is>
          <t>grey</t>
        </is>
      </c>
    </row>
    <row r="10" outlineLevel="1" s="59">
      <c r="A10" s="72" t="n">
        <v>2</v>
      </c>
      <c r="B10" s="72" t="inlineStr">
        <is>
          <t>Alimentation animale rente (EA)</t>
        </is>
      </c>
      <c r="C10" s="72" t="n">
        <v>0</v>
      </c>
      <c r="D10" s="72" t="inlineStr"/>
      <c r="E10" s="72" t="inlineStr">
        <is>
          <t>grey</t>
        </is>
      </c>
    </row>
    <row r="11" outlineLevel="2" s="59">
      <c r="A11" s="73" t="n">
        <v>3</v>
      </c>
      <c r="B11" s="73" t="inlineStr">
        <is>
          <t>Bovins</t>
        </is>
      </c>
      <c r="C11" s="73" t="n">
        <v>0</v>
      </c>
      <c r="D11" s="73" t="n">
        <v>1</v>
      </c>
      <c r="E11" s="73" t="inlineStr">
        <is>
          <t>grey</t>
        </is>
      </c>
    </row>
    <row r="12" outlineLevel="3" s="59">
      <c r="A12" s="69" t="n">
        <v>4</v>
      </c>
      <c r="B12" s="69" t="inlineStr">
        <is>
          <t>BL</t>
        </is>
      </c>
      <c r="C12" s="69" t="n">
        <v>0</v>
      </c>
      <c r="D12" s="69" t="inlineStr"/>
      <c r="E12" s="69" t="inlineStr">
        <is>
          <t>grey</t>
        </is>
      </c>
    </row>
    <row r="13" outlineLevel="3" s="59">
      <c r="A13" s="70" t="n">
        <v>4</v>
      </c>
      <c r="B13" s="70" t="inlineStr">
        <is>
          <t>BV</t>
        </is>
      </c>
      <c r="C13" s="70" t="n">
        <v>0</v>
      </c>
      <c r="D13" s="70" t="inlineStr"/>
      <c r="E13" s="70" t="inlineStr">
        <is>
          <t>grey</t>
        </is>
      </c>
    </row>
    <row r="14" outlineLevel="3" s="59">
      <c r="A14" s="70" t="n">
        <v>4</v>
      </c>
      <c r="B14" s="70" t="inlineStr">
        <is>
          <t>BM</t>
        </is>
      </c>
      <c r="C14" s="70" t="n">
        <v>0</v>
      </c>
      <c r="D14" s="70" t="inlineStr"/>
      <c r="E14" s="70" t="inlineStr">
        <is>
          <t>grey</t>
        </is>
      </c>
    </row>
    <row r="15" outlineLevel="2" s="59">
      <c r="A15" s="73" t="n">
        <v>3</v>
      </c>
      <c r="B15" s="73" t="inlineStr">
        <is>
          <t>Ovins</t>
        </is>
      </c>
      <c r="C15" s="73" t="n">
        <v>0</v>
      </c>
      <c r="D15" s="73" t="n">
        <v>1</v>
      </c>
      <c r="E15" s="73" t="inlineStr">
        <is>
          <t>grey</t>
        </is>
      </c>
    </row>
    <row r="16" outlineLevel="3" s="59">
      <c r="A16" s="69" t="n">
        <v>4</v>
      </c>
      <c r="B16" s="69" t="inlineStr">
        <is>
          <t>OL</t>
        </is>
      </c>
      <c r="C16" s="69" t="n">
        <v>0</v>
      </c>
      <c r="D16" s="69" t="inlineStr"/>
      <c r="E16" s="69" t="inlineStr">
        <is>
          <t>grey</t>
        </is>
      </c>
    </row>
    <row r="17" outlineLevel="3" s="59">
      <c r="A17" s="70" t="n">
        <v>4</v>
      </c>
      <c r="B17" s="70" t="inlineStr">
        <is>
          <t>OV</t>
        </is>
      </c>
      <c r="C17" s="70" t="n">
        <v>0</v>
      </c>
      <c r="D17" s="70" t="inlineStr"/>
      <c r="E17" s="70" t="inlineStr">
        <is>
          <t>grey</t>
        </is>
      </c>
    </row>
    <row r="18" outlineLevel="2" s="59">
      <c r="A18" s="73" t="n">
        <v>3</v>
      </c>
      <c r="B18" s="73" t="inlineStr">
        <is>
          <t>Ca</t>
        </is>
      </c>
      <c r="C18" s="73" t="n">
        <v>0</v>
      </c>
      <c r="D18" s="73" t="n">
        <v>1</v>
      </c>
      <c r="E18" s="73" t="inlineStr">
        <is>
          <t>grey</t>
        </is>
      </c>
    </row>
    <row r="19" outlineLevel="2" s="59">
      <c r="A19" s="74" t="n">
        <v>3</v>
      </c>
      <c r="B19" s="74" t="inlineStr">
        <is>
          <t>Eq</t>
        </is>
      </c>
      <c r="C19" s="74" t="n">
        <v>0</v>
      </c>
      <c r="D19" s="74" t="n">
        <v>1</v>
      </c>
      <c r="E19" s="74" t="inlineStr">
        <is>
          <t>grey</t>
        </is>
      </c>
    </row>
    <row r="20" outlineLevel="1" s="59">
      <c r="A20" s="72" t="n">
        <v>2</v>
      </c>
      <c r="B20" s="72" t="inlineStr">
        <is>
          <t>FAB</t>
        </is>
      </c>
      <c r="C20" s="72" t="n">
        <v>0</v>
      </c>
      <c r="D20" s="72" t="inlineStr"/>
      <c r="E20" s="72" t="inlineStr">
        <is>
          <t>grey</t>
        </is>
      </c>
    </row>
    <row r="21">
      <c r="A21" s="63" t="n">
        <v>1</v>
      </c>
      <c r="B21" s="63" t="inlineStr">
        <is>
          <t>Autres usages</t>
        </is>
      </c>
      <c r="C21" s="63" t="n">
        <v>0</v>
      </c>
      <c r="D21" s="63" t="n">
        <v>1</v>
      </c>
      <c r="E21" s="63" t="inlineStr">
        <is>
          <t>grey</t>
        </is>
      </c>
    </row>
    <row r="22" outlineLevel="1" s="59">
      <c r="A22" s="72" t="n">
        <v>2</v>
      </c>
      <c r="B22" s="72" t="inlineStr">
        <is>
          <t>Paillage</t>
        </is>
      </c>
      <c r="C22" s="72" t="n">
        <v>0</v>
      </c>
      <c r="D22" s="72" t="inlineStr"/>
      <c r="E22" s="72" t="inlineStr">
        <is>
          <t>grey</t>
        </is>
      </c>
    </row>
    <row r="23" outlineLevel="1" s="59">
      <c r="A23" s="75" t="n">
        <v>2</v>
      </c>
      <c r="B23" s="75" t="inlineStr">
        <is>
          <t>Fertilisation</t>
        </is>
      </c>
      <c r="C23" s="75" t="n">
        <v>0</v>
      </c>
      <c r="D23" s="75" t="inlineStr"/>
      <c r="E23" s="75" t="inlineStr">
        <is>
          <t>grey</t>
        </is>
      </c>
    </row>
    <row r="24" outlineLevel="1" s="59">
      <c r="A24" s="75" t="n">
        <v>2</v>
      </c>
      <c r="B24" s="75" t="inlineStr">
        <is>
          <t>Energie</t>
        </is>
      </c>
      <c r="C24" s="75" t="n">
        <v>0</v>
      </c>
      <c r="D24" s="75" t="inlineStr"/>
      <c r="E24" s="75" t="inlineStr">
        <is>
          <t>grey</t>
        </is>
      </c>
    </row>
    <row r="25" outlineLevel="1" s="59">
      <c r="A25" s="75" t="n">
        <v>2</v>
      </c>
      <c r="B25" s="75" t="inlineStr">
        <is>
          <t>Matériaux</t>
        </is>
      </c>
      <c r="C25" s="75" t="n">
        <v>0</v>
      </c>
      <c r="D25" s="75" t="inlineStr"/>
      <c r="E25" s="75" t="inlineStr">
        <is>
          <t>grey</t>
        </is>
      </c>
    </row>
    <row r="26">
      <c r="A26" s="63" t="n">
        <v>1</v>
      </c>
      <c r="B26" s="63" t="inlineStr">
        <is>
          <t>International</t>
        </is>
      </c>
      <c r="C26" s="63" t="n">
        <v>0</v>
      </c>
      <c r="D26" s="63" t="n">
        <v>1</v>
      </c>
      <c r="E26" s="63" t="inlineStr">
        <is>
          <t>grey</t>
        </is>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AA97"/>
  <sheetViews>
    <sheetView workbookViewId="0">
      <selection activeCell="A1" sqref="A1"/>
    </sheetView>
  </sheetViews>
  <sheetFormatPr baseColWidth="8" defaultRowHeight="15"/>
  <cols>
    <col width="35" customWidth="1" style="59" min="2" max="2"/>
    <col width="5" customWidth="1" style="59" min="3" max="3"/>
    <col width="5" customWidth="1" style="59" min="4" max="4"/>
    <col hidden="1" outlineLevel="2" width="5" customWidth="1" style="59" min="5" max="9"/>
    <col hidden="1" outlineLevel="3" width="13" customWidth="1" style="59" min="6" max="7"/>
    <col width="5" customWidth="1" style="59" min="10" max="10"/>
    <col width="5" customWidth="1" style="59" min="11" max="11"/>
    <col hidden="1" outlineLevel="3" width="5" customWidth="1" style="59" min="12" max="15"/>
    <col hidden="1" outlineLevel="4" width="13" customWidth="1" style="59" min="13" max="14"/>
    <col width="5" customWidth="1" style="59" min="16" max="16"/>
    <col hidden="1" outlineLevel="3" width="5" customWidth="1" style="59" min="17" max="18"/>
    <col width="5" customWidth="1" style="59" min="19" max="19"/>
    <col hidden="1" outlineLevel="1" width="5" customWidth="1" style="59" min="20" max="20"/>
    <col width="5" customWidth="1" style="59" min="21" max="21"/>
    <col width="5" customWidth="1" style="59" min="22" max="22"/>
    <col width="5" customWidth="1" style="59" min="23" max="23"/>
    <col hidden="1" outlineLevel="2" width="5" customWidth="1" style="59" min="24" max="24"/>
    <col width="5" customWidth="1" style="59" min="25" max="25"/>
    <col width="5" customWidth="1" style="59" min="26" max="26"/>
    <col hidden="1" outlineLevel="3" width="5" customWidth="1" style="59" min="27" max="30"/>
    <col hidden="1" outlineLevel="4" width="13" customWidth="1" style="59" min="28" max="29"/>
    <col hidden="1" outlineLevel="3" width="13" customWidth="1" style="59" min="32" max="32"/>
    <col hidden="1" outlineLevel="2" width="13" customWidth="1" style="59" min="35" max="36"/>
    <col hidden="1" outlineLevel="2" width="13" customWidth="1" style="59" min="40" max="41"/>
  </cols>
  <sheetData>
    <row r="1"/>
    <row r="2">
      <c r="A2" s="109" t="n"/>
      <c r="B2" s="109" t="n"/>
      <c r="C2" s="110" t="inlineStr">
        <is>
          <t>Production agricole</t>
        </is>
      </c>
      <c r="D2" s="110" t="inlineStr">
        <is>
          <t>Récoltée</t>
        </is>
      </c>
      <c r="E2" s="110" t="inlineStr">
        <is>
          <t>Pâturée</t>
        </is>
      </c>
      <c r="F2" s="110" t="inlineStr">
        <is>
          <t>Mixte</t>
        </is>
      </c>
      <c r="G2" s="110" t="inlineStr">
        <is>
          <t>Inexploitée</t>
        </is>
      </c>
      <c r="H2" s="110" t="inlineStr">
        <is>
          <t>Pertes</t>
        </is>
      </c>
      <c r="I2" s="110" t="inlineStr">
        <is>
          <t>Refus distri</t>
        </is>
      </c>
      <c r="J2" s="110" t="inlineStr">
        <is>
          <t>Feed</t>
        </is>
      </c>
      <c r="K2" s="110" t="inlineStr">
        <is>
          <t>Alimentation animale rente (EA)</t>
        </is>
      </c>
      <c r="L2" s="110" t="inlineStr">
        <is>
          <t>Bovins</t>
        </is>
      </c>
      <c r="M2" s="110" t="inlineStr">
        <is>
          <t>BL</t>
        </is>
      </c>
      <c r="N2" s="110" t="inlineStr">
        <is>
          <t>BV</t>
        </is>
      </c>
      <c r="O2" s="110" t="inlineStr">
        <is>
          <t>BM</t>
        </is>
      </c>
      <c r="P2" s="110" t="inlineStr">
        <is>
          <t>Ovins</t>
        </is>
      </c>
      <c r="Q2" s="110" t="inlineStr">
        <is>
          <t>OL</t>
        </is>
      </c>
      <c r="R2" s="110" t="inlineStr">
        <is>
          <t>OV</t>
        </is>
      </c>
      <c r="S2" s="110" t="inlineStr">
        <is>
          <t>Ca</t>
        </is>
      </c>
      <c r="T2" s="110" t="inlineStr">
        <is>
          <t>Eq</t>
        </is>
      </c>
      <c r="U2" s="110" t="inlineStr">
        <is>
          <t>FAB</t>
        </is>
      </c>
      <c r="V2" s="110" t="inlineStr">
        <is>
          <t>Autres usages</t>
        </is>
      </c>
      <c r="W2" s="110" t="inlineStr">
        <is>
          <t>Paillage</t>
        </is>
      </c>
      <c r="X2" s="110" t="inlineStr">
        <is>
          <t>Fertilisation</t>
        </is>
      </c>
      <c r="Y2" s="110" t="inlineStr">
        <is>
          <t>Energie</t>
        </is>
      </c>
      <c r="Z2" s="110" t="inlineStr">
        <is>
          <t>Matériaux</t>
        </is>
      </c>
      <c r="AA2" s="110" t="inlineStr">
        <is>
          <t>International</t>
        </is>
      </c>
    </row>
    <row r="3">
      <c r="B3" s="78" t="inlineStr">
        <is>
          <t>Fourrages produits</t>
        </is>
      </c>
      <c r="C3" t="n">
        <v>1</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c r="W3" t="n">
        <v>0</v>
      </c>
      <c r="X3" t="n">
        <v>0</v>
      </c>
      <c r="Y3" t="n">
        <v>0</v>
      </c>
      <c r="Z3" t="n">
        <v>0</v>
      </c>
      <c r="AA3" t="n">
        <v>1</v>
      </c>
    </row>
    <row r="4">
      <c r="B4" s="78" t="inlineStr">
        <is>
          <t>Fourrages annuels</t>
        </is>
      </c>
      <c r="C4" t="n">
        <v>1</v>
      </c>
      <c r="D4" t="n">
        <v>0</v>
      </c>
      <c r="E4" t="n">
        <v>0</v>
      </c>
      <c r="F4" t="n">
        <v>0</v>
      </c>
      <c r="G4" t="n">
        <v>0</v>
      </c>
      <c r="H4" t="n">
        <v>0</v>
      </c>
      <c r="I4" t="n">
        <v>0</v>
      </c>
      <c r="J4" t="n">
        <v>0</v>
      </c>
      <c r="K4" t="n">
        <v>0</v>
      </c>
      <c r="L4" t="n">
        <v>0</v>
      </c>
      <c r="M4" t="n">
        <v>0</v>
      </c>
      <c r="N4" t="n">
        <v>0</v>
      </c>
      <c r="O4" t="n">
        <v>0</v>
      </c>
      <c r="P4" t="n">
        <v>0</v>
      </c>
      <c r="Q4" t="n">
        <v>0</v>
      </c>
      <c r="R4" t="n">
        <v>0</v>
      </c>
      <c r="S4" t="n">
        <v>0</v>
      </c>
      <c r="T4" t="n">
        <v>0</v>
      </c>
      <c r="U4" t="n">
        <v>0</v>
      </c>
      <c r="V4" t="n">
        <v>0</v>
      </c>
      <c r="W4" t="n">
        <v>0</v>
      </c>
      <c r="X4" t="n">
        <v>0</v>
      </c>
      <c r="Y4" t="n">
        <v>0</v>
      </c>
      <c r="Z4" t="n">
        <v>0</v>
      </c>
      <c r="AA4" t="n">
        <v>1</v>
      </c>
    </row>
    <row r="5" hidden="1" outlineLevel="2" s="59">
      <c r="B5" s="78" t="inlineStr">
        <is>
          <t>Plantes sarclées</t>
        </is>
      </c>
      <c r="C5" t="n">
        <v>1</v>
      </c>
      <c r="D5" t="n">
        <v>0</v>
      </c>
      <c r="E5" t="n">
        <v>0</v>
      </c>
      <c r="F5" t="n">
        <v>0</v>
      </c>
      <c r="G5" t="n">
        <v>0</v>
      </c>
      <c r="H5" t="n">
        <v>0</v>
      </c>
      <c r="I5" t="n">
        <v>0</v>
      </c>
      <c r="J5" t="n">
        <v>0</v>
      </c>
      <c r="K5" t="n">
        <v>0</v>
      </c>
      <c r="L5" t="n">
        <v>0</v>
      </c>
      <c r="M5" t="n">
        <v>0</v>
      </c>
      <c r="N5" t="n">
        <v>0</v>
      </c>
      <c r="O5" t="n">
        <v>0</v>
      </c>
      <c r="P5" t="n">
        <v>0</v>
      </c>
      <c r="Q5" t="n">
        <v>0</v>
      </c>
      <c r="R5" t="n">
        <v>0</v>
      </c>
      <c r="S5" t="n">
        <v>0</v>
      </c>
      <c r="T5" t="n">
        <v>0</v>
      </c>
      <c r="U5" t="n">
        <v>0</v>
      </c>
      <c r="V5" t="n">
        <v>0</v>
      </c>
      <c r="W5" t="n">
        <v>0</v>
      </c>
      <c r="X5" t="n">
        <v>0</v>
      </c>
      <c r="Y5" t="n">
        <v>0</v>
      </c>
      <c r="Z5" t="n">
        <v>0</v>
      </c>
      <c r="AA5" t="n">
        <v>1</v>
      </c>
    </row>
    <row r="6" hidden="1" outlineLevel="3" s="59">
      <c r="B6" s="78" t="inlineStr">
        <is>
          <t>Choux fourragers</t>
        </is>
      </c>
      <c r="C6" t="n">
        <v>1</v>
      </c>
      <c r="D6" t="n">
        <v>0</v>
      </c>
      <c r="E6" t="n">
        <v>0</v>
      </c>
      <c r="F6" t="n">
        <v>0</v>
      </c>
      <c r="G6" t="n">
        <v>0</v>
      </c>
      <c r="H6" t="n">
        <v>0</v>
      </c>
      <c r="I6" t="n">
        <v>0</v>
      </c>
      <c r="J6" t="n">
        <v>0</v>
      </c>
      <c r="K6" t="n">
        <v>0</v>
      </c>
      <c r="L6" t="n">
        <v>0</v>
      </c>
      <c r="M6" t="n">
        <v>0</v>
      </c>
      <c r="N6" t="n">
        <v>0</v>
      </c>
      <c r="O6" t="n">
        <v>0</v>
      </c>
      <c r="P6" t="n">
        <v>0</v>
      </c>
      <c r="Q6" t="n">
        <v>0</v>
      </c>
      <c r="R6" t="n">
        <v>0</v>
      </c>
      <c r="S6" t="n">
        <v>0</v>
      </c>
      <c r="T6" t="n">
        <v>0</v>
      </c>
      <c r="U6" t="n">
        <v>0</v>
      </c>
      <c r="V6" t="n">
        <v>0</v>
      </c>
      <c r="W6" t="n">
        <v>0</v>
      </c>
      <c r="X6" t="n">
        <v>0</v>
      </c>
      <c r="Y6" t="n">
        <v>0</v>
      </c>
      <c r="Z6" t="n">
        <v>0</v>
      </c>
      <c r="AA6" t="n">
        <v>1</v>
      </c>
    </row>
    <row r="7" hidden="1" outlineLevel="3" s="59">
      <c r="B7" s="78" t="inlineStr">
        <is>
          <t>RTF</t>
        </is>
      </c>
      <c r="C7" t="n">
        <v>1</v>
      </c>
      <c r="D7" t="n">
        <v>0</v>
      </c>
      <c r="E7" t="n">
        <v>0</v>
      </c>
      <c r="F7" t="n">
        <v>0</v>
      </c>
      <c r="G7" t="n">
        <v>0</v>
      </c>
      <c r="H7" t="n">
        <v>0</v>
      </c>
      <c r="I7" t="n">
        <v>0</v>
      </c>
      <c r="J7" t="n">
        <v>0</v>
      </c>
      <c r="K7" t="n">
        <v>0</v>
      </c>
      <c r="L7" t="n">
        <v>0</v>
      </c>
      <c r="M7" t="n">
        <v>0</v>
      </c>
      <c r="N7" t="n">
        <v>0</v>
      </c>
      <c r="O7" t="n">
        <v>0</v>
      </c>
      <c r="P7" t="n">
        <v>0</v>
      </c>
      <c r="Q7" t="n">
        <v>0</v>
      </c>
      <c r="R7" t="n">
        <v>0</v>
      </c>
      <c r="S7" t="n">
        <v>0</v>
      </c>
      <c r="T7" t="n">
        <v>0</v>
      </c>
      <c r="U7" t="n">
        <v>0</v>
      </c>
      <c r="V7" t="n">
        <v>0</v>
      </c>
      <c r="W7" t="n">
        <v>0</v>
      </c>
      <c r="X7" t="n">
        <v>0</v>
      </c>
      <c r="Y7" t="n">
        <v>0</v>
      </c>
      <c r="Z7" t="n">
        <v>0</v>
      </c>
      <c r="AA7" t="n">
        <v>1</v>
      </c>
    </row>
    <row r="8" hidden="1" outlineLevel="2" s="59">
      <c r="B8" s="78" t="inlineStr">
        <is>
          <t>Maïs plante entière</t>
        </is>
      </c>
      <c r="C8" t="n">
        <v>1</v>
      </c>
      <c r="D8" t="n">
        <v>0</v>
      </c>
      <c r="E8" t="n">
        <v>0</v>
      </c>
      <c r="F8" t="n">
        <v>0</v>
      </c>
      <c r="G8" t="n">
        <v>0</v>
      </c>
      <c r="H8" t="n">
        <v>0</v>
      </c>
      <c r="I8" t="n">
        <v>0</v>
      </c>
      <c r="J8" t="n">
        <v>0</v>
      </c>
      <c r="K8" t="n">
        <v>0</v>
      </c>
      <c r="L8" t="n">
        <v>0</v>
      </c>
      <c r="M8" t="n">
        <v>0</v>
      </c>
      <c r="N8" t="n">
        <v>0</v>
      </c>
      <c r="O8" t="n">
        <v>0</v>
      </c>
      <c r="P8" t="n">
        <v>0</v>
      </c>
      <c r="Q8" t="n">
        <v>0</v>
      </c>
      <c r="R8" t="n">
        <v>0</v>
      </c>
      <c r="S8" t="n">
        <v>0</v>
      </c>
      <c r="T8" t="n">
        <v>0</v>
      </c>
      <c r="U8" t="n">
        <v>0</v>
      </c>
      <c r="V8" t="n">
        <v>0</v>
      </c>
      <c r="W8" t="n">
        <v>0</v>
      </c>
      <c r="X8" t="n">
        <v>0</v>
      </c>
      <c r="Y8" t="n">
        <v>0</v>
      </c>
      <c r="Z8" t="n">
        <v>0</v>
      </c>
      <c r="AA8" t="n">
        <v>0</v>
      </c>
    </row>
    <row r="9" hidden="1" outlineLevel="2" s="59">
      <c r="B9" s="78" t="inlineStr">
        <is>
          <t>Autres fourrages annuels</t>
        </is>
      </c>
      <c r="C9" t="n">
        <v>1</v>
      </c>
      <c r="D9" t="n">
        <v>0</v>
      </c>
      <c r="E9" t="n">
        <v>0</v>
      </c>
      <c r="F9" t="n">
        <v>0</v>
      </c>
      <c r="G9" t="n">
        <v>0</v>
      </c>
      <c r="H9" t="n">
        <v>0</v>
      </c>
      <c r="I9" t="n">
        <v>0</v>
      </c>
      <c r="J9" t="n">
        <v>0</v>
      </c>
      <c r="K9" t="n">
        <v>0</v>
      </c>
      <c r="L9" t="n">
        <v>0</v>
      </c>
      <c r="M9" t="n">
        <v>0</v>
      </c>
      <c r="N9" t="n">
        <v>0</v>
      </c>
      <c r="O9" t="n">
        <v>0</v>
      </c>
      <c r="P9" t="n">
        <v>0</v>
      </c>
      <c r="Q9" t="n">
        <v>0</v>
      </c>
      <c r="R9" t="n">
        <v>0</v>
      </c>
      <c r="S9" t="n">
        <v>0</v>
      </c>
      <c r="T9" t="n">
        <v>0</v>
      </c>
      <c r="U9" t="n">
        <v>0</v>
      </c>
      <c r="V9" t="n">
        <v>0</v>
      </c>
      <c r="W9" t="n">
        <v>0</v>
      </c>
      <c r="X9" t="n">
        <v>0</v>
      </c>
      <c r="Y9" t="n">
        <v>0</v>
      </c>
      <c r="Z9" t="n">
        <v>0</v>
      </c>
      <c r="AA9" t="n">
        <v>1</v>
      </c>
    </row>
    <row r="10">
      <c r="B10" s="78" t="inlineStr">
        <is>
          <t>Fourrages pluriannuels</t>
        </is>
      </c>
      <c r="C10" t="n">
        <v>1</v>
      </c>
      <c r="D10" t="n">
        <v>0</v>
      </c>
      <c r="E10" t="n">
        <v>0</v>
      </c>
      <c r="F10" t="n">
        <v>0</v>
      </c>
      <c r="G10" t="n">
        <v>0</v>
      </c>
      <c r="H10" t="n">
        <v>0</v>
      </c>
      <c r="I10" t="n">
        <v>0</v>
      </c>
      <c r="J10" t="n">
        <v>0</v>
      </c>
      <c r="K10" t="n">
        <v>0</v>
      </c>
      <c r="L10" t="n">
        <v>0</v>
      </c>
      <c r="M10" t="n">
        <v>0</v>
      </c>
      <c r="N10" t="n">
        <v>0</v>
      </c>
      <c r="O10" t="n">
        <v>0</v>
      </c>
      <c r="P10" t="n">
        <v>0</v>
      </c>
      <c r="Q10" t="n">
        <v>0</v>
      </c>
      <c r="R10" t="n">
        <v>0</v>
      </c>
      <c r="S10" t="n">
        <v>0</v>
      </c>
      <c r="T10" t="n">
        <v>0</v>
      </c>
      <c r="U10" t="n">
        <v>0</v>
      </c>
      <c r="V10" t="n">
        <v>0</v>
      </c>
      <c r="W10" t="n">
        <v>0</v>
      </c>
      <c r="X10" t="n">
        <v>0</v>
      </c>
      <c r="Y10" t="n">
        <v>0</v>
      </c>
      <c r="Z10" t="n">
        <v>0</v>
      </c>
      <c r="AA10" t="n">
        <v>1</v>
      </c>
    </row>
    <row r="11">
      <c r="B11" s="78" t="inlineStr">
        <is>
          <t>Prairies non-permanentes</t>
        </is>
      </c>
      <c r="C11" t="n">
        <v>1</v>
      </c>
      <c r="D11" t="n">
        <v>0</v>
      </c>
      <c r="E11" t="n">
        <v>0</v>
      </c>
      <c r="F11" t="n">
        <v>0</v>
      </c>
      <c r="G11" t="n">
        <v>0</v>
      </c>
      <c r="H11" t="n">
        <v>0</v>
      </c>
      <c r="I11" t="n">
        <v>0</v>
      </c>
      <c r="J11" t="n">
        <v>0</v>
      </c>
      <c r="K11" t="n">
        <v>0</v>
      </c>
      <c r="L11" t="n">
        <v>0</v>
      </c>
      <c r="M11" t="n">
        <v>0</v>
      </c>
      <c r="N11" t="n">
        <v>0</v>
      </c>
      <c r="O11" t="n">
        <v>0</v>
      </c>
      <c r="P11" t="n">
        <v>0</v>
      </c>
      <c r="Q11" t="n">
        <v>0</v>
      </c>
      <c r="R11" t="n">
        <v>0</v>
      </c>
      <c r="S11" t="n">
        <v>0</v>
      </c>
      <c r="T11" t="n">
        <v>0</v>
      </c>
      <c r="U11" t="n">
        <v>0</v>
      </c>
      <c r="V11" t="n">
        <v>0</v>
      </c>
      <c r="W11" t="n">
        <v>0</v>
      </c>
      <c r="X11" t="n">
        <v>0</v>
      </c>
      <c r="Y11" t="n">
        <v>0</v>
      </c>
      <c r="Z11" t="n">
        <v>0</v>
      </c>
      <c r="AA11" t="n">
        <v>1</v>
      </c>
    </row>
    <row r="12" hidden="1" outlineLevel="3" s="59">
      <c r="B12" s="78" t="inlineStr">
        <is>
          <t>Prairies artificielles</t>
        </is>
      </c>
      <c r="C12" t="n">
        <v>1</v>
      </c>
      <c r="D12" t="n">
        <v>0</v>
      </c>
      <c r="E12" t="n">
        <v>0</v>
      </c>
      <c r="F12" t="n">
        <v>0</v>
      </c>
      <c r="G12" t="n">
        <v>0</v>
      </c>
      <c r="H12" t="n">
        <v>0</v>
      </c>
      <c r="I12" t="n">
        <v>0</v>
      </c>
      <c r="J12" t="n">
        <v>0</v>
      </c>
      <c r="K12" t="n">
        <v>0</v>
      </c>
      <c r="L12" t="n">
        <v>0</v>
      </c>
      <c r="M12" t="n">
        <v>0</v>
      </c>
      <c r="N12" t="n">
        <v>0</v>
      </c>
      <c r="O12" t="n">
        <v>0</v>
      </c>
      <c r="P12" t="n">
        <v>0</v>
      </c>
      <c r="Q12" t="n">
        <v>0</v>
      </c>
      <c r="R12" t="n">
        <v>0</v>
      </c>
      <c r="S12" t="n">
        <v>0</v>
      </c>
      <c r="T12" t="n">
        <v>0</v>
      </c>
      <c r="U12" t="n">
        <v>0</v>
      </c>
      <c r="V12" t="n">
        <v>0</v>
      </c>
      <c r="W12" t="n">
        <v>0</v>
      </c>
      <c r="X12" t="n">
        <v>0</v>
      </c>
      <c r="Y12" t="n">
        <v>0</v>
      </c>
      <c r="Z12" t="n">
        <v>0</v>
      </c>
      <c r="AA12" t="n">
        <v>1</v>
      </c>
    </row>
    <row r="13" hidden="1" outlineLevel="4" s="59">
      <c r="B13" s="78" t="inlineStr">
        <is>
          <t>Luzerne hors deshy</t>
        </is>
      </c>
      <c r="C13" t="n">
        <v>1</v>
      </c>
      <c r="D13" t="n">
        <v>0</v>
      </c>
      <c r="E13" t="n">
        <v>0</v>
      </c>
      <c r="F13" t="n">
        <v>0</v>
      </c>
      <c r="G13" t="n">
        <v>0</v>
      </c>
      <c r="H13" t="n">
        <v>0</v>
      </c>
      <c r="I13" t="n">
        <v>0</v>
      </c>
      <c r="J13" t="n">
        <v>0</v>
      </c>
      <c r="K13" t="n">
        <v>0</v>
      </c>
      <c r="L13" t="n">
        <v>0</v>
      </c>
      <c r="M13" t="n">
        <v>0</v>
      </c>
      <c r="N13" t="n">
        <v>0</v>
      </c>
      <c r="O13" t="n">
        <v>0</v>
      </c>
      <c r="P13" t="n">
        <v>0</v>
      </c>
      <c r="Q13" t="n">
        <v>0</v>
      </c>
      <c r="R13" t="n">
        <v>0</v>
      </c>
      <c r="S13" t="n">
        <v>0</v>
      </c>
      <c r="T13" t="n">
        <v>0</v>
      </c>
      <c r="U13" t="n">
        <v>0</v>
      </c>
      <c r="V13" t="n">
        <v>0</v>
      </c>
      <c r="W13" t="n">
        <v>0</v>
      </c>
      <c r="X13" t="n">
        <v>0</v>
      </c>
      <c r="Y13" t="n">
        <v>0</v>
      </c>
      <c r="Z13" t="n">
        <v>0</v>
      </c>
      <c r="AA13" t="n">
        <v>0</v>
      </c>
    </row>
    <row r="14" hidden="1" outlineLevel="4" s="59">
      <c r="B14" s="78" t="inlineStr">
        <is>
          <t>Autres prairies artificielles</t>
        </is>
      </c>
      <c r="C14" t="n">
        <v>1</v>
      </c>
      <c r="D14" t="n">
        <v>0</v>
      </c>
      <c r="E14" t="n">
        <v>0</v>
      </c>
      <c r="F14" t="n">
        <v>0</v>
      </c>
      <c r="G14" t="n">
        <v>0</v>
      </c>
      <c r="H14" t="n">
        <v>0</v>
      </c>
      <c r="I14" t="n">
        <v>0</v>
      </c>
      <c r="J14" t="n">
        <v>0</v>
      </c>
      <c r="K14" t="n">
        <v>0</v>
      </c>
      <c r="L14" t="n">
        <v>0</v>
      </c>
      <c r="M14" t="n">
        <v>0</v>
      </c>
      <c r="N14" t="n">
        <v>0</v>
      </c>
      <c r="O14" t="n">
        <v>0</v>
      </c>
      <c r="P14" t="n">
        <v>0</v>
      </c>
      <c r="Q14" t="n">
        <v>0</v>
      </c>
      <c r="R14" t="n">
        <v>0</v>
      </c>
      <c r="S14" t="n">
        <v>0</v>
      </c>
      <c r="T14" t="n">
        <v>0</v>
      </c>
      <c r="U14" t="n">
        <v>0</v>
      </c>
      <c r="V14" t="n">
        <v>0</v>
      </c>
      <c r="W14" t="n">
        <v>0</v>
      </c>
      <c r="X14" t="n">
        <v>0</v>
      </c>
      <c r="Y14" t="n">
        <v>0</v>
      </c>
      <c r="Z14" t="n">
        <v>0</v>
      </c>
      <c r="AA14" t="n">
        <v>1</v>
      </c>
    </row>
    <row r="15" hidden="1" outlineLevel="3" s="59">
      <c r="B15" s="78" t="inlineStr">
        <is>
          <t>Prairies temporaires</t>
        </is>
      </c>
      <c r="C15" t="n">
        <v>1</v>
      </c>
      <c r="D15" t="n">
        <v>0</v>
      </c>
      <c r="E15" t="n">
        <v>0</v>
      </c>
      <c r="F15" t="n">
        <v>0</v>
      </c>
      <c r="G15" t="n">
        <v>0</v>
      </c>
      <c r="H15" t="n">
        <v>0</v>
      </c>
      <c r="I15" t="n">
        <v>0</v>
      </c>
      <c r="J15" t="n">
        <v>0</v>
      </c>
      <c r="K15" t="n">
        <v>0</v>
      </c>
      <c r="L15" t="n">
        <v>0</v>
      </c>
      <c r="M15" t="n">
        <v>0</v>
      </c>
      <c r="N15" t="n">
        <v>0</v>
      </c>
      <c r="O15" t="n">
        <v>0</v>
      </c>
      <c r="P15" t="n">
        <v>0</v>
      </c>
      <c r="Q15" t="n">
        <v>0</v>
      </c>
      <c r="R15" t="n">
        <v>0</v>
      </c>
      <c r="S15" t="n">
        <v>0</v>
      </c>
      <c r="T15" t="n">
        <v>0</v>
      </c>
      <c r="U15" t="n">
        <v>0</v>
      </c>
      <c r="V15" t="n">
        <v>0</v>
      </c>
      <c r="W15" t="n">
        <v>0</v>
      </c>
      <c r="X15" t="n">
        <v>0</v>
      </c>
      <c r="Y15" t="n">
        <v>0</v>
      </c>
      <c r="Z15" t="n">
        <v>0</v>
      </c>
      <c r="AA15" t="n">
        <v>1</v>
      </c>
    </row>
    <row r="16">
      <c r="B16" s="78" t="inlineStr">
        <is>
          <t>Prairies permanentes</t>
        </is>
      </c>
      <c r="C16" t="n">
        <v>1</v>
      </c>
      <c r="D16" t="n">
        <v>0</v>
      </c>
      <c r="E16" t="n">
        <v>0</v>
      </c>
      <c r="F16" t="n">
        <v>0</v>
      </c>
      <c r="G16" t="n">
        <v>0</v>
      </c>
      <c r="H16" t="n">
        <v>0</v>
      </c>
      <c r="I16" t="n">
        <v>0</v>
      </c>
      <c r="J16" t="n">
        <v>0</v>
      </c>
      <c r="K16" t="n">
        <v>0</v>
      </c>
      <c r="L16" t="n">
        <v>0</v>
      </c>
      <c r="M16" t="n">
        <v>0</v>
      </c>
      <c r="N16" t="n">
        <v>0</v>
      </c>
      <c r="O16" t="n">
        <v>0</v>
      </c>
      <c r="P16" t="n">
        <v>0</v>
      </c>
      <c r="Q16" t="n">
        <v>0</v>
      </c>
      <c r="R16" t="n">
        <v>0</v>
      </c>
      <c r="S16" t="n">
        <v>0</v>
      </c>
      <c r="T16" t="n">
        <v>0</v>
      </c>
      <c r="U16" t="n">
        <v>0</v>
      </c>
      <c r="V16" t="n">
        <v>0</v>
      </c>
      <c r="W16" t="n">
        <v>0</v>
      </c>
      <c r="X16" t="n">
        <v>0</v>
      </c>
      <c r="Y16" t="n">
        <v>0</v>
      </c>
      <c r="Z16" t="n">
        <v>0</v>
      </c>
      <c r="AA16" t="n">
        <v>1</v>
      </c>
    </row>
    <row r="17" hidden="1" outlineLevel="3" s="59">
      <c r="B17" s="78" t="inlineStr">
        <is>
          <t>STH</t>
        </is>
      </c>
      <c r="C17" t="n">
        <v>1</v>
      </c>
      <c r="D17" t="n">
        <v>0</v>
      </c>
      <c r="E17" t="n">
        <v>0</v>
      </c>
      <c r="F17" t="n">
        <v>0</v>
      </c>
      <c r="G17" t="n">
        <v>0</v>
      </c>
      <c r="H17" t="n">
        <v>0</v>
      </c>
      <c r="I17" t="n">
        <v>0</v>
      </c>
      <c r="J17" t="n">
        <v>0</v>
      </c>
      <c r="K17" t="n">
        <v>0</v>
      </c>
      <c r="L17" t="n">
        <v>0</v>
      </c>
      <c r="M17" t="n">
        <v>0</v>
      </c>
      <c r="N17" t="n">
        <v>0</v>
      </c>
      <c r="O17" t="n">
        <v>0</v>
      </c>
      <c r="P17" t="n">
        <v>0</v>
      </c>
      <c r="Q17" t="n">
        <v>0</v>
      </c>
      <c r="R17" t="n">
        <v>0</v>
      </c>
      <c r="S17" t="n">
        <v>0</v>
      </c>
      <c r="T17" t="n">
        <v>0</v>
      </c>
      <c r="U17" t="n">
        <v>0</v>
      </c>
      <c r="V17" t="n">
        <v>0</v>
      </c>
      <c r="W17" t="n">
        <v>0</v>
      </c>
      <c r="X17" t="n">
        <v>0</v>
      </c>
      <c r="Y17" t="n">
        <v>0</v>
      </c>
      <c r="Z17" t="n">
        <v>0</v>
      </c>
      <c r="AA17" t="n">
        <v>1</v>
      </c>
    </row>
    <row r="18" hidden="1" outlineLevel="3" s="59">
      <c r="B18" s="78" t="inlineStr">
        <is>
          <t>STH peu productives</t>
        </is>
      </c>
      <c r="C18" t="n">
        <v>1</v>
      </c>
      <c r="D18" t="n">
        <v>0</v>
      </c>
      <c r="E18" t="n">
        <v>0</v>
      </c>
      <c r="F18" t="n">
        <v>0</v>
      </c>
      <c r="G18" t="n">
        <v>0</v>
      </c>
      <c r="H18" t="n">
        <v>0</v>
      </c>
      <c r="I18" t="n">
        <v>0</v>
      </c>
      <c r="J18" t="n">
        <v>0</v>
      </c>
      <c r="K18" t="n">
        <v>0</v>
      </c>
      <c r="L18" t="n">
        <v>0</v>
      </c>
      <c r="M18" t="n">
        <v>0</v>
      </c>
      <c r="N18" t="n">
        <v>0</v>
      </c>
      <c r="O18" t="n">
        <v>0</v>
      </c>
      <c r="P18" t="n">
        <v>0</v>
      </c>
      <c r="Q18" t="n">
        <v>0</v>
      </c>
      <c r="R18" t="n">
        <v>0</v>
      </c>
      <c r="S18" t="n">
        <v>0</v>
      </c>
      <c r="T18" t="n">
        <v>0</v>
      </c>
      <c r="U18" t="n">
        <v>0</v>
      </c>
      <c r="V18" t="n">
        <v>0</v>
      </c>
      <c r="W18" t="n">
        <v>0</v>
      </c>
      <c r="X18" t="n">
        <v>0</v>
      </c>
      <c r="Y18" t="n">
        <v>0</v>
      </c>
      <c r="Z18" t="n">
        <v>0</v>
      </c>
      <c r="AA18" t="n">
        <v>0</v>
      </c>
    </row>
    <row r="19">
      <c r="B19" s="78" t="inlineStr">
        <is>
          <t>Produits fatals des cultures</t>
        </is>
      </c>
      <c r="C19" t="n">
        <v>1</v>
      </c>
      <c r="D19" t="n">
        <v>0</v>
      </c>
      <c r="E19" t="n">
        <v>0</v>
      </c>
      <c r="F19" t="n">
        <v>0</v>
      </c>
      <c r="G19" t="n">
        <v>0</v>
      </c>
      <c r="H19" t="n">
        <v>0</v>
      </c>
      <c r="I19" t="n">
        <v>0</v>
      </c>
      <c r="J19" t="n">
        <v>0</v>
      </c>
      <c r="K19" t="n">
        <v>0</v>
      </c>
      <c r="L19" t="n">
        <v>0</v>
      </c>
      <c r="M19" t="n">
        <v>0</v>
      </c>
      <c r="N19" t="n">
        <v>0</v>
      </c>
      <c r="O19" t="n">
        <v>0</v>
      </c>
      <c r="P19" t="n">
        <v>0</v>
      </c>
      <c r="Q19" t="n">
        <v>0</v>
      </c>
      <c r="R19" t="n">
        <v>0</v>
      </c>
      <c r="S19" t="n">
        <v>0</v>
      </c>
      <c r="T19" t="n">
        <v>0</v>
      </c>
      <c r="U19" t="n">
        <v>0</v>
      </c>
      <c r="V19" t="n">
        <v>0</v>
      </c>
      <c r="W19" t="n">
        <v>0</v>
      </c>
      <c r="X19" t="n">
        <v>0</v>
      </c>
      <c r="Y19" t="n">
        <v>0</v>
      </c>
      <c r="Z19" t="n">
        <v>0</v>
      </c>
      <c r="AA19" t="n">
        <v>1</v>
      </c>
    </row>
    <row r="20" hidden="1" outlineLevel="1" s="59">
      <c r="B20" s="78" t="inlineStr">
        <is>
          <t>Paille de céréales</t>
        </is>
      </c>
      <c r="C20" t="n">
        <v>1</v>
      </c>
      <c r="D20" t="n">
        <v>0</v>
      </c>
      <c r="E20" t="n">
        <v>0</v>
      </c>
      <c r="F20" t="n">
        <v>0</v>
      </c>
      <c r="G20" t="n">
        <v>0</v>
      </c>
      <c r="H20" t="n">
        <v>0</v>
      </c>
      <c r="I20" t="n">
        <v>0</v>
      </c>
      <c r="J20" t="n">
        <v>0</v>
      </c>
      <c r="K20" t="n">
        <v>0</v>
      </c>
      <c r="L20" t="n">
        <v>0</v>
      </c>
      <c r="M20" t="n">
        <v>0</v>
      </c>
      <c r="N20" t="n">
        <v>0</v>
      </c>
      <c r="O20" t="n">
        <v>0</v>
      </c>
      <c r="P20" t="n">
        <v>0</v>
      </c>
      <c r="Q20" t="n">
        <v>0</v>
      </c>
      <c r="R20" t="n">
        <v>0</v>
      </c>
      <c r="S20" t="n">
        <v>0</v>
      </c>
      <c r="T20" t="n">
        <v>0</v>
      </c>
      <c r="U20" t="n">
        <v>0</v>
      </c>
      <c r="V20" t="n">
        <v>0</v>
      </c>
      <c r="W20" t="n">
        <v>0</v>
      </c>
      <c r="X20" t="n">
        <v>0</v>
      </c>
      <c r="Y20" t="n">
        <v>0</v>
      </c>
      <c r="Z20" t="n">
        <v>0</v>
      </c>
      <c r="AA20" t="n">
        <v>1</v>
      </c>
    </row>
    <row r="21">
      <c r="B21" s="78" t="inlineStr">
        <is>
          <t>Paille de céréales hors-fourrages</t>
        </is>
      </c>
      <c r="C21" t="n">
        <v>0</v>
      </c>
      <c r="D21" t="n">
        <v>1</v>
      </c>
      <c r="E21" t="n">
        <v>0</v>
      </c>
      <c r="F21" t="n">
        <v>0</v>
      </c>
      <c r="G21" t="n">
        <v>0</v>
      </c>
      <c r="H21" t="n">
        <v>0</v>
      </c>
      <c r="I21" t="n">
        <v>0</v>
      </c>
      <c r="J21" t="n">
        <v>0</v>
      </c>
      <c r="K21" t="n">
        <v>0</v>
      </c>
      <c r="L21" t="n">
        <v>0</v>
      </c>
      <c r="M21" t="n">
        <v>0</v>
      </c>
      <c r="N21" t="n">
        <v>0</v>
      </c>
      <c r="O21" t="n">
        <v>0</v>
      </c>
      <c r="P21" t="n">
        <v>0</v>
      </c>
      <c r="Q21" t="n">
        <v>0</v>
      </c>
      <c r="R21" t="n">
        <v>0</v>
      </c>
      <c r="S21" t="n">
        <v>0</v>
      </c>
      <c r="T21" t="n">
        <v>0</v>
      </c>
      <c r="U21" t="n">
        <v>0</v>
      </c>
      <c r="V21" t="n">
        <v>0</v>
      </c>
      <c r="W21" t="n">
        <v>0</v>
      </c>
      <c r="X21" t="n">
        <v>0</v>
      </c>
      <c r="Y21" t="n">
        <v>0</v>
      </c>
      <c r="Z21" t="n">
        <v>0</v>
      </c>
      <c r="AA21" t="n">
        <v>0</v>
      </c>
    </row>
    <row r="22">
      <c r="B22" s="78" t="inlineStr">
        <is>
          <t>Fourrages mixte</t>
        </is>
      </c>
      <c r="C22" t="n">
        <v>0</v>
      </c>
      <c r="D22" t="n">
        <v>0</v>
      </c>
      <c r="E22" t="n">
        <v>0</v>
      </c>
      <c r="F22" t="n">
        <v>1</v>
      </c>
      <c r="G22" t="n">
        <v>0</v>
      </c>
      <c r="H22" t="n">
        <v>0</v>
      </c>
      <c r="I22" t="n">
        <v>0</v>
      </c>
      <c r="J22" t="n">
        <v>0</v>
      </c>
      <c r="K22" t="n">
        <v>0</v>
      </c>
      <c r="L22" t="n">
        <v>0</v>
      </c>
      <c r="M22" t="n">
        <v>0</v>
      </c>
      <c r="N22" t="n">
        <v>0</v>
      </c>
      <c r="O22" t="n">
        <v>0</v>
      </c>
      <c r="P22" t="n">
        <v>0</v>
      </c>
      <c r="Q22" t="n">
        <v>0</v>
      </c>
      <c r="R22" t="n">
        <v>0</v>
      </c>
      <c r="S22" t="n">
        <v>0</v>
      </c>
      <c r="T22" t="n">
        <v>0</v>
      </c>
      <c r="U22" t="n">
        <v>0</v>
      </c>
      <c r="V22" t="n">
        <v>0</v>
      </c>
      <c r="W22" t="n">
        <v>0</v>
      </c>
      <c r="X22" t="n">
        <v>0</v>
      </c>
      <c r="Y22" t="n">
        <v>0</v>
      </c>
      <c r="Z22" t="n">
        <v>0</v>
      </c>
      <c r="AA22" t="n">
        <v>0</v>
      </c>
    </row>
    <row r="23">
      <c r="B23" s="78" t="inlineStr">
        <is>
          <t>Fourrages annuels mixte</t>
        </is>
      </c>
      <c r="C23" t="n">
        <v>0</v>
      </c>
      <c r="D23" t="n">
        <v>0</v>
      </c>
      <c r="E23" t="n">
        <v>0</v>
      </c>
      <c r="F23" t="n">
        <v>1</v>
      </c>
      <c r="G23" t="n">
        <v>0</v>
      </c>
      <c r="H23" t="n">
        <v>0</v>
      </c>
      <c r="I23" t="n">
        <v>0</v>
      </c>
      <c r="J23" t="n">
        <v>0</v>
      </c>
      <c r="K23" t="n">
        <v>0</v>
      </c>
      <c r="L23" t="n">
        <v>0</v>
      </c>
      <c r="M23" t="n">
        <v>0</v>
      </c>
      <c r="N23" t="n">
        <v>0</v>
      </c>
      <c r="O23" t="n">
        <v>0</v>
      </c>
      <c r="P23" t="n">
        <v>0</v>
      </c>
      <c r="Q23" t="n">
        <v>0</v>
      </c>
      <c r="R23" t="n">
        <v>0</v>
      </c>
      <c r="S23" t="n">
        <v>0</v>
      </c>
      <c r="T23" t="n">
        <v>0</v>
      </c>
      <c r="U23" t="n">
        <v>0</v>
      </c>
      <c r="V23" t="n">
        <v>0</v>
      </c>
      <c r="W23" t="n">
        <v>0</v>
      </c>
      <c r="X23" t="n">
        <v>0</v>
      </c>
      <c r="Y23" t="n">
        <v>0</v>
      </c>
      <c r="Z23" t="n">
        <v>0</v>
      </c>
      <c r="AA23" t="n">
        <v>0</v>
      </c>
    </row>
    <row r="24" hidden="1" outlineLevel="2" s="59">
      <c r="B24" s="78" t="inlineStr">
        <is>
          <t>Autres fourrages annuels mixte</t>
        </is>
      </c>
      <c r="C24" t="n">
        <v>0</v>
      </c>
      <c r="D24" t="n">
        <v>0</v>
      </c>
      <c r="E24" t="n">
        <v>0</v>
      </c>
      <c r="F24" t="n">
        <v>1</v>
      </c>
      <c r="G24" t="n">
        <v>0</v>
      </c>
      <c r="H24" t="n">
        <v>0</v>
      </c>
      <c r="I24" t="n">
        <v>0</v>
      </c>
      <c r="J24" t="n">
        <v>0</v>
      </c>
      <c r="K24" t="n">
        <v>0</v>
      </c>
      <c r="L24" t="n">
        <v>0</v>
      </c>
      <c r="M24" t="n">
        <v>0</v>
      </c>
      <c r="N24" t="n">
        <v>0</v>
      </c>
      <c r="O24" t="n">
        <v>0</v>
      </c>
      <c r="P24" t="n">
        <v>0</v>
      </c>
      <c r="Q24" t="n">
        <v>0</v>
      </c>
      <c r="R24" t="n">
        <v>0</v>
      </c>
      <c r="S24" t="n">
        <v>0</v>
      </c>
      <c r="T24" t="n">
        <v>0</v>
      </c>
      <c r="U24" t="n">
        <v>0</v>
      </c>
      <c r="V24" t="n">
        <v>0</v>
      </c>
      <c r="W24" t="n">
        <v>0</v>
      </c>
      <c r="X24" t="n">
        <v>0</v>
      </c>
      <c r="Y24" t="n">
        <v>0</v>
      </c>
      <c r="Z24" t="n">
        <v>0</v>
      </c>
      <c r="AA24" t="n">
        <v>0</v>
      </c>
    </row>
    <row r="25">
      <c r="B25" s="78" t="inlineStr">
        <is>
          <t>Fourrages pluriannuels mixte</t>
        </is>
      </c>
      <c r="C25" t="n">
        <v>0</v>
      </c>
      <c r="D25" t="n">
        <v>0</v>
      </c>
      <c r="E25" t="n">
        <v>0</v>
      </c>
      <c r="F25" t="n">
        <v>1</v>
      </c>
      <c r="G25" t="n">
        <v>0</v>
      </c>
      <c r="H25" t="n">
        <v>0</v>
      </c>
      <c r="I25" t="n">
        <v>0</v>
      </c>
      <c r="J25" t="n">
        <v>0</v>
      </c>
      <c r="K25" t="n">
        <v>0</v>
      </c>
      <c r="L25" t="n">
        <v>0</v>
      </c>
      <c r="M25" t="n">
        <v>0</v>
      </c>
      <c r="N25" t="n">
        <v>0</v>
      </c>
      <c r="O25" t="n">
        <v>0</v>
      </c>
      <c r="P25" t="n">
        <v>0</v>
      </c>
      <c r="Q25" t="n">
        <v>0</v>
      </c>
      <c r="R25" t="n">
        <v>0</v>
      </c>
      <c r="S25" t="n">
        <v>0</v>
      </c>
      <c r="T25" t="n">
        <v>0</v>
      </c>
      <c r="U25" t="n">
        <v>0</v>
      </c>
      <c r="V25" t="n">
        <v>0</v>
      </c>
      <c r="W25" t="n">
        <v>0</v>
      </c>
      <c r="X25" t="n">
        <v>0</v>
      </c>
      <c r="Y25" t="n">
        <v>0</v>
      </c>
      <c r="Z25" t="n">
        <v>0</v>
      </c>
      <c r="AA25" t="n">
        <v>0</v>
      </c>
    </row>
    <row r="26">
      <c r="B26" s="78" t="inlineStr">
        <is>
          <t>Prairies non-permanentes mixte</t>
        </is>
      </c>
      <c r="C26" t="n">
        <v>0</v>
      </c>
      <c r="D26" t="n">
        <v>0</v>
      </c>
      <c r="E26" t="n">
        <v>0</v>
      </c>
      <c r="F26" t="n">
        <v>1</v>
      </c>
      <c r="G26" t="n">
        <v>0</v>
      </c>
      <c r="H26" t="n">
        <v>0</v>
      </c>
      <c r="I26" t="n">
        <v>0</v>
      </c>
      <c r="J26" t="n">
        <v>0</v>
      </c>
      <c r="K26" t="n">
        <v>0</v>
      </c>
      <c r="L26" t="n">
        <v>0</v>
      </c>
      <c r="M26" t="n">
        <v>0</v>
      </c>
      <c r="N26" t="n">
        <v>0</v>
      </c>
      <c r="O26" t="n">
        <v>0</v>
      </c>
      <c r="P26" t="n">
        <v>0</v>
      </c>
      <c r="Q26" t="n">
        <v>0</v>
      </c>
      <c r="R26" t="n">
        <v>0</v>
      </c>
      <c r="S26" t="n">
        <v>0</v>
      </c>
      <c r="T26" t="n">
        <v>0</v>
      </c>
      <c r="U26" t="n">
        <v>0</v>
      </c>
      <c r="V26" t="n">
        <v>0</v>
      </c>
      <c r="W26" t="n">
        <v>0</v>
      </c>
      <c r="X26" t="n">
        <v>0</v>
      </c>
      <c r="Y26" t="n">
        <v>0</v>
      </c>
      <c r="Z26" t="n">
        <v>0</v>
      </c>
      <c r="AA26" t="n">
        <v>0</v>
      </c>
    </row>
    <row r="27" hidden="1" outlineLevel="3" s="59">
      <c r="B27" s="78" t="inlineStr">
        <is>
          <t>Prairies artificielles mixte</t>
        </is>
      </c>
      <c r="C27" t="n">
        <v>0</v>
      </c>
      <c r="D27" t="n">
        <v>0</v>
      </c>
      <c r="E27" t="n">
        <v>0</v>
      </c>
      <c r="F27" t="n">
        <v>1</v>
      </c>
      <c r="G27" t="n">
        <v>0</v>
      </c>
      <c r="H27" t="n">
        <v>0</v>
      </c>
      <c r="I27" t="n">
        <v>0</v>
      </c>
      <c r="J27" t="n">
        <v>0</v>
      </c>
      <c r="K27" t="n">
        <v>0</v>
      </c>
      <c r="L27" t="n">
        <v>0</v>
      </c>
      <c r="M27" t="n">
        <v>0</v>
      </c>
      <c r="N27" t="n">
        <v>0</v>
      </c>
      <c r="O27" t="n">
        <v>0</v>
      </c>
      <c r="P27" t="n">
        <v>0</v>
      </c>
      <c r="Q27" t="n">
        <v>0</v>
      </c>
      <c r="R27" t="n">
        <v>0</v>
      </c>
      <c r="S27" t="n">
        <v>0</v>
      </c>
      <c r="T27" t="n">
        <v>0</v>
      </c>
      <c r="U27" t="n">
        <v>0</v>
      </c>
      <c r="V27" t="n">
        <v>0</v>
      </c>
      <c r="W27" t="n">
        <v>0</v>
      </c>
      <c r="X27" t="n">
        <v>0</v>
      </c>
      <c r="Y27" t="n">
        <v>0</v>
      </c>
      <c r="Z27" t="n">
        <v>0</v>
      </c>
      <c r="AA27" t="n">
        <v>0</v>
      </c>
    </row>
    <row r="28" hidden="1" outlineLevel="4" s="59">
      <c r="B28" s="78" t="inlineStr">
        <is>
          <t>Luzerne hors deshy mixte</t>
        </is>
      </c>
      <c r="C28" t="n">
        <v>0</v>
      </c>
      <c r="D28" t="n">
        <v>0</v>
      </c>
      <c r="E28" t="n">
        <v>0</v>
      </c>
      <c r="F28" t="n">
        <v>1</v>
      </c>
      <c r="G28" t="n">
        <v>0</v>
      </c>
      <c r="H28" t="n">
        <v>0</v>
      </c>
      <c r="I28" t="n">
        <v>0</v>
      </c>
      <c r="J28" t="n">
        <v>0</v>
      </c>
      <c r="K28" t="n">
        <v>0</v>
      </c>
      <c r="L28" t="n">
        <v>0</v>
      </c>
      <c r="M28" t="n">
        <v>0</v>
      </c>
      <c r="N28" t="n">
        <v>0</v>
      </c>
      <c r="O28" t="n">
        <v>0</v>
      </c>
      <c r="P28" t="n">
        <v>0</v>
      </c>
      <c r="Q28" t="n">
        <v>0</v>
      </c>
      <c r="R28" t="n">
        <v>0</v>
      </c>
      <c r="S28" t="n">
        <v>0</v>
      </c>
      <c r="T28" t="n">
        <v>0</v>
      </c>
      <c r="U28" t="n">
        <v>0</v>
      </c>
      <c r="V28" t="n">
        <v>0</v>
      </c>
      <c r="W28" t="n">
        <v>0</v>
      </c>
      <c r="X28" t="n">
        <v>0</v>
      </c>
      <c r="Y28" t="n">
        <v>0</v>
      </c>
      <c r="Z28" t="n">
        <v>0</v>
      </c>
      <c r="AA28" t="n">
        <v>0</v>
      </c>
    </row>
    <row r="29" hidden="1" outlineLevel="4" s="59">
      <c r="B29" s="78" t="inlineStr">
        <is>
          <t>Autres prairies artificielles mixte</t>
        </is>
      </c>
      <c r="C29" t="n">
        <v>0</v>
      </c>
      <c r="D29" t="n">
        <v>0</v>
      </c>
      <c r="E29" t="n">
        <v>0</v>
      </c>
      <c r="F29" t="n">
        <v>1</v>
      </c>
      <c r="G29" t="n">
        <v>0</v>
      </c>
      <c r="H29" t="n">
        <v>0</v>
      </c>
      <c r="I29" t="n">
        <v>0</v>
      </c>
      <c r="J29" t="n">
        <v>0</v>
      </c>
      <c r="K29" t="n">
        <v>0</v>
      </c>
      <c r="L29" t="n">
        <v>0</v>
      </c>
      <c r="M29" t="n">
        <v>0</v>
      </c>
      <c r="N29" t="n">
        <v>0</v>
      </c>
      <c r="O29" t="n">
        <v>0</v>
      </c>
      <c r="P29" t="n">
        <v>0</v>
      </c>
      <c r="Q29" t="n">
        <v>0</v>
      </c>
      <c r="R29" t="n">
        <v>0</v>
      </c>
      <c r="S29" t="n">
        <v>0</v>
      </c>
      <c r="T29" t="n">
        <v>0</v>
      </c>
      <c r="U29" t="n">
        <v>0</v>
      </c>
      <c r="V29" t="n">
        <v>0</v>
      </c>
      <c r="W29" t="n">
        <v>0</v>
      </c>
      <c r="X29" t="n">
        <v>0</v>
      </c>
      <c r="Y29" t="n">
        <v>0</v>
      </c>
      <c r="Z29" t="n">
        <v>0</v>
      </c>
      <c r="AA29" t="n">
        <v>0</v>
      </c>
    </row>
    <row r="30" hidden="1" outlineLevel="3" s="59">
      <c r="B30" s="78" t="inlineStr">
        <is>
          <t>Prairies temporaires mixte</t>
        </is>
      </c>
      <c r="C30" t="n">
        <v>0</v>
      </c>
      <c r="D30" t="n">
        <v>0</v>
      </c>
      <c r="E30" t="n">
        <v>0</v>
      </c>
      <c r="F30" t="n">
        <v>1</v>
      </c>
      <c r="G30" t="n">
        <v>0</v>
      </c>
      <c r="H30" t="n">
        <v>0</v>
      </c>
      <c r="I30" t="n">
        <v>0</v>
      </c>
      <c r="J30" t="n">
        <v>0</v>
      </c>
      <c r="K30" t="n">
        <v>0</v>
      </c>
      <c r="L30" t="n">
        <v>0</v>
      </c>
      <c r="M30" t="n">
        <v>0</v>
      </c>
      <c r="N30" t="n">
        <v>0</v>
      </c>
      <c r="O30" t="n">
        <v>0</v>
      </c>
      <c r="P30" t="n">
        <v>0</v>
      </c>
      <c r="Q30" t="n">
        <v>0</v>
      </c>
      <c r="R30" t="n">
        <v>0</v>
      </c>
      <c r="S30" t="n">
        <v>0</v>
      </c>
      <c r="T30" t="n">
        <v>0</v>
      </c>
      <c r="U30" t="n">
        <v>0</v>
      </c>
      <c r="V30" t="n">
        <v>0</v>
      </c>
      <c r="W30" t="n">
        <v>0</v>
      </c>
      <c r="X30" t="n">
        <v>0</v>
      </c>
      <c r="Y30" t="n">
        <v>0</v>
      </c>
      <c r="Z30" t="n">
        <v>0</v>
      </c>
      <c r="AA30" t="n">
        <v>0</v>
      </c>
    </row>
    <row r="31">
      <c r="B31" s="78" t="inlineStr">
        <is>
          <t>Prairies permanentes mixte</t>
        </is>
      </c>
      <c r="C31" t="n">
        <v>0</v>
      </c>
      <c r="D31" t="n">
        <v>0</v>
      </c>
      <c r="E31" t="n">
        <v>0</v>
      </c>
      <c r="F31" t="n">
        <v>1</v>
      </c>
      <c r="G31" t="n">
        <v>0</v>
      </c>
      <c r="H31" t="n">
        <v>0</v>
      </c>
      <c r="I31" t="n">
        <v>0</v>
      </c>
      <c r="J31" t="n">
        <v>0</v>
      </c>
      <c r="K31" t="n">
        <v>0</v>
      </c>
      <c r="L31" t="n">
        <v>0</v>
      </c>
      <c r="M31" t="n">
        <v>0</v>
      </c>
      <c r="N31" t="n">
        <v>0</v>
      </c>
      <c r="O31" t="n">
        <v>0</v>
      </c>
      <c r="P31" t="n">
        <v>0</v>
      </c>
      <c r="Q31" t="n">
        <v>0</v>
      </c>
      <c r="R31" t="n">
        <v>0</v>
      </c>
      <c r="S31" t="n">
        <v>0</v>
      </c>
      <c r="T31" t="n">
        <v>0</v>
      </c>
      <c r="U31" t="n">
        <v>0</v>
      </c>
      <c r="V31" t="n">
        <v>0</v>
      </c>
      <c r="W31" t="n">
        <v>0</v>
      </c>
      <c r="X31" t="n">
        <v>0</v>
      </c>
      <c r="Y31" t="n">
        <v>0</v>
      </c>
      <c r="Z31" t="n">
        <v>0</v>
      </c>
      <c r="AA31" t="n">
        <v>0</v>
      </c>
    </row>
    <row r="32" hidden="1" outlineLevel="3" s="59">
      <c r="B32" s="78" t="inlineStr">
        <is>
          <t>STH mixte</t>
        </is>
      </c>
      <c r="C32" t="n">
        <v>0</v>
      </c>
      <c r="D32" t="n">
        <v>0</v>
      </c>
      <c r="E32" t="n">
        <v>0</v>
      </c>
      <c r="F32" t="n">
        <v>1</v>
      </c>
      <c r="G32" t="n">
        <v>0</v>
      </c>
      <c r="H32" t="n">
        <v>0</v>
      </c>
      <c r="I32" t="n">
        <v>0</v>
      </c>
      <c r="J32" t="n">
        <v>0</v>
      </c>
      <c r="K32" t="n">
        <v>0</v>
      </c>
      <c r="L32" t="n">
        <v>0</v>
      </c>
      <c r="M32" t="n">
        <v>0</v>
      </c>
      <c r="N32" t="n">
        <v>0</v>
      </c>
      <c r="O32" t="n">
        <v>0</v>
      </c>
      <c r="P32" t="n">
        <v>0</v>
      </c>
      <c r="Q32" t="n">
        <v>0</v>
      </c>
      <c r="R32" t="n">
        <v>0</v>
      </c>
      <c r="S32" t="n">
        <v>0</v>
      </c>
      <c r="T32" t="n">
        <v>0</v>
      </c>
      <c r="U32" t="n">
        <v>0</v>
      </c>
      <c r="V32" t="n">
        <v>0</v>
      </c>
      <c r="W32" t="n">
        <v>0</v>
      </c>
      <c r="X32" t="n">
        <v>0</v>
      </c>
      <c r="Y32" t="n">
        <v>0</v>
      </c>
      <c r="Z32" t="n">
        <v>0</v>
      </c>
      <c r="AA32" t="n">
        <v>0</v>
      </c>
    </row>
    <row r="33">
      <c r="B33" s="78" t="inlineStr">
        <is>
          <t>Fourrages distribués</t>
        </is>
      </c>
      <c r="C33" t="n">
        <v>0</v>
      </c>
      <c r="D33" t="n">
        <v>1</v>
      </c>
      <c r="E33" t="n">
        <v>1</v>
      </c>
      <c r="F33" t="n">
        <v>0</v>
      </c>
      <c r="G33" t="n">
        <v>0</v>
      </c>
      <c r="H33" t="n">
        <v>0</v>
      </c>
      <c r="I33" t="n">
        <v>0</v>
      </c>
      <c r="J33" t="n">
        <v>0</v>
      </c>
      <c r="K33" t="n">
        <v>0</v>
      </c>
      <c r="L33" t="n">
        <v>0</v>
      </c>
      <c r="M33" t="n">
        <v>0</v>
      </c>
      <c r="N33" t="n">
        <v>0</v>
      </c>
      <c r="O33" t="n">
        <v>0</v>
      </c>
      <c r="P33" t="n">
        <v>0</v>
      </c>
      <c r="Q33" t="n">
        <v>0</v>
      </c>
      <c r="R33" t="n">
        <v>0</v>
      </c>
      <c r="S33" t="n">
        <v>0</v>
      </c>
      <c r="T33" t="n">
        <v>0</v>
      </c>
      <c r="U33" t="n">
        <v>0</v>
      </c>
      <c r="V33" t="n">
        <v>0</v>
      </c>
      <c r="W33" t="n">
        <v>0</v>
      </c>
      <c r="X33" t="n">
        <v>0</v>
      </c>
      <c r="Y33" t="n">
        <v>0</v>
      </c>
      <c r="Z33" t="n">
        <v>0</v>
      </c>
      <c r="AA33" t="n">
        <v>0</v>
      </c>
    </row>
    <row r="34">
      <c r="B34" s="78" t="inlineStr">
        <is>
          <t>Herbe conservée</t>
        </is>
      </c>
      <c r="C34" t="n">
        <v>0</v>
      </c>
      <c r="D34" t="n">
        <v>1</v>
      </c>
      <c r="E34" t="n">
        <v>0</v>
      </c>
      <c r="F34" t="n">
        <v>0</v>
      </c>
      <c r="G34" t="n">
        <v>0</v>
      </c>
      <c r="H34" t="n">
        <v>0</v>
      </c>
      <c r="I34" t="n">
        <v>0</v>
      </c>
      <c r="J34" t="n">
        <v>0</v>
      </c>
      <c r="K34" t="n">
        <v>0</v>
      </c>
      <c r="L34" t="n">
        <v>0</v>
      </c>
      <c r="M34" t="n">
        <v>0</v>
      </c>
      <c r="N34" t="n">
        <v>0</v>
      </c>
      <c r="O34" t="n">
        <v>0</v>
      </c>
      <c r="P34" t="n">
        <v>0</v>
      </c>
      <c r="Q34" t="n">
        <v>0</v>
      </c>
      <c r="R34" t="n">
        <v>0</v>
      </c>
      <c r="S34" t="n">
        <v>0</v>
      </c>
      <c r="T34" t="n">
        <v>0</v>
      </c>
      <c r="U34" t="n">
        <v>0</v>
      </c>
      <c r="V34" t="n">
        <v>0</v>
      </c>
      <c r="W34" t="n">
        <v>0</v>
      </c>
      <c r="X34" t="n">
        <v>0</v>
      </c>
      <c r="Y34" t="n">
        <v>0</v>
      </c>
      <c r="Z34" t="n">
        <v>0</v>
      </c>
      <c r="AA34" t="n">
        <v>0</v>
      </c>
    </row>
    <row r="35" hidden="1" outlineLevel="2" s="59">
      <c r="B35" s="78" t="inlineStr">
        <is>
          <t>Foin</t>
        </is>
      </c>
      <c r="C35" t="n">
        <v>0</v>
      </c>
      <c r="D35" t="n">
        <v>1</v>
      </c>
      <c r="E35" t="n">
        <v>0</v>
      </c>
      <c r="F35" t="n">
        <v>0</v>
      </c>
      <c r="G35" t="n">
        <v>0</v>
      </c>
      <c r="H35" t="n">
        <v>0</v>
      </c>
      <c r="I35" t="n">
        <v>0</v>
      </c>
      <c r="J35" t="n">
        <v>0</v>
      </c>
      <c r="K35" t="n">
        <v>0</v>
      </c>
      <c r="L35" t="n">
        <v>0</v>
      </c>
      <c r="M35" t="n">
        <v>0</v>
      </c>
      <c r="N35" t="n">
        <v>0</v>
      </c>
      <c r="O35" t="n">
        <v>0</v>
      </c>
      <c r="P35" t="n">
        <v>0</v>
      </c>
      <c r="Q35" t="n">
        <v>0</v>
      </c>
      <c r="R35" t="n">
        <v>0</v>
      </c>
      <c r="S35" t="n">
        <v>0</v>
      </c>
      <c r="T35" t="n">
        <v>0</v>
      </c>
      <c r="U35" t="n">
        <v>0</v>
      </c>
      <c r="V35" t="n">
        <v>0</v>
      </c>
      <c r="W35" t="n">
        <v>0</v>
      </c>
      <c r="X35" t="n">
        <v>0</v>
      </c>
      <c r="Y35" t="n">
        <v>0</v>
      </c>
      <c r="Z35" t="n">
        <v>0</v>
      </c>
      <c r="AA35" t="n">
        <v>0</v>
      </c>
    </row>
    <row r="36" hidden="1" outlineLevel="2" s="59">
      <c r="B36" s="78" t="inlineStr">
        <is>
          <t>Ensilage d'herbe</t>
        </is>
      </c>
      <c r="C36" t="n">
        <v>0</v>
      </c>
      <c r="D36" t="n">
        <v>1</v>
      </c>
      <c r="E36" t="n">
        <v>0</v>
      </c>
      <c r="F36" t="n">
        <v>0</v>
      </c>
      <c r="G36" t="n">
        <v>0</v>
      </c>
      <c r="H36" t="n">
        <v>0</v>
      </c>
      <c r="I36" t="n">
        <v>0</v>
      </c>
      <c r="J36" t="n">
        <v>0</v>
      </c>
      <c r="K36" t="n">
        <v>0</v>
      </c>
      <c r="L36" t="n">
        <v>0</v>
      </c>
      <c r="M36" t="n">
        <v>0</v>
      </c>
      <c r="N36" t="n">
        <v>0</v>
      </c>
      <c r="O36" t="n">
        <v>0</v>
      </c>
      <c r="P36" t="n">
        <v>0</v>
      </c>
      <c r="Q36" t="n">
        <v>0</v>
      </c>
      <c r="R36" t="n">
        <v>0</v>
      </c>
      <c r="S36" t="n">
        <v>0</v>
      </c>
      <c r="T36" t="n">
        <v>0</v>
      </c>
      <c r="U36" t="n">
        <v>0</v>
      </c>
      <c r="V36" t="n">
        <v>0</v>
      </c>
      <c r="W36" t="n">
        <v>0</v>
      </c>
      <c r="X36" t="n">
        <v>0</v>
      </c>
      <c r="Y36" t="n">
        <v>0</v>
      </c>
      <c r="Z36" t="n">
        <v>0</v>
      </c>
      <c r="AA36" t="n">
        <v>0</v>
      </c>
    </row>
    <row r="37">
      <c r="B37" s="78" t="inlineStr">
        <is>
          <t>Ensilage de maïs</t>
        </is>
      </c>
      <c r="C37" t="n">
        <v>0</v>
      </c>
      <c r="D37" t="n">
        <v>1</v>
      </c>
      <c r="E37" t="n">
        <v>0</v>
      </c>
      <c r="F37" t="n">
        <v>0</v>
      </c>
      <c r="G37" t="n">
        <v>0</v>
      </c>
      <c r="H37" t="n">
        <v>0</v>
      </c>
      <c r="I37" t="n">
        <v>0</v>
      </c>
      <c r="J37" t="n">
        <v>0</v>
      </c>
      <c r="K37" t="n">
        <v>0</v>
      </c>
      <c r="L37" t="n">
        <v>0</v>
      </c>
      <c r="M37" t="n">
        <v>0</v>
      </c>
      <c r="N37" t="n">
        <v>0</v>
      </c>
      <c r="O37" t="n">
        <v>0</v>
      </c>
      <c r="P37" t="n">
        <v>0</v>
      </c>
      <c r="Q37" t="n">
        <v>0</v>
      </c>
      <c r="R37" t="n">
        <v>0</v>
      </c>
      <c r="S37" t="n">
        <v>0</v>
      </c>
      <c r="T37" t="n">
        <v>0</v>
      </c>
      <c r="U37" t="n">
        <v>0</v>
      </c>
      <c r="V37" t="n">
        <v>0</v>
      </c>
      <c r="W37" t="n">
        <v>0</v>
      </c>
      <c r="X37" t="n">
        <v>0</v>
      </c>
      <c r="Y37" t="n">
        <v>0</v>
      </c>
      <c r="Z37" t="n">
        <v>0</v>
      </c>
      <c r="AA37" t="n">
        <v>0</v>
      </c>
    </row>
    <row r="38">
      <c r="B38" s="78" t="inlineStr">
        <is>
          <t>Herbe pâturée</t>
        </is>
      </c>
      <c r="C38" t="n">
        <v>0</v>
      </c>
      <c r="D38" t="n">
        <v>0</v>
      </c>
      <c r="E38" t="n">
        <v>1</v>
      </c>
      <c r="F38" t="n">
        <v>0</v>
      </c>
      <c r="G38" t="n">
        <v>0</v>
      </c>
      <c r="H38" t="n">
        <v>0</v>
      </c>
      <c r="I38" t="n">
        <v>0</v>
      </c>
      <c r="J38" t="n">
        <v>0</v>
      </c>
      <c r="K38" t="n">
        <v>0</v>
      </c>
      <c r="L38" t="n">
        <v>0</v>
      </c>
      <c r="M38" t="n">
        <v>0</v>
      </c>
      <c r="N38" t="n">
        <v>0</v>
      </c>
      <c r="O38" t="n">
        <v>0</v>
      </c>
      <c r="P38" t="n">
        <v>0</v>
      </c>
      <c r="Q38" t="n">
        <v>0</v>
      </c>
      <c r="R38" t="n">
        <v>0</v>
      </c>
      <c r="S38" t="n">
        <v>0</v>
      </c>
      <c r="T38" t="n">
        <v>0</v>
      </c>
      <c r="U38" t="n">
        <v>0</v>
      </c>
      <c r="V38" t="n">
        <v>0</v>
      </c>
      <c r="W38" t="n">
        <v>0</v>
      </c>
      <c r="X38" t="n">
        <v>0</v>
      </c>
      <c r="Y38" t="n">
        <v>0</v>
      </c>
      <c r="Z38" t="n">
        <v>0</v>
      </c>
      <c r="AA38" t="n">
        <v>0</v>
      </c>
    </row>
    <row r="39">
      <c r="B39" s="78" t="inlineStr">
        <is>
          <t>Autres fourrages</t>
        </is>
      </c>
      <c r="C39" t="n">
        <v>0</v>
      </c>
      <c r="D39" t="n">
        <v>1</v>
      </c>
      <c r="E39" t="n">
        <v>0</v>
      </c>
      <c r="F39" t="n">
        <v>0</v>
      </c>
      <c r="G39" t="n">
        <v>0</v>
      </c>
      <c r="H39" t="n">
        <v>0</v>
      </c>
      <c r="I39" t="n">
        <v>0</v>
      </c>
      <c r="J39" t="n">
        <v>0</v>
      </c>
      <c r="K39" t="n">
        <v>0</v>
      </c>
      <c r="L39" t="n">
        <v>0</v>
      </c>
      <c r="M39" t="n">
        <v>0</v>
      </c>
      <c r="N39" t="n">
        <v>0</v>
      </c>
      <c r="O39" t="n">
        <v>0</v>
      </c>
      <c r="P39" t="n">
        <v>0</v>
      </c>
      <c r="Q39" t="n">
        <v>0</v>
      </c>
      <c r="R39" t="n">
        <v>0</v>
      </c>
      <c r="S39" t="n">
        <v>0</v>
      </c>
      <c r="T39" t="n">
        <v>0</v>
      </c>
      <c r="U39" t="n">
        <v>0</v>
      </c>
      <c r="V39" t="n">
        <v>0</v>
      </c>
      <c r="W39" t="n">
        <v>0</v>
      </c>
      <c r="X39" t="n">
        <v>0</v>
      </c>
      <c r="Y39" t="n">
        <v>0</v>
      </c>
      <c r="Z39" t="n">
        <v>0</v>
      </c>
      <c r="AA39" t="n">
        <v>0</v>
      </c>
    </row>
    <row r="40" hidden="1" outlineLevel="2" s="59">
      <c r="B40" s="78" t="inlineStr">
        <is>
          <t>Paille de céréales fourrages</t>
        </is>
      </c>
      <c r="C40" t="n">
        <v>0</v>
      </c>
      <c r="D40" t="n">
        <v>1</v>
      </c>
      <c r="E40" t="n">
        <v>0</v>
      </c>
      <c r="F40" t="n">
        <v>0</v>
      </c>
      <c r="G40" t="n">
        <v>0</v>
      </c>
      <c r="H40" t="n">
        <v>0</v>
      </c>
      <c r="I40" t="n">
        <v>0</v>
      </c>
      <c r="J40" t="n">
        <v>0</v>
      </c>
      <c r="K40" t="n">
        <v>0</v>
      </c>
      <c r="L40" t="n">
        <v>0</v>
      </c>
      <c r="M40" t="n">
        <v>0</v>
      </c>
      <c r="N40" t="n">
        <v>0</v>
      </c>
      <c r="O40" t="n">
        <v>0</v>
      </c>
      <c r="P40" t="n">
        <v>0</v>
      </c>
      <c r="Q40" t="n">
        <v>0</v>
      </c>
      <c r="R40" t="n">
        <v>0</v>
      </c>
      <c r="S40" t="n">
        <v>0</v>
      </c>
      <c r="T40" t="n">
        <v>0</v>
      </c>
      <c r="U40" t="n">
        <v>0</v>
      </c>
      <c r="V40" t="n">
        <v>0</v>
      </c>
      <c r="W40" t="n">
        <v>0</v>
      </c>
      <c r="X40" t="n">
        <v>0</v>
      </c>
      <c r="Y40" t="n">
        <v>0</v>
      </c>
      <c r="Z40" t="n">
        <v>0</v>
      </c>
      <c r="AA40" t="n">
        <v>0</v>
      </c>
    </row>
    <row r="41" hidden="1" outlineLevel="2" s="59">
      <c r="B41" s="78" t="inlineStr">
        <is>
          <t>Autres fourrages conservés</t>
        </is>
      </c>
      <c r="C41" t="n">
        <v>0</v>
      </c>
      <c r="D41" t="n">
        <v>1</v>
      </c>
      <c r="E41" t="n">
        <v>0</v>
      </c>
      <c r="F41" t="n">
        <v>0</v>
      </c>
      <c r="G41" t="n">
        <v>0</v>
      </c>
      <c r="H41" t="n">
        <v>0</v>
      </c>
      <c r="I41" t="n">
        <v>0</v>
      </c>
      <c r="J41" t="n">
        <v>0</v>
      </c>
      <c r="K41" t="n">
        <v>0</v>
      </c>
      <c r="L41" t="n">
        <v>0</v>
      </c>
      <c r="M41" t="n">
        <v>0</v>
      </c>
      <c r="N41" t="n">
        <v>0</v>
      </c>
      <c r="O41" t="n">
        <v>0</v>
      </c>
      <c r="P41" t="n">
        <v>0</v>
      </c>
      <c r="Q41" t="n">
        <v>0</v>
      </c>
      <c r="R41" t="n">
        <v>0</v>
      </c>
      <c r="S41" t="n">
        <v>0</v>
      </c>
      <c r="T41" t="n">
        <v>0</v>
      </c>
      <c r="U41" t="n">
        <v>0</v>
      </c>
      <c r="V41" t="n">
        <v>0</v>
      </c>
      <c r="W41" t="n">
        <v>0</v>
      </c>
      <c r="X41" t="n">
        <v>0</v>
      </c>
      <c r="Y41" t="n">
        <v>0</v>
      </c>
      <c r="Z41" t="n">
        <v>0</v>
      </c>
      <c r="AA41" t="n">
        <v>0</v>
      </c>
    </row>
    <row r="42">
      <c r="B42" s="78" t="inlineStr">
        <is>
          <t>Pertes récolte et stockage</t>
        </is>
      </c>
      <c r="C42" t="n">
        <v>0</v>
      </c>
      <c r="D42" t="n">
        <v>0</v>
      </c>
      <c r="E42" t="n">
        <v>0</v>
      </c>
      <c r="F42" t="n">
        <v>0</v>
      </c>
      <c r="G42" t="n">
        <v>0</v>
      </c>
      <c r="H42" t="n">
        <v>1</v>
      </c>
      <c r="I42" t="n">
        <v>0</v>
      </c>
      <c r="J42" t="n">
        <v>0</v>
      </c>
      <c r="K42" t="n">
        <v>0</v>
      </c>
      <c r="L42" t="n">
        <v>0</v>
      </c>
      <c r="M42" t="n">
        <v>0</v>
      </c>
      <c r="N42" t="n">
        <v>0</v>
      </c>
      <c r="O42" t="n">
        <v>0</v>
      </c>
      <c r="P42" t="n">
        <v>0</v>
      </c>
      <c r="Q42" t="n">
        <v>0</v>
      </c>
      <c r="R42" t="n">
        <v>0</v>
      </c>
      <c r="S42" t="n">
        <v>0</v>
      </c>
      <c r="T42" t="n">
        <v>0</v>
      </c>
      <c r="U42" t="n">
        <v>0</v>
      </c>
      <c r="V42" t="n">
        <v>0</v>
      </c>
      <c r="W42" t="n">
        <v>0</v>
      </c>
      <c r="X42" t="n">
        <v>0</v>
      </c>
      <c r="Y42" t="n">
        <v>0</v>
      </c>
      <c r="Z42" t="n">
        <v>0</v>
      </c>
      <c r="AA42" t="n">
        <v>0</v>
      </c>
    </row>
    <row r="43">
      <c r="B43" s="78" t="inlineStr">
        <is>
          <t>Refus pâturage</t>
        </is>
      </c>
      <c r="C43" t="n">
        <v>0</v>
      </c>
      <c r="D43" t="n">
        <v>0</v>
      </c>
      <c r="E43" t="n">
        <v>1</v>
      </c>
      <c r="F43" t="n">
        <v>0</v>
      </c>
      <c r="G43" t="n">
        <v>0</v>
      </c>
      <c r="H43" t="n">
        <v>0</v>
      </c>
      <c r="I43" t="n">
        <v>0</v>
      </c>
      <c r="J43" t="n">
        <v>0</v>
      </c>
      <c r="K43" t="n">
        <v>0</v>
      </c>
      <c r="L43" t="n">
        <v>0</v>
      </c>
      <c r="M43" t="n">
        <v>0</v>
      </c>
      <c r="N43" t="n">
        <v>0</v>
      </c>
      <c r="O43" t="n">
        <v>0</v>
      </c>
      <c r="P43" t="n">
        <v>0</v>
      </c>
      <c r="Q43" t="n">
        <v>0</v>
      </c>
      <c r="R43" t="n">
        <v>0</v>
      </c>
      <c r="S43" t="n">
        <v>0</v>
      </c>
      <c r="T43" t="n">
        <v>0</v>
      </c>
      <c r="U43" t="n">
        <v>0</v>
      </c>
      <c r="V43" t="n">
        <v>0</v>
      </c>
      <c r="W43" t="n">
        <v>0</v>
      </c>
      <c r="X43" t="n">
        <v>0</v>
      </c>
      <c r="Y43" t="n">
        <v>0</v>
      </c>
      <c r="Z43" t="n">
        <v>0</v>
      </c>
      <c r="AA43" t="n">
        <v>0</v>
      </c>
    </row>
    <row r="44">
      <c r="B44" s="78" t="inlineStr">
        <is>
          <t>Refus fourrages distribués</t>
        </is>
      </c>
      <c r="C44" t="n">
        <v>0</v>
      </c>
      <c r="D44" t="n">
        <v>0</v>
      </c>
      <c r="E44" t="n">
        <v>0</v>
      </c>
      <c r="F44" t="n">
        <v>0</v>
      </c>
      <c r="G44" t="n">
        <v>0</v>
      </c>
      <c r="H44" t="n">
        <v>0</v>
      </c>
      <c r="I44" t="n">
        <v>1</v>
      </c>
      <c r="J44" t="n">
        <v>0</v>
      </c>
      <c r="K44" t="n">
        <v>0</v>
      </c>
      <c r="L44" t="n">
        <v>0</v>
      </c>
      <c r="M44" t="n">
        <v>0</v>
      </c>
      <c r="N44" t="n">
        <v>0</v>
      </c>
      <c r="O44" t="n">
        <v>0</v>
      </c>
      <c r="P44" t="n">
        <v>0</v>
      </c>
      <c r="Q44" t="n">
        <v>0</v>
      </c>
      <c r="R44" t="n">
        <v>0</v>
      </c>
      <c r="S44" t="n">
        <v>0</v>
      </c>
      <c r="T44" t="n">
        <v>0</v>
      </c>
      <c r="U44" t="n">
        <v>0</v>
      </c>
      <c r="V44" t="n">
        <v>0</v>
      </c>
      <c r="W44" t="n">
        <v>0</v>
      </c>
      <c r="X44" t="n">
        <v>0</v>
      </c>
      <c r="Y44" t="n">
        <v>0</v>
      </c>
      <c r="Z44" t="n">
        <v>0</v>
      </c>
      <c r="AA44" t="n">
        <v>0</v>
      </c>
    </row>
    <row r="45">
      <c r="B45" s="78" t="inlineStr">
        <is>
          <t>Fourrages conservés</t>
        </is>
      </c>
      <c r="C45" t="n">
        <v>0</v>
      </c>
      <c r="D45" t="n">
        <v>1</v>
      </c>
      <c r="E45" t="n">
        <v>0</v>
      </c>
      <c r="F45" t="n">
        <v>0</v>
      </c>
      <c r="G45" t="n">
        <v>0</v>
      </c>
      <c r="H45" t="n">
        <v>0</v>
      </c>
      <c r="I45" t="n">
        <v>0</v>
      </c>
      <c r="J45" t="n">
        <v>0</v>
      </c>
      <c r="K45" t="n">
        <v>0</v>
      </c>
      <c r="L45" t="n">
        <v>0</v>
      </c>
      <c r="M45" t="n">
        <v>0</v>
      </c>
      <c r="N45" t="n">
        <v>0</v>
      </c>
      <c r="O45" t="n">
        <v>0</v>
      </c>
      <c r="P45" t="n">
        <v>0</v>
      </c>
      <c r="Q45" t="n">
        <v>0</v>
      </c>
      <c r="R45" t="n">
        <v>0</v>
      </c>
      <c r="S45" t="n">
        <v>0</v>
      </c>
      <c r="T45" t="n">
        <v>0</v>
      </c>
      <c r="U45" t="n">
        <v>0</v>
      </c>
      <c r="V45" t="n">
        <v>0</v>
      </c>
      <c r="W45" t="n">
        <v>0</v>
      </c>
      <c r="X45" t="n">
        <v>0</v>
      </c>
      <c r="Y45" t="n">
        <v>0</v>
      </c>
      <c r="Z45" t="n">
        <v>0</v>
      </c>
      <c r="AA45" t="n">
        <v>0</v>
      </c>
    </row>
    <row r="46">
      <c r="B46" s="78" t="inlineStr">
        <is>
          <t>Herbe conservée</t>
        </is>
      </c>
      <c r="C46" t="n">
        <v>0</v>
      </c>
      <c r="D46" t="n">
        <v>1</v>
      </c>
      <c r="E46" t="n">
        <v>0</v>
      </c>
      <c r="F46" t="n">
        <v>0</v>
      </c>
      <c r="G46" t="n">
        <v>0</v>
      </c>
      <c r="H46" t="n">
        <v>0</v>
      </c>
      <c r="I46" t="n">
        <v>0</v>
      </c>
      <c r="J46" t="n">
        <v>0</v>
      </c>
      <c r="K46" t="n">
        <v>0</v>
      </c>
      <c r="L46" t="n">
        <v>0</v>
      </c>
      <c r="M46" t="n">
        <v>0</v>
      </c>
      <c r="N46" t="n">
        <v>0</v>
      </c>
      <c r="O46" t="n">
        <v>0</v>
      </c>
      <c r="P46" t="n">
        <v>0</v>
      </c>
      <c r="Q46" t="n">
        <v>0</v>
      </c>
      <c r="R46" t="n">
        <v>0</v>
      </c>
      <c r="S46" t="n">
        <v>0</v>
      </c>
      <c r="T46" t="n">
        <v>0</v>
      </c>
      <c r="U46" t="n">
        <v>0</v>
      </c>
      <c r="V46" t="n">
        <v>0</v>
      </c>
      <c r="W46" t="n">
        <v>0</v>
      </c>
      <c r="X46" t="n">
        <v>0</v>
      </c>
      <c r="Y46" t="n">
        <v>0</v>
      </c>
      <c r="Z46" t="n">
        <v>0</v>
      </c>
      <c r="AA46" t="n">
        <v>0</v>
      </c>
    </row>
    <row r="47">
      <c r="B47" s="78" t="inlineStr">
        <is>
          <t>Ensilage de maïs</t>
        </is>
      </c>
      <c r="C47" t="n">
        <v>0</v>
      </c>
      <c r="D47" t="n">
        <v>1</v>
      </c>
      <c r="E47" t="n">
        <v>0</v>
      </c>
      <c r="F47" t="n">
        <v>0</v>
      </c>
      <c r="G47" t="n">
        <v>0</v>
      </c>
      <c r="H47" t="n">
        <v>0</v>
      </c>
      <c r="I47" t="n">
        <v>0</v>
      </c>
      <c r="J47" t="n">
        <v>0</v>
      </c>
      <c r="K47" t="n">
        <v>0</v>
      </c>
      <c r="L47" t="n">
        <v>0</v>
      </c>
      <c r="M47" t="n">
        <v>0</v>
      </c>
      <c r="N47" t="n">
        <v>0</v>
      </c>
      <c r="O47" t="n">
        <v>0</v>
      </c>
      <c r="P47" t="n">
        <v>0</v>
      </c>
      <c r="Q47" t="n">
        <v>0</v>
      </c>
      <c r="R47" t="n">
        <v>0</v>
      </c>
      <c r="S47" t="n">
        <v>0</v>
      </c>
      <c r="T47" t="n">
        <v>0</v>
      </c>
      <c r="U47" t="n">
        <v>0</v>
      </c>
      <c r="V47" t="n">
        <v>0</v>
      </c>
      <c r="W47" t="n">
        <v>0</v>
      </c>
      <c r="X47" t="n">
        <v>0</v>
      </c>
      <c r="Y47" t="n">
        <v>0</v>
      </c>
      <c r="Z47" t="n">
        <v>0</v>
      </c>
      <c r="AA47" t="n">
        <v>0</v>
      </c>
    </row>
    <row r="48">
      <c r="B48" s="78" t="inlineStr">
        <is>
          <t>Autres fourrages</t>
        </is>
      </c>
      <c r="C48" t="n">
        <v>0</v>
      </c>
      <c r="D48" t="n">
        <v>1</v>
      </c>
      <c r="E48" t="n">
        <v>0</v>
      </c>
      <c r="F48" t="n">
        <v>0</v>
      </c>
      <c r="G48" t="n">
        <v>0</v>
      </c>
      <c r="H48" t="n">
        <v>0</v>
      </c>
      <c r="I48" t="n">
        <v>0</v>
      </c>
      <c r="J48" t="n">
        <v>0</v>
      </c>
      <c r="K48" t="n">
        <v>0</v>
      </c>
      <c r="L48" t="n">
        <v>0</v>
      </c>
      <c r="M48" t="n">
        <v>0</v>
      </c>
      <c r="N48" t="n">
        <v>0</v>
      </c>
      <c r="O48" t="n">
        <v>0</v>
      </c>
      <c r="P48" t="n">
        <v>0</v>
      </c>
      <c r="Q48" t="n">
        <v>0</v>
      </c>
      <c r="R48" t="n">
        <v>0</v>
      </c>
      <c r="S48" t="n">
        <v>0</v>
      </c>
      <c r="T48" t="n">
        <v>0</v>
      </c>
      <c r="U48" t="n">
        <v>0</v>
      </c>
      <c r="V48" t="n">
        <v>0</v>
      </c>
      <c r="W48" t="n">
        <v>0</v>
      </c>
      <c r="X48" t="n">
        <v>0</v>
      </c>
      <c r="Y48" t="n">
        <v>0</v>
      </c>
      <c r="Z48" t="n">
        <v>0</v>
      </c>
      <c r="AA48" t="n">
        <v>0</v>
      </c>
    </row>
    <row r="49">
      <c r="B49" s="79" t="inlineStr"/>
      <c r="C49" t="inlineStr"/>
      <c r="D49" t="inlineStr"/>
      <c r="E49" t="inlineStr"/>
      <c r="F49" t="inlineStr"/>
      <c r="G49" t="inlineStr"/>
      <c r="H49" t="inlineStr"/>
      <c r="I49" t="inlineStr"/>
      <c r="J49" t="inlineStr"/>
      <c r="K49" t="inlineStr"/>
      <c r="L49" t="inlineStr"/>
      <c r="M49" t="inlineStr"/>
      <c r="N49" t="inlineStr"/>
      <c r="O49" t="inlineStr"/>
      <c r="P49" t="inlineStr"/>
      <c r="Q49" t="inlineStr"/>
      <c r="R49" t="inlineStr"/>
      <c r="S49" t="inlineStr"/>
      <c r="T49" t="inlineStr"/>
      <c r="U49" t="inlineStr"/>
      <c r="V49" t="inlineStr"/>
      <c r="W49" t="inlineStr"/>
      <c r="X49" t="inlineStr"/>
      <c r="Y49" t="inlineStr"/>
      <c r="Z49" t="inlineStr"/>
      <c r="AA49" t="inlineStr"/>
    </row>
    <row r="50">
      <c r="B50" s="79" t="inlineStr"/>
      <c r="C50" t="inlineStr"/>
      <c r="D50" t="inlineStr"/>
      <c r="E50" t="inlineStr"/>
      <c r="F50" t="inlineStr"/>
      <c r="G50" t="inlineStr"/>
      <c r="H50" t="inlineStr"/>
      <c r="I50" t="inlineStr"/>
      <c r="J50" t="inlineStr"/>
      <c r="K50" t="inlineStr"/>
      <c r="L50" t="inlineStr"/>
      <c r="M50" t="inlineStr"/>
      <c r="N50" t="inlineStr"/>
      <c r="O50" t="inlineStr"/>
      <c r="P50" t="inlineStr"/>
      <c r="Q50" t="inlineStr"/>
      <c r="R50" t="inlineStr"/>
      <c r="S50" t="inlineStr"/>
      <c r="T50" t="inlineStr"/>
      <c r="U50" t="inlineStr"/>
      <c r="V50" t="inlineStr"/>
      <c r="W50" t="inlineStr"/>
      <c r="X50" t="inlineStr"/>
      <c r="Y50" t="inlineStr"/>
      <c r="Z50" t="inlineStr"/>
      <c r="AA50" t="inlineStr"/>
    </row>
    <row r="51" hidden="1" outlineLevel="2" s="59">
      <c r="B51" s="79" t="inlineStr"/>
      <c r="C51" s="80" t="inlineStr">
        <is>
          <t>Production agricole</t>
        </is>
      </c>
      <c r="D51" s="80" t="inlineStr">
        <is>
          <t>Récoltée</t>
        </is>
      </c>
      <c r="E51" s="80" t="inlineStr">
        <is>
          <t>Pâturée</t>
        </is>
      </c>
      <c r="F51" s="80" t="inlineStr">
        <is>
          <t>Mixte</t>
        </is>
      </c>
      <c r="G51" s="80" t="inlineStr">
        <is>
          <t>Inexploitée</t>
        </is>
      </c>
      <c r="H51" s="80" t="inlineStr">
        <is>
          <t>Pertes</t>
        </is>
      </c>
      <c r="I51" s="80" t="inlineStr">
        <is>
          <t>Refus distri</t>
        </is>
      </c>
      <c r="J51" s="80" t="inlineStr">
        <is>
          <t>Feed</t>
        </is>
      </c>
      <c r="K51" s="80" t="inlineStr">
        <is>
          <t>Alimentation animale rente (EA)</t>
        </is>
      </c>
      <c r="L51" s="80" t="inlineStr">
        <is>
          <t>Bovins</t>
        </is>
      </c>
      <c r="M51" s="80" t="inlineStr">
        <is>
          <t>BL</t>
        </is>
      </c>
      <c r="N51" s="80" t="inlineStr">
        <is>
          <t>BV</t>
        </is>
      </c>
      <c r="O51" s="80" t="inlineStr">
        <is>
          <t>BM</t>
        </is>
      </c>
      <c r="P51" s="80" t="inlineStr">
        <is>
          <t>Ovins</t>
        </is>
      </c>
      <c r="Q51" s="80" t="inlineStr">
        <is>
          <t>OL</t>
        </is>
      </c>
      <c r="R51" s="80" t="inlineStr">
        <is>
          <t>OV</t>
        </is>
      </c>
      <c r="S51" s="80" t="inlineStr">
        <is>
          <t>Ca</t>
        </is>
      </c>
      <c r="T51" s="80" t="inlineStr">
        <is>
          <t>Eq</t>
        </is>
      </c>
      <c r="U51" s="80" t="inlineStr">
        <is>
          <t>FAB</t>
        </is>
      </c>
      <c r="V51" s="80" t="inlineStr">
        <is>
          <t>Autres usages</t>
        </is>
      </c>
      <c r="W51" s="80" t="inlineStr">
        <is>
          <t>Paillage</t>
        </is>
      </c>
      <c r="X51" s="80" t="inlineStr">
        <is>
          <t>Fertilisation</t>
        </is>
      </c>
      <c r="Y51" s="80" t="inlineStr">
        <is>
          <t>Energie</t>
        </is>
      </c>
      <c r="Z51" s="80" t="inlineStr">
        <is>
          <t>Matériaux</t>
        </is>
      </c>
      <c r="AA51" s="80" t="inlineStr">
        <is>
          <t>International</t>
        </is>
      </c>
    </row>
    <row r="52" hidden="1" outlineLevel="3" s="59">
      <c r="B52" s="78" t="inlineStr">
        <is>
          <t>Fourrages produits</t>
        </is>
      </c>
      <c r="C52" t="n">
        <v>0</v>
      </c>
      <c r="D52" t="n">
        <v>1</v>
      </c>
      <c r="E52" t="n">
        <v>1</v>
      </c>
      <c r="F52" t="n">
        <v>1</v>
      </c>
      <c r="G52" t="n">
        <v>1</v>
      </c>
      <c r="H52" t="n">
        <v>1</v>
      </c>
      <c r="I52" t="n">
        <v>0</v>
      </c>
      <c r="J52" t="n">
        <v>0</v>
      </c>
      <c r="K52" t="n">
        <v>0</v>
      </c>
      <c r="L52" t="n">
        <v>0</v>
      </c>
      <c r="M52" t="n">
        <v>0</v>
      </c>
      <c r="N52" t="n">
        <v>0</v>
      </c>
      <c r="O52" t="n">
        <v>0</v>
      </c>
      <c r="P52" t="n">
        <v>0</v>
      </c>
      <c r="Q52" t="n">
        <v>0</v>
      </c>
      <c r="R52" t="n">
        <v>0</v>
      </c>
      <c r="S52" t="n">
        <v>0</v>
      </c>
      <c r="T52" t="n">
        <v>0</v>
      </c>
      <c r="U52" t="n">
        <v>0</v>
      </c>
      <c r="V52" t="n">
        <v>0</v>
      </c>
      <c r="W52" t="n">
        <v>0</v>
      </c>
      <c r="X52" t="n">
        <v>0</v>
      </c>
      <c r="Y52" t="n">
        <v>0</v>
      </c>
      <c r="Z52" t="n">
        <v>0</v>
      </c>
      <c r="AA52" t="n">
        <v>1</v>
      </c>
    </row>
    <row r="53" hidden="1" outlineLevel="3" s="59">
      <c r="B53" s="78" t="inlineStr">
        <is>
          <t>Fourrages annuels</t>
        </is>
      </c>
      <c r="C53" t="n">
        <v>0</v>
      </c>
      <c r="D53" t="n">
        <v>1</v>
      </c>
      <c r="E53" t="n">
        <v>0</v>
      </c>
      <c r="F53" t="n">
        <v>1</v>
      </c>
      <c r="G53" t="n">
        <v>0</v>
      </c>
      <c r="H53" t="n">
        <v>1</v>
      </c>
      <c r="I53" t="n">
        <v>0</v>
      </c>
      <c r="J53" t="n">
        <v>0</v>
      </c>
      <c r="K53" t="n">
        <v>0</v>
      </c>
      <c r="L53" t="n">
        <v>0</v>
      </c>
      <c r="M53" t="n">
        <v>0</v>
      </c>
      <c r="N53" t="n">
        <v>0</v>
      </c>
      <c r="O53" t="n">
        <v>0</v>
      </c>
      <c r="P53" t="n">
        <v>0</v>
      </c>
      <c r="Q53" t="n">
        <v>0</v>
      </c>
      <c r="R53" t="n">
        <v>0</v>
      </c>
      <c r="S53" t="n">
        <v>0</v>
      </c>
      <c r="T53" t="n">
        <v>0</v>
      </c>
      <c r="U53" t="n">
        <v>0</v>
      </c>
      <c r="V53" t="n">
        <v>0</v>
      </c>
      <c r="W53" t="n">
        <v>0</v>
      </c>
      <c r="X53" t="n">
        <v>0</v>
      </c>
      <c r="Y53" t="n">
        <v>0</v>
      </c>
      <c r="Z53" t="n">
        <v>0</v>
      </c>
      <c r="AA53" t="n">
        <v>1</v>
      </c>
    </row>
    <row r="54" hidden="1" outlineLevel="2" s="59">
      <c r="B54" s="78" t="inlineStr">
        <is>
          <t>Plantes sarclées</t>
        </is>
      </c>
      <c r="C54" t="n">
        <v>0</v>
      </c>
      <c r="D54" t="n">
        <v>1</v>
      </c>
      <c r="E54" t="n">
        <v>0</v>
      </c>
      <c r="F54" t="n">
        <v>0</v>
      </c>
      <c r="G54" t="n">
        <v>0</v>
      </c>
      <c r="H54" t="n">
        <v>1</v>
      </c>
      <c r="I54" t="n">
        <v>0</v>
      </c>
      <c r="J54" t="n">
        <v>0</v>
      </c>
      <c r="K54" t="n">
        <v>0</v>
      </c>
      <c r="L54" t="n">
        <v>0</v>
      </c>
      <c r="M54" t="n">
        <v>0</v>
      </c>
      <c r="N54" t="n">
        <v>0</v>
      </c>
      <c r="O54" t="n">
        <v>0</v>
      </c>
      <c r="P54" t="n">
        <v>0</v>
      </c>
      <c r="Q54" t="n">
        <v>0</v>
      </c>
      <c r="R54" t="n">
        <v>0</v>
      </c>
      <c r="S54" t="n">
        <v>0</v>
      </c>
      <c r="T54" t="n">
        <v>0</v>
      </c>
      <c r="U54" t="n">
        <v>0</v>
      </c>
      <c r="V54" t="n">
        <v>0</v>
      </c>
      <c r="W54" t="n">
        <v>0</v>
      </c>
      <c r="X54" t="n">
        <v>0</v>
      </c>
      <c r="Y54" t="n">
        <v>0</v>
      </c>
      <c r="Z54" t="n">
        <v>0</v>
      </c>
      <c r="AA54" t="n">
        <v>1</v>
      </c>
    </row>
    <row r="55" hidden="1" outlineLevel="2" s="59">
      <c r="B55" s="78" t="inlineStr">
        <is>
          <t>Choux fourragers</t>
        </is>
      </c>
      <c r="C55" t="n">
        <v>0</v>
      </c>
      <c r="D55" t="n">
        <v>1</v>
      </c>
      <c r="E55" t="n">
        <v>0</v>
      </c>
      <c r="F55" t="n">
        <v>0</v>
      </c>
      <c r="G55" t="n">
        <v>0</v>
      </c>
      <c r="H55" t="n">
        <v>1</v>
      </c>
      <c r="I55" t="n">
        <v>0</v>
      </c>
      <c r="J55" t="n">
        <v>0</v>
      </c>
      <c r="K55" t="n">
        <v>0</v>
      </c>
      <c r="L55" t="n">
        <v>0</v>
      </c>
      <c r="M55" t="n">
        <v>0</v>
      </c>
      <c r="N55" t="n">
        <v>0</v>
      </c>
      <c r="O55" t="n">
        <v>0</v>
      </c>
      <c r="P55" t="n">
        <v>0</v>
      </c>
      <c r="Q55" t="n">
        <v>0</v>
      </c>
      <c r="R55" t="n">
        <v>0</v>
      </c>
      <c r="S55" t="n">
        <v>0</v>
      </c>
      <c r="T55" t="n">
        <v>0</v>
      </c>
      <c r="U55" t="n">
        <v>0</v>
      </c>
      <c r="V55" t="n">
        <v>0</v>
      </c>
      <c r="W55" t="n">
        <v>0</v>
      </c>
      <c r="X55" t="n">
        <v>0</v>
      </c>
      <c r="Y55" t="n">
        <v>0</v>
      </c>
      <c r="Z55" t="n">
        <v>0</v>
      </c>
      <c r="AA55" t="n">
        <v>1</v>
      </c>
    </row>
    <row r="56">
      <c r="B56" s="78" t="inlineStr">
        <is>
          <t>RTF</t>
        </is>
      </c>
      <c r="C56" t="n">
        <v>0</v>
      </c>
      <c r="D56" t="n">
        <v>1</v>
      </c>
      <c r="E56" t="n">
        <v>0</v>
      </c>
      <c r="F56" t="n">
        <v>0</v>
      </c>
      <c r="G56" t="n">
        <v>0</v>
      </c>
      <c r="H56" t="n">
        <v>1</v>
      </c>
      <c r="I56" t="n">
        <v>0</v>
      </c>
      <c r="J56" t="n">
        <v>0</v>
      </c>
      <c r="K56" t="n">
        <v>0</v>
      </c>
      <c r="L56" t="n">
        <v>0</v>
      </c>
      <c r="M56" t="n">
        <v>0</v>
      </c>
      <c r="N56" t="n">
        <v>0</v>
      </c>
      <c r="O56" t="n">
        <v>0</v>
      </c>
      <c r="P56" t="n">
        <v>0</v>
      </c>
      <c r="Q56" t="n">
        <v>0</v>
      </c>
      <c r="R56" t="n">
        <v>0</v>
      </c>
      <c r="S56" t="n">
        <v>0</v>
      </c>
      <c r="T56" t="n">
        <v>0</v>
      </c>
      <c r="U56" t="n">
        <v>0</v>
      </c>
      <c r="V56" t="n">
        <v>0</v>
      </c>
      <c r="W56" t="n">
        <v>0</v>
      </c>
      <c r="X56" t="n">
        <v>0</v>
      </c>
      <c r="Y56" t="n">
        <v>0</v>
      </c>
      <c r="Z56" t="n">
        <v>0</v>
      </c>
      <c r="AA56" t="n">
        <v>1</v>
      </c>
    </row>
    <row r="57">
      <c r="B57" s="78" t="inlineStr">
        <is>
          <t>Maïs plante entière</t>
        </is>
      </c>
      <c r="C57" t="n">
        <v>0</v>
      </c>
      <c r="D57" t="n">
        <v>1</v>
      </c>
      <c r="E57" t="n">
        <v>0</v>
      </c>
      <c r="F57" t="n">
        <v>0</v>
      </c>
      <c r="G57" t="n">
        <v>0</v>
      </c>
      <c r="H57" t="n">
        <v>0</v>
      </c>
      <c r="I57" t="n">
        <v>0</v>
      </c>
      <c r="J57" t="n">
        <v>0</v>
      </c>
      <c r="K57" t="n">
        <v>0</v>
      </c>
      <c r="L57" t="n">
        <v>0</v>
      </c>
      <c r="M57" t="n">
        <v>0</v>
      </c>
      <c r="N57" t="n">
        <v>0</v>
      </c>
      <c r="O57" t="n">
        <v>0</v>
      </c>
      <c r="P57" t="n">
        <v>0</v>
      </c>
      <c r="Q57" t="n">
        <v>0</v>
      </c>
      <c r="R57" t="n">
        <v>0</v>
      </c>
      <c r="S57" t="n">
        <v>0</v>
      </c>
      <c r="T57" t="n">
        <v>0</v>
      </c>
      <c r="U57" t="n">
        <v>0</v>
      </c>
      <c r="V57" t="n">
        <v>0</v>
      </c>
      <c r="W57" t="n">
        <v>0</v>
      </c>
      <c r="X57" t="n">
        <v>0</v>
      </c>
      <c r="Y57" t="n">
        <v>0</v>
      </c>
      <c r="Z57" t="n">
        <v>0</v>
      </c>
      <c r="AA57" t="n">
        <v>0</v>
      </c>
    </row>
    <row r="58" hidden="1" outlineLevel="3" s="59">
      <c r="B58" s="78" t="inlineStr">
        <is>
          <t>Autres fourrages annuels</t>
        </is>
      </c>
      <c r="C58" t="n">
        <v>0</v>
      </c>
      <c r="D58" t="n">
        <v>0</v>
      </c>
      <c r="E58" t="n">
        <v>0</v>
      </c>
      <c r="F58" t="n">
        <v>1</v>
      </c>
      <c r="G58" t="n">
        <v>0</v>
      </c>
      <c r="H58" t="n">
        <v>0</v>
      </c>
      <c r="I58" t="n">
        <v>0</v>
      </c>
      <c r="J58" t="n">
        <v>0</v>
      </c>
      <c r="K58" t="n">
        <v>0</v>
      </c>
      <c r="L58" t="n">
        <v>0</v>
      </c>
      <c r="M58" t="n">
        <v>0</v>
      </c>
      <c r="N58" t="n">
        <v>0</v>
      </c>
      <c r="O58" t="n">
        <v>0</v>
      </c>
      <c r="P58" t="n">
        <v>0</v>
      </c>
      <c r="Q58" t="n">
        <v>0</v>
      </c>
      <c r="R58" t="n">
        <v>0</v>
      </c>
      <c r="S58" t="n">
        <v>0</v>
      </c>
      <c r="T58" t="n">
        <v>0</v>
      </c>
      <c r="U58" t="n">
        <v>0</v>
      </c>
      <c r="V58" t="n">
        <v>0</v>
      </c>
      <c r="W58" t="n">
        <v>0</v>
      </c>
      <c r="X58" t="n">
        <v>0</v>
      </c>
      <c r="Y58" t="n">
        <v>0</v>
      </c>
      <c r="Z58" t="n">
        <v>0</v>
      </c>
      <c r="AA58" t="n">
        <v>1</v>
      </c>
    </row>
    <row r="59" hidden="1" outlineLevel="4" s="59">
      <c r="B59" s="78" t="inlineStr">
        <is>
          <t>Fourrages pluriannuels</t>
        </is>
      </c>
      <c r="C59" t="n">
        <v>0</v>
      </c>
      <c r="D59" t="n">
        <v>1</v>
      </c>
      <c r="E59" t="n">
        <v>1</v>
      </c>
      <c r="F59" t="n">
        <v>1</v>
      </c>
      <c r="G59" t="n">
        <v>1</v>
      </c>
      <c r="H59" t="n">
        <v>0</v>
      </c>
      <c r="I59" t="n">
        <v>0</v>
      </c>
      <c r="J59" t="n">
        <v>0</v>
      </c>
      <c r="K59" t="n">
        <v>0</v>
      </c>
      <c r="L59" t="n">
        <v>0</v>
      </c>
      <c r="M59" t="n">
        <v>0</v>
      </c>
      <c r="N59" t="n">
        <v>0</v>
      </c>
      <c r="O59" t="n">
        <v>0</v>
      </c>
      <c r="P59" t="n">
        <v>0</v>
      </c>
      <c r="Q59" t="n">
        <v>0</v>
      </c>
      <c r="R59" t="n">
        <v>0</v>
      </c>
      <c r="S59" t="n">
        <v>0</v>
      </c>
      <c r="T59" t="n">
        <v>0</v>
      </c>
      <c r="U59" t="n">
        <v>0</v>
      </c>
      <c r="V59" t="n">
        <v>0</v>
      </c>
      <c r="W59" t="n">
        <v>0</v>
      </c>
      <c r="X59" t="n">
        <v>0</v>
      </c>
      <c r="Y59" t="n">
        <v>0</v>
      </c>
      <c r="Z59" t="n">
        <v>0</v>
      </c>
      <c r="AA59" t="n">
        <v>1</v>
      </c>
    </row>
    <row r="60" hidden="1" outlineLevel="4" s="59">
      <c r="B60" s="78" t="inlineStr">
        <is>
          <t>Prairies non-permanentes</t>
        </is>
      </c>
      <c r="C60" t="n">
        <v>0</v>
      </c>
      <c r="D60" t="n">
        <v>1</v>
      </c>
      <c r="E60" t="n">
        <v>1</v>
      </c>
      <c r="F60" t="n">
        <v>1</v>
      </c>
      <c r="G60" t="n">
        <v>1</v>
      </c>
      <c r="H60" t="n">
        <v>0</v>
      </c>
      <c r="I60" t="n">
        <v>0</v>
      </c>
      <c r="J60" t="n">
        <v>0</v>
      </c>
      <c r="K60" t="n">
        <v>0</v>
      </c>
      <c r="L60" t="n">
        <v>0</v>
      </c>
      <c r="M60" t="n">
        <v>0</v>
      </c>
      <c r="N60" t="n">
        <v>0</v>
      </c>
      <c r="O60" t="n">
        <v>0</v>
      </c>
      <c r="P60" t="n">
        <v>0</v>
      </c>
      <c r="Q60" t="n">
        <v>0</v>
      </c>
      <c r="R60" t="n">
        <v>0</v>
      </c>
      <c r="S60" t="n">
        <v>0</v>
      </c>
      <c r="T60" t="n">
        <v>0</v>
      </c>
      <c r="U60" t="n">
        <v>0</v>
      </c>
      <c r="V60" t="n">
        <v>0</v>
      </c>
      <c r="W60" t="n">
        <v>0</v>
      </c>
      <c r="X60" t="n">
        <v>0</v>
      </c>
      <c r="Y60" t="n">
        <v>0</v>
      </c>
      <c r="Z60" t="n">
        <v>0</v>
      </c>
      <c r="AA60" t="n">
        <v>1</v>
      </c>
    </row>
    <row r="61" hidden="1" outlineLevel="3" s="59">
      <c r="B61" s="78" t="inlineStr">
        <is>
          <t>Prairies artificielles</t>
        </is>
      </c>
      <c r="C61" t="n">
        <v>0</v>
      </c>
      <c r="D61" t="n">
        <v>0</v>
      </c>
      <c r="E61" t="n">
        <v>0</v>
      </c>
      <c r="F61" t="n">
        <v>1</v>
      </c>
      <c r="G61" t="n">
        <v>0</v>
      </c>
      <c r="H61" t="n">
        <v>0</v>
      </c>
      <c r="I61" t="n">
        <v>0</v>
      </c>
      <c r="J61" t="n">
        <v>0</v>
      </c>
      <c r="K61" t="n">
        <v>0</v>
      </c>
      <c r="L61" t="n">
        <v>0</v>
      </c>
      <c r="M61" t="n">
        <v>0</v>
      </c>
      <c r="N61" t="n">
        <v>0</v>
      </c>
      <c r="O61" t="n">
        <v>0</v>
      </c>
      <c r="P61" t="n">
        <v>0</v>
      </c>
      <c r="Q61" t="n">
        <v>0</v>
      </c>
      <c r="R61" t="n">
        <v>0</v>
      </c>
      <c r="S61" t="n">
        <v>0</v>
      </c>
      <c r="T61" t="n">
        <v>0</v>
      </c>
      <c r="U61" t="n">
        <v>0</v>
      </c>
      <c r="V61" t="n">
        <v>0</v>
      </c>
      <c r="W61" t="n">
        <v>0</v>
      </c>
      <c r="X61" t="n">
        <v>0</v>
      </c>
      <c r="Y61" t="n">
        <v>0</v>
      </c>
      <c r="Z61" t="n">
        <v>0</v>
      </c>
      <c r="AA61" t="n">
        <v>1</v>
      </c>
    </row>
    <row r="62">
      <c r="B62" s="78" t="inlineStr">
        <is>
          <t>Luzerne hors deshy</t>
        </is>
      </c>
      <c r="C62" t="n">
        <v>0</v>
      </c>
      <c r="D62" t="n">
        <v>0</v>
      </c>
      <c r="E62" t="n">
        <v>0</v>
      </c>
      <c r="F62" t="n">
        <v>1</v>
      </c>
      <c r="G62" t="n">
        <v>0</v>
      </c>
      <c r="H62" t="n">
        <v>0</v>
      </c>
      <c r="I62" t="n">
        <v>0</v>
      </c>
      <c r="J62" t="n">
        <v>0</v>
      </c>
      <c r="K62" t="n">
        <v>0</v>
      </c>
      <c r="L62" t="n">
        <v>0</v>
      </c>
      <c r="M62" t="n">
        <v>0</v>
      </c>
      <c r="N62" t="n">
        <v>0</v>
      </c>
      <c r="O62" t="n">
        <v>0</v>
      </c>
      <c r="P62" t="n">
        <v>0</v>
      </c>
      <c r="Q62" t="n">
        <v>0</v>
      </c>
      <c r="R62" t="n">
        <v>0</v>
      </c>
      <c r="S62" t="n">
        <v>0</v>
      </c>
      <c r="T62" t="n">
        <v>0</v>
      </c>
      <c r="U62" t="n">
        <v>0</v>
      </c>
      <c r="V62" t="n">
        <v>0</v>
      </c>
      <c r="W62" t="n">
        <v>0</v>
      </c>
      <c r="X62" t="n">
        <v>0</v>
      </c>
      <c r="Y62" t="n">
        <v>0</v>
      </c>
      <c r="Z62" t="n">
        <v>0</v>
      </c>
      <c r="AA62" t="n">
        <v>0</v>
      </c>
    </row>
    <row r="63" hidden="1" outlineLevel="3" s="59">
      <c r="B63" s="78" t="inlineStr">
        <is>
          <t>Autres prairies artificielles</t>
        </is>
      </c>
      <c r="C63" t="n">
        <v>0</v>
      </c>
      <c r="D63" t="n">
        <v>0</v>
      </c>
      <c r="E63" t="n">
        <v>0</v>
      </c>
      <c r="F63" t="n">
        <v>1</v>
      </c>
      <c r="G63" t="n">
        <v>0</v>
      </c>
      <c r="H63" t="n">
        <v>0</v>
      </c>
      <c r="I63" t="n">
        <v>0</v>
      </c>
      <c r="J63" t="n">
        <v>0</v>
      </c>
      <c r="K63" t="n">
        <v>0</v>
      </c>
      <c r="L63" t="n">
        <v>0</v>
      </c>
      <c r="M63" t="n">
        <v>0</v>
      </c>
      <c r="N63" t="n">
        <v>0</v>
      </c>
      <c r="O63" t="n">
        <v>0</v>
      </c>
      <c r="P63" t="n">
        <v>0</v>
      </c>
      <c r="Q63" t="n">
        <v>0</v>
      </c>
      <c r="R63" t="n">
        <v>0</v>
      </c>
      <c r="S63" t="n">
        <v>0</v>
      </c>
      <c r="T63" t="n">
        <v>0</v>
      </c>
      <c r="U63" t="n">
        <v>0</v>
      </c>
      <c r="V63" t="n">
        <v>0</v>
      </c>
      <c r="W63" t="n">
        <v>0</v>
      </c>
      <c r="X63" t="n">
        <v>0</v>
      </c>
      <c r="Y63" t="n">
        <v>0</v>
      </c>
      <c r="Z63" t="n">
        <v>0</v>
      </c>
      <c r="AA63" t="n">
        <v>1</v>
      </c>
    </row>
    <row r="64" hidden="1" outlineLevel="3" s="59">
      <c r="B64" s="78" t="inlineStr">
        <is>
          <t>Prairies temporaires</t>
        </is>
      </c>
      <c r="C64" t="n">
        <v>0</v>
      </c>
      <c r="D64" t="n">
        <v>1</v>
      </c>
      <c r="E64" t="n">
        <v>1</v>
      </c>
      <c r="F64" t="n">
        <v>1</v>
      </c>
      <c r="G64" t="n">
        <v>1</v>
      </c>
      <c r="H64" t="n">
        <v>0</v>
      </c>
      <c r="I64" t="n">
        <v>0</v>
      </c>
      <c r="J64" t="n">
        <v>0</v>
      </c>
      <c r="K64" t="n">
        <v>0</v>
      </c>
      <c r="L64" t="n">
        <v>0</v>
      </c>
      <c r="M64" t="n">
        <v>0</v>
      </c>
      <c r="N64" t="n">
        <v>0</v>
      </c>
      <c r="O64" t="n">
        <v>0</v>
      </c>
      <c r="P64" t="n">
        <v>0</v>
      </c>
      <c r="Q64" t="n">
        <v>0</v>
      </c>
      <c r="R64" t="n">
        <v>0</v>
      </c>
      <c r="S64" t="n">
        <v>0</v>
      </c>
      <c r="T64" t="n">
        <v>0</v>
      </c>
      <c r="U64" t="n">
        <v>0</v>
      </c>
      <c r="V64" t="n">
        <v>0</v>
      </c>
      <c r="W64" t="n">
        <v>0</v>
      </c>
      <c r="X64" t="n">
        <v>0</v>
      </c>
      <c r="Y64" t="n">
        <v>0</v>
      </c>
      <c r="Z64" t="n">
        <v>0</v>
      </c>
      <c r="AA64" t="n">
        <v>1</v>
      </c>
    </row>
    <row r="65">
      <c r="B65" s="78" t="inlineStr">
        <is>
          <t>Prairies permanentes</t>
        </is>
      </c>
      <c r="C65" t="n">
        <v>0</v>
      </c>
      <c r="D65" t="n">
        <v>1</v>
      </c>
      <c r="E65" t="n">
        <v>1</v>
      </c>
      <c r="F65" t="n">
        <v>1</v>
      </c>
      <c r="G65" t="n">
        <v>1</v>
      </c>
      <c r="H65" t="n">
        <v>0</v>
      </c>
      <c r="I65" t="n">
        <v>0</v>
      </c>
      <c r="J65" t="n">
        <v>0</v>
      </c>
      <c r="K65" t="n">
        <v>0</v>
      </c>
      <c r="L65" t="n">
        <v>0</v>
      </c>
      <c r="M65" t="n">
        <v>0</v>
      </c>
      <c r="N65" t="n">
        <v>0</v>
      </c>
      <c r="O65" t="n">
        <v>0</v>
      </c>
      <c r="P65" t="n">
        <v>0</v>
      </c>
      <c r="Q65" t="n">
        <v>0</v>
      </c>
      <c r="R65" t="n">
        <v>0</v>
      </c>
      <c r="S65" t="n">
        <v>0</v>
      </c>
      <c r="T65" t="n">
        <v>0</v>
      </c>
      <c r="U65" t="n">
        <v>0</v>
      </c>
      <c r="V65" t="n">
        <v>0</v>
      </c>
      <c r="W65" t="n">
        <v>0</v>
      </c>
      <c r="X65" t="n">
        <v>0</v>
      </c>
      <c r="Y65" t="n">
        <v>0</v>
      </c>
      <c r="Z65" t="n">
        <v>0</v>
      </c>
      <c r="AA65" t="n">
        <v>1</v>
      </c>
    </row>
    <row r="66" hidden="1" outlineLevel="1" s="59">
      <c r="B66" s="78" t="inlineStr">
        <is>
          <t>STH</t>
        </is>
      </c>
      <c r="C66" t="n">
        <v>0</v>
      </c>
      <c r="D66" t="n">
        <v>1</v>
      </c>
      <c r="E66" t="n">
        <v>1</v>
      </c>
      <c r="F66" t="n">
        <v>1</v>
      </c>
      <c r="G66" t="n">
        <v>1</v>
      </c>
      <c r="H66" t="n">
        <v>0</v>
      </c>
      <c r="I66" t="n">
        <v>0</v>
      </c>
      <c r="J66" t="n">
        <v>0</v>
      </c>
      <c r="K66" t="n">
        <v>0</v>
      </c>
      <c r="L66" t="n">
        <v>0</v>
      </c>
      <c r="M66" t="n">
        <v>0</v>
      </c>
      <c r="N66" t="n">
        <v>0</v>
      </c>
      <c r="O66" t="n">
        <v>0</v>
      </c>
      <c r="P66" t="n">
        <v>0</v>
      </c>
      <c r="Q66" t="n">
        <v>0</v>
      </c>
      <c r="R66" t="n">
        <v>0</v>
      </c>
      <c r="S66" t="n">
        <v>0</v>
      </c>
      <c r="T66" t="n">
        <v>0</v>
      </c>
      <c r="U66" t="n">
        <v>0</v>
      </c>
      <c r="V66" t="n">
        <v>0</v>
      </c>
      <c r="W66" t="n">
        <v>0</v>
      </c>
      <c r="X66" t="n">
        <v>0</v>
      </c>
      <c r="Y66" t="n">
        <v>0</v>
      </c>
      <c r="Z66" t="n">
        <v>0</v>
      </c>
      <c r="AA66" t="n">
        <v>1</v>
      </c>
    </row>
    <row r="67">
      <c r="B67" s="78" t="inlineStr">
        <is>
          <t>STH peu productives</t>
        </is>
      </c>
      <c r="C67" t="n">
        <v>0</v>
      </c>
      <c r="D67" t="n">
        <v>0</v>
      </c>
      <c r="E67" t="n">
        <v>1</v>
      </c>
      <c r="F67" t="n">
        <v>0</v>
      </c>
      <c r="G67" t="n">
        <v>1</v>
      </c>
      <c r="H67" t="n">
        <v>0</v>
      </c>
      <c r="I67" t="n">
        <v>0</v>
      </c>
      <c r="J67" t="n">
        <v>0</v>
      </c>
      <c r="K67" t="n">
        <v>0</v>
      </c>
      <c r="L67" t="n">
        <v>0</v>
      </c>
      <c r="M67" t="n">
        <v>0</v>
      </c>
      <c r="N67" t="n">
        <v>0</v>
      </c>
      <c r="O67" t="n">
        <v>0</v>
      </c>
      <c r="P67" t="n">
        <v>0</v>
      </c>
      <c r="Q67" t="n">
        <v>0</v>
      </c>
      <c r="R67" t="n">
        <v>0</v>
      </c>
      <c r="S67" t="n">
        <v>0</v>
      </c>
      <c r="T67" t="n">
        <v>0</v>
      </c>
      <c r="U67" t="n">
        <v>0</v>
      </c>
      <c r="V67" t="n">
        <v>0</v>
      </c>
      <c r="W67" t="n">
        <v>0</v>
      </c>
      <c r="X67" t="n">
        <v>0</v>
      </c>
      <c r="Y67" t="n">
        <v>0</v>
      </c>
      <c r="Z67" t="n">
        <v>0</v>
      </c>
      <c r="AA67" t="n">
        <v>0</v>
      </c>
    </row>
    <row r="68">
      <c r="B68" s="78" t="inlineStr">
        <is>
          <t>Produits fatals des cultures</t>
        </is>
      </c>
      <c r="C68" t="n">
        <v>0</v>
      </c>
      <c r="D68" t="n">
        <v>1</v>
      </c>
      <c r="E68" t="n">
        <v>0</v>
      </c>
      <c r="F68" t="n">
        <v>0</v>
      </c>
      <c r="G68" t="n">
        <v>0</v>
      </c>
      <c r="H68" t="n">
        <v>1</v>
      </c>
      <c r="I68" t="n">
        <v>0</v>
      </c>
      <c r="J68" t="n">
        <v>0</v>
      </c>
      <c r="K68" t="n">
        <v>0</v>
      </c>
      <c r="L68" t="n">
        <v>0</v>
      </c>
      <c r="M68" t="n">
        <v>0</v>
      </c>
      <c r="N68" t="n">
        <v>0</v>
      </c>
      <c r="O68" t="n">
        <v>0</v>
      </c>
      <c r="P68" t="n">
        <v>0</v>
      </c>
      <c r="Q68" t="n">
        <v>0</v>
      </c>
      <c r="R68" t="n">
        <v>0</v>
      </c>
      <c r="S68" t="n">
        <v>0</v>
      </c>
      <c r="T68" t="n">
        <v>0</v>
      </c>
      <c r="U68" t="n">
        <v>0</v>
      </c>
      <c r="V68" t="n">
        <v>0</v>
      </c>
      <c r="W68" t="n">
        <v>0</v>
      </c>
      <c r="X68" t="n">
        <v>0</v>
      </c>
      <c r="Y68" t="n">
        <v>0</v>
      </c>
      <c r="Z68" t="n">
        <v>0</v>
      </c>
      <c r="AA68" t="n">
        <v>1</v>
      </c>
    </row>
    <row r="69">
      <c r="B69" s="78" t="inlineStr">
        <is>
          <t>Paille de céréales</t>
        </is>
      </c>
      <c r="C69" t="n">
        <v>0</v>
      </c>
      <c r="D69" t="n">
        <v>1</v>
      </c>
      <c r="E69" t="n">
        <v>0</v>
      </c>
      <c r="F69" t="n">
        <v>0</v>
      </c>
      <c r="G69" t="n">
        <v>0</v>
      </c>
      <c r="H69" t="n">
        <v>1</v>
      </c>
      <c r="I69" t="n">
        <v>0</v>
      </c>
      <c r="J69" t="n">
        <v>0</v>
      </c>
      <c r="K69" t="n">
        <v>0</v>
      </c>
      <c r="L69" t="n">
        <v>0</v>
      </c>
      <c r="M69" t="n">
        <v>0</v>
      </c>
      <c r="N69" t="n">
        <v>0</v>
      </c>
      <c r="O69" t="n">
        <v>0</v>
      </c>
      <c r="P69" t="n">
        <v>0</v>
      </c>
      <c r="Q69" t="n">
        <v>0</v>
      </c>
      <c r="R69" t="n">
        <v>0</v>
      </c>
      <c r="S69" t="n">
        <v>0</v>
      </c>
      <c r="T69" t="n">
        <v>0</v>
      </c>
      <c r="U69" t="n">
        <v>0</v>
      </c>
      <c r="V69" t="n">
        <v>0</v>
      </c>
      <c r="W69" t="n">
        <v>0</v>
      </c>
      <c r="X69" t="n">
        <v>0</v>
      </c>
      <c r="Y69" t="n">
        <v>0</v>
      </c>
      <c r="Z69" t="n">
        <v>0</v>
      </c>
      <c r="AA69" t="n">
        <v>1</v>
      </c>
    </row>
    <row r="70" hidden="1" outlineLevel="2" s="59">
      <c r="B70" s="78" t="inlineStr">
        <is>
          <t>Paille de céréales hors-fourrages</t>
        </is>
      </c>
      <c r="C70" t="n">
        <v>0</v>
      </c>
      <c r="D70" t="n">
        <v>0</v>
      </c>
      <c r="E70" t="n">
        <v>0</v>
      </c>
      <c r="F70" t="n">
        <v>0</v>
      </c>
      <c r="G70" t="n">
        <v>0</v>
      </c>
      <c r="H70" t="n">
        <v>0</v>
      </c>
      <c r="I70" t="n">
        <v>0</v>
      </c>
      <c r="J70" t="n">
        <v>0</v>
      </c>
      <c r="K70" t="n">
        <v>0</v>
      </c>
      <c r="L70" t="n">
        <v>0</v>
      </c>
      <c r="M70" t="n">
        <v>0</v>
      </c>
      <c r="N70" t="n">
        <v>0</v>
      </c>
      <c r="O70" t="n">
        <v>0</v>
      </c>
      <c r="P70" t="n">
        <v>0</v>
      </c>
      <c r="Q70" t="n">
        <v>0</v>
      </c>
      <c r="R70" t="n">
        <v>0</v>
      </c>
      <c r="S70" t="n">
        <v>0</v>
      </c>
      <c r="T70" t="n">
        <v>0</v>
      </c>
      <c r="U70" t="n">
        <v>0</v>
      </c>
      <c r="V70" t="n">
        <v>1</v>
      </c>
      <c r="W70" t="n">
        <v>1</v>
      </c>
      <c r="X70" t="n">
        <v>0</v>
      </c>
      <c r="Y70" t="n">
        <v>1</v>
      </c>
      <c r="Z70" t="n">
        <v>1</v>
      </c>
      <c r="AA70" t="n">
        <v>0</v>
      </c>
    </row>
    <row r="71">
      <c r="B71" s="78" t="inlineStr">
        <is>
          <t>Fourrages mixte</t>
        </is>
      </c>
      <c r="C71" t="n">
        <v>0</v>
      </c>
      <c r="D71" t="n">
        <v>1</v>
      </c>
      <c r="E71" t="n">
        <v>1</v>
      </c>
      <c r="F71" t="n">
        <v>0</v>
      </c>
      <c r="G71" t="n">
        <v>0</v>
      </c>
      <c r="H71" t="n">
        <v>1</v>
      </c>
      <c r="I71" t="n">
        <v>0</v>
      </c>
      <c r="J71" t="n">
        <v>0</v>
      </c>
      <c r="K71" t="n">
        <v>0</v>
      </c>
      <c r="L71" t="n">
        <v>0</v>
      </c>
      <c r="M71" t="n">
        <v>0</v>
      </c>
      <c r="N71" t="n">
        <v>0</v>
      </c>
      <c r="O71" t="n">
        <v>0</v>
      </c>
      <c r="P71" t="n">
        <v>0</v>
      </c>
      <c r="Q71" t="n">
        <v>0</v>
      </c>
      <c r="R71" t="n">
        <v>0</v>
      </c>
      <c r="S71" t="n">
        <v>0</v>
      </c>
      <c r="T71" t="n">
        <v>0</v>
      </c>
      <c r="U71" t="n">
        <v>0</v>
      </c>
      <c r="V71" t="n">
        <v>0</v>
      </c>
      <c r="W71" t="n">
        <v>0</v>
      </c>
      <c r="X71" t="n">
        <v>0</v>
      </c>
      <c r="Y71" t="n">
        <v>0</v>
      </c>
      <c r="Z71" t="n">
        <v>0</v>
      </c>
      <c r="AA71" t="n">
        <v>0</v>
      </c>
    </row>
    <row r="72">
      <c r="B72" s="78" t="inlineStr">
        <is>
          <t>Fourrages annuels mixte</t>
        </is>
      </c>
      <c r="C72" t="n">
        <v>0</v>
      </c>
      <c r="D72" t="n">
        <v>1</v>
      </c>
      <c r="E72" t="n">
        <v>1</v>
      </c>
      <c r="F72" t="n">
        <v>0</v>
      </c>
      <c r="G72" t="n">
        <v>0</v>
      </c>
      <c r="H72" t="n">
        <v>1</v>
      </c>
      <c r="I72" t="n">
        <v>0</v>
      </c>
      <c r="J72" t="n">
        <v>0</v>
      </c>
      <c r="K72" t="n">
        <v>0</v>
      </c>
      <c r="L72" t="n">
        <v>0</v>
      </c>
      <c r="M72" t="n">
        <v>0</v>
      </c>
      <c r="N72" t="n">
        <v>0</v>
      </c>
      <c r="O72" t="n">
        <v>0</v>
      </c>
      <c r="P72" t="n">
        <v>0</v>
      </c>
      <c r="Q72" t="n">
        <v>0</v>
      </c>
      <c r="R72" t="n">
        <v>0</v>
      </c>
      <c r="S72" t="n">
        <v>0</v>
      </c>
      <c r="T72" t="n">
        <v>0</v>
      </c>
      <c r="U72" t="n">
        <v>0</v>
      </c>
      <c r="V72" t="n">
        <v>0</v>
      </c>
      <c r="W72" t="n">
        <v>0</v>
      </c>
      <c r="X72" t="n">
        <v>0</v>
      </c>
      <c r="Y72" t="n">
        <v>0</v>
      </c>
      <c r="Z72" t="n">
        <v>0</v>
      </c>
      <c r="AA72" t="n">
        <v>0</v>
      </c>
    </row>
    <row r="73" hidden="1" outlineLevel="3" s="59">
      <c r="B73" s="78" t="inlineStr">
        <is>
          <t>Autres fourrages annuels mixte</t>
        </is>
      </c>
      <c r="C73" t="n">
        <v>0</v>
      </c>
      <c r="D73" t="n">
        <v>1</v>
      </c>
      <c r="E73" t="n">
        <v>1</v>
      </c>
      <c r="F73" t="n">
        <v>0</v>
      </c>
      <c r="G73" t="n">
        <v>0</v>
      </c>
      <c r="H73" t="n">
        <v>1</v>
      </c>
      <c r="I73" t="n">
        <v>0</v>
      </c>
      <c r="J73" t="n">
        <v>0</v>
      </c>
      <c r="K73" t="n">
        <v>0</v>
      </c>
      <c r="L73" t="n">
        <v>0</v>
      </c>
      <c r="M73" t="n">
        <v>0</v>
      </c>
      <c r="N73" t="n">
        <v>0</v>
      </c>
      <c r="O73" t="n">
        <v>0</v>
      </c>
      <c r="P73" t="n">
        <v>0</v>
      </c>
      <c r="Q73" t="n">
        <v>0</v>
      </c>
      <c r="R73" t="n">
        <v>0</v>
      </c>
      <c r="S73" t="n">
        <v>0</v>
      </c>
      <c r="T73" t="n">
        <v>0</v>
      </c>
      <c r="U73" t="n">
        <v>0</v>
      </c>
      <c r="V73" t="n">
        <v>0</v>
      </c>
      <c r="W73" t="n">
        <v>0</v>
      </c>
      <c r="X73" t="n">
        <v>0</v>
      </c>
      <c r="Y73" t="n">
        <v>0</v>
      </c>
      <c r="Z73" t="n">
        <v>0</v>
      </c>
      <c r="AA73" t="n">
        <v>0</v>
      </c>
    </row>
    <row r="74" hidden="1" outlineLevel="4" s="59">
      <c r="B74" s="78" t="inlineStr">
        <is>
          <t>Fourrages pluriannuels mixte</t>
        </is>
      </c>
      <c r="C74" t="n">
        <v>0</v>
      </c>
      <c r="D74" t="n">
        <v>1</v>
      </c>
      <c r="E74" t="n">
        <v>1</v>
      </c>
      <c r="F74" t="n">
        <v>0</v>
      </c>
      <c r="G74" t="n">
        <v>0</v>
      </c>
      <c r="H74" t="n">
        <v>1</v>
      </c>
      <c r="I74" t="n">
        <v>0</v>
      </c>
      <c r="J74" t="n">
        <v>0</v>
      </c>
      <c r="K74" t="n">
        <v>0</v>
      </c>
      <c r="L74" t="n">
        <v>0</v>
      </c>
      <c r="M74" t="n">
        <v>0</v>
      </c>
      <c r="N74" t="n">
        <v>0</v>
      </c>
      <c r="O74" t="n">
        <v>0</v>
      </c>
      <c r="P74" t="n">
        <v>0</v>
      </c>
      <c r="Q74" t="n">
        <v>0</v>
      </c>
      <c r="R74" t="n">
        <v>0</v>
      </c>
      <c r="S74" t="n">
        <v>0</v>
      </c>
      <c r="T74" t="n">
        <v>0</v>
      </c>
      <c r="U74" t="n">
        <v>0</v>
      </c>
      <c r="V74" t="n">
        <v>0</v>
      </c>
      <c r="W74" t="n">
        <v>0</v>
      </c>
      <c r="X74" t="n">
        <v>0</v>
      </c>
      <c r="Y74" t="n">
        <v>0</v>
      </c>
      <c r="Z74" t="n">
        <v>0</v>
      </c>
      <c r="AA74" t="n">
        <v>0</v>
      </c>
    </row>
    <row r="75" hidden="1" outlineLevel="4" s="59">
      <c r="B75" s="78" t="inlineStr">
        <is>
          <t>Prairies non-permanentes mixte</t>
        </is>
      </c>
      <c r="C75" t="n">
        <v>0</v>
      </c>
      <c r="D75" t="n">
        <v>1</v>
      </c>
      <c r="E75" t="n">
        <v>1</v>
      </c>
      <c r="F75" t="n">
        <v>0</v>
      </c>
      <c r="G75" t="n">
        <v>0</v>
      </c>
      <c r="H75" t="n">
        <v>1</v>
      </c>
      <c r="I75" t="n">
        <v>0</v>
      </c>
      <c r="J75" t="n">
        <v>0</v>
      </c>
      <c r="K75" t="n">
        <v>0</v>
      </c>
      <c r="L75" t="n">
        <v>0</v>
      </c>
      <c r="M75" t="n">
        <v>0</v>
      </c>
      <c r="N75" t="n">
        <v>0</v>
      </c>
      <c r="O75" t="n">
        <v>0</v>
      </c>
      <c r="P75" t="n">
        <v>0</v>
      </c>
      <c r="Q75" t="n">
        <v>0</v>
      </c>
      <c r="R75" t="n">
        <v>0</v>
      </c>
      <c r="S75" t="n">
        <v>0</v>
      </c>
      <c r="T75" t="n">
        <v>0</v>
      </c>
      <c r="U75" t="n">
        <v>0</v>
      </c>
      <c r="V75" t="n">
        <v>0</v>
      </c>
      <c r="W75" t="n">
        <v>0</v>
      </c>
      <c r="X75" t="n">
        <v>0</v>
      </c>
      <c r="Y75" t="n">
        <v>0</v>
      </c>
      <c r="Z75" t="n">
        <v>0</v>
      </c>
      <c r="AA75" t="n">
        <v>0</v>
      </c>
    </row>
    <row r="76" hidden="1" outlineLevel="3" s="59">
      <c r="B76" s="78" t="inlineStr">
        <is>
          <t>Prairies artificielles mixte</t>
        </is>
      </c>
      <c r="C76" t="n">
        <v>0</v>
      </c>
      <c r="D76" t="n">
        <v>1</v>
      </c>
      <c r="E76" t="n">
        <v>1</v>
      </c>
      <c r="F76" t="n">
        <v>0</v>
      </c>
      <c r="G76" t="n">
        <v>0</v>
      </c>
      <c r="H76" t="n">
        <v>1</v>
      </c>
      <c r="I76" t="n">
        <v>0</v>
      </c>
      <c r="J76" t="n">
        <v>0</v>
      </c>
      <c r="K76" t="n">
        <v>0</v>
      </c>
      <c r="L76" t="n">
        <v>0</v>
      </c>
      <c r="M76" t="n">
        <v>0</v>
      </c>
      <c r="N76" t="n">
        <v>0</v>
      </c>
      <c r="O76" t="n">
        <v>0</v>
      </c>
      <c r="P76" t="n">
        <v>0</v>
      </c>
      <c r="Q76" t="n">
        <v>0</v>
      </c>
      <c r="R76" t="n">
        <v>0</v>
      </c>
      <c r="S76" t="n">
        <v>0</v>
      </c>
      <c r="T76" t="n">
        <v>0</v>
      </c>
      <c r="U76" t="n">
        <v>0</v>
      </c>
      <c r="V76" t="n">
        <v>0</v>
      </c>
      <c r="W76" t="n">
        <v>0</v>
      </c>
      <c r="X76" t="n">
        <v>0</v>
      </c>
      <c r="Y76" t="n">
        <v>0</v>
      </c>
      <c r="Z76" t="n">
        <v>0</v>
      </c>
      <c r="AA76" t="n">
        <v>0</v>
      </c>
    </row>
    <row r="77">
      <c r="B77" s="78" t="inlineStr">
        <is>
          <t>Luzerne hors deshy mixte</t>
        </is>
      </c>
      <c r="C77" t="n">
        <v>0</v>
      </c>
      <c r="D77" t="n">
        <v>1</v>
      </c>
      <c r="E77" t="n">
        <v>1</v>
      </c>
      <c r="F77" t="n">
        <v>0</v>
      </c>
      <c r="G77" t="n">
        <v>0</v>
      </c>
      <c r="H77" t="n">
        <v>1</v>
      </c>
      <c r="I77" t="n">
        <v>0</v>
      </c>
      <c r="J77" t="n">
        <v>0</v>
      </c>
      <c r="K77" t="n">
        <v>0</v>
      </c>
      <c r="L77" t="n">
        <v>0</v>
      </c>
      <c r="M77" t="n">
        <v>0</v>
      </c>
      <c r="N77" t="n">
        <v>0</v>
      </c>
      <c r="O77" t="n">
        <v>0</v>
      </c>
      <c r="P77" t="n">
        <v>0</v>
      </c>
      <c r="Q77" t="n">
        <v>0</v>
      </c>
      <c r="R77" t="n">
        <v>0</v>
      </c>
      <c r="S77" t="n">
        <v>0</v>
      </c>
      <c r="T77" t="n">
        <v>0</v>
      </c>
      <c r="U77" t="n">
        <v>0</v>
      </c>
      <c r="V77" t="n">
        <v>0</v>
      </c>
      <c r="W77" t="n">
        <v>0</v>
      </c>
      <c r="X77" t="n">
        <v>0</v>
      </c>
      <c r="Y77" t="n">
        <v>0</v>
      </c>
      <c r="Z77" t="n">
        <v>0</v>
      </c>
      <c r="AA77" t="n">
        <v>0</v>
      </c>
    </row>
    <row r="78" hidden="1" outlineLevel="3" s="59">
      <c r="B78" s="78" t="inlineStr">
        <is>
          <t>Autres prairies artificielles mixte</t>
        </is>
      </c>
      <c r="C78" t="n">
        <v>0</v>
      </c>
      <c r="D78" t="n">
        <v>1</v>
      </c>
      <c r="E78" t="n">
        <v>1</v>
      </c>
      <c r="F78" t="n">
        <v>0</v>
      </c>
      <c r="G78" t="n">
        <v>0</v>
      </c>
      <c r="H78" t="n">
        <v>1</v>
      </c>
      <c r="I78" t="n">
        <v>0</v>
      </c>
      <c r="J78" t="n">
        <v>0</v>
      </c>
      <c r="K78" t="n">
        <v>0</v>
      </c>
      <c r="L78" t="n">
        <v>0</v>
      </c>
      <c r="M78" t="n">
        <v>0</v>
      </c>
      <c r="N78" t="n">
        <v>0</v>
      </c>
      <c r="O78" t="n">
        <v>0</v>
      </c>
      <c r="P78" t="n">
        <v>0</v>
      </c>
      <c r="Q78" t="n">
        <v>0</v>
      </c>
      <c r="R78" t="n">
        <v>0</v>
      </c>
      <c r="S78" t="n">
        <v>0</v>
      </c>
      <c r="T78" t="n">
        <v>0</v>
      </c>
      <c r="U78" t="n">
        <v>0</v>
      </c>
      <c r="V78" t="n">
        <v>0</v>
      </c>
      <c r="W78" t="n">
        <v>0</v>
      </c>
      <c r="X78" t="n">
        <v>0</v>
      </c>
      <c r="Y78" t="n">
        <v>0</v>
      </c>
      <c r="Z78" t="n">
        <v>0</v>
      </c>
      <c r="AA78" t="n">
        <v>0</v>
      </c>
    </row>
    <row r="79">
      <c r="B79" s="78" t="inlineStr">
        <is>
          <t>Prairies temporaires mixte</t>
        </is>
      </c>
      <c r="C79" t="n">
        <v>0</v>
      </c>
      <c r="D79" t="n">
        <v>1</v>
      </c>
      <c r="E79" t="n">
        <v>1</v>
      </c>
      <c r="F79" t="n">
        <v>0</v>
      </c>
      <c r="G79" t="n">
        <v>0</v>
      </c>
      <c r="H79" t="n">
        <v>0</v>
      </c>
      <c r="I79" t="n">
        <v>0</v>
      </c>
      <c r="J79" t="n">
        <v>0</v>
      </c>
      <c r="K79" t="n">
        <v>0</v>
      </c>
      <c r="L79" t="n">
        <v>0</v>
      </c>
      <c r="M79" t="n">
        <v>0</v>
      </c>
      <c r="N79" t="n">
        <v>0</v>
      </c>
      <c r="O79" t="n">
        <v>0</v>
      </c>
      <c r="P79" t="n">
        <v>0</v>
      </c>
      <c r="Q79" t="n">
        <v>0</v>
      </c>
      <c r="R79" t="n">
        <v>0</v>
      </c>
      <c r="S79" t="n">
        <v>0</v>
      </c>
      <c r="T79" t="n">
        <v>0</v>
      </c>
      <c r="U79" t="n">
        <v>0</v>
      </c>
      <c r="V79" t="n">
        <v>0</v>
      </c>
      <c r="W79" t="n">
        <v>0</v>
      </c>
      <c r="X79" t="n">
        <v>0</v>
      </c>
      <c r="Y79" t="n">
        <v>0</v>
      </c>
      <c r="Z79" t="n">
        <v>0</v>
      </c>
      <c r="AA79" t="n">
        <v>0</v>
      </c>
    </row>
    <row r="80">
      <c r="B80" s="78" t="inlineStr">
        <is>
          <t>Prairies permanentes mixte</t>
        </is>
      </c>
      <c r="C80" t="n">
        <v>0</v>
      </c>
      <c r="D80" t="n">
        <v>1</v>
      </c>
      <c r="E80" t="n">
        <v>1</v>
      </c>
      <c r="F80" t="n">
        <v>0</v>
      </c>
      <c r="G80" t="n">
        <v>0</v>
      </c>
      <c r="H80" t="n">
        <v>0</v>
      </c>
      <c r="I80" t="n">
        <v>0</v>
      </c>
      <c r="J80" t="n">
        <v>0</v>
      </c>
      <c r="K80" t="n">
        <v>0</v>
      </c>
      <c r="L80" t="n">
        <v>0</v>
      </c>
      <c r="M80" t="n">
        <v>0</v>
      </c>
      <c r="N80" t="n">
        <v>0</v>
      </c>
      <c r="O80" t="n">
        <v>0</v>
      </c>
      <c r="P80" t="n">
        <v>0</v>
      </c>
      <c r="Q80" t="n">
        <v>0</v>
      </c>
      <c r="R80" t="n">
        <v>0</v>
      </c>
      <c r="S80" t="n">
        <v>0</v>
      </c>
      <c r="T80" t="n">
        <v>0</v>
      </c>
      <c r="U80" t="n">
        <v>0</v>
      </c>
      <c r="V80" t="n">
        <v>0</v>
      </c>
      <c r="W80" t="n">
        <v>0</v>
      </c>
      <c r="X80" t="n">
        <v>0</v>
      </c>
      <c r="Y80" t="n">
        <v>0</v>
      </c>
      <c r="Z80" t="n">
        <v>0</v>
      </c>
      <c r="AA80" t="n">
        <v>0</v>
      </c>
    </row>
    <row r="81" hidden="1" outlineLevel="2" s="59">
      <c r="B81" s="78" t="inlineStr">
        <is>
          <t>STH mixte</t>
        </is>
      </c>
      <c r="C81" t="n">
        <v>0</v>
      </c>
      <c r="D81" t="n">
        <v>1</v>
      </c>
      <c r="E81" t="n">
        <v>1</v>
      </c>
      <c r="F81" t="n">
        <v>0</v>
      </c>
      <c r="G81" t="n">
        <v>0</v>
      </c>
      <c r="H81" t="n">
        <v>0</v>
      </c>
      <c r="I81" t="n">
        <v>0</v>
      </c>
      <c r="J81" t="n">
        <v>0</v>
      </c>
      <c r="K81" t="n">
        <v>0</v>
      </c>
      <c r="L81" t="n">
        <v>0</v>
      </c>
      <c r="M81" t="n">
        <v>0</v>
      </c>
      <c r="N81" t="n">
        <v>0</v>
      </c>
      <c r="O81" t="n">
        <v>0</v>
      </c>
      <c r="P81" t="n">
        <v>0</v>
      </c>
      <c r="Q81" t="n">
        <v>0</v>
      </c>
      <c r="R81" t="n">
        <v>0</v>
      </c>
      <c r="S81" t="n">
        <v>0</v>
      </c>
      <c r="T81" t="n">
        <v>0</v>
      </c>
      <c r="U81" t="n">
        <v>0</v>
      </c>
      <c r="V81" t="n">
        <v>0</v>
      </c>
      <c r="W81" t="n">
        <v>0</v>
      </c>
      <c r="X81" t="n">
        <v>0</v>
      </c>
      <c r="Y81" t="n">
        <v>0</v>
      </c>
      <c r="Z81" t="n">
        <v>0</v>
      </c>
      <c r="AA81" t="n">
        <v>0</v>
      </c>
    </row>
    <row r="82" hidden="1" outlineLevel="2" s="59">
      <c r="B82" s="78" t="inlineStr">
        <is>
          <t>Fourrages distribués</t>
        </is>
      </c>
      <c r="C82" t="n">
        <v>0</v>
      </c>
      <c r="D82" t="n">
        <v>0</v>
      </c>
      <c r="E82" t="n">
        <v>0</v>
      </c>
      <c r="F82" t="n">
        <v>0</v>
      </c>
      <c r="G82" t="n">
        <v>0</v>
      </c>
      <c r="H82" t="n">
        <v>1</v>
      </c>
      <c r="I82" t="n">
        <v>1</v>
      </c>
      <c r="J82" t="n">
        <v>1</v>
      </c>
      <c r="K82" t="n">
        <v>1</v>
      </c>
      <c r="L82" t="n">
        <v>1</v>
      </c>
      <c r="M82" t="n">
        <v>1</v>
      </c>
      <c r="N82" t="n">
        <v>1</v>
      </c>
      <c r="O82" t="n">
        <v>1</v>
      </c>
      <c r="P82" t="n">
        <v>1</v>
      </c>
      <c r="Q82" t="n">
        <v>1</v>
      </c>
      <c r="R82" t="n">
        <v>1</v>
      </c>
      <c r="S82" t="n">
        <v>1</v>
      </c>
      <c r="T82" t="n">
        <v>1</v>
      </c>
      <c r="U82" t="n">
        <v>1</v>
      </c>
      <c r="V82" t="n">
        <v>0</v>
      </c>
      <c r="W82" t="n">
        <v>0</v>
      </c>
      <c r="X82" t="n">
        <v>0</v>
      </c>
      <c r="Y82" t="n">
        <v>0</v>
      </c>
      <c r="Z82" t="n">
        <v>0</v>
      </c>
      <c r="AA82" t="n">
        <v>0</v>
      </c>
    </row>
    <row r="83">
      <c r="B83" s="78" t="inlineStr">
        <is>
          <t>Herbe conservée</t>
        </is>
      </c>
      <c r="C83" t="n">
        <v>0</v>
      </c>
      <c r="D83" t="n">
        <v>0</v>
      </c>
      <c r="E83" t="n">
        <v>0</v>
      </c>
      <c r="F83" t="n">
        <v>0</v>
      </c>
      <c r="G83" t="n">
        <v>0</v>
      </c>
      <c r="H83" t="n">
        <v>1</v>
      </c>
      <c r="I83" t="n">
        <v>1</v>
      </c>
      <c r="J83" t="n">
        <v>1</v>
      </c>
      <c r="K83" t="n">
        <v>1</v>
      </c>
      <c r="L83" t="n">
        <v>1</v>
      </c>
      <c r="M83" t="n">
        <v>1</v>
      </c>
      <c r="N83" t="n">
        <v>1</v>
      </c>
      <c r="O83" t="n">
        <v>1</v>
      </c>
      <c r="P83" t="n">
        <v>1</v>
      </c>
      <c r="Q83" t="n">
        <v>1</v>
      </c>
      <c r="R83" t="n">
        <v>1</v>
      </c>
      <c r="S83" t="n">
        <v>1</v>
      </c>
      <c r="T83" t="n">
        <v>1</v>
      </c>
      <c r="U83" t="n">
        <v>0</v>
      </c>
      <c r="V83" t="n">
        <v>0</v>
      </c>
      <c r="W83" t="n">
        <v>0</v>
      </c>
      <c r="X83" t="n">
        <v>0</v>
      </c>
      <c r="Y83" t="n">
        <v>0</v>
      </c>
      <c r="Z83" t="n">
        <v>0</v>
      </c>
      <c r="AA83" t="n">
        <v>0</v>
      </c>
    </row>
    <row r="84">
      <c r="B84" s="78" t="inlineStr">
        <is>
          <t>Foin</t>
        </is>
      </c>
      <c r="C84" t="n">
        <v>0</v>
      </c>
      <c r="D84" t="n">
        <v>0</v>
      </c>
      <c r="E84" t="n">
        <v>0</v>
      </c>
      <c r="F84" t="n">
        <v>0</v>
      </c>
      <c r="G84" t="n">
        <v>0</v>
      </c>
      <c r="H84" t="n">
        <v>1</v>
      </c>
      <c r="I84" t="n">
        <v>1</v>
      </c>
      <c r="J84" t="n">
        <v>1</v>
      </c>
      <c r="K84" t="n">
        <v>1</v>
      </c>
      <c r="L84" t="n">
        <v>1</v>
      </c>
      <c r="M84" t="n">
        <v>1</v>
      </c>
      <c r="N84" t="n">
        <v>1</v>
      </c>
      <c r="O84" t="n">
        <v>1</v>
      </c>
      <c r="P84" t="n">
        <v>1</v>
      </c>
      <c r="Q84" t="n">
        <v>1</v>
      </c>
      <c r="R84" t="n">
        <v>1</v>
      </c>
      <c r="S84" t="n">
        <v>1</v>
      </c>
      <c r="T84" t="n">
        <v>1</v>
      </c>
      <c r="U84" t="n">
        <v>0</v>
      </c>
      <c r="V84" t="n">
        <v>0</v>
      </c>
      <c r="W84" t="n">
        <v>0</v>
      </c>
      <c r="X84" t="n">
        <v>0</v>
      </c>
      <c r="Y84" t="n">
        <v>0</v>
      </c>
      <c r="Z84" t="n">
        <v>0</v>
      </c>
      <c r="AA84" t="n">
        <v>0</v>
      </c>
    </row>
    <row r="85">
      <c r="B85" s="78" t="inlineStr">
        <is>
          <t>Ensilage d'herbe</t>
        </is>
      </c>
      <c r="C85" t="n">
        <v>0</v>
      </c>
      <c r="D85" t="n">
        <v>0</v>
      </c>
      <c r="E85" t="n">
        <v>0</v>
      </c>
      <c r="F85" t="n">
        <v>0</v>
      </c>
      <c r="G85" t="n">
        <v>0</v>
      </c>
      <c r="H85" t="n">
        <v>1</v>
      </c>
      <c r="I85" t="n">
        <v>1</v>
      </c>
      <c r="J85" t="n">
        <v>1</v>
      </c>
      <c r="K85" t="n">
        <v>1</v>
      </c>
      <c r="L85" t="n">
        <v>1</v>
      </c>
      <c r="M85" t="n">
        <v>1</v>
      </c>
      <c r="N85" t="n">
        <v>1</v>
      </c>
      <c r="O85" t="n">
        <v>1</v>
      </c>
      <c r="P85" t="n">
        <v>1</v>
      </c>
      <c r="Q85" t="n">
        <v>1</v>
      </c>
      <c r="R85" t="n">
        <v>1</v>
      </c>
      <c r="S85" t="n">
        <v>1</v>
      </c>
      <c r="T85" t="n">
        <v>1</v>
      </c>
      <c r="U85" t="n">
        <v>0</v>
      </c>
      <c r="V85" t="n">
        <v>0</v>
      </c>
      <c r="W85" t="n">
        <v>0</v>
      </c>
      <c r="X85" t="n">
        <v>0</v>
      </c>
      <c r="Y85" t="n">
        <v>0</v>
      </c>
      <c r="Z85" t="n">
        <v>0</v>
      </c>
      <c r="AA85" t="n">
        <v>0</v>
      </c>
    </row>
    <row r="86" hidden="1" outlineLevel="2" s="59">
      <c r="B86" s="78" t="inlineStr">
        <is>
          <t>Ensilage de maïs</t>
        </is>
      </c>
      <c r="C86" t="n">
        <v>0</v>
      </c>
      <c r="D86" t="n">
        <v>0</v>
      </c>
      <c r="E86" t="n">
        <v>0</v>
      </c>
      <c r="F86" t="n">
        <v>0</v>
      </c>
      <c r="G86" t="n">
        <v>0</v>
      </c>
      <c r="H86" t="n">
        <v>1</v>
      </c>
      <c r="I86" t="n">
        <v>1</v>
      </c>
      <c r="J86" t="n">
        <v>1</v>
      </c>
      <c r="K86" t="n">
        <v>1</v>
      </c>
      <c r="L86" t="n">
        <v>1</v>
      </c>
      <c r="M86" t="n">
        <v>1</v>
      </c>
      <c r="N86" t="n">
        <v>1</v>
      </c>
      <c r="O86" t="n">
        <v>1</v>
      </c>
      <c r="P86" t="n">
        <v>1</v>
      </c>
      <c r="Q86" t="n">
        <v>1</v>
      </c>
      <c r="R86" t="n">
        <v>1</v>
      </c>
      <c r="S86" t="n">
        <v>1</v>
      </c>
      <c r="T86" t="n">
        <v>0</v>
      </c>
      <c r="U86" t="n">
        <v>0</v>
      </c>
      <c r="V86" t="n">
        <v>0</v>
      </c>
      <c r="W86" t="n">
        <v>0</v>
      </c>
      <c r="X86" t="n">
        <v>0</v>
      </c>
      <c r="Y86" t="n">
        <v>0</v>
      </c>
      <c r="Z86" t="n">
        <v>0</v>
      </c>
      <c r="AA86" t="n">
        <v>0</v>
      </c>
    </row>
    <row r="87" hidden="1" outlineLevel="2" s="59">
      <c r="B87" s="78" t="inlineStr">
        <is>
          <t>Herbe pâturée</t>
        </is>
      </c>
      <c r="C87" t="n">
        <v>0</v>
      </c>
      <c r="D87" t="n">
        <v>0</v>
      </c>
      <c r="E87" t="n">
        <v>0</v>
      </c>
      <c r="F87" t="n">
        <v>0</v>
      </c>
      <c r="G87" t="n">
        <v>0</v>
      </c>
      <c r="H87" t="n">
        <v>0</v>
      </c>
      <c r="I87" t="n">
        <v>0</v>
      </c>
      <c r="J87" t="n">
        <v>1</v>
      </c>
      <c r="K87" t="n">
        <v>1</v>
      </c>
      <c r="L87" t="n">
        <v>1</v>
      </c>
      <c r="M87" t="n">
        <v>1</v>
      </c>
      <c r="N87" t="n">
        <v>1</v>
      </c>
      <c r="O87" t="n">
        <v>1</v>
      </c>
      <c r="P87" t="n">
        <v>1</v>
      </c>
      <c r="Q87" t="n">
        <v>1</v>
      </c>
      <c r="R87" t="n">
        <v>1</v>
      </c>
      <c r="S87" t="n">
        <v>1</v>
      </c>
      <c r="T87" t="n">
        <v>1</v>
      </c>
      <c r="U87" t="n">
        <v>0</v>
      </c>
      <c r="V87" t="n">
        <v>0</v>
      </c>
      <c r="W87" t="n">
        <v>0</v>
      </c>
      <c r="X87" t="n">
        <v>0</v>
      </c>
      <c r="Y87" t="n">
        <v>0</v>
      </c>
      <c r="Z87" t="n">
        <v>0</v>
      </c>
      <c r="AA87" t="n">
        <v>0</v>
      </c>
    </row>
    <row r="88">
      <c r="B88" s="78" t="inlineStr">
        <is>
          <t>Autres fourrages</t>
        </is>
      </c>
      <c r="C88" t="n">
        <v>0</v>
      </c>
      <c r="D88" t="n">
        <v>0</v>
      </c>
      <c r="E88" t="n">
        <v>0</v>
      </c>
      <c r="F88" t="n">
        <v>0</v>
      </c>
      <c r="G88" t="n">
        <v>0</v>
      </c>
      <c r="H88" t="n">
        <v>0</v>
      </c>
      <c r="I88" t="n">
        <v>1</v>
      </c>
      <c r="J88" t="n">
        <v>1</v>
      </c>
      <c r="K88" t="n">
        <v>1</v>
      </c>
      <c r="L88" t="n">
        <v>1</v>
      </c>
      <c r="M88" t="n">
        <v>1</v>
      </c>
      <c r="N88" t="n">
        <v>1</v>
      </c>
      <c r="O88" t="n">
        <v>1</v>
      </c>
      <c r="P88" t="n">
        <v>1</v>
      </c>
      <c r="Q88" t="n">
        <v>1</v>
      </c>
      <c r="R88" t="n">
        <v>1</v>
      </c>
      <c r="S88" t="n">
        <v>1</v>
      </c>
      <c r="T88" t="n">
        <v>1</v>
      </c>
      <c r="U88" t="n">
        <v>1</v>
      </c>
      <c r="V88" t="n">
        <v>0</v>
      </c>
      <c r="W88" t="n">
        <v>0</v>
      </c>
      <c r="X88" t="n">
        <v>0</v>
      </c>
      <c r="Y88" t="n">
        <v>0</v>
      </c>
      <c r="Z88" t="n">
        <v>0</v>
      </c>
      <c r="AA88" t="n">
        <v>0</v>
      </c>
    </row>
    <row r="89">
      <c r="B89" s="78" t="inlineStr">
        <is>
          <t>Paille de céréales fourrages</t>
        </is>
      </c>
      <c r="C89" t="n">
        <v>0</v>
      </c>
      <c r="D89" t="n">
        <v>0</v>
      </c>
      <c r="E89" t="n">
        <v>0</v>
      </c>
      <c r="F89" t="n">
        <v>0</v>
      </c>
      <c r="G89" t="n">
        <v>0</v>
      </c>
      <c r="H89" t="n">
        <v>0</v>
      </c>
      <c r="I89" t="n">
        <v>1</v>
      </c>
      <c r="J89" t="n">
        <v>1</v>
      </c>
      <c r="K89" t="n">
        <v>1</v>
      </c>
      <c r="L89" t="n">
        <v>1</v>
      </c>
      <c r="M89" t="n">
        <v>1</v>
      </c>
      <c r="N89" t="n">
        <v>1</v>
      </c>
      <c r="O89" t="n">
        <v>1</v>
      </c>
      <c r="P89" t="n">
        <v>1</v>
      </c>
      <c r="Q89" t="n">
        <v>1</v>
      </c>
      <c r="R89" t="n">
        <v>1</v>
      </c>
      <c r="S89" t="n">
        <v>1</v>
      </c>
      <c r="T89" t="n">
        <v>1</v>
      </c>
      <c r="U89" t="n">
        <v>1</v>
      </c>
      <c r="V89" t="n">
        <v>0</v>
      </c>
      <c r="W89" t="n">
        <v>0</v>
      </c>
      <c r="X89" t="n">
        <v>0</v>
      </c>
      <c r="Y89" t="n">
        <v>0</v>
      </c>
      <c r="Z89" t="n">
        <v>0</v>
      </c>
      <c r="AA89" t="n">
        <v>0</v>
      </c>
    </row>
    <row r="90">
      <c r="B90" s="78" t="inlineStr">
        <is>
          <t>Autres fourrages conservés</t>
        </is>
      </c>
      <c r="C90" t="n">
        <v>0</v>
      </c>
      <c r="D90" t="n">
        <v>0</v>
      </c>
      <c r="E90" t="n">
        <v>0</v>
      </c>
      <c r="F90" t="n">
        <v>0</v>
      </c>
      <c r="G90" t="n">
        <v>0</v>
      </c>
      <c r="H90" t="n">
        <v>0</v>
      </c>
      <c r="I90" t="n">
        <v>1</v>
      </c>
      <c r="J90" t="n">
        <v>1</v>
      </c>
      <c r="K90" t="n">
        <v>1</v>
      </c>
      <c r="L90" t="n">
        <v>1</v>
      </c>
      <c r="M90" t="n">
        <v>1</v>
      </c>
      <c r="N90" t="n">
        <v>1</v>
      </c>
      <c r="O90" t="n">
        <v>1</v>
      </c>
      <c r="P90" t="n">
        <v>1</v>
      </c>
      <c r="Q90" t="n">
        <v>1</v>
      </c>
      <c r="R90" t="n">
        <v>1</v>
      </c>
      <c r="S90" t="n">
        <v>1</v>
      </c>
      <c r="T90" t="n">
        <v>1</v>
      </c>
      <c r="U90" t="n">
        <v>0</v>
      </c>
      <c r="V90" t="n">
        <v>0</v>
      </c>
      <c r="W90" t="n">
        <v>0</v>
      </c>
      <c r="X90" t="n">
        <v>0</v>
      </c>
      <c r="Y90" t="n">
        <v>0</v>
      </c>
      <c r="Z90" t="n">
        <v>0</v>
      </c>
      <c r="AA90" t="n">
        <v>0</v>
      </c>
    </row>
    <row r="91">
      <c r="B91" s="78" t="inlineStr">
        <is>
          <t>Pertes récolte et stockage</t>
        </is>
      </c>
      <c r="C91" t="n">
        <v>0</v>
      </c>
      <c r="D91" t="n">
        <v>0</v>
      </c>
      <c r="E91" t="n">
        <v>0</v>
      </c>
      <c r="F91" t="n">
        <v>0</v>
      </c>
      <c r="G91" t="n">
        <v>0</v>
      </c>
      <c r="H91" t="n">
        <v>0</v>
      </c>
      <c r="I91" t="n">
        <v>0</v>
      </c>
      <c r="J91" t="n">
        <v>0</v>
      </c>
      <c r="K91" t="n">
        <v>0</v>
      </c>
      <c r="L91" t="n">
        <v>0</v>
      </c>
      <c r="M91" t="n">
        <v>0</v>
      </c>
      <c r="N91" t="n">
        <v>0</v>
      </c>
      <c r="O91" t="n">
        <v>0</v>
      </c>
      <c r="P91" t="n">
        <v>0</v>
      </c>
      <c r="Q91" t="n">
        <v>0</v>
      </c>
      <c r="R91" t="n">
        <v>0</v>
      </c>
      <c r="S91" t="n">
        <v>0</v>
      </c>
      <c r="T91" t="n">
        <v>0</v>
      </c>
      <c r="U91" t="n">
        <v>0</v>
      </c>
      <c r="V91" t="n">
        <v>1</v>
      </c>
      <c r="W91" t="n">
        <v>0</v>
      </c>
      <c r="X91" t="n">
        <v>1</v>
      </c>
      <c r="Y91" t="n">
        <v>1</v>
      </c>
      <c r="Z91" t="n">
        <v>0</v>
      </c>
      <c r="AA91" t="n">
        <v>0</v>
      </c>
    </row>
    <row r="92">
      <c r="B92" s="78" t="inlineStr">
        <is>
          <t>Refus pâturage</t>
        </is>
      </c>
      <c r="C92" t="n">
        <v>0</v>
      </c>
      <c r="D92" t="n">
        <v>0</v>
      </c>
      <c r="E92" t="n">
        <v>0</v>
      </c>
      <c r="F92" t="n">
        <v>0</v>
      </c>
      <c r="G92" t="n">
        <v>0</v>
      </c>
      <c r="H92" t="n">
        <v>0</v>
      </c>
      <c r="I92" t="n">
        <v>0</v>
      </c>
      <c r="J92" t="n">
        <v>0</v>
      </c>
      <c r="K92" t="n">
        <v>0</v>
      </c>
      <c r="L92" t="n">
        <v>0</v>
      </c>
      <c r="M92" t="n">
        <v>0</v>
      </c>
      <c r="N92" t="n">
        <v>0</v>
      </c>
      <c r="O92" t="n">
        <v>0</v>
      </c>
      <c r="P92" t="n">
        <v>0</v>
      </c>
      <c r="Q92" t="n">
        <v>0</v>
      </c>
      <c r="R92" t="n">
        <v>0</v>
      </c>
      <c r="S92" t="n">
        <v>0</v>
      </c>
      <c r="T92" t="n">
        <v>0</v>
      </c>
      <c r="U92" t="n">
        <v>0</v>
      </c>
      <c r="V92" t="n">
        <v>0</v>
      </c>
      <c r="W92" t="n">
        <v>0</v>
      </c>
      <c r="X92" t="n">
        <v>0</v>
      </c>
      <c r="Y92" t="n">
        <v>0</v>
      </c>
      <c r="Z92" t="n">
        <v>0</v>
      </c>
      <c r="AA92" t="n">
        <v>0</v>
      </c>
    </row>
    <row r="93">
      <c r="B93" s="78" t="inlineStr">
        <is>
          <t>Refus fourrages distribués</t>
        </is>
      </c>
      <c r="C93" t="n">
        <v>0</v>
      </c>
      <c r="D93" t="n">
        <v>0</v>
      </c>
      <c r="E93" t="n">
        <v>0</v>
      </c>
      <c r="F93" t="n">
        <v>0</v>
      </c>
      <c r="G93" t="n">
        <v>0</v>
      </c>
      <c r="H93" t="n">
        <v>0</v>
      </c>
      <c r="I93" t="n">
        <v>0</v>
      </c>
      <c r="J93" t="n">
        <v>0</v>
      </c>
      <c r="K93" t="n">
        <v>0</v>
      </c>
      <c r="L93" t="n">
        <v>0</v>
      </c>
      <c r="M93" t="n">
        <v>0</v>
      </c>
      <c r="N93" t="n">
        <v>0</v>
      </c>
      <c r="O93" t="n">
        <v>0</v>
      </c>
      <c r="P93" t="n">
        <v>0</v>
      </c>
      <c r="Q93" t="n">
        <v>0</v>
      </c>
      <c r="R93" t="n">
        <v>0</v>
      </c>
      <c r="S93" t="n">
        <v>0</v>
      </c>
      <c r="T93" t="n">
        <v>0</v>
      </c>
      <c r="U93" t="n">
        <v>0</v>
      </c>
      <c r="V93" t="n">
        <v>0</v>
      </c>
      <c r="W93" t="n">
        <v>0</v>
      </c>
      <c r="X93" t="n">
        <v>0</v>
      </c>
      <c r="Y93" t="n">
        <v>0</v>
      </c>
      <c r="Z93" t="n">
        <v>0</v>
      </c>
      <c r="AA93" t="n">
        <v>0</v>
      </c>
    </row>
    <row r="94">
      <c r="B94" s="78" t="inlineStr">
        <is>
          <t>Fourrages conservés</t>
        </is>
      </c>
      <c r="C94" t="n">
        <v>0</v>
      </c>
      <c r="D94" t="n">
        <v>0</v>
      </c>
      <c r="E94" t="n">
        <v>0</v>
      </c>
      <c r="F94" t="n">
        <v>0</v>
      </c>
      <c r="G94" t="n">
        <v>0</v>
      </c>
      <c r="H94" t="n">
        <v>1</v>
      </c>
      <c r="I94" t="n">
        <v>1</v>
      </c>
      <c r="J94" t="n">
        <v>1</v>
      </c>
      <c r="K94" t="n">
        <v>1</v>
      </c>
      <c r="L94" t="n">
        <v>1</v>
      </c>
      <c r="M94" t="n">
        <v>1</v>
      </c>
      <c r="N94" t="n">
        <v>1</v>
      </c>
      <c r="O94" t="n">
        <v>1</v>
      </c>
      <c r="P94" t="n">
        <v>1</v>
      </c>
      <c r="Q94" t="n">
        <v>1</v>
      </c>
      <c r="R94" t="n">
        <v>1</v>
      </c>
      <c r="S94" t="n">
        <v>1</v>
      </c>
      <c r="T94" t="n">
        <v>1</v>
      </c>
      <c r="U94" t="n">
        <v>1</v>
      </c>
      <c r="V94" t="n">
        <v>0</v>
      </c>
      <c r="W94" t="n">
        <v>0</v>
      </c>
      <c r="X94" t="n">
        <v>0</v>
      </c>
      <c r="Y94" t="n">
        <v>0</v>
      </c>
      <c r="Z94" t="n">
        <v>0</v>
      </c>
      <c r="AA94" t="n">
        <v>0</v>
      </c>
    </row>
    <row r="95">
      <c r="B95" s="78" t="inlineStr">
        <is>
          <t>Herbe conservée</t>
        </is>
      </c>
      <c r="C95" t="n">
        <v>0</v>
      </c>
      <c r="D95" t="n">
        <v>0</v>
      </c>
      <c r="E95" t="n">
        <v>0</v>
      </c>
      <c r="F95" t="n">
        <v>0</v>
      </c>
      <c r="G95" t="n">
        <v>0</v>
      </c>
      <c r="H95" t="n">
        <v>1</v>
      </c>
      <c r="I95" t="n">
        <v>1</v>
      </c>
      <c r="J95" t="n">
        <v>1</v>
      </c>
      <c r="K95" t="n">
        <v>1</v>
      </c>
      <c r="L95" t="n">
        <v>1</v>
      </c>
      <c r="M95" t="n">
        <v>1</v>
      </c>
      <c r="N95" t="n">
        <v>1</v>
      </c>
      <c r="O95" t="n">
        <v>1</v>
      </c>
      <c r="P95" t="n">
        <v>1</v>
      </c>
      <c r="Q95" t="n">
        <v>1</v>
      </c>
      <c r="R95" t="n">
        <v>1</v>
      </c>
      <c r="S95" t="n">
        <v>1</v>
      </c>
      <c r="T95" t="n">
        <v>1</v>
      </c>
      <c r="U95" t="n">
        <v>0</v>
      </c>
      <c r="V95" t="n">
        <v>0</v>
      </c>
      <c r="W95" t="n">
        <v>0</v>
      </c>
      <c r="X95" t="n">
        <v>0</v>
      </c>
      <c r="Y95" t="n">
        <v>0</v>
      </c>
      <c r="Z95" t="n">
        <v>0</v>
      </c>
      <c r="AA95" t="n">
        <v>0</v>
      </c>
    </row>
    <row r="96">
      <c r="B96" s="78" t="inlineStr">
        <is>
          <t>Ensilage de maïs</t>
        </is>
      </c>
      <c r="C96" t="n">
        <v>0</v>
      </c>
      <c r="D96" t="n">
        <v>0</v>
      </c>
      <c r="E96" t="n">
        <v>0</v>
      </c>
      <c r="F96" t="n">
        <v>0</v>
      </c>
      <c r="G96" t="n">
        <v>0</v>
      </c>
      <c r="H96" t="n">
        <v>1</v>
      </c>
      <c r="I96" t="n">
        <v>1</v>
      </c>
      <c r="J96" t="n">
        <v>1</v>
      </c>
      <c r="K96" t="n">
        <v>1</v>
      </c>
      <c r="L96" t="n">
        <v>1</v>
      </c>
      <c r="M96" t="n">
        <v>1</v>
      </c>
      <c r="N96" t="n">
        <v>1</v>
      </c>
      <c r="O96" t="n">
        <v>1</v>
      </c>
      <c r="P96" t="n">
        <v>1</v>
      </c>
      <c r="Q96" t="n">
        <v>1</v>
      </c>
      <c r="R96" t="n">
        <v>1</v>
      </c>
      <c r="S96" t="n">
        <v>1</v>
      </c>
      <c r="T96" t="n">
        <v>0</v>
      </c>
      <c r="U96" t="n">
        <v>0</v>
      </c>
      <c r="V96" t="n">
        <v>0</v>
      </c>
      <c r="W96" t="n">
        <v>0</v>
      </c>
      <c r="X96" t="n">
        <v>0</v>
      </c>
      <c r="Y96" t="n">
        <v>0</v>
      </c>
      <c r="Z96" t="n">
        <v>0</v>
      </c>
      <c r="AA96" t="n">
        <v>0</v>
      </c>
    </row>
    <row r="97">
      <c r="B97" s="78" t="inlineStr">
        <is>
          <t>Autres fourrages</t>
        </is>
      </c>
      <c r="C97" t="n">
        <v>0</v>
      </c>
      <c r="D97" t="n">
        <v>0</v>
      </c>
      <c r="E97" t="n">
        <v>0</v>
      </c>
      <c r="F97" t="n">
        <v>0</v>
      </c>
      <c r="G97" t="n">
        <v>0</v>
      </c>
      <c r="H97" t="n">
        <v>0</v>
      </c>
      <c r="I97" t="n">
        <v>1</v>
      </c>
      <c r="J97" t="n">
        <v>1</v>
      </c>
      <c r="K97" t="n">
        <v>1</v>
      </c>
      <c r="L97" t="n">
        <v>1</v>
      </c>
      <c r="M97" t="n">
        <v>1</v>
      </c>
      <c r="N97" t="n">
        <v>1</v>
      </c>
      <c r="O97" t="n">
        <v>1</v>
      </c>
      <c r="P97" t="n">
        <v>1</v>
      </c>
      <c r="Q97" t="n">
        <v>1</v>
      </c>
      <c r="R97" t="n">
        <v>1</v>
      </c>
      <c r="S97" t="n">
        <v>1</v>
      </c>
      <c r="T97" t="n">
        <v>1</v>
      </c>
      <c r="U97" t="n">
        <v>1</v>
      </c>
      <c r="V97" t="n">
        <v>0</v>
      </c>
      <c r="W97" t="n">
        <v>0</v>
      </c>
      <c r="X97" t="n">
        <v>0</v>
      </c>
      <c r="Y97" t="n">
        <v>0</v>
      </c>
      <c r="Z97" t="n">
        <v>0</v>
      </c>
      <c r="AA97" t="n">
        <v>0</v>
      </c>
    </row>
  </sheetData>
  <conditionalFormatting sqref="C3:AA48">
    <cfRule type="cellIs" priority="1" operator="equal" dxfId="47">
      <formula>0</formula>
    </cfRule>
  </conditionalFormatting>
  <conditionalFormatting sqref="C52:AA97">
    <cfRule type="cellIs" priority="1" operator="equal" dxfId="47">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D60"/>
  <sheetViews>
    <sheetView workbookViewId="0">
      <selection activeCell="A1" sqref="A1"/>
    </sheetView>
  </sheetViews>
  <sheetFormatPr baseColWidth="8" defaultRowHeight="15"/>
  <cols>
    <col width="41" customWidth="1" style="59" min="1" max="1"/>
    <col width="43" customWidth="1" style="59" min="2" max="2"/>
    <col width="21" customWidth="1" style="59" min="3" max="3"/>
    <col width="19" customWidth="1" style="59" min="4" max="4"/>
  </cols>
  <sheetData>
    <row r="1">
      <c r="A1" s="60" t="inlineStr">
        <is>
          <t>Origine</t>
        </is>
      </c>
      <c r="B1" s="60" t="inlineStr">
        <is>
          <t>Destination</t>
        </is>
      </c>
      <c r="C1" s="60" t="inlineStr">
        <is>
          <t>Valeur</t>
        </is>
      </c>
      <c r="D1" s="60" t="inlineStr">
        <is>
          <t>Incertitude</t>
        </is>
      </c>
    </row>
    <row r="2">
      <c r="A2" s="61" t="inlineStr">
        <is>
          <t>International</t>
        </is>
      </c>
      <c r="B2" s="61" t="inlineStr">
        <is>
          <t>Fourrages produits</t>
        </is>
      </c>
      <c r="C2" s="61" t="n">
        <v>16.959</v>
      </c>
      <c r="D2" s="61" t="n">
        <v>0.05</v>
      </c>
    </row>
    <row r="3">
      <c r="A3" s="61" t="inlineStr">
        <is>
          <t>Production agricole</t>
        </is>
      </c>
      <c r="B3" s="61" t="inlineStr">
        <is>
          <t>Choux fourragers</t>
        </is>
      </c>
      <c r="C3" s="61" t="n">
        <v>128.2684375</v>
      </c>
      <c r="D3" s="61" t="n">
        <v>0.075</v>
      </c>
    </row>
    <row r="4">
      <c r="A4" s="61" t="inlineStr">
        <is>
          <t>Production agricole</t>
        </is>
      </c>
      <c r="B4" s="61" t="inlineStr">
        <is>
          <t>RTF</t>
        </is>
      </c>
      <c r="C4" s="61" t="n">
        <v>40.8490971</v>
      </c>
      <c r="D4" s="61" t="n">
        <v>0.075</v>
      </c>
    </row>
    <row r="5">
      <c r="A5" s="61" t="inlineStr">
        <is>
          <t>International</t>
        </is>
      </c>
      <c r="B5" s="61" t="inlineStr">
        <is>
          <t>RTF</t>
        </is>
      </c>
      <c r="C5" s="61" t="n">
        <v>0.098348</v>
      </c>
      <c r="D5" s="61" t="n">
        <v>0.05</v>
      </c>
    </row>
    <row r="6">
      <c r="A6" s="61" t="inlineStr">
        <is>
          <t>Production agricole</t>
        </is>
      </c>
      <c r="B6" s="61" t="inlineStr">
        <is>
          <t>Maïs plante entière</t>
        </is>
      </c>
      <c r="C6" s="61" t="n">
        <v>18912.24625</v>
      </c>
      <c r="D6" s="61" t="n">
        <v>0.05</v>
      </c>
    </row>
    <row r="7">
      <c r="A7" s="61" t="inlineStr">
        <is>
          <t>Production agricole</t>
        </is>
      </c>
      <c r="B7" s="61" t="inlineStr">
        <is>
          <t>Autres fourrages annuels</t>
        </is>
      </c>
      <c r="C7" s="61" t="n">
        <v>781.3763</v>
      </c>
      <c r="D7" s="61" t="n">
        <v>0.075</v>
      </c>
    </row>
    <row r="8">
      <c r="A8" s="61" t="inlineStr">
        <is>
          <t>Production agricole</t>
        </is>
      </c>
      <c r="B8" s="61" t="inlineStr">
        <is>
          <t>Luzerne hors deshy</t>
        </is>
      </c>
      <c r="C8" s="61" t="n">
        <v>1343</v>
      </c>
      <c r="D8" s="61" t="n">
        <v>0.05</v>
      </c>
    </row>
    <row r="9">
      <c r="A9" s="61" t="inlineStr">
        <is>
          <t>Production agricole</t>
        </is>
      </c>
      <c r="B9" s="61" t="inlineStr">
        <is>
          <t>Autres prairies artificielles</t>
        </is>
      </c>
      <c r="C9" s="61" t="n">
        <v>208.19165</v>
      </c>
      <c r="D9" s="61" t="n">
        <v>0.075</v>
      </c>
    </row>
    <row r="10">
      <c r="A10" s="61" t="inlineStr">
        <is>
          <t>Production agricole</t>
        </is>
      </c>
      <c r="B10" s="61" t="inlineStr">
        <is>
          <t>Prairies temporaires</t>
        </is>
      </c>
      <c r="C10" s="61" t="n">
        <v>24045.81085</v>
      </c>
      <c r="D10" s="61" t="n">
        <v>0.1</v>
      </c>
    </row>
    <row r="11">
      <c r="A11" s="61" t="inlineStr">
        <is>
          <t>Production agricole</t>
        </is>
      </c>
      <c r="B11" s="61" t="inlineStr">
        <is>
          <t>STH</t>
        </is>
      </c>
      <c r="C11" s="61" t="n">
        <v>37393.195</v>
      </c>
      <c r="D11" s="61" t="n">
        <v>0.1</v>
      </c>
    </row>
    <row r="12">
      <c r="A12" s="61" t="inlineStr">
        <is>
          <t>Production agricole</t>
        </is>
      </c>
      <c r="B12" s="61" t="inlineStr">
        <is>
          <t>STH peu productives</t>
        </is>
      </c>
      <c r="C12" s="61" t="n">
        <v>3613.4284</v>
      </c>
      <c r="D12" s="61" t="n">
        <v>0.1</v>
      </c>
    </row>
    <row r="13">
      <c r="A13" s="61" t="inlineStr">
        <is>
          <t>Production agricole</t>
        </is>
      </c>
      <c r="B13" s="61" t="inlineStr">
        <is>
          <t>Produits fatals des cultures</t>
        </is>
      </c>
      <c r="C13" s="61" t="n">
        <v>17862.63455</v>
      </c>
      <c r="D13" s="61" t="n">
        <v>0.1</v>
      </c>
    </row>
    <row r="14">
      <c r="A14" s="61" t="inlineStr">
        <is>
          <t>Production agricole</t>
        </is>
      </c>
      <c r="B14" s="61" t="inlineStr">
        <is>
          <t>Paille de céréales</t>
        </is>
      </c>
      <c r="C14" s="61" t="n">
        <v>17862.63455</v>
      </c>
      <c r="D14" s="61" t="n">
        <v>0.1</v>
      </c>
    </row>
    <row r="15">
      <c r="A15" s="61" t="inlineStr">
        <is>
          <t>International</t>
        </is>
      </c>
      <c r="B15" s="61" t="inlineStr">
        <is>
          <t>Paille de céréales</t>
        </is>
      </c>
      <c r="C15" s="61" t="n">
        <v>40.417625</v>
      </c>
      <c r="D15" s="61" t="n">
        <v>0.05</v>
      </c>
    </row>
    <row r="16">
      <c r="A16" s="61" t="inlineStr">
        <is>
          <t>Mixte</t>
        </is>
      </c>
      <c r="B16" s="61" t="inlineStr">
        <is>
          <t>Autres fourrages annuels mixte</t>
        </is>
      </c>
      <c r="C16" s="61" t="n">
        <v>781.3763</v>
      </c>
      <c r="D16" s="61" t="n">
        <v>0.01</v>
      </c>
    </row>
    <row r="17">
      <c r="A17" s="61" t="inlineStr">
        <is>
          <t>Mixte</t>
        </is>
      </c>
      <c r="B17" s="61" t="inlineStr">
        <is>
          <t>Luzerne hors deshy mixte</t>
        </is>
      </c>
      <c r="C17" s="61" t="n">
        <v>1343</v>
      </c>
      <c r="D17" s="61" t="n">
        <v>0.01</v>
      </c>
    </row>
    <row r="18">
      <c r="A18" s="61" t="inlineStr">
        <is>
          <t>Mixte</t>
        </is>
      </c>
      <c r="B18" s="61" t="inlineStr">
        <is>
          <t>Autres prairies artificielles mixte</t>
        </is>
      </c>
      <c r="C18" s="61" t="n">
        <v>208.19165</v>
      </c>
      <c r="D18" s="61" t="n">
        <v>0.01</v>
      </c>
    </row>
    <row r="19">
      <c r="A19" s="61" t="inlineStr">
        <is>
          <t>Fourrages produits</t>
        </is>
      </c>
      <c r="B19" s="61" t="inlineStr">
        <is>
          <t>International</t>
        </is>
      </c>
      <c r="C19" s="61" t="n">
        <v>149.626</v>
      </c>
      <c r="D19" s="61" t="n">
        <v>0.05</v>
      </c>
    </row>
    <row r="20">
      <c r="A20" s="61" t="inlineStr">
        <is>
          <t>RTF</t>
        </is>
      </c>
      <c r="B20" s="61" t="inlineStr">
        <is>
          <t>Récoltée</t>
        </is>
      </c>
      <c r="C20" s="61" t="n">
        <v>40.8490971</v>
      </c>
      <c r="D20" s="61" t="n">
        <v>0.01</v>
      </c>
    </row>
    <row r="21">
      <c r="A21" s="61" t="inlineStr">
        <is>
          <t>RTF</t>
        </is>
      </c>
      <c r="B21" s="61" t="inlineStr">
        <is>
          <t>International</t>
        </is>
      </c>
      <c r="C21" s="61" t="n">
        <v>2.185876</v>
      </c>
      <c r="D21" s="61" t="n">
        <v>0.05</v>
      </c>
    </row>
    <row r="22">
      <c r="A22" s="61" t="inlineStr">
        <is>
          <t>Autres fourrages annuels</t>
        </is>
      </c>
      <c r="B22" s="61" t="inlineStr">
        <is>
          <t>Mixte</t>
        </is>
      </c>
      <c r="C22" s="61" t="n">
        <v>781.3763</v>
      </c>
      <c r="D22" s="61" t="n">
        <v>0.01</v>
      </c>
    </row>
    <row r="23">
      <c r="A23" s="61" t="inlineStr">
        <is>
          <t>Luzerne hors deshy</t>
        </is>
      </c>
      <c r="B23" s="61" t="inlineStr">
        <is>
          <t>Mixte</t>
        </is>
      </c>
      <c r="C23" s="61" t="n">
        <v>1343</v>
      </c>
      <c r="D23" s="61" t="n">
        <v>0.01</v>
      </c>
    </row>
    <row r="24">
      <c r="A24" s="61" t="inlineStr">
        <is>
          <t>Autres prairies artificielles</t>
        </is>
      </c>
      <c r="B24" s="61" t="inlineStr">
        <is>
          <t>Mixte</t>
        </is>
      </c>
      <c r="C24" s="61" t="n">
        <v>208.19165</v>
      </c>
      <c r="D24" s="61" t="n">
        <v>0.05</v>
      </c>
    </row>
    <row r="25">
      <c r="A25" s="61" t="inlineStr">
        <is>
          <t>STH peu productives</t>
        </is>
      </c>
      <c r="B25" s="61" t="inlineStr">
        <is>
          <t>Pâturée</t>
        </is>
      </c>
      <c r="C25" s="61" t="n">
        <v>3613.4284</v>
      </c>
      <c r="D25" s="61" t="n">
        <v>0.01</v>
      </c>
    </row>
    <row r="26">
      <c r="A26" s="61" t="inlineStr">
        <is>
          <t>Paille de céréales fourrages</t>
        </is>
      </c>
      <c r="B26" s="61" t="inlineStr">
        <is>
          <t>FAB</t>
        </is>
      </c>
      <c r="C26" s="61" t="n">
        <v>46.8146</v>
      </c>
      <c r="D26" s="61" t="n">
        <v>0.01</v>
      </c>
    </row>
    <row r="27">
      <c r="A27" s="61" t="inlineStr">
        <is>
          <t>Paille de céréales</t>
        </is>
      </c>
      <c r="B27" s="61" t="inlineStr">
        <is>
          <t>International</t>
        </is>
      </c>
      <c r="C27" s="61" t="n">
        <v>216.667692</v>
      </c>
      <c r="D27" s="61" t="n">
        <v>0.05</v>
      </c>
    </row>
    <row r="28">
      <c r="A28" s="61" t="inlineStr">
        <is>
          <t>Fourrages distribués</t>
        </is>
      </c>
      <c r="B28" s="61" t="inlineStr">
        <is>
          <t>BL</t>
        </is>
      </c>
      <c r="C28" s="61" t="n">
        <v>18761.469551</v>
      </c>
      <c r="D28" s="61" t="n">
        <v>0.05</v>
      </c>
    </row>
    <row r="29">
      <c r="A29" s="61" t="inlineStr">
        <is>
          <t>Fourrages distribués</t>
        </is>
      </c>
      <c r="B29" s="61" t="inlineStr">
        <is>
          <t>BV</t>
        </is>
      </c>
      <c r="C29" s="61" t="n">
        <v>30425.371392</v>
      </c>
      <c r="D29" s="61" t="n">
        <v>0.05</v>
      </c>
    </row>
    <row r="30">
      <c r="A30" s="61" t="inlineStr">
        <is>
          <t>Fourrages distribués</t>
        </is>
      </c>
      <c r="B30" s="61" t="inlineStr">
        <is>
          <t>BM</t>
        </is>
      </c>
      <c r="C30" s="61" t="n">
        <v>14585.478336</v>
      </c>
      <c r="D30" s="61" t="n">
        <v>0.05</v>
      </c>
    </row>
    <row r="31">
      <c r="A31" s="61" t="inlineStr">
        <is>
          <t>Fourrages distribués</t>
        </is>
      </c>
      <c r="B31" s="61" t="inlineStr">
        <is>
          <t>OL</t>
        </is>
      </c>
      <c r="C31" s="61" t="n">
        <v>994.5646425</v>
      </c>
      <c r="D31" s="61" t="n">
        <v>0.05</v>
      </c>
    </row>
    <row r="32">
      <c r="A32" s="61" t="inlineStr">
        <is>
          <t>Fourrages distribués</t>
        </is>
      </c>
      <c r="B32" s="61" t="inlineStr">
        <is>
          <t>OV</t>
        </is>
      </c>
      <c r="C32" s="61" t="n">
        <v>2788.7715025</v>
      </c>
      <c r="D32" s="61" t="n">
        <v>0.05</v>
      </c>
    </row>
    <row r="33">
      <c r="A33" s="61" t="inlineStr">
        <is>
          <t>Fourrages distribués</t>
        </is>
      </c>
      <c r="B33" s="61" t="inlineStr">
        <is>
          <t>Ca</t>
        </is>
      </c>
      <c r="C33" s="61" t="n">
        <v>694.94284405</v>
      </c>
      <c r="D33" s="61" t="n">
        <v>0.05</v>
      </c>
    </row>
    <row r="34">
      <c r="A34" s="61" t="inlineStr">
        <is>
          <t>Herbe conservée</t>
        </is>
      </c>
      <c r="B34" s="61" t="inlineStr">
        <is>
          <t>BL</t>
        </is>
      </c>
      <c r="C34" s="61" t="n">
        <v>5518.508953</v>
      </c>
      <c r="D34" s="61" t="n">
        <v>0.05</v>
      </c>
    </row>
    <row r="35">
      <c r="A35" s="61" t="inlineStr">
        <is>
          <t>Herbe conservée</t>
        </is>
      </c>
      <c r="B35" s="61" t="inlineStr">
        <is>
          <t>BV</t>
        </is>
      </c>
      <c r="C35" s="61" t="n">
        <v>10513.57485</v>
      </c>
      <c r="D35" s="61" t="n">
        <v>0.05</v>
      </c>
    </row>
    <row r="36">
      <c r="A36" s="61" t="inlineStr">
        <is>
          <t>Herbe conservée</t>
        </is>
      </c>
      <c r="B36" s="61" t="inlineStr">
        <is>
          <t>BM</t>
        </is>
      </c>
      <c r="C36" s="61" t="n">
        <v>3530.515032</v>
      </c>
      <c r="D36" s="61" t="n">
        <v>0.05</v>
      </c>
    </row>
    <row r="37">
      <c r="A37" s="61" t="inlineStr">
        <is>
          <t>Herbe conservée</t>
        </is>
      </c>
      <c r="B37" s="61" t="inlineStr">
        <is>
          <t>OL</t>
        </is>
      </c>
      <c r="C37" s="61" t="n">
        <v>412.06383504</v>
      </c>
      <c r="D37" s="61" t="n">
        <v>0.05</v>
      </c>
    </row>
    <row r="38">
      <c r="A38" s="61" t="inlineStr">
        <is>
          <t>Herbe conservée</t>
        </is>
      </c>
      <c r="B38" s="61" t="inlineStr">
        <is>
          <t>OV</t>
        </is>
      </c>
      <c r="C38" s="61" t="n">
        <v>649.93053753</v>
      </c>
      <c r="D38" s="61" t="n">
        <v>0.05</v>
      </c>
    </row>
    <row r="39">
      <c r="A39" s="61" t="inlineStr">
        <is>
          <t>Ensilage de maïs</t>
        </is>
      </c>
      <c r="B39" s="61" t="inlineStr">
        <is>
          <t>BL</t>
        </is>
      </c>
      <c r="C39" s="61" t="n">
        <v>6833.309233</v>
      </c>
      <c r="D39" s="61" t="n">
        <v>0.01</v>
      </c>
    </row>
    <row r="40">
      <c r="A40" s="61" t="inlineStr">
        <is>
          <t>Ensilage de maïs</t>
        </is>
      </c>
      <c r="B40" s="61" t="inlineStr">
        <is>
          <t>BV</t>
        </is>
      </c>
      <c r="C40" s="61" t="n">
        <v>2669.533788</v>
      </c>
      <c r="D40" s="61" t="n">
        <v>0.01</v>
      </c>
    </row>
    <row r="41">
      <c r="A41" s="61" t="inlineStr">
        <is>
          <t>Ensilage de maïs</t>
        </is>
      </c>
      <c r="B41" s="61" t="inlineStr">
        <is>
          <t>BM</t>
        </is>
      </c>
      <c r="C41" s="61" t="n">
        <v>5250.040488</v>
      </c>
      <c r="D41" s="61" t="n">
        <v>0.01</v>
      </c>
    </row>
    <row r="42">
      <c r="A42" s="61" t="inlineStr">
        <is>
          <t>Ensilage de maïs</t>
        </is>
      </c>
      <c r="B42" s="61" t="inlineStr">
        <is>
          <t>OL</t>
        </is>
      </c>
      <c r="C42" s="61" t="n">
        <v>23.24140533</v>
      </c>
      <c r="D42" s="61" t="n">
        <v>0.01</v>
      </c>
    </row>
    <row r="43">
      <c r="A43" s="61" t="inlineStr">
        <is>
          <t>Ensilage de maïs</t>
        </is>
      </c>
      <c r="B43" s="61" t="inlineStr">
        <is>
          <t>OV</t>
        </is>
      </c>
      <c r="C43" s="61" t="n">
        <v>27.00705034</v>
      </c>
      <c r="D43" s="61" t="n">
        <v>0.01</v>
      </c>
    </row>
    <row r="44">
      <c r="A44" s="61" t="inlineStr">
        <is>
          <t>Herbe pâturée</t>
        </is>
      </c>
      <c r="B44" s="61" t="inlineStr">
        <is>
          <t>BL</t>
        </is>
      </c>
      <c r="C44" s="61" t="n">
        <v>5942.166821</v>
      </c>
      <c r="D44" s="61" t="n">
        <v>0.05</v>
      </c>
    </row>
    <row r="45">
      <c r="A45" s="61" t="inlineStr">
        <is>
          <t>Herbe pâturée</t>
        </is>
      </c>
      <c r="B45" s="61" t="inlineStr">
        <is>
          <t>BV</t>
        </is>
      </c>
      <c r="C45" s="61" t="n">
        <v>16462.125026</v>
      </c>
      <c r="D45" s="61" t="n">
        <v>0.05</v>
      </c>
    </row>
    <row r="46">
      <c r="A46" s="61" t="inlineStr">
        <is>
          <t>Herbe pâturée</t>
        </is>
      </c>
      <c r="B46" s="61" t="inlineStr">
        <is>
          <t>BM</t>
        </is>
      </c>
      <c r="C46" s="61" t="n">
        <v>5423.822316</v>
      </c>
      <c r="D46" s="61" t="n">
        <v>0.05</v>
      </c>
    </row>
    <row r="47">
      <c r="A47" s="61" t="inlineStr">
        <is>
          <t>Herbe pâturée</t>
        </is>
      </c>
      <c r="B47" s="61" t="inlineStr">
        <is>
          <t>OL</t>
        </is>
      </c>
      <c r="C47" s="61" t="n">
        <v>534.76170462</v>
      </c>
      <c r="D47" s="61" t="n">
        <v>0.05</v>
      </c>
    </row>
    <row r="48">
      <c r="A48" s="61" t="inlineStr">
        <is>
          <t>Herbe pâturée</t>
        </is>
      </c>
      <c r="B48" s="61" t="inlineStr">
        <is>
          <t>OV</t>
        </is>
      </c>
      <c r="C48" s="61" t="n">
        <v>2040.79363004</v>
      </c>
      <c r="D48" s="61" t="n">
        <v>0.05</v>
      </c>
    </row>
    <row r="49">
      <c r="A49" s="61" t="inlineStr">
        <is>
          <t>Autres fourrages</t>
        </is>
      </c>
      <c r="B49" s="61" t="inlineStr">
        <is>
          <t>BL</t>
        </is>
      </c>
      <c r="C49" s="61" t="n">
        <v>467.484544</v>
      </c>
      <c r="D49" s="61" t="n">
        <v>0.05</v>
      </c>
    </row>
    <row r="50">
      <c r="A50" s="61" t="inlineStr">
        <is>
          <t>Autres fourrages</t>
        </is>
      </c>
      <c r="B50" s="61" t="inlineStr">
        <is>
          <t>BV</t>
        </is>
      </c>
      <c r="C50" s="61" t="n">
        <v>780.137728</v>
      </c>
      <c r="D50" s="61" t="n">
        <v>0.05</v>
      </c>
    </row>
    <row r="51">
      <c r="A51" s="61" t="inlineStr">
        <is>
          <t>Autres fourrages</t>
        </is>
      </c>
      <c r="B51" s="61" t="inlineStr">
        <is>
          <t>BM</t>
        </is>
      </c>
      <c r="C51" s="61" t="n">
        <v>381.1005</v>
      </c>
      <c r="D51" s="61" t="n">
        <v>0.05</v>
      </c>
    </row>
    <row r="52">
      <c r="A52" s="61" t="inlineStr">
        <is>
          <t>Autres fourrages</t>
        </is>
      </c>
      <c r="B52" s="61" t="inlineStr">
        <is>
          <t>OL</t>
        </is>
      </c>
      <c r="C52" s="61" t="n">
        <v>24.49769751</v>
      </c>
      <c r="D52" s="61" t="n">
        <v>0.05</v>
      </c>
    </row>
    <row r="53">
      <c r="A53" s="61" t="inlineStr">
        <is>
          <t>Autres fourrages</t>
        </is>
      </c>
      <c r="B53" s="61" t="inlineStr">
        <is>
          <t>OV</t>
        </is>
      </c>
      <c r="C53" s="61" t="n">
        <v>71.04028459</v>
      </c>
      <c r="D53" s="61" t="n">
        <v>0.05</v>
      </c>
    </row>
    <row r="54">
      <c r="A54" s="61" t="inlineStr">
        <is>
          <t>Foin</t>
        </is>
      </c>
      <c r="B54" s="61" t="inlineStr">
        <is>
          <t>Ca</t>
        </is>
      </c>
      <c r="C54" s="61" t="n">
        <v>494.34402836</v>
      </c>
      <c r="D54" s="61" t="n">
        <v>0.05</v>
      </c>
    </row>
    <row r="55">
      <c r="A55" s="61" t="inlineStr">
        <is>
          <t>Ensilage d'herbe</t>
        </is>
      </c>
      <c r="B55" s="61" t="inlineStr">
        <is>
          <t>Ca</t>
        </is>
      </c>
      <c r="C55" s="61" t="n">
        <v>44.76263246</v>
      </c>
      <c r="D55" s="61" t="n">
        <v>0.05</v>
      </c>
    </row>
    <row r="56">
      <c r="A56" s="61" t="inlineStr">
        <is>
          <t>Ensilage de maïs</t>
        </is>
      </c>
      <c r="B56" s="61" t="inlineStr">
        <is>
          <t>Ca</t>
        </is>
      </c>
      <c r="C56" s="61" t="n">
        <v>30.84762499</v>
      </c>
      <c r="D56" s="61" t="n">
        <v>0.05</v>
      </c>
    </row>
    <row r="57">
      <c r="A57" s="61" t="inlineStr">
        <is>
          <t>Herbe pâturée</t>
        </is>
      </c>
      <c r="B57" s="61" t="inlineStr">
        <is>
          <t>Ca</t>
        </is>
      </c>
      <c r="C57" s="61" t="n">
        <v>115.70621972</v>
      </c>
      <c r="D57" s="61" t="n">
        <v>0.05</v>
      </c>
    </row>
    <row r="58">
      <c r="A58" s="61" t="inlineStr">
        <is>
          <t>Autres fourrages</t>
        </is>
      </c>
      <c r="B58" s="61" t="inlineStr">
        <is>
          <t>Ca</t>
        </is>
      </c>
      <c r="C58" s="61" t="n">
        <v>9.28233852</v>
      </c>
      <c r="D58" s="61" t="n">
        <v>0.05</v>
      </c>
    </row>
    <row r="59">
      <c r="A59" s="61" t="inlineStr">
        <is>
          <t>Paille de céréales hors-fourrages</t>
        </is>
      </c>
      <c r="B59" s="61" t="inlineStr">
        <is>
          <t>Paillage</t>
        </is>
      </c>
      <c r="C59" s="61" t="n">
        <v>16500</v>
      </c>
      <c r="D59" s="61" t="n">
        <v>0.1</v>
      </c>
    </row>
    <row r="60">
      <c r="A60" s="61" t="inlineStr">
        <is>
          <t>Paille de céréales hors-fourrages</t>
        </is>
      </c>
      <c r="B60" s="61" t="inlineStr">
        <is>
          <t>Matériaux</t>
        </is>
      </c>
      <c r="C60" s="61" t="n">
        <v>400</v>
      </c>
      <c r="D60" s="61" t="n">
        <v>0.1</v>
      </c>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9BBB59"/>
    <outlinePr summaryBelow="1" summaryRight="1"/>
    <pageSetUpPr/>
  </sheetPr>
  <dimension ref="A1:F165"/>
  <sheetViews>
    <sheetView workbookViewId="0">
      <selection activeCell="A1" sqref="A1"/>
    </sheetView>
  </sheetViews>
  <sheetFormatPr baseColWidth="8" defaultRowHeight="15"/>
  <cols>
    <col width="19" customWidth="1" style="59" min="1" max="1"/>
    <col width="43" customWidth="1" style="59" min="2" max="2"/>
    <col width="43" customWidth="1" style="59" min="3" max="3"/>
    <col width="35" customWidth="1" style="59" min="4" max="4"/>
    <col width="50" customWidth="1" style="59" min="5" max="5"/>
    <col width="50" customWidth="1" style="59" min="6" max="6"/>
  </cols>
  <sheetData>
    <row r="1">
      <c r="A1" s="60" t="inlineStr">
        <is>
          <t>Identifiant</t>
        </is>
      </c>
      <c r="B1" s="60" t="inlineStr">
        <is>
          <t>Origine</t>
        </is>
      </c>
      <c r="C1" s="60" t="inlineStr">
        <is>
          <t>Destination</t>
        </is>
      </c>
      <c r="D1" s="60" t="inlineStr">
        <is>
          <t>Equation d'égalité (eq = 0)</t>
        </is>
      </c>
      <c r="E1" s="60" t="inlineStr">
        <is>
          <t>Equation d'inégalité borne haute (eq &lt;= 0)</t>
        </is>
      </c>
      <c r="F1" s="60" t="inlineStr">
        <is>
          <t>Equation d'inégalité borne basse (eq &gt;= 0)</t>
        </is>
      </c>
    </row>
    <row r="2">
      <c r="A2" s="81" t="n">
        <v>1</v>
      </c>
      <c r="B2" s="81" t="inlineStr">
        <is>
          <t>Production agricole</t>
        </is>
      </c>
      <c r="C2" s="81" t="inlineStr">
        <is>
          <t>Prairies temporaires</t>
        </is>
      </c>
      <c r="D2" s="81" t="n">
        <v>0.251006612797029</v>
      </c>
      <c r="E2" s="81" t="inlineStr"/>
      <c r="F2" s="81" t="inlineStr"/>
    </row>
    <row r="3">
      <c r="A3" s="61" t="n">
        <v>1</v>
      </c>
      <c r="B3" s="61" t="inlineStr">
        <is>
          <t>Prairies temporaires</t>
        </is>
      </c>
      <c r="C3" s="61" t="inlineStr">
        <is>
          <t>Récoltée</t>
        </is>
      </c>
      <c r="D3" s="61" t="n">
        <v>-1</v>
      </c>
      <c r="E3" s="61" t="inlineStr"/>
      <c r="F3" s="61" t="inlineStr"/>
    </row>
    <row r="4">
      <c r="A4" s="81" t="n">
        <v>2</v>
      </c>
      <c r="B4" s="81" t="inlineStr">
        <is>
          <t>Production agricole</t>
        </is>
      </c>
      <c r="C4" s="81" t="inlineStr">
        <is>
          <t>Prairies temporaires</t>
        </is>
      </c>
      <c r="D4" s="81" t="n">
        <v>0.321927639866433</v>
      </c>
      <c r="E4" s="81" t="inlineStr"/>
      <c r="F4" s="81" t="inlineStr"/>
    </row>
    <row r="5">
      <c r="A5" s="61" t="n">
        <v>2</v>
      </c>
      <c r="B5" s="61" t="inlineStr">
        <is>
          <t>Prairies temporaires</t>
        </is>
      </c>
      <c r="C5" s="61" t="inlineStr">
        <is>
          <t>Pâturée</t>
        </is>
      </c>
      <c r="D5" s="61" t="n">
        <v>-1</v>
      </c>
      <c r="E5" s="61" t="inlineStr"/>
      <c r="F5" s="61" t="inlineStr"/>
    </row>
    <row r="6">
      <c r="A6" s="81" t="n">
        <v>3</v>
      </c>
      <c r="B6" s="81" t="inlineStr">
        <is>
          <t>Production agricole</t>
        </is>
      </c>
      <c r="C6" s="81" t="inlineStr">
        <is>
          <t>Prairies temporaires</t>
        </is>
      </c>
      <c r="D6" s="81" t="n">
        <v>0.404029958380564</v>
      </c>
      <c r="E6" s="81" t="inlineStr"/>
      <c r="F6" s="81" t="inlineStr"/>
    </row>
    <row r="7">
      <c r="A7" s="61" t="n">
        <v>3</v>
      </c>
      <c r="B7" s="61" t="inlineStr">
        <is>
          <t>Prairies temporaires</t>
        </is>
      </c>
      <c r="C7" s="61" t="inlineStr">
        <is>
          <t>Mixte</t>
        </is>
      </c>
      <c r="D7" s="61" t="n">
        <v>-1</v>
      </c>
      <c r="E7" s="61" t="inlineStr"/>
      <c r="F7" s="61" t="inlineStr"/>
    </row>
    <row r="8">
      <c r="A8" s="81" t="n">
        <v>4</v>
      </c>
      <c r="B8" s="81" t="inlineStr">
        <is>
          <t>Production agricole</t>
        </is>
      </c>
      <c r="C8" s="81" t="inlineStr">
        <is>
          <t>Prairies temporaires</t>
        </is>
      </c>
      <c r="D8" s="81" t="n">
        <v>0.0230357889559737</v>
      </c>
      <c r="E8" s="81" t="inlineStr"/>
      <c r="F8" s="81" t="inlineStr"/>
    </row>
    <row r="9">
      <c r="A9" s="61" t="n">
        <v>4</v>
      </c>
      <c r="B9" s="61" t="inlineStr">
        <is>
          <t>Prairies temporaires</t>
        </is>
      </c>
      <c r="C9" s="61" t="inlineStr">
        <is>
          <t>Inexploitée</t>
        </is>
      </c>
      <c r="D9" s="61" t="n">
        <v>-1</v>
      </c>
      <c r="E9" s="61" t="inlineStr"/>
      <c r="F9" s="61" t="inlineStr"/>
    </row>
    <row r="10">
      <c r="A10" s="81" t="n">
        <v>12</v>
      </c>
      <c r="B10" s="81" t="inlineStr">
        <is>
          <t>Prairies temporaires</t>
        </is>
      </c>
      <c r="C10" s="81" t="inlineStr">
        <is>
          <t>Mixte</t>
        </is>
      </c>
      <c r="D10" s="81" t="n">
        <v>1</v>
      </c>
      <c r="E10" s="81" t="inlineStr"/>
      <c r="F10" s="81" t="inlineStr"/>
    </row>
    <row r="11">
      <c r="A11" s="61" t="n">
        <v>12</v>
      </c>
      <c r="B11" s="61" t="inlineStr">
        <is>
          <t>Mixte</t>
        </is>
      </c>
      <c r="C11" s="61" t="inlineStr">
        <is>
          <t>Prairies temporaires mixte</t>
        </is>
      </c>
      <c r="D11" s="61" t="n">
        <v>-1</v>
      </c>
      <c r="E11" s="61" t="inlineStr"/>
      <c r="F11" s="61" t="inlineStr"/>
    </row>
    <row r="12">
      <c r="A12" s="81" t="n">
        <v>11</v>
      </c>
      <c r="B12" s="81" t="inlineStr">
        <is>
          <t>Paille de céréales fourrages</t>
        </is>
      </c>
      <c r="C12" s="81" t="inlineStr">
        <is>
          <t>Feed</t>
        </is>
      </c>
      <c r="D12" s="81" t="inlineStr"/>
      <c r="E12" s="81" t="n">
        <v>-1</v>
      </c>
      <c r="F12" s="81" t="n">
        <v>-1</v>
      </c>
    </row>
    <row r="13">
      <c r="A13" s="61" t="n">
        <v>11</v>
      </c>
      <c r="B13" s="61" t="inlineStr">
        <is>
          <t>Récoltée</t>
        </is>
      </c>
      <c r="C13" s="61" t="inlineStr">
        <is>
          <t>Paille de céréales fourrages</t>
        </is>
      </c>
      <c r="D13" s="61" t="inlineStr"/>
      <c r="E13" s="61" t="n">
        <v>1</v>
      </c>
      <c r="F13" s="61" t="n">
        <v>1</v>
      </c>
    </row>
    <row r="14">
      <c r="A14" s="81" t="n">
        <v>16</v>
      </c>
      <c r="B14" s="81" t="inlineStr">
        <is>
          <t>Paille de céréales hors-fourrages</t>
        </is>
      </c>
      <c r="C14" s="81" t="inlineStr">
        <is>
          <t>Energie</t>
        </is>
      </c>
      <c r="D14" s="81" t="inlineStr"/>
      <c r="E14" s="81" t="n">
        <v>-1</v>
      </c>
      <c r="F14" s="81" t="n">
        <v>-1</v>
      </c>
    </row>
    <row r="15">
      <c r="A15" s="61" t="n">
        <v>16</v>
      </c>
      <c r="B15" s="61" t="inlineStr">
        <is>
          <t>Récoltée</t>
        </is>
      </c>
      <c r="C15" s="61" t="inlineStr">
        <is>
          <t>Paille de céréales hors-fourrages</t>
        </is>
      </c>
      <c r="D15" s="61" t="inlineStr"/>
      <c r="E15" s="61" t="n">
        <v>0.01</v>
      </c>
      <c r="F15" s="61" t="n">
        <v>0.05</v>
      </c>
    </row>
    <row r="16">
      <c r="A16" s="81" t="n">
        <v>18</v>
      </c>
      <c r="B16" s="81" t="inlineStr">
        <is>
          <t>Prairies permanentes</t>
        </is>
      </c>
      <c r="C16" s="81" t="inlineStr">
        <is>
          <t>Récoltée</t>
        </is>
      </c>
      <c r="D16" s="81" t="inlineStr"/>
      <c r="E16" s="81" t="n">
        <v>0.89</v>
      </c>
      <c r="F16" s="81" t="n">
        <v>0.99</v>
      </c>
    </row>
    <row r="17">
      <c r="A17" s="61" t="n">
        <v>18</v>
      </c>
      <c r="B17" s="61" t="inlineStr">
        <is>
          <t>Prairies temporaires</t>
        </is>
      </c>
      <c r="C17" s="61" t="inlineStr">
        <is>
          <t>Récoltée</t>
        </is>
      </c>
      <c r="D17" s="61" t="inlineStr"/>
      <c r="E17" s="61" t="n">
        <v>0.52</v>
      </c>
      <c r="F17" s="61" t="n">
        <v>0.77</v>
      </c>
    </row>
    <row r="18">
      <c r="A18" s="61" t="n">
        <v>18</v>
      </c>
      <c r="B18" s="61" t="inlineStr">
        <is>
          <t>Prairies permanentes mixte</t>
        </is>
      </c>
      <c r="C18" s="61" t="inlineStr">
        <is>
          <t>Récoltée</t>
        </is>
      </c>
      <c r="D18" s="61" t="inlineStr"/>
      <c r="E18" s="61" t="n">
        <v>0.79</v>
      </c>
      <c r="F18" s="61" t="n">
        <v>0.82</v>
      </c>
    </row>
    <row r="19">
      <c r="A19" s="61" t="n">
        <v>18</v>
      </c>
      <c r="B19" s="61" t="inlineStr">
        <is>
          <t>Prairies temporaires mixte</t>
        </is>
      </c>
      <c r="C19" s="61" t="inlineStr">
        <is>
          <t>Récoltée</t>
        </is>
      </c>
      <c r="D19" s="61" t="inlineStr"/>
      <c r="E19" s="61" t="n">
        <v>0.68</v>
      </c>
      <c r="F19" s="61" t="n">
        <v>0.78</v>
      </c>
    </row>
    <row r="20">
      <c r="A20" s="61" t="n">
        <v>18</v>
      </c>
      <c r="B20" s="61" t="inlineStr">
        <is>
          <t>Récoltée</t>
        </is>
      </c>
      <c r="C20" s="61" t="inlineStr">
        <is>
          <t>Foin</t>
        </is>
      </c>
      <c r="D20" s="61" t="inlineStr"/>
      <c r="E20" s="61" t="n">
        <v>-1</v>
      </c>
      <c r="F20" s="61" t="n">
        <v>-1</v>
      </c>
    </row>
    <row r="21">
      <c r="A21" s="81" t="n">
        <v>19</v>
      </c>
      <c r="B21" s="81" t="inlineStr">
        <is>
          <t>Prairies permanentes</t>
        </is>
      </c>
      <c r="C21" s="81" t="inlineStr">
        <is>
          <t>Récoltée</t>
        </is>
      </c>
      <c r="D21" s="81" t="inlineStr"/>
      <c r="E21" s="81" t="n">
        <v>0.01</v>
      </c>
      <c r="F21" s="81" t="n">
        <v>0.11</v>
      </c>
    </row>
    <row r="22">
      <c r="A22" s="61" t="n">
        <v>19</v>
      </c>
      <c r="B22" s="61" t="inlineStr">
        <is>
          <t>Prairies temporaires</t>
        </is>
      </c>
      <c r="C22" s="61" t="inlineStr">
        <is>
          <t>Récoltée</t>
        </is>
      </c>
      <c r="D22" s="61" t="inlineStr"/>
      <c r="E22" s="61" t="n">
        <v>0.23</v>
      </c>
      <c r="F22" s="61" t="n">
        <v>0.48</v>
      </c>
    </row>
    <row r="23">
      <c r="A23" s="61" t="n">
        <v>19</v>
      </c>
      <c r="B23" s="61" t="inlineStr">
        <is>
          <t>Prairies permanentes mixte</t>
        </is>
      </c>
      <c r="C23" s="61" t="inlineStr">
        <is>
          <t>Récoltée</t>
        </is>
      </c>
      <c r="D23" s="61" t="inlineStr"/>
      <c r="E23" s="61" t="n">
        <v>0.18</v>
      </c>
      <c r="F23" s="61" t="n">
        <v>0.21</v>
      </c>
    </row>
    <row r="24">
      <c r="A24" s="61" t="n">
        <v>19</v>
      </c>
      <c r="B24" s="61" t="inlineStr">
        <is>
          <t>Prairies temporaires mixte</t>
        </is>
      </c>
      <c r="C24" s="61" t="inlineStr">
        <is>
          <t>Récoltée</t>
        </is>
      </c>
      <c r="D24" s="61" t="inlineStr"/>
      <c r="E24" s="61" t="n">
        <v>0.22</v>
      </c>
      <c r="F24" s="61" t="n">
        <v>0.32</v>
      </c>
    </row>
    <row r="25">
      <c r="A25" s="61" t="n">
        <v>19</v>
      </c>
      <c r="B25" s="61" t="inlineStr">
        <is>
          <t>Récoltée</t>
        </is>
      </c>
      <c r="C25" s="61" t="inlineStr">
        <is>
          <t>Ensilage d'herbe</t>
        </is>
      </c>
      <c r="D25" s="61" t="inlineStr"/>
      <c r="E25" s="61" t="n">
        <v>-1</v>
      </c>
      <c r="F25" s="61" t="n">
        <v>-1</v>
      </c>
    </row>
    <row r="26">
      <c r="A26" s="81" t="n">
        <v>5</v>
      </c>
      <c r="B26" s="81" t="inlineStr">
        <is>
          <t>Prairies permanentes</t>
        </is>
      </c>
      <c r="C26" s="81" t="inlineStr">
        <is>
          <t>Récoltée</t>
        </is>
      </c>
      <c r="D26" s="81" t="n">
        <v>-1</v>
      </c>
      <c r="E26" s="81" t="inlineStr"/>
      <c r="F26" s="81" t="inlineStr"/>
    </row>
    <row r="27">
      <c r="A27" s="61" t="n">
        <v>5</v>
      </c>
      <c r="B27" s="61" t="inlineStr">
        <is>
          <t>Production agricole</t>
        </is>
      </c>
      <c r="C27" s="61" t="inlineStr">
        <is>
          <t>Prairies permanentes</t>
        </is>
      </c>
      <c r="D27" s="61" t="n">
        <v>0.26</v>
      </c>
      <c r="E27" s="61" t="inlineStr"/>
      <c r="F27" s="61" t="inlineStr"/>
    </row>
    <row r="28">
      <c r="A28" s="81" t="n">
        <v>6</v>
      </c>
      <c r="B28" s="81" t="inlineStr">
        <is>
          <t>Prairies permanentes</t>
        </is>
      </c>
      <c r="C28" s="81" t="inlineStr">
        <is>
          <t>Pâturée</t>
        </is>
      </c>
      <c r="D28" s="81" t="n">
        <v>-1</v>
      </c>
      <c r="E28" s="81" t="inlineStr"/>
      <c r="F28" s="81" t="inlineStr"/>
    </row>
    <row r="29">
      <c r="A29" s="61" t="n">
        <v>6</v>
      </c>
      <c r="B29" s="61" t="inlineStr">
        <is>
          <t>Production agricole</t>
        </is>
      </c>
      <c r="C29" s="61" t="inlineStr">
        <is>
          <t>Prairies permanentes</t>
        </is>
      </c>
      <c r="D29" s="61" t="n">
        <v>0.39</v>
      </c>
      <c r="E29" s="61" t="inlineStr"/>
      <c r="F29" s="61" t="inlineStr"/>
    </row>
    <row r="30">
      <c r="A30" s="81" t="n">
        <v>7</v>
      </c>
      <c r="B30" s="81" t="inlineStr">
        <is>
          <t>Prairies permanentes</t>
        </is>
      </c>
      <c r="C30" s="81" t="inlineStr">
        <is>
          <t>Mixte</t>
        </is>
      </c>
      <c r="D30" s="81" t="n">
        <v>-1</v>
      </c>
      <c r="E30" s="81" t="inlineStr"/>
      <c r="F30" s="81" t="inlineStr"/>
    </row>
    <row r="31">
      <c r="A31" s="61" t="n">
        <v>7</v>
      </c>
      <c r="B31" s="61" t="inlineStr">
        <is>
          <t>Production agricole</t>
        </is>
      </c>
      <c r="C31" s="61" t="inlineStr">
        <is>
          <t>Prairies permanentes</t>
        </is>
      </c>
      <c r="D31" s="61" t="n">
        <v>0.327293438342228</v>
      </c>
      <c r="E31" s="61" t="inlineStr"/>
      <c r="F31" s="61" t="inlineStr"/>
    </row>
    <row r="32">
      <c r="A32" s="81" t="n">
        <v>8</v>
      </c>
      <c r="B32" s="81" t="inlineStr">
        <is>
          <t>Prairies permanentes</t>
        </is>
      </c>
      <c r="C32" s="81" t="inlineStr">
        <is>
          <t>Inexploitée</t>
        </is>
      </c>
      <c r="D32" s="81" t="n">
        <v>-1</v>
      </c>
      <c r="E32" s="81" t="inlineStr"/>
      <c r="F32" s="81" t="inlineStr"/>
    </row>
    <row r="33">
      <c r="A33" s="61" t="n">
        <v>8</v>
      </c>
      <c r="B33" s="61" t="inlineStr">
        <is>
          <t>Production agricole</t>
        </is>
      </c>
      <c r="C33" s="61" t="inlineStr">
        <is>
          <t>Prairies permanentes</t>
        </is>
      </c>
      <c r="D33" s="61" t="n">
        <v>0.0206896043090184</v>
      </c>
      <c r="E33" s="61" t="inlineStr"/>
      <c r="F33" s="61" t="inlineStr"/>
    </row>
    <row r="34">
      <c r="A34" s="81" t="n">
        <v>13</v>
      </c>
      <c r="B34" s="81" t="inlineStr">
        <is>
          <t>Mixte</t>
        </is>
      </c>
      <c r="C34" s="81" t="inlineStr">
        <is>
          <t>Prairies permanentes mixte</t>
        </is>
      </c>
      <c r="D34" s="81" t="n">
        <v>-1</v>
      </c>
      <c r="E34" s="81" t="inlineStr"/>
      <c r="F34" s="81" t="inlineStr"/>
    </row>
    <row r="35">
      <c r="A35" s="61" t="n">
        <v>13</v>
      </c>
      <c r="B35" s="61" t="inlineStr">
        <is>
          <t>Prairies permanentes</t>
        </is>
      </c>
      <c r="C35" s="61" t="inlineStr">
        <is>
          <t>Mixte</t>
        </is>
      </c>
      <c r="D35" s="61" t="n">
        <v>1</v>
      </c>
      <c r="E35" s="61" t="inlineStr"/>
      <c r="F35" s="61" t="inlineStr"/>
    </row>
    <row r="36">
      <c r="A36" s="81" t="n">
        <v>22</v>
      </c>
      <c r="B36" s="81" t="inlineStr">
        <is>
          <t>Luzerne hors deshy mixte</t>
        </is>
      </c>
      <c r="C36" s="81" t="inlineStr">
        <is>
          <t>Pâturée</t>
        </is>
      </c>
      <c r="D36" s="81" t="n">
        <v>-1</v>
      </c>
      <c r="E36" s="81" t="inlineStr"/>
      <c r="F36" s="81" t="inlineStr"/>
    </row>
    <row r="37">
      <c r="A37" s="61" t="n">
        <v>22</v>
      </c>
      <c r="B37" s="61" t="inlineStr">
        <is>
          <t>Mixte</t>
        </is>
      </c>
      <c r="C37" s="61" t="inlineStr">
        <is>
          <t>Luzerne hors deshy mixte</t>
        </is>
      </c>
      <c r="D37" s="61" t="n">
        <v>0.05</v>
      </c>
      <c r="E37" s="61" t="inlineStr"/>
      <c r="F37" s="61" t="inlineStr"/>
    </row>
    <row r="38">
      <c r="A38" s="81" t="n">
        <v>23</v>
      </c>
      <c r="B38" s="81" t="inlineStr">
        <is>
          <t>Luzerne hors deshy mixte</t>
        </is>
      </c>
      <c r="C38" s="81" t="inlineStr">
        <is>
          <t>Récoltée</t>
        </is>
      </c>
      <c r="D38" s="81" t="n">
        <v>-1</v>
      </c>
      <c r="E38" s="81" t="inlineStr"/>
      <c r="F38" s="81" t="inlineStr"/>
    </row>
    <row r="39">
      <c r="A39" s="61" t="n">
        <v>23</v>
      </c>
      <c r="B39" s="61" t="inlineStr">
        <is>
          <t>Mixte</t>
        </is>
      </c>
      <c r="C39" s="61" t="inlineStr">
        <is>
          <t>Luzerne hors deshy mixte</t>
        </is>
      </c>
      <c r="D39" s="61" t="n">
        <v>0.95</v>
      </c>
      <c r="E39" s="61" t="inlineStr"/>
      <c r="F39" s="61" t="inlineStr"/>
    </row>
    <row r="40">
      <c r="A40" s="81" t="n">
        <v>56</v>
      </c>
      <c r="B40" s="81" t="inlineStr">
        <is>
          <t>Luzerne hors deshy mixte</t>
        </is>
      </c>
      <c r="C40" s="81" t="inlineStr">
        <is>
          <t>Pertes</t>
        </is>
      </c>
      <c r="D40" s="81" t="inlineStr"/>
      <c r="E40" s="81" t="n">
        <v>-1</v>
      </c>
      <c r="F40" s="81" t="n">
        <v>-1</v>
      </c>
    </row>
    <row r="41">
      <c r="A41" s="61" t="n">
        <v>56</v>
      </c>
      <c r="B41" s="61" t="inlineStr">
        <is>
          <t>Mixte</t>
        </is>
      </c>
      <c r="C41" s="61" t="inlineStr">
        <is>
          <t>Luzerne hors deshy mixte</t>
        </is>
      </c>
      <c r="D41" s="61" t="inlineStr"/>
      <c r="E41" s="61" t="n">
        <v>0.1</v>
      </c>
      <c r="F41" s="61" t="n">
        <v>0.2</v>
      </c>
    </row>
    <row r="42">
      <c r="A42" s="81" t="n">
        <v>44</v>
      </c>
      <c r="B42" s="81" t="inlineStr">
        <is>
          <t>Mixte</t>
        </is>
      </c>
      <c r="C42" s="81" t="inlineStr">
        <is>
          <t>Luzerne hors deshy mixte</t>
        </is>
      </c>
      <c r="D42" s="81" t="n">
        <v>-1</v>
      </c>
      <c r="E42" s="81" t="inlineStr"/>
      <c r="F42" s="81" t="inlineStr"/>
    </row>
    <row r="43">
      <c r="A43" s="61" t="n">
        <v>44</v>
      </c>
      <c r="B43" s="61" t="inlineStr">
        <is>
          <t>Luzerne hors deshy</t>
        </is>
      </c>
      <c r="C43" s="61" t="inlineStr">
        <is>
          <t>Mixte</t>
        </is>
      </c>
      <c r="D43" s="61" t="n">
        <v>1</v>
      </c>
      <c r="E43" s="61" t="inlineStr"/>
      <c r="F43" s="61" t="inlineStr"/>
    </row>
    <row r="44">
      <c r="A44" s="81" t="n">
        <v>24</v>
      </c>
      <c r="B44" s="81" t="inlineStr">
        <is>
          <t>STH mixte</t>
        </is>
      </c>
      <c r="C44" s="81" t="inlineStr">
        <is>
          <t>Pâturée</t>
        </is>
      </c>
      <c r="D44" s="81" t="inlineStr"/>
      <c r="E44" s="81" t="n">
        <v>-1</v>
      </c>
      <c r="F44" s="81" t="n">
        <v>-1</v>
      </c>
    </row>
    <row r="45">
      <c r="A45" s="61" t="n">
        <v>24</v>
      </c>
      <c r="B45" s="61" t="inlineStr">
        <is>
          <t>STH</t>
        </is>
      </c>
      <c r="C45" s="61" t="inlineStr">
        <is>
          <t>Mixte</t>
        </is>
      </c>
      <c r="D45" s="61" t="inlineStr"/>
      <c r="E45" s="61" t="n">
        <v>0.5</v>
      </c>
      <c r="F45" s="61" t="n">
        <v>0.95</v>
      </c>
    </row>
    <row r="46">
      <c r="A46" s="81" t="n">
        <v>25</v>
      </c>
      <c r="B46" s="81" t="inlineStr">
        <is>
          <t>STH mixte</t>
        </is>
      </c>
      <c r="C46" s="81" t="inlineStr">
        <is>
          <t>Récoltée</t>
        </is>
      </c>
      <c r="D46" s="81" t="inlineStr"/>
      <c r="E46" s="81" t="n">
        <v>-1</v>
      </c>
      <c r="F46" s="81" t="n">
        <v>-1</v>
      </c>
    </row>
    <row r="47">
      <c r="A47" s="61" t="n">
        <v>25</v>
      </c>
      <c r="B47" s="61" t="inlineStr">
        <is>
          <t>STH</t>
        </is>
      </c>
      <c r="C47" s="61" t="inlineStr">
        <is>
          <t>Mixte</t>
        </is>
      </c>
      <c r="D47" s="61" t="inlineStr"/>
      <c r="E47" s="61" t="n">
        <v>0.05</v>
      </c>
      <c r="F47" s="61" t="n">
        <v>0.5</v>
      </c>
    </row>
    <row r="48">
      <c r="A48" s="81" t="n">
        <v>14</v>
      </c>
      <c r="B48" s="81" t="inlineStr">
        <is>
          <t>Mixte</t>
        </is>
      </c>
      <c r="C48" s="81" t="inlineStr">
        <is>
          <t>STH mixte</t>
        </is>
      </c>
      <c r="D48" s="81" t="n">
        <v>-1</v>
      </c>
      <c r="E48" s="81" t="inlineStr"/>
      <c r="F48" s="81" t="inlineStr"/>
    </row>
    <row r="49">
      <c r="A49" s="61" t="n">
        <v>14</v>
      </c>
      <c r="B49" s="61" t="inlineStr">
        <is>
          <t>STH</t>
        </is>
      </c>
      <c r="C49" s="61" t="inlineStr">
        <is>
          <t>Mixte</t>
        </is>
      </c>
      <c r="D49" s="61" t="n">
        <v>1</v>
      </c>
      <c r="E49" s="61" t="inlineStr"/>
      <c r="F49" s="61" t="inlineStr"/>
    </row>
    <row r="50">
      <c r="A50" s="81" t="n">
        <v>9</v>
      </c>
      <c r="B50" s="81" t="inlineStr">
        <is>
          <t>STH</t>
        </is>
      </c>
      <c r="C50" s="81" t="inlineStr">
        <is>
          <t>Mixte</t>
        </is>
      </c>
      <c r="D50" s="81" t="n">
        <v>-1</v>
      </c>
      <c r="E50" s="81" t="inlineStr"/>
      <c r="F50" s="81" t="inlineStr"/>
    </row>
    <row r="51">
      <c r="A51" s="61" t="n">
        <v>9</v>
      </c>
      <c r="B51" s="61" t="inlineStr">
        <is>
          <t>Prairies permanentes</t>
        </is>
      </c>
      <c r="C51" s="61" t="inlineStr">
        <is>
          <t>Mixte</t>
        </is>
      </c>
      <c r="D51" s="61" t="n">
        <v>1</v>
      </c>
      <c r="E51" s="61" t="inlineStr"/>
      <c r="F51" s="61" t="inlineStr"/>
    </row>
    <row r="52">
      <c r="A52" s="81" t="n">
        <v>10</v>
      </c>
      <c r="B52" s="81" t="inlineStr">
        <is>
          <t>STH</t>
        </is>
      </c>
      <c r="C52" s="81" t="inlineStr">
        <is>
          <t>Récoltée</t>
        </is>
      </c>
      <c r="D52" s="81" t="n">
        <v>-1</v>
      </c>
      <c r="E52" s="81" t="inlineStr"/>
      <c r="F52" s="81" t="inlineStr"/>
    </row>
    <row r="53">
      <c r="A53" s="61" t="n">
        <v>10</v>
      </c>
      <c r="B53" s="61" t="inlineStr">
        <is>
          <t>Prairies permanentes</t>
        </is>
      </c>
      <c r="C53" s="61" t="inlineStr">
        <is>
          <t>Récoltée</t>
        </is>
      </c>
      <c r="D53" s="61" t="n">
        <v>1</v>
      </c>
      <c r="E53" s="61" t="inlineStr"/>
      <c r="F53" s="61" t="inlineStr"/>
    </row>
    <row r="54">
      <c r="A54" s="81" t="n">
        <v>27</v>
      </c>
      <c r="B54" s="81" t="inlineStr">
        <is>
          <t>Foin</t>
        </is>
      </c>
      <c r="C54" s="81" t="inlineStr">
        <is>
          <t>Pertes</t>
        </is>
      </c>
      <c r="D54" s="81" t="inlineStr"/>
      <c r="E54" s="81" t="n">
        <v>-1</v>
      </c>
      <c r="F54" s="81" t="n">
        <v>-1</v>
      </c>
    </row>
    <row r="55">
      <c r="A55" s="61" t="n">
        <v>27</v>
      </c>
      <c r="B55" s="61" t="inlineStr">
        <is>
          <t>Récoltée</t>
        </is>
      </c>
      <c r="C55" s="61" t="inlineStr">
        <is>
          <t>Foin</t>
        </is>
      </c>
      <c r="D55" s="61" t="inlineStr"/>
      <c r="E55" s="61" t="n">
        <v>0.1</v>
      </c>
      <c r="F55" s="61" t="n">
        <v>0.2</v>
      </c>
    </row>
    <row r="56">
      <c r="A56" s="81" t="n">
        <v>34</v>
      </c>
      <c r="B56" s="81" t="inlineStr">
        <is>
          <t>Foin</t>
        </is>
      </c>
      <c r="C56" s="81" t="inlineStr">
        <is>
          <t>Feed</t>
        </is>
      </c>
      <c r="D56" s="81" t="inlineStr"/>
      <c r="E56" s="81" t="n">
        <v>-1</v>
      </c>
      <c r="F56" s="81" t="n">
        <v>-1</v>
      </c>
    </row>
    <row r="57">
      <c r="A57" s="61" t="n">
        <v>34</v>
      </c>
      <c r="B57" s="61" t="inlineStr">
        <is>
          <t>Récoltée</t>
        </is>
      </c>
      <c r="C57" s="61" t="inlineStr">
        <is>
          <t>Foin</t>
        </is>
      </c>
      <c r="D57" s="61" t="inlineStr"/>
      <c r="E57" s="61" t="n">
        <v>0.75</v>
      </c>
      <c r="F57" s="61" t="n">
        <v>0.9</v>
      </c>
    </row>
    <row r="58">
      <c r="A58" s="81" t="n">
        <v>43</v>
      </c>
      <c r="B58" s="81" t="inlineStr">
        <is>
          <t>Mixte</t>
        </is>
      </c>
      <c r="C58" s="81" t="inlineStr">
        <is>
          <t>Autres fourrages annuels mixte</t>
        </is>
      </c>
      <c r="D58" s="81" t="n">
        <v>-1</v>
      </c>
      <c r="E58" s="81" t="inlineStr"/>
      <c r="F58" s="81" t="inlineStr"/>
    </row>
    <row r="59">
      <c r="A59" s="61" t="n">
        <v>43</v>
      </c>
      <c r="B59" s="61" t="inlineStr">
        <is>
          <t>Autres fourrages annuels</t>
        </is>
      </c>
      <c r="C59" s="61" t="inlineStr">
        <is>
          <t>Mixte</t>
        </is>
      </c>
      <c r="D59" s="61" t="n">
        <v>1</v>
      </c>
      <c r="E59" s="61" t="inlineStr"/>
      <c r="F59" s="61" t="inlineStr"/>
    </row>
    <row r="60">
      <c r="A60" s="81" t="n">
        <v>31</v>
      </c>
      <c r="B60" s="81" t="inlineStr">
        <is>
          <t>Autres fourrages annuels mixte</t>
        </is>
      </c>
      <c r="C60" s="81" t="inlineStr">
        <is>
          <t>Récoltée</t>
        </is>
      </c>
      <c r="D60" s="81" t="inlineStr"/>
      <c r="E60" s="81" t="n">
        <v>-1</v>
      </c>
      <c r="F60" s="81" t="n">
        <v>-1</v>
      </c>
    </row>
    <row r="61">
      <c r="A61" s="61" t="n">
        <v>31</v>
      </c>
      <c r="B61" s="61" t="inlineStr">
        <is>
          <t>Mixte</t>
        </is>
      </c>
      <c r="C61" s="61" t="inlineStr">
        <is>
          <t>Autres fourrages annuels mixte</t>
        </is>
      </c>
      <c r="D61" s="61" t="inlineStr"/>
      <c r="E61" s="61" t="n">
        <v>0.4</v>
      </c>
      <c r="F61" s="61" t="n">
        <v>0.765</v>
      </c>
    </row>
    <row r="62">
      <c r="A62" s="81" t="n">
        <v>55</v>
      </c>
      <c r="B62" s="81" t="inlineStr">
        <is>
          <t>Autres fourrages annuels mixte</t>
        </is>
      </c>
      <c r="C62" s="81" t="inlineStr">
        <is>
          <t>Pertes</t>
        </is>
      </c>
      <c r="D62" s="81" t="inlineStr"/>
      <c r="E62" s="81" t="n">
        <v>-1</v>
      </c>
      <c r="F62" s="81" t="n">
        <v>-1</v>
      </c>
    </row>
    <row r="63">
      <c r="A63" s="61" t="n">
        <v>55</v>
      </c>
      <c r="B63" s="61" t="inlineStr">
        <is>
          <t>Mixte</t>
        </is>
      </c>
      <c r="C63" s="61" t="inlineStr">
        <is>
          <t>Autres fourrages annuels mixte</t>
        </is>
      </c>
      <c r="D63" s="61" t="inlineStr"/>
      <c r="E63" s="61" t="n">
        <v>0.1</v>
      </c>
      <c r="F63" s="61" t="n">
        <v>0.2</v>
      </c>
    </row>
    <row r="64">
      <c r="A64" s="81" t="n">
        <v>61</v>
      </c>
      <c r="B64" s="81" t="inlineStr">
        <is>
          <t>Autres fourrages annuels mixte</t>
        </is>
      </c>
      <c r="C64" s="81" t="inlineStr">
        <is>
          <t>Pâturée</t>
        </is>
      </c>
      <c r="D64" s="81" t="inlineStr"/>
      <c r="E64" s="81" t="n">
        <v>-1</v>
      </c>
      <c r="F64" s="81" t="n">
        <v>-1</v>
      </c>
    </row>
    <row r="65">
      <c r="A65" s="61" t="n">
        <v>61</v>
      </c>
      <c r="B65" s="61" t="inlineStr">
        <is>
          <t>Mixte</t>
        </is>
      </c>
      <c r="C65" s="61" t="inlineStr">
        <is>
          <t>Autres fourrages annuels mixte</t>
        </is>
      </c>
      <c r="D65" s="61" t="inlineStr"/>
      <c r="E65" s="61" t="n">
        <v>0.12</v>
      </c>
      <c r="F65" s="61" t="n">
        <v>0.45</v>
      </c>
    </row>
    <row r="66">
      <c r="A66" s="81" t="n">
        <v>32</v>
      </c>
      <c r="B66" s="81" t="inlineStr">
        <is>
          <t>Récoltée</t>
        </is>
      </c>
      <c r="C66" s="81" t="inlineStr">
        <is>
          <t>Autres fourrages</t>
        </is>
      </c>
      <c r="D66" s="81" t="inlineStr"/>
      <c r="E66" s="81" t="n">
        <v>-1</v>
      </c>
      <c r="F66" s="81" t="n">
        <v>-1</v>
      </c>
    </row>
    <row r="67">
      <c r="A67" s="61" t="n">
        <v>32</v>
      </c>
      <c r="B67" s="61" t="inlineStr">
        <is>
          <t>Autres fourrages annuels mixte</t>
        </is>
      </c>
      <c r="C67" s="61" t="inlineStr">
        <is>
          <t>Récoltée</t>
        </is>
      </c>
      <c r="D67" s="61" t="inlineStr"/>
      <c r="E67" s="61" t="n">
        <v>1</v>
      </c>
      <c r="F67" s="61" t="n">
        <v>1</v>
      </c>
    </row>
    <row r="68">
      <c r="A68" s="61" t="n">
        <v>32</v>
      </c>
      <c r="B68" s="61" t="inlineStr">
        <is>
          <t>Choux fourragers</t>
        </is>
      </c>
      <c r="C68" s="61" t="inlineStr">
        <is>
          <t>Récoltée</t>
        </is>
      </c>
      <c r="D68" s="61" t="inlineStr"/>
      <c r="E68" s="61" t="n">
        <v>1</v>
      </c>
      <c r="F68" s="61" t="n">
        <v>1</v>
      </c>
    </row>
    <row r="69">
      <c r="A69" s="61" t="n">
        <v>32</v>
      </c>
      <c r="B69" s="61" t="inlineStr">
        <is>
          <t>Luzerne hors deshy mixte</t>
        </is>
      </c>
      <c r="C69" s="61" t="inlineStr">
        <is>
          <t>Récoltée</t>
        </is>
      </c>
      <c r="D69" s="61" t="inlineStr"/>
      <c r="E69" s="61" t="n">
        <v>1</v>
      </c>
      <c r="F69" s="61" t="n">
        <v>1</v>
      </c>
    </row>
    <row r="70">
      <c r="A70" s="61" t="n">
        <v>32</v>
      </c>
      <c r="B70" s="61" t="inlineStr">
        <is>
          <t>RTF</t>
        </is>
      </c>
      <c r="C70" s="61" t="inlineStr">
        <is>
          <t>Récoltée</t>
        </is>
      </c>
      <c r="D70" s="61" t="inlineStr"/>
      <c r="E70" s="61" t="n">
        <v>1</v>
      </c>
      <c r="F70" s="61" t="n">
        <v>1</v>
      </c>
    </row>
    <row r="71">
      <c r="A71" s="61" t="n">
        <v>32</v>
      </c>
      <c r="B71" s="61" t="inlineStr">
        <is>
          <t>Récoltée</t>
        </is>
      </c>
      <c r="C71" s="61" t="inlineStr">
        <is>
          <t>Paille de céréales fourrages</t>
        </is>
      </c>
      <c r="D71" s="61" t="inlineStr"/>
      <c r="E71" s="61" t="n">
        <v>1</v>
      </c>
      <c r="F71" s="61" t="n">
        <v>1</v>
      </c>
    </row>
    <row r="72">
      <c r="A72" s="61" t="n">
        <v>32</v>
      </c>
      <c r="B72" s="61" t="inlineStr">
        <is>
          <t>Autres prairies artificielles mixte</t>
        </is>
      </c>
      <c r="C72" s="61" t="inlineStr">
        <is>
          <t>Récoltée</t>
        </is>
      </c>
      <c r="D72" s="61" t="inlineStr"/>
      <c r="E72" s="61" t="n">
        <v>1</v>
      </c>
      <c r="F72" s="61" t="n">
        <v>1</v>
      </c>
    </row>
    <row r="73">
      <c r="A73" s="81" t="n">
        <v>37</v>
      </c>
      <c r="B73" s="81" t="inlineStr">
        <is>
          <t>Maïs plante entière</t>
        </is>
      </c>
      <c r="C73" s="81" t="inlineStr">
        <is>
          <t>Récoltée</t>
        </is>
      </c>
      <c r="D73" s="81" t="n">
        <v>-1</v>
      </c>
      <c r="E73" s="81" t="inlineStr"/>
      <c r="F73" s="81" t="inlineStr"/>
    </row>
    <row r="74">
      <c r="A74" s="61" t="n">
        <v>37</v>
      </c>
      <c r="B74" s="61" t="inlineStr">
        <is>
          <t>Production agricole</t>
        </is>
      </c>
      <c r="C74" s="61" t="inlineStr">
        <is>
          <t>Maïs plante entière</t>
        </is>
      </c>
      <c r="D74" s="61" t="n">
        <v>1</v>
      </c>
      <c r="E74" s="61" t="inlineStr"/>
      <c r="F74" s="61" t="inlineStr"/>
    </row>
    <row r="75">
      <c r="A75" s="81" t="n">
        <v>39</v>
      </c>
      <c r="B75" s="81" t="inlineStr">
        <is>
          <t>Luzerne hors deshy</t>
        </is>
      </c>
      <c r="C75" s="81" t="inlineStr">
        <is>
          <t>Mixte</t>
        </is>
      </c>
      <c r="D75" s="81" t="n">
        <v>-1</v>
      </c>
      <c r="E75" s="81" t="inlineStr"/>
      <c r="F75" s="81" t="inlineStr"/>
    </row>
    <row r="76">
      <c r="A76" s="61" t="n">
        <v>39</v>
      </c>
      <c r="B76" s="61" t="inlineStr">
        <is>
          <t>Production agricole</t>
        </is>
      </c>
      <c r="C76" s="61" t="inlineStr">
        <is>
          <t>Luzerne hors deshy</t>
        </is>
      </c>
      <c r="D76" s="61" t="n">
        <v>1</v>
      </c>
      <c r="E76" s="61" t="inlineStr"/>
      <c r="F76" s="61" t="inlineStr"/>
    </row>
    <row r="77">
      <c r="A77" s="81" t="n">
        <v>45</v>
      </c>
      <c r="B77" s="81" t="inlineStr">
        <is>
          <t>Mixte</t>
        </is>
      </c>
      <c r="C77" s="81" t="inlineStr">
        <is>
          <t>Autres prairies artificielles mixte</t>
        </is>
      </c>
      <c r="D77" s="81" t="n">
        <v>-1</v>
      </c>
      <c r="E77" s="81" t="inlineStr"/>
      <c r="F77" s="81" t="inlineStr"/>
    </row>
    <row r="78">
      <c r="A78" s="61" t="n">
        <v>45</v>
      </c>
      <c r="B78" s="61" t="inlineStr">
        <is>
          <t>Autres prairies artificielles</t>
        </is>
      </c>
      <c r="C78" s="61" t="inlineStr">
        <is>
          <t>Mixte</t>
        </is>
      </c>
      <c r="D78" s="61" t="n">
        <v>1</v>
      </c>
      <c r="E78" s="61" t="inlineStr"/>
      <c r="F78" s="61" t="inlineStr"/>
    </row>
    <row r="79">
      <c r="A79" s="81" t="n">
        <v>53</v>
      </c>
      <c r="B79" s="81" t="inlineStr">
        <is>
          <t>Autres prairies artificielles mixte</t>
        </is>
      </c>
      <c r="C79" s="81" t="inlineStr">
        <is>
          <t>Pâturée</t>
        </is>
      </c>
      <c r="D79" s="81" t="inlineStr"/>
      <c r="E79" s="81" t="n">
        <v>-1</v>
      </c>
      <c r="F79" s="81" t="n">
        <v>-1</v>
      </c>
    </row>
    <row r="80">
      <c r="A80" s="61" t="n">
        <v>53</v>
      </c>
      <c r="B80" s="61" t="inlineStr">
        <is>
          <t>Mixte</t>
        </is>
      </c>
      <c r="C80" s="61" t="inlineStr">
        <is>
          <t>Autres prairies artificielles mixte</t>
        </is>
      </c>
      <c r="D80" s="61" t="inlineStr"/>
      <c r="E80" s="61" t="n">
        <v>0.04</v>
      </c>
      <c r="F80" s="61" t="n">
        <v>0.3</v>
      </c>
    </row>
    <row r="81">
      <c r="A81" s="81" t="n">
        <v>30</v>
      </c>
      <c r="B81" s="81" t="inlineStr">
        <is>
          <t>Autres prairies artificielles mixte</t>
        </is>
      </c>
      <c r="C81" s="81" t="inlineStr">
        <is>
          <t>Récoltée</t>
        </is>
      </c>
      <c r="D81" s="81" t="inlineStr"/>
      <c r="E81" s="81" t="n">
        <v>-1</v>
      </c>
      <c r="F81" s="81" t="n">
        <v>-1</v>
      </c>
    </row>
    <row r="82">
      <c r="A82" s="61" t="n">
        <v>30</v>
      </c>
      <c r="B82" s="61" t="inlineStr">
        <is>
          <t>Mixte</t>
        </is>
      </c>
      <c r="C82" s="61" t="inlineStr">
        <is>
          <t>Autres prairies artificielles mixte</t>
        </is>
      </c>
      <c r="D82" s="61" t="inlineStr"/>
      <c r="E82" s="61" t="n">
        <v>0.533333333333333</v>
      </c>
      <c r="F82" s="61" t="n">
        <v>0.855</v>
      </c>
    </row>
    <row r="83">
      <c r="A83" s="81" t="n">
        <v>41</v>
      </c>
      <c r="B83" s="81" t="inlineStr">
        <is>
          <t>Autres prairies artificielles mixte</t>
        </is>
      </c>
      <c r="C83" s="81" t="inlineStr">
        <is>
          <t>Pertes</t>
        </is>
      </c>
      <c r="D83" s="81" t="inlineStr"/>
      <c r="E83" s="81" t="n">
        <v>-1</v>
      </c>
      <c r="F83" s="81" t="n">
        <v>-1</v>
      </c>
    </row>
    <row r="84">
      <c r="A84" s="61" t="n">
        <v>41</v>
      </c>
      <c r="B84" s="61" t="inlineStr">
        <is>
          <t>Mixte</t>
        </is>
      </c>
      <c r="C84" s="61" t="inlineStr">
        <is>
          <t>Autres prairies artificielles mixte</t>
        </is>
      </c>
      <c r="D84" s="61" t="inlineStr"/>
      <c r="E84" s="61" t="n">
        <v>0.1</v>
      </c>
      <c r="F84" s="61" t="n">
        <v>0.2</v>
      </c>
    </row>
    <row r="85">
      <c r="A85" s="81" t="n">
        <v>49</v>
      </c>
      <c r="B85" s="81" t="inlineStr">
        <is>
          <t>Choux fourragers</t>
        </is>
      </c>
      <c r="C85" s="81" t="inlineStr">
        <is>
          <t>Pertes</t>
        </is>
      </c>
      <c r="D85" s="81" t="inlineStr"/>
      <c r="E85" s="81" t="n">
        <v>-1</v>
      </c>
      <c r="F85" s="81" t="n">
        <v>-1</v>
      </c>
    </row>
    <row r="86">
      <c r="A86" s="61" t="n">
        <v>49</v>
      </c>
      <c r="B86" s="61" t="inlineStr">
        <is>
          <t>Production agricole</t>
        </is>
      </c>
      <c r="C86" s="61" t="inlineStr">
        <is>
          <t>Choux fourragers</t>
        </is>
      </c>
      <c r="D86" s="61" t="inlineStr"/>
      <c r="E86" s="61" t="n">
        <v>0.05</v>
      </c>
      <c r="F86" s="61" t="n">
        <v>0.09</v>
      </c>
    </row>
    <row r="87">
      <c r="A87" s="61" t="n">
        <v>49</v>
      </c>
      <c r="B87" s="61" t="inlineStr">
        <is>
          <t>International</t>
        </is>
      </c>
      <c r="C87" s="61" t="inlineStr">
        <is>
          <t>Choux fourragers</t>
        </is>
      </c>
      <c r="D87" s="61" t="inlineStr"/>
      <c r="E87" s="61" t="n">
        <v>0.05</v>
      </c>
      <c r="F87" s="61" t="n">
        <v>0.09</v>
      </c>
    </row>
    <row r="88">
      <c r="A88" s="81" t="n">
        <v>20</v>
      </c>
      <c r="B88" s="81" t="inlineStr">
        <is>
          <t>Choux fourragers</t>
        </is>
      </c>
      <c r="C88" s="81" t="inlineStr">
        <is>
          <t>Récoltée</t>
        </is>
      </c>
      <c r="D88" s="81" t="inlineStr"/>
      <c r="E88" s="81" t="n">
        <v>-1</v>
      </c>
      <c r="F88" s="81" t="n">
        <v>-1</v>
      </c>
    </row>
    <row r="89">
      <c r="A89" s="61" t="n">
        <v>20</v>
      </c>
      <c r="B89" s="61" t="inlineStr">
        <is>
          <t>Production agricole</t>
        </is>
      </c>
      <c r="C89" s="61" t="inlineStr">
        <is>
          <t>Choux fourragers</t>
        </is>
      </c>
      <c r="D89" s="61" t="inlineStr"/>
      <c r="E89" s="61" t="n">
        <v>0.9</v>
      </c>
      <c r="F89" s="61" t="n">
        <v>0.9399999999999999</v>
      </c>
    </row>
    <row r="90">
      <c r="A90" s="61" t="n">
        <v>20</v>
      </c>
      <c r="B90" s="61" t="inlineStr">
        <is>
          <t>International</t>
        </is>
      </c>
      <c r="C90" s="61" t="inlineStr">
        <is>
          <t>Choux fourragers</t>
        </is>
      </c>
      <c r="D90" s="61" t="inlineStr"/>
      <c r="E90" s="61" t="n">
        <v>0.9</v>
      </c>
      <c r="F90" s="61" t="n">
        <v>0.9399999999999999</v>
      </c>
    </row>
    <row r="91">
      <c r="A91" s="81" t="n">
        <v>40</v>
      </c>
      <c r="B91" s="81" t="inlineStr">
        <is>
          <t>Choux fourragers</t>
        </is>
      </c>
      <c r="C91" s="81" t="inlineStr">
        <is>
          <t>International</t>
        </is>
      </c>
      <c r="D91" s="81" t="inlineStr"/>
      <c r="E91" s="81" t="n">
        <v>-1</v>
      </c>
      <c r="F91" s="81" t="n">
        <v>-1</v>
      </c>
    </row>
    <row r="92">
      <c r="A92" s="61" t="n">
        <v>40</v>
      </c>
      <c r="B92" s="61" t="inlineStr">
        <is>
          <t>Production agricole</t>
        </is>
      </c>
      <c r="C92" s="61" t="inlineStr">
        <is>
          <t>Choux fourragers</t>
        </is>
      </c>
      <c r="D92" s="61" t="inlineStr"/>
      <c r="E92" s="61" t="n">
        <v>0.01</v>
      </c>
      <c r="F92" s="61" t="n">
        <v>0.05</v>
      </c>
    </row>
    <row r="93">
      <c r="A93" s="61" t="n">
        <v>40</v>
      </c>
      <c r="B93" s="61" t="inlineStr">
        <is>
          <t>International</t>
        </is>
      </c>
      <c r="C93" s="61" t="inlineStr">
        <is>
          <t>Choux fourragers</t>
        </is>
      </c>
      <c r="D93" s="61" t="inlineStr"/>
      <c r="E93" s="61" t="n">
        <v>0.01</v>
      </c>
      <c r="F93" s="61" t="n">
        <v>0.0499999999999999</v>
      </c>
    </row>
    <row r="94">
      <c r="A94" s="81" t="n">
        <v>50</v>
      </c>
      <c r="B94" s="81" t="inlineStr">
        <is>
          <t>RTF</t>
        </is>
      </c>
      <c r="C94" s="81" t="inlineStr">
        <is>
          <t>Récoltée</t>
        </is>
      </c>
      <c r="D94" s="81" t="inlineStr"/>
      <c r="E94" s="81" t="n">
        <v>-1</v>
      </c>
      <c r="F94" s="81" t="n">
        <v>-1</v>
      </c>
    </row>
    <row r="95">
      <c r="A95" s="61" t="n">
        <v>50</v>
      </c>
      <c r="B95" s="61" t="inlineStr">
        <is>
          <t>Production agricole</t>
        </is>
      </c>
      <c r="C95" s="61" t="inlineStr">
        <is>
          <t>RTF</t>
        </is>
      </c>
      <c r="D95" s="61" t="inlineStr"/>
      <c r="E95" s="61" t="n">
        <v>0.9</v>
      </c>
      <c r="F95" s="61" t="n">
        <v>0.9399999999999999</v>
      </c>
    </row>
    <row r="96">
      <c r="A96" s="61" t="n">
        <v>50</v>
      </c>
      <c r="B96" s="61" t="inlineStr">
        <is>
          <t>International</t>
        </is>
      </c>
      <c r="C96" s="61" t="inlineStr">
        <is>
          <t>RTF</t>
        </is>
      </c>
      <c r="D96" s="61" t="inlineStr"/>
      <c r="E96" s="61" t="n">
        <v>0.9</v>
      </c>
      <c r="F96" s="61" t="n">
        <v>0.9399999999999999</v>
      </c>
    </row>
    <row r="97">
      <c r="A97" s="81" t="n">
        <v>36</v>
      </c>
      <c r="B97" s="81" t="inlineStr">
        <is>
          <t>RTF</t>
        </is>
      </c>
      <c r="C97" s="81" t="inlineStr">
        <is>
          <t>Pertes</t>
        </is>
      </c>
      <c r="D97" s="81" t="inlineStr"/>
      <c r="E97" s="81" t="n">
        <v>-1</v>
      </c>
      <c r="F97" s="81" t="n">
        <v>-1</v>
      </c>
    </row>
    <row r="98">
      <c r="A98" s="61" t="n">
        <v>36</v>
      </c>
      <c r="B98" s="61" t="inlineStr">
        <is>
          <t>Production agricole</t>
        </is>
      </c>
      <c r="C98" s="61" t="inlineStr">
        <is>
          <t>RTF</t>
        </is>
      </c>
      <c r="D98" s="61" t="inlineStr"/>
      <c r="E98" s="61" t="n">
        <v>0.05</v>
      </c>
      <c r="F98" s="61" t="n">
        <v>0.09</v>
      </c>
    </row>
    <row r="99">
      <c r="A99" s="61" t="n">
        <v>36</v>
      </c>
      <c r="B99" s="61" t="inlineStr">
        <is>
          <t>International</t>
        </is>
      </c>
      <c r="C99" s="61" t="inlineStr">
        <is>
          <t>RTF</t>
        </is>
      </c>
      <c r="D99" s="61" t="inlineStr"/>
      <c r="E99" s="61" t="n">
        <v>0.05</v>
      </c>
      <c r="F99" s="61" t="n">
        <v>0.09</v>
      </c>
    </row>
    <row r="100">
      <c r="A100" s="81" t="n">
        <v>62</v>
      </c>
      <c r="B100" s="81" t="inlineStr">
        <is>
          <t>RTF</t>
        </is>
      </c>
      <c r="C100" s="81" t="inlineStr">
        <is>
          <t>International</t>
        </is>
      </c>
      <c r="D100" s="81" t="inlineStr"/>
      <c r="E100" s="81" t="n">
        <v>-1</v>
      </c>
      <c r="F100" s="81" t="n">
        <v>-1</v>
      </c>
    </row>
    <row r="101">
      <c r="A101" s="61" t="n">
        <v>62</v>
      </c>
      <c r="B101" s="61" t="inlineStr">
        <is>
          <t>Production agricole</t>
        </is>
      </c>
      <c r="C101" s="61" t="inlineStr">
        <is>
          <t>RTF</t>
        </is>
      </c>
      <c r="D101" s="61" t="inlineStr"/>
      <c r="E101" s="61" t="n">
        <v>0.01</v>
      </c>
      <c r="F101" s="61" t="n">
        <v>0.05</v>
      </c>
    </row>
    <row r="102">
      <c r="A102" s="61" t="n">
        <v>62</v>
      </c>
      <c r="B102" s="61" t="inlineStr">
        <is>
          <t>International</t>
        </is>
      </c>
      <c r="C102" s="61" t="inlineStr">
        <is>
          <t>RTF</t>
        </is>
      </c>
      <c r="D102" s="61" t="inlineStr"/>
      <c r="E102" s="61" t="n">
        <v>0.01</v>
      </c>
      <c r="F102" s="61" t="n">
        <v>0.0499999999999999</v>
      </c>
    </row>
    <row r="103">
      <c r="A103" s="81" t="n">
        <v>51</v>
      </c>
      <c r="B103" s="81" t="inlineStr">
        <is>
          <t>Paille de céréales</t>
        </is>
      </c>
      <c r="C103" s="81" t="inlineStr">
        <is>
          <t>Pertes</t>
        </is>
      </c>
      <c r="D103" s="81" t="inlineStr"/>
      <c r="E103" s="81" t="n">
        <v>-1</v>
      </c>
      <c r="F103" s="81" t="n">
        <v>-1</v>
      </c>
    </row>
    <row r="104">
      <c r="A104" s="61" t="n">
        <v>51</v>
      </c>
      <c r="B104" s="61" t="inlineStr">
        <is>
          <t>Production agricole</t>
        </is>
      </c>
      <c r="C104" s="61" t="inlineStr">
        <is>
          <t>Paille de céréales</t>
        </is>
      </c>
      <c r="D104" s="61" t="inlineStr"/>
      <c r="E104" s="61" t="n">
        <v>0.01</v>
      </c>
      <c r="F104" s="61" t="n">
        <v>0.05</v>
      </c>
    </row>
    <row r="105">
      <c r="A105" s="61" t="n">
        <v>51</v>
      </c>
      <c r="B105" s="61" t="inlineStr">
        <is>
          <t>International</t>
        </is>
      </c>
      <c r="C105" s="61" t="inlineStr">
        <is>
          <t>Paille de céréales</t>
        </is>
      </c>
      <c r="D105" s="61" t="inlineStr"/>
      <c r="E105" s="61" t="n">
        <v>0.05</v>
      </c>
      <c r="F105" s="61" t="n">
        <v>0.1</v>
      </c>
    </row>
    <row r="106">
      <c r="A106" s="81" t="n">
        <v>58</v>
      </c>
      <c r="B106" s="81" t="inlineStr">
        <is>
          <t>Paille de céréales</t>
        </is>
      </c>
      <c r="C106" s="81" t="inlineStr">
        <is>
          <t>Récoltée</t>
        </is>
      </c>
      <c r="D106" s="81" t="inlineStr"/>
      <c r="E106" s="81" t="n">
        <v>-1</v>
      </c>
      <c r="F106" s="81" t="n">
        <v>-1</v>
      </c>
    </row>
    <row r="107">
      <c r="A107" s="61" t="n">
        <v>58</v>
      </c>
      <c r="B107" s="61" t="inlineStr">
        <is>
          <t>Production agricole</t>
        </is>
      </c>
      <c r="C107" s="61" t="inlineStr">
        <is>
          <t>Paille de céréales</t>
        </is>
      </c>
      <c r="D107" s="61" t="inlineStr"/>
      <c r="E107" s="61" t="n">
        <v>0.9</v>
      </c>
      <c r="F107" s="61" t="n">
        <v>0.95</v>
      </c>
    </row>
    <row r="108">
      <c r="A108" s="61" t="n">
        <v>58</v>
      </c>
      <c r="B108" s="61" t="inlineStr">
        <is>
          <t>International</t>
        </is>
      </c>
      <c r="C108" s="61" t="inlineStr">
        <is>
          <t>Paille de céréales</t>
        </is>
      </c>
      <c r="D108" s="61" t="inlineStr"/>
      <c r="E108" s="61" t="n">
        <v>0.9</v>
      </c>
      <c r="F108" s="61" t="n">
        <v>0.95</v>
      </c>
    </row>
    <row r="109">
      <c r="A109" s="81" t="n">
        <v>52</v>
      </c>
      <c r="B109" s="81" t="inlineStr">
        <is>
          <t>Paille de céréales</t>
        </is>
      </c>
      <c r="C109" s="81" t="inlineStr">
        <is>
          <t>Récoltée</t>
        </is>
      </c>
      <c r="D109" s="81" t="n">
        <v>1</v>
      </c>
      <c r="E109" s="81" t="inlineStr"/>
      <c r="F109" s="81" t="inlineStr"/>
    </row>
    <row r="110">
      <c r="A110" s="61" t="n">
        <v>52</v>
      </c>
      <c r="B110" s="61" t="inlineStr">
        <is>
          <t>Récoltée</t>
        </is>
      </c>
      <c r="C110" s="61" t="inlineStr">
        <is>
          <t>Paille de céréales fourrages</t>
        </is>
      </c>
      <c r="D110" s="61" t="n">
        <v>-1</v>
      </c>
      <c r="E110" s="61" t="inlineStr"/>
      <c r="F110" s="61" t="inlineStr"/>
    </row>
    <row r="111">
      <c r="A111" s="61" t="n">
        <v>52</v>
      </c>
      <c r="B111" s="61" t="inlineStr">
        <is>
          <t>Récoltée</t>
        </is>
      </c>
      <c r="C111" s="61" t="inlineStr">
        <is>
          <t>Paille de céréales hors-fourrages</t>
        </is>
      </c>
      <c r="D111" s="61" t="n">
        <v>-1</v>
      </c>
      <c r="E111" s="61" t="inlineStr"/>
      <c r="F111" s="61" t="inlineStr"/>
    </row>
    <row r="112">
      <c r="A112" s="81" t="n">
        <v>38</v>
      </c>
      <c r="B112" s="81" t="inlineStr">
        <is>
          <t>Autres fourrages annuels</t>
        </is>
      </c>
      <c r="C112" s="81" t="inlineStr">
        <is>
          <t>Mixte</t>
        </is>
      </c>
      <c r="D112" s="81" t="inlineStr"/>
      <c r="E112" s="81" t="n">
        <v>-1</v>
      </c>
      <c r="F112" s="81" t="n">
        <v>-1</v>
      </c>
    </row>
    <row r="113">
      <c r="A113" s="61" t="n">
        <v>38</v>
      </c>
      <c r="B113" s="61" t="inlineStr">
        <is>
          <t>Production agricole</t>
        </is>
      </c>
      <c r="C113" s="61" t="inlineStr">
        <is>
          <t>Autres fourrages annuels</t>
        </is>
      </c>
      <c r="D113" s="61" t="inlineStr"/>
      <c r="E113" s="61" t="n">
        <v>0.95</v>
      </c>
      <c r="F113" s="61" t="n">
        <v>1.05</v>
      </c>
    </row>
    <row r="114">
      <c r="A114" s="81" t="n">
        <v>54</v>
      </c>
      <c r="B114" s="81" t="inlineStr">
        <is>
          <t>Ensilage d'herbe</t>
        </is>
      </c>
      <c r="C114" s="81" t="inlineStr">
        <is>
          <t>Pertes</t>
        </is>
      </c>
      <c r="D114" s="81" t="inlineStr"/>
      <c r="E114" s="81" t="n">
        <v>-1</v>
      </c>
      <c r="F114" s="81" t="n">
        <v>-1</v>
      </c>
    </row>
    <row r="115">
      <c r="A115" s="61" t="n">
        <v>54</v>
      </c>
      <c r="B115" s="61" t="inlineStr">
        <is>
          <t>Récoltée</t>
        </is>
      </c>
      <c r="C115" s="61" t="inlineStr">
        <is>
          <t>Ensilage d'herbe</t>
        </is>
      </c>
      <c r="D115" s="61" t="inlineStr"/>
      <c r="E115" s="61" t="n">
        <v>0.06</v>
      </c>
      <c r="F115" s="61" t="n">
        <v>0.12</v>
      </c>
    </row>
    <row r="116">
      <c r="A116" s="81" t="n">
        <v>48</v>
      </c>
      <c r="B116" s="81" t="inlineStr">
        <is>
          <t>Ensilage de maïs</t>
        </is>
      </c>
      <c r="C116" s="81" t="inlineStr">
        <is>
          <t>Pertes</t>
        </is>
      </c>
      <c r="D116" s="81" t="inlineStr"/>
      <c r="E116" s="81" t="n">
        <v>-1</v>
      </c>
      <c r="F116" s="81" t="n">
        <v>-1</v>
      </c>
    </row>
    <row r="117">
      <c r="A117" s="61" t="n">
        <v>48</v>
      </c>
      <c r="B117" s="61" t="inlineStr">
        <is>
          <t>Récoltée</t>
        </is>
      </c>
      <c r="C117" s="61" t="inlineStr">
        <is>
          <t>Ensilage de maïs</t>
        </is>
      </c>
      <c r="D117" s="61" t="inlineStr"/>
      <c r="E117" s="61" t="n">
        <v>0.08</v>
      </c>
      <c r="F117" s="61" t="n">
        <v>0.1</v>
      </c>
    </row>
    <row r="118">
      <c r="A118" s="81" t="n">
        <v>21</v>
      </c>
      <c r="B118" s="81" t="inlineStr">
        <is>
          <t>Ensilage de maïs</t>
        </is>
      </c>
      <c r="C118" s="81" t="inlineStr">
        <is>
          <t>Feed</t>
        </is>
      </c>
      <c r="D118" s="81" t="inlineStr"/>
      <c r="E118" s="81" t="n">
        <v>-1</v>
      </c>
      <c r="F118" s="81" t="n">
        <v>-1</v>
      </c>
    </row>
    <row r="119">
      <c r="A119" s="61" t="n">
        <v>21</v>
      </c>
      <c r="B119" s="61" t="inlineStr">
        <is>
          <t>Récoltée</t>
        </is>
      </c>
      <c r="C119" s="61" t="inlineStr">
        <is>
          <t>Ensilage de maïs</t>
        </is>
      </c>
      <c r="D119" s="61" t="inlineStr"/>
      <c r="E119" s="61" t="n">
        <v>0.9</v>
      </c>
      <c r="F119" s="61" t="n">
        <v>0.92</v>
      </c>
    </row>
    <row r="120">
      <c r="A120" s="81" t="n">
        <v>201</v>
      </c>
      <c r="B120" s="81" t="inlineStr">
        <is>
          <t>Pâturée</t>
        </is>
      </c>
      <c r="C120" s="81" t="inlineStr">
        <is>
          <t>Refus pâturage</t>
        </is>
      </c>
      <c r="D120" s="81" t="inlineStr"/>
      <c r="E120" s="81" t="n">
        <v>-1</v>
      </c>
      <c r="F120" s="81" t="n">
        <v>-1</v>
      </c>
    </row>
    <row r="121">
      <c r="A121" s="61" t="n">
        <v>201</v>
      </c>
      <c r="B121" s="61" t="inlineStr">
        <is>
          <t>Prairies temporaires</t>
        </is>
      </c>
      <c r="C121" s="61" t="inlineStr">
        <is>
          <t>Pâturée</t>
        </is>
      </c>
      <c r="D121" s="61" t="inlineStr"/>
      <c r="E121" s="61" t="n">
        <v>0.05</v>
      </c>
      <c r="F121" s="61" t="n">
        <v>0.1</v>
      </c>
    </row>
    <row r="122">
      <c r="A122" s="61" t="n">
        <v>201</v>
      </c>
      <c r="B122" s="61" t="inlineStr">
        <is>
          <t>Prairies permanentes</t>
        </is>
      </c>
      <c r="C122" s="61" t="inlineStr">
        <is>
          <t>Pâturée</t>
        </is>
      </c>
      <c r="D122" s="61" t="inlineStr"/>
      <c r="E122" s="61" t="n">
        <v>0.1</v>
      </c>
      <c r="F122" s="61" t="n">
        <v>0.2</v>
      </c>
    </row>
    <row r="123">
      <c r="A123" s="81" t="n">
        <v>202</v>
      </c>
      <c r="B123" s="81" t="inlineStr">
        <is>
          <t>Foin</t>
        </is>
      </c>
      <c r="C123" s="81" t="inlineStr">
        <is>
          <t>Refus distri</t>
        </is>
      </c>
      <c r="D123" s="81" t="inlineStr"/>
      <c r="E123" s="81" t="n">
        <v>-1</v>
      </c>
      <c r="F123" s="81" t="n">
        <v>-1</v>
      </c>
    </row>
    <row r="124">
      <c r="A124" s="61" t="n">
        <v>202</v>
      </c>
      <c r="B124" s="61" t="inlineStr">
        <is>
          <t>Foin</t>
        </is>
      </c>
      <c r="C124" s="61" t="inlineStr">
        <is>
          <t>BL</t>
        </is>
      </c>
      <c r="D124" s="61" t="inlineStr"/>
      <c r="E124" s="61" t="n">
        <v>0.0526315789473684</v>
      </c>
      <c r="F124" s="61" t="n">
        <v>0.111111111111111</v>
      </c>
    </row>
    <row r="125">
      <c r="A125" s="61" t="n">
        <v>202</v>
      </c>
      <c r="B125" s="61" t="inlineStr">
        <is>
          <t>Foin</t>
        </is>
      </c>
      <c r="C125" s="61" t="inlineStr">
        <is>
          <t>BV</t>
        </is>
      </c>
      <c r="D125" s="61" t="inlineStr"/>
      <c r="E125" s="61" t="n">
        <v>0.0526315789473684</v>
      </c>
      <c r="F125" s="61" t="n">
        <v>0.111111111111111</v>
      </c>
    </row>
    <row r="126">
      <c r="A126" s="61" t="n">
        <v>202</v>
      </c>
      <c r="B126" s="61" t="inlineStr">
        <is>
          <t>Foin</t>
        </is>
      </c>
      <c r="C126" s="61" t="inlineStr">
        <is>
          <t>BM</t>
        </is>
      </c>
      <c r="D126" s="61" t="inlineStr"/>
      <c r="E126" s="61" t="n">
        <v>0.0526315789473684</v>
      </c>
      <c r="F126" s="61" t="n">
        <v>0.111111111111111</v>
      </c>
    </row>
    <row r="127">
      <c r="A127" s="61" t="n">
        <v>202</v>
      </c>
      <c r="B127" s="61" t="inlineStr">
        <is>
          <t>Foin</t>
        </is>
      </c>
      <c r="C127" s="61" t="inlineStr">
        <is>
          <t>OL</t>
        </is>
      </c>
      <c r="D127" s="61" t="inlineStr"/>
      <c r="E127" s="61" t="n">
        <v>0.0526315789473684</v>
      </c>
      <c r="F127" s="61" t="n">
        <v>0.111111111111111</v>
      </c>
    </row>
    <row r="128">
      <c r="A128" s="61" t="n">
        <v>202</v>
      </c>
      <c r="B128" s="61" t="inlineStr">
        <is>
          <t>Foin</t>
        </is>
      </c>
      <c r="C128" s="61" t="inlineStr">
        <is>
          <t>OV</t>
        </is>
      </c>
      <c r="D128" s="61" t="inlineStr"/>
      <c r="E128" s="61" t="n">
        <v>0.0526315789473684</v>
      </c>
      <c r="F128" s="61" t="n">
        <v>0.111111111111111</v>
      </c>
    </row>
    <row r="129">
      <c r="A129" s="61" t="n">
        <v>202</v>
      </c>
      <c r="B129" s="61" t="inlineStr">
        <is>
          <t>Foin</t>
        </is>
      </c>
      <c r="C129" s="61" t="inlineStr">
        <is>
          <t>Ca</t>
        </is>
      </c>
      <c r="D129" s="61" t="inlineStr"/>
      <c r="E129" s="61" t="n">
        <v>0.0526315789473684</v>
      </c>
      <c r="F129" s="61" t="n">
        <v>0.25</v>
      </c>
    </row>
    <row r="130">
      <c r="A130" s="61" t="n">
        <v>202</v>
      </c>
      <c r="B130" s="61" t="inlineStr">
        <is>
          <t>Foin</t>
        </is>
      </c>
      <c r="C130" s="61" t="inlineStr">
        <is>
          <t>Eq</t>
        </is>
      </c>
      <c r="D130" s="61" t="inlineStr"/>
      <c r="E130" s="61" t="n">
        <v>0.0526315789473684</v>
      </c>
      <c r="F130" s="61" t="n">
        <v>0.111111111111111</v>
      </c>
    </row>
    <row r="131">
      <c r="A131" s="81" t="n">
        <v>203</v>
      </c>
      <c r="B131" s="81" t="inlineStr">
        <is>
          <t>Ensilage d'herbe</t>
        </is>
      </c>
      <c r="C131" s="81" t="inlineStr">
        <is>
          <t>Refus distri</t>
        </is>
      </c>
      <c r="D131" s="81" t="inlineStr"/>
      <c r="E131" s="81" t="n">
        <v>-1</v>
      </c>
      <c r="F131" s="81" t="n">
        <v>-1</v>
      </c>
    </row>
    <row r="132">
      <c r="A132" s="61" t="n">
        <v>203</v>
      </c>
      <c r="B132" s="61" t="inlineStr">
        <is>
          <t>Ensilage d'herbe</t>
        </is>
      </c>
      <c r="C132" s="61" t="inlineStr">
        <is>
          <t>BL</t>
        </is>
      </c>
      <c r="D132" s="61" t="inlineStr"/>
      <c r="E132" s="61" t="n">
        <v>0.0526315789473684</v>
      </c>
      <c r="F132" s="61" t="n">
        <v>0.111111111111111</v>
      </c>
    </row>
    <row r="133">
      <c r="A133" s="61" t="n">
        <v>203</v>
      </c>
      <c r="B133" s="61" t="inlineStr">
        <is>
          <t>Ensilage d'herbe</t>
        </is>
      </c>
      <c r="C133" s="61" t="inlineStr">
        <is>
          <t>BV</t>
        </is>
      </c>
      <c r="D133" s="61" t="inlineStr"/>
      <c r="E133" s="61" t="n">
        <v>0.0526315789473684</v>
      </c>
      <c r="F133" s="61" t="n">
        <v>0.111111111111111</v>
      </c>
    </row>
    <row r="134">
      <c r="A134" s="61" t="n">
        <v>203</v>
      </c>
      <c r="B134" s="61" t="inlineStr">
        <is>
          <t>Ensilage d'herbe</t>
        </is>
      </c>
      <c r="C134" s="61" t="inlineStr">
        <is>
          <t>BM</t>
        </is>
      </c>
      <c r="D134" s="61" t="inlineStr"/>
      <c r="E134" s="61" t="n">
        <v>0.0526315789473684</v>
      </c>
      <c r="F134" s="61" t="n">
        <v>0.111111111111111</v>
      </c>
    </row>
    <row r="135">
      <c r="A135" s="61" t="n">
        <v>203</v>
      </c>
      <c r="B135" s="61" t="inlineStr">
        <is>
          <t>Ensilage d'herbe</t>
        </is>
      </c>
      <c r="C135" s="61" t="inlineStr">
        <is>
          <t>OL</t>
        </is>
      </c>
      <c r="D135" s="61" t="inlineStr"/>
      <c r="E135" s="61" t="n">
        <v>0.0526315789473684</v>
      </c>
      <c r="F135" s="61" t="n">
        <v>0.111111111111111</v>
      </c>
    </row>
    <row r="136">
      <c r="A136" s="61" t="n">
        <v>203</v>
      </c>
      <c r="B136" s="61" t="inlineStr">
        <is>
          <t>Ensilage d'herbe</t>
        </is>
      </c>
      <c r="C136" s="61" t="inlineStr">
        <is>
          <t>OV</t>
        </is>
      </c>
      <c r="D136" s="61" t="inlineStr"/>
      <c r="E136" s="61" t="n">
        <v>0.0526315789473684</v>
      </c>
      <c r="F136" s="61" t="n">
        <v>0.111111111111111</v>
      </c>
    </row>
    <row r="137">
      <c r="A137" s="61" t="n">
        <v>203</v>
      </c>
      <c r="B137" s="61" t="inlineStr">
        <is>
          <t>Ensilage d'herbe</t>
        </is>
      </c>
      <c r="C137" s="61" t="inlineStr">
        <is>
          <t>Ca</t>
        </is>
      </c>
      <c r="D137" s="61" t="inlineStr"/>
      <c r="E137" s="61" t="n">
        <v>0.0526315789473684</v>
      </c>
      <c r="F137" s="61" t="n">
        <v>0.25</v>
      </c>
    </row>
    <row r="138">
      <c r="A138" s="61" t="n">
        <v>203</v>
      </c>
      <c r="B138" s="61" t="inlineStr">
        <is>
          <t>Ensilage d'herbe</t>
        </is>
      </c>
      <c r="C138" s="61" t="inlineStr">
        <is>
          <t>Eq</t>
        </is>
      </c>
      <c r="D138" s="61" t="inlineStr"/>
      <c r="E138" s="61" t="n">
        <v>0.0526315789473684</v>
      </c>
      <c r="F138" s="61" t="n">
        <v>0.111111111111111</v>
      </c>
    </row>
    <row r="139">
      <c r="A139" s="81" t="n">
        <v>204</v>
      </c>
      <c r="B139" s="81" t="inlineStr">
        <is>
          <t>Ensilage de maïs</t>
        </is>
      </c>
      <c r="C139" s="81" t="inlineStr">
        <is>
          <t>Refus distri</t>
        </is>
      </c>
      <c r="D139" s="81" t="inlineStr"/>
      <c r="E139" s="81" t="n">
        <v>-1</v>
      </c>
      <c r="F139" s="81" t="n">
        <v>-1</v>
      </c>
    </row>
    <row r="140">
      <c r="A140" s="61" t="n">
        <v>204</v>
      </c>
      <c r="B140" s="61" t="inlineStr">
        <is>
          <t>Ensilage de maïs</t>
        </is>
      </c>
      <c r="C140" s="61" t="inlineStr">
        <is>
          <t>BL</t>
        </is>
      </c>
      <c r="D140" s="61" t="inlineStr"/>
      <c r="E140" s="61" t="n">
        <v>0.0526315789473684</v>
      </c>
      <c r="F140" s="61" t="n">
        <v>0.111111111111111</v>
      </c>
    </row>
    <row r="141">
      <c r="A141" s="61" t="n">
        <v>204</v>
      </c>
      <c r="B141" s="61" t="inlineStr">
        <is>
          <t>Ensilage de maïs</t>
        </is>
      </c>
      <c r="C141" s="61" t="inlineStr">
        <is>
          <t>BV</t>
        </is>
      </c>
      <c r="D141" s="61" t="inlineStr"/>
      <c r="E141" s="61" t="n">
        <v>0.0526315789473684</v>
      </c>
      <c r="F141" s="61" t="n">
        <v>0.111111111111111</v>
      </c>
    </row>
    <row r="142">
      <c r="A142" s="61" t="n">
        <v>204</v>
      </c>
      <c r="B142" s="61" t="inlineStr">
        <is>
          <t>Ensilage de maïs</t>
        </is>
      </c>
      <c r="C142" s="61" t="inlineStr">
        <is>
          <t>BM</t>
        </is>
      </c>
      <c r="D142" s="61" t="inlineStr"/>
      <c r="E142" s="61" t="n">
        <v>0.0526315789473684</v>
      </c>
      <c r="F142" s="61" t="n">
        <v>0.111111111111111</v>
      </c>
    </row>
    <row r="143">
      <c r="A143" s="61" t="n">
        <v>204</v>
      </c>
      <c r="B143" s="61" t="inlineStr">
        <is>
          <t>Ensilage de maïs</t>
        </is>
      </c>
      <c r="C143" s="61" t="inlineStr">
        <is>
          <t>OL</t>
        </is>
      </c>
      <c r="D143" s="61" t="inlineStr"/>
      <c r="E143" s="61" t="n">
        <v>0.0526315789473684</v>
      </c>
      <c r="F143" s="61" t="n">
        <v>0.111111111111111</v>
      </c>
    </row>
    <row r="144">
      <c r="A144" s="61" t="n">
        <v>204</v>
      </c>
      <c r="B144" s="61" t="inlineStr">
        <is>
          <t>Ensilage de maïs</t>
        </is>
      </c>
      <c r="C144" s="61" t="inlineStr">
        <is>
          <t>OV</t>
        </is>
      </c>
      <c r="D144" s="61" t="inlineStr"/>
      <c r="E144" s="61" t="n">
        <v>0.0526315789473684</v>
      </c>
      <c r="F144" s="61" t="n">
        <v>0.111111111111111</v>
      </c>
    </row>
    <row r="145">
      <c r="A145" s="61" t="n">
        <v>204</v>
      </c>
      <c r="B145" s="61" t="inlineStr">
        <is>
          <t>Ensilage de maïs</t>
        </is>
      </c>
      <c r="C145" s="61" t="inlineStr">
        <is>
          <t>Ca</t>
        </is>
      </c>
      <c r="D145" s="61" t="inlineStr"/>
      <c r="E145" s="61" t="n">
        <v>0.0526315789473684</v>
      </c>
      <c r="F145" s="61" t="n">
        <v>0.25</v>
      </c>
    </row>
    <row r="146">
      <c r="A146" s="81" t="n">
        <v>205</v>
      </c>
      <c r="B146" s="81" t="inlineStr">
        <is>
          <t>Paille de céréales fourrages</t>
        </is>
      </c>
      <c r="C146" s="81" t="inlineStr">
        <is>
          <t>Refus distri</t>
        </is>
      </c>
      <c r="D146" s="81" t="inlineStr"/>
      <c r="E146" s="81" t="n">
        <v>-1</v>
      </c>
      <c r="F146" s="81" t="n">
        <v>-1</v>
      </c>
    </row>
    <row r="147">
      <c r="A147" s="61" t="n">
        <v>205</v>
      </c>
      <c r="B147" s="61" t="inlineStr">
        <is>
          <t>Paille de céréales fourrages</t>
        </is>
      </c>
      <c r="C147" s="61" t="inlineStr">
        <is>
          <t>BL</t>
        </is>
      </c>
      <c r="D147" s="61" t="inlineStr"/>
      <c r="E147" s="61" t="n">
        <v>0.0526315789473684</v>
      </c>
      <c r="F147" s="61" t="n">
        <v>0.111111111111111</v>
      </c>
    </row>
    <row r="148">
      <c r="A148" s="61" t="n">
        <v>205</v>
      </c>
      <c r="B148" s="61" t="inlineStr">
        <is>
          <t>Paille de céréales fourrages</t>
        </is>
      </c>
      <c r="C148" s="61" t="inlineStr">
        <is>
          <t>BV</t>
        </is>
      </c>
      <c r="D148" s="61" t="inlineStr"/>
      <c r="E148" s="61" t="n">
        <v>0.0526315789473684</v>
      </c>
      <c r="F148" s="61" t="n">
        <v>0.111111111111111</v>
      </c>
    </row>
    <row r="149">
      <c r="A149" s="61" t="n">
        <v>205</v>
      </c>
      <c r="B149" s="61" t="inlineStr">
        <is>
          <t>Paille de céréales fourrages</t>
        </is>
      </c>
      <c r="C149" s="61" t="inlineStr">
        <is>
          <t>BM</t>
        </is>
      </c>
      <c r="D149" s="61" t="inlineStr"/>
      <c r="E149" s="61" t="n">
        <v>0.0526315789473684</v>
      </c>
      <c r="F149" s="61" t="n">
        <v>0.111111111111111</v>
      </c>
    </row>
    <row r="150">
      <c r="A150" s="61" t="n">
        <v>205</v>
      </c>
      <c r="B150" s="61" t="inlineStr">
        <is>
          <t>Paille de céréales fourrages</t>
        </is>
      </c>
      <c r="C150" s="61" t="inlineStr">
        <is>
          <t>OL</t>
        </is>
      </c>
      <c r="D150" s="61" t="inlineStr"/>
      <c r="E150" s="61" t="n">
        <v>0.0526315789473684</v>
      </c>
      <c r="F150" s="61" t="n">
        <v>0.111111111111111</v>
      </c>
    </row>
    <row r="151">
      <c r="A151" s="61" t="n">
        <v>205</v>
      </c>
      <c r="B151" s="61" t="inlineStr">
        <is>
          <t>Paille de céréales fourrages</t>
        </is>
      </c>
      <c r="C151" s="61" t="inlineStr">
        <is>
          <t>OV</t>
        </is>
      </c>
      <c r="D151" s="61" t="inlineStr"/>
      <c r="E151" s="61" t="n">
        <v>0.0526315789473684</v>
      </c>
      <c r="F151" s="61" t="n">
        <v>0.111111111111111</v>
      </c>
    </row>
    <row r="152">
      <c r="A152" s="61" t="n">
        <v>205</v>
      </c>
      <c r="B152" s="61" t="inlineStr">
        <is>
          <t>Paille de céréales fourrages</t>
        </is>
      </c>
      <c r="C152" s="61" t="inlineStr">
        <is>
          <t>Ca</t>
        </is>
      </c>
      <c r="D152" s="61" t="inlineStr"/>
      <c r="E152" s="61" t="n">
        <v>0.0526315789473684</v>
      </c>
      <c r="F152" s="61" t="n">
        <v>0.25</v>
      </c>
    </row>
    <row r="153">
      <c r="A153" s="61" t="n">
        <v>205</v>
      </c>
      <c r="B153" s="61" t="inlineStr">
        <is>
          <t>Paille de céréales fourrages</t>
        </is>
      </c>
      <c r="C153" s="61" t="inlineStr">
        <is>
          <t>Eq</t>
        </is>
      </c>
      <c r="D153" s="61" t="inlineStr"/>
      <c r="E153" s="61" t="n">
        <v>0.0526315789473684</v>
      </c>
      <c r="F153" s="61" t="n">
        <v>0.111111111111111</v>
      </c>
    </row>
    <row r="154">
      <c r="A154" s="81" t="n">
        <v>206</v>
      </c>
      <c r="B154" s="81" t="inlineStr">
        <is>
          <t>Autres fourrages conservés</t>
        </is>
      </c>
      <c r="C154" s="81" t="inlineStr">
        <is>
          <t>Refus distri</t>
        </is>
      </c>
      <c r="D154" s="81" t="inlineStr"/>
      <c r="E154" s="81" t="n">
        <v>-1</v>
      </c>
      <c r="F154" s="81" t="n">
        <v>-1</v>
      </c>
    </row>
    <row r="155">
      <c r="A155" s="61" t="n">
        <v>206</v>
      </c>
      <c r="B155" s="61" t="inlineStr">
        <is>
          <t>Autres fourrages conservés</t>
        </is>
      </c>
      <c r="C155" s="61" t="inlineStr">
        <is>
          <t>BL</t>
        </is>
      </c>
      <c r="D155" s="61" t="inlineStr"/>
      <c r="E155" s="61" t="n">
        <v>0.0526315789473684</v>
      </c>
      <c r="F155" s="61" t="n">
        <v>0.111111111111111</v>
      </c>
    </row>
    <row r="156">
      <c r="A156" s="61" t="n">
        <v>206</v>
      </c>
      <c r="B156" s="61" t="inlineStr">
        <is>
          <t>Autres fourrages conservés</t>
        </is>
      </c>
      <c r="C156" s="61" t="inlineStr">
        <is>
          <t>BV</t>
        </is>
      </c>
      <c r="D156" s="61" t="inlineStr"/>
      <c r="E156" s="61" t="n">
        <v>0.0526315789473684</v>
      </c>
      <c r="F156" s="61" t="n">
        <v>0.111111111111111</v>
      </c>
    </row>
    <row r="157">
      <c r="A157" s="61" t="n">
        <v>206</v>
      </c>
      <c r="B157" s="61" t="inlineStr">
        <is>
          <t>Autres fourrages conservés</t>
        </is>
      </c>
      <c r="C157" s="61" t="inlineStr">
        <is>
          <t>BM</t>
        </is>
      </c>
      <c r="D157" s="61" t="inlineStr"/>
      <c r="E157" s="61" t="n">
        <v>0.0526315789473684</v>
      </c>
      <c r="F157" s="61" t="n">
        <v>0.111111111111111</v>
      </c>
    </row>
    <row r="158">
      <c r="A158" s="61" t="n">
        <v>206</v>
      </c>
      <c r="B158" s="61" t="inlineStr">
        <is>
          <t>Autres fourrages conservés</t>
        </is>
      </c>
      <c r="C158" s="61" t="inlineStr">
        <is>
          <t>OL</t>
        </is>
      </c>
      <c r="D158" s="61" t="inlineStr"/>
      <c r="E158" s="61" t="n">
        <v>0.0526315789473684</v>
      </c>
      <c r="F158" s="61" t="n">
        <v>0.111111111111111</v>
      </c>
    </row>
    <row r="159">
      <c r="A159" s="61" t="n">
        <v>206</v>
      </c>
      <c r="B159" s="61" t="inlineStr">
        <is>
          <t>Autres fourrages conservés</t>
        </is>
      </c>
      <c r="C159" s="61" t="inlineStr">
        <is>
          <t>OV</t>
        </is>
      </c>
      <c r="D159" s="61" t="inlineStr"/>
      <c r="E159" s="61" t="n">
        <v>0.0526315789473684</v>
      </c>
      <c r="F159" s="61" t="n">
        <v>0.111111111111111</v>
      </c>
    </row>
    <row r="160">
      <c r="A160" s="61" t="n">
        <v>206</v>
      </c>
      <c r="B160" s="61" t="inlineStr">
        <is>
          <t>Autres fourrages conservés</t>
        </is>
      </c>
      <c r="C160" s="61" t="inlineStr">
        <is>
          <t>Ca</t>
        </is>
      </c>
      <c r="D160" s="61" t="inlineStr"/>
      <c r="E160" s="61" t="n">
        <v>0.0526315789473684</v>
      </c>
      <c r="F160" s="61" t="n">
        <v>0.25</v>
      </c>
    </row>
    <row r="161">
      <c r="A161" s="61" t="n">
        <v>206</v>
      </c>
      <c r="B161" s="61" t="inlineStr">
        <is>
          <t>Autres fourrages conservés</t>
        </is>
      </c>
      <c r="C161" s="61" t="inlineStr">
        <is>
          <t>Eq</t>
        </is>
      </c>
      <c r="D161" s="61" t="inlineStr"/>
      <c r="E161" s="61" t="n">
        <v>0.0526315789473684</v>
      </c>
      <c r="F161" s="61" t="n">
        <v>0.111111111111111</v>
      </c>
    </row>
    <row r="162">
      <c r="A162" s="81" t="n">
        <v>207</v>
      </c>
      <c r="B162" s="81" t="inlineStr">
        <is>
          <t>Fourrages conservés</t>
        </is>
      </c>
      <c r="C162" s="81" t="inlineStr">
        <is>
          <t>Eq</t>
        </is>
      </c>
      <c r="D162" s="81" t="inlineStr"/>
      <c r="E162" s="81" t="n">
        <v>-1</v>
      </c>
      <c r="F162" s="81" t="n">
        <v>-1</v>
      </c>
    </row>
    <row r="163">
      <c r="A163" s="61" t="n">
        <v>207</v>
      </c>
      <c r="B163" s="61" t="inlineStr">
        <is>
          <t>Fourrages distribués</t>
        </is>
      </c>
      <c r="C163" s="61" t="inlineStr">
        <is>
          <t>Eq</t>
        </is>
      </c>
      <c r="D163" s="61" t="inlineStr"/>
      <c r="E163" s="61" t="n">
        <v>0.5</v>
      </c>
      <c r="F163" s="61" t="n">
        <v>0.75</v>
      </c>
    </row>
    <row r="164">
      <c r="A164" s="81" t="n">
        <v>208</v>
      </c>
      <c r="B164" s="81" t="inlineStr">
        <is>
          <t>Maïs plante entière</t>
        </is>
      </c>
      <c r="C164" s="81" t="inlineStr">
        <is>
          <t>Récoltée</t>
        </is>
      </c>
      <c r="D164" s="81" t="n">
        <v>1</v>
      </c>
      <c r="E164" s="81" t="inlineStr"/>
      <c r="F164" s="81" t="inlineStr"/>
    </row>
    <row r="165">
      <c r="A165" s="61" t="n">
        <v>208</v>
      </c>
      <c r="B165" s="61" t="inlineStr">
        <is>
          <t>Récoltée</t>
        </is>
      </c>
      <c r="C165" s="61" t="inlineStr">
        <is>
          <t>Ensilage de maïs</t>
        </is>
      </c>
      <c r="D165" s="61" t="n">
        <v>-1</v>
      </c>
      <c r="E165" s="61" t="inlineStr"/>
      <c r="F165" s="61" t="inlineStr"/>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filterMode="0">
    <outlinePr summaryBelow="1" summaryRight="1"/>
    <pageSetUpPr fitToPage="0"/>
  </sheetPr>
  <dimension ref="A1:C5"/>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C10" activeCellId="0" sqref="C10"/>
    </sheetView>
  </sheetViews>
  <sheetFormatPr baseColWidth="8" defaultColWidth="10.54296875" defaultRowHeight="15" zeroHeight="0" outlineLevelRow="0"/>
  <cols>
    <col width="13" customWidth="1" style="82" min="2" max="2"/>
  </cols>
  <sheetData>
    <row r="1" ht="15" customHeight="1" s="59">
      <c r="A1" s="83" t="inlineStr">
        <is>
          <t>Paramètre</t>
        </is>
      </c>
      <c r="B1" s="83" t="inlineStr">
        <is>
          <t>Valeur</t>
        </is>
      </c>
      <c r="C1" s="83" t="inlineStr">
        <is>
          <t>Description</t>
        </is>
      </c>
    </row>
    <row r="2" ht="15" customHeight="1" s="59">
      <c r="A2" s="82" t="inlineStr">
        <is>
          <t>max</t>
        </is>
      </c>
      <c r="B2" s="84" t="n">
        <v>100000</v>
      </c>
      <c r="C2" s="82" t="inlineStr">
        <is>
          <t>Borne sup pour les flux</t>
        </is>
      </c>
    </row>
    <row r="3" ht="15" customHeight="1" s="59">
      <c r="A3" s="82" t="inlineStr">
        <is>
          <t>tol</t>
        </is>
      </c>
      <c r="B3" s="82" t="n">
        <v>1</v>
      </c>
      <c r="C3" s="82" t="inlineStr">
        <is>
          <t>Tolérance sur les contraintes</t>
        </is>
      </c>
    </row>
    <row r="4" ht="15" customHeight="1" s="59">
      <c r="A4" s="82" t="inlineStr">
        <is>
          <t>Import Export</t>
        </is>
      </c>
      <c r="B4" s="85" t="inlineStr">
        <is>
          <t>International</t>
        </is>
      </c>
    </row>
    <row r="5" ht="15" customHeight="1" s="59">
      <c r="A5" s="82" t="inlineStr">
        <is>
          <t>Version</t>
        </is>
      </c>
      <c r="B5" s="82" t="n">
        <v>0.8</v>
      </c>
    </row>
  </sheetData>
  <printOptions horizontalCentered="0" verticalCentered="0" headings="0" gridLines="0" gridLinesSet="1"/>
  <pageMargins left="0.7" right="0.7" top="0.75" bottom="0.75" header="0.511805555555555" footer="0.511805555555555"/>
  <pageSetup orientation="portrait" paperSize="9" scale="100" fitToHeight="1" fitToWidth="1" firstPageNumber="0" useFirstPageNumber="0" pageOrder="downThenOver" blackAndWhite="0" draft="0" horizontalDpi="300" verticalDpi="300" copies="1"/>
</worksheet>
</file>

<file path=xl/worksheets/sheet8.xml><?xml version="1.0" encoding="utf-8"?>
<worksheet xmlns="http://schemas.openxmlformats.org/spreadsheetml/2006/main">
  <sheetPr filterMode="0">
    <outlinePr summaryBelow="1" summaryRight="1"/>
    <pageSetUpPr fitToPage="0"/>
  </sheetPr>
  <dimension ref="A1:I3"/>
  <sheetViews>
    <sheetView showFormulas="0" showGridLines="1" showRowColHeaders="1" showZeros="1" rightToLeft="0" tabSelected="0" showOutlineSymbols="1" defaultGridColor="1" view="normal" topLeftCell="A1" colorId="64" zoomScale="100" zoomScaleNormal="100" zoomScalePageLayoutView="100" workbookViewId="0">
      <selection pane="topLeft" activeCell="E27" activeCellId="0" sqref="E27"/>
    </sheetView>
  </sheetViews>
  <sheetFormatPr baseColWidth="8" defaultColWidth="10.54296875" defaultRowHeight="15" zeroHeight="0" outlineLevelRow="0"/>
  <cols>
    <col width="25.72" customWidth="1" style="82" min="1" max="1"/>
    <col width="30.14" customWidth="1" style="82" min="2" max="2"/>
    <col width="5.43" customWidth="1" style="82" min="3" max="3"/>
    <col width="10.85" customWidth="1" style="86" min="4" max="4"/>
  </cols>
  <sheetData>
    <row r="1" ht="15" customHeight="1" s="59">
      <c r="A1" s="87" t="inlineStr">
        <is>
          <t>Origine</t>
        </is>
      </c>
      <c r="B1" s="87" t="inlineStr">
        <is>
          <t>Destination</t>
        </is>
      </c>
      <c r="C1" s="88" t="inlineStr">
        <is>
          <t>min</t>
        </is>
      </c>
      <c r="D1" s="88" t="inlineStr">
        <is>
          <t>max</t>
        </is>
      </c>
    </row>
    <row r="2" ht="15" customFormat="1" customHeight="1" s="89">
      <c r="A2" s="82" t="inlineStr">
        <is>
          <t>Paille de céréales fourrages</t>
        </is>
      </c>
      <c r="B2" s="82" t="inlineStr">
        <is>
          <t>Alimentation animale rente (EA)</t>
        </is>
      </c>
      <c r="C2" s="89" t="n">
        <v>50</v>
      </c>
      <c r="D2" s="89" t="n">
        <v>200</v>
      </c>
      <c r="F2" s="90" t="n"/>
      <c r="G2" s="90" t="n"/>
      <c r="H2" s="91" t="n"/>
      <c r="I2" s="91" t="n"/>
    </row>
    <row r="3" ht="15" customFormat="1" customHeight="1" s="91">
      <c r="A3" s="91" t="inlineStr">
        <is>
          <t>Fourrages distribués</t>
        </is>
      </c>
      <c r="B3" s="91" t="inlineStr">
        <is>
          <t>Eq</t>
        </is>
      </c>
      <c r="C3" s="90" t="n">
        <v>2000</v>
      </c>
      <c r="D3" s="92" t="n">
        <v>4000</v>
      </c>
      <c r="E3" s="93" t="n"/>
      <c r="H3" s="90" t="n"/>
    </row>
  </sheetData>
  <printOptions horizontalCentered="0" verticalCentered="0" headings="0" gridLines="0" gridLinesSet="1"/>
  <pageMargins left="0.7" right="0.7" top="0.75" bottom="0.75" header="0.511805555555555" footer="0.511805555555555"/>
  <pageSetup orientation="portrait" paperSize="9" scale="100" fitToHeight="1" fitToWidth="1" firstPageNumber="0" useFirstPageNumber="0" pageOrder="downThenOver" blackAndWhite="0" draft="0" horizontalDpi="300" verticalDpi="300" copies="1"/>
</worksheet>
</file>

<file path=xl/worksheets/sheet9.xml><?xml version="1.0" encoding="utf-8"?>
<worksheet xmlns="http://schemas.openxmlformats.org/spreadsheetml/2006/main">
  <sheetPr filterMode="0">
    <outlinePr summaryBelow="1" summaryRight="1"/>
    <pageSetUpPr fitToPage="0"/>
  </sheetPr>
  <dimension ref="A1:M9"/>
  <sheetViews>
    <sheetView showFormulas="0" showGridLines="1" showRowColHeaders="1" showZeros="1" rightToLeft="0" tabSelected="0" showOutlineSymbols="1" defaultGridColor="1" view="normal" topLeftCell="A1" colorId="64" zoomScale="60" zoomScaleNormal="60" zoomScalePageLayoutView="100" workbookViewId="0">
      <selection pane="topLeft" activeCell="A1" activeCellId="0" sqref="A1"/>
    </sheetView>
  </sheetViews>
  <sheetFormatPr baseColWidth="8" defaultColWidth="10.54296875" defaultRowHeight="15" zeroHeight="0" outlineLevelRow="0"/>
  <cols>
    <col width="24.43" customWidth="1" style="82" min="1" max="1"/>
    <col width="23.85" customWidth="1" style="82" min="2" max="2"/>
    <col width="18" customWidth="1" style="82" min="3" max="3"/>
    <col width="20" customWidth="1" style="82" min="4" max="4"/>
    <col width="17.71" customWidth="1" style="82" min="5" max="5"/>
    <col width="18" customWidth="1" style="82" min="6" max="6"/>
    <col width="20" customWidth="1" style="82" min="7" max="7"/>
    <col width="17.71" customWidth="1" style="82" min="8" max="8"/>
    <col width="18" customWidth="1" style="82" min="9" max="9"/>
    <col width="20" customWidth="1" style="82" min="10" max="10"/>
    <col width="22.71" customWidth="1" style="82" min="11" max="11"/>
    <col width="23" customWidth="1" style="82" min="12" max="12"/>
    <col width="25" customWidth="1" style="82" min="13" max="13"/>
    <col width="18" customWidth="1" style="82" min="14" max="14"/>
    <col width="20" customWidth="1" style="82" min="15" max="15"/>
    <col width="18" customWidth="1" style="82" min="16" max="16"/>
    <col width="20" customWidth="1" style="82" min="17" max="17"/>
    <col width="23" customWidth="1" style="82" min="18" max="18"/>
    <col width="25" customWidth="1" style="82" min="19" max="19"/>
    <col width="17.71" customWidth="1" style="82" min="20" max="20"/>
    <col width="18" customWidth="1" style="82" min="21" max="21"/>
    <col width="20" customWidth="1" style="82" min="22" max="22"/>
    <col width="17.71" customWidth="1" style="82" min="23" max="23"/>
    <col width="18" customWidth="1" style="82" min="24" max="24"/>
    <col width="20" customWidth="1" style="82" min="25" max="25"/>
    <col width="22.71" customWidth="1" style="82" min="26" max="26"/>
    <col width="23" customWidth="1" style="82" min="27" max="27"/>
    <col width="25" customWidth="1" style="82" min="28" max="28"/>
    <col width="18" customWidth="1" style="82" min="29" max="29"/>
    <col width="17.71" customWidth="1" style="82" min="30" max="30"/>
    <col width="18" customWidth="1" style="82" min="31" max="31"/>
    <col width="17.71" customWidth="1" style="82" min="32" max="32"/>
    <col width="18" customWidth="1" style="82" min="33" max="33"/>
    <col width="22.71" customWidth="1" style="82" min="34" max="34"/>
    <col width="23" customWidth="1" style="82" min="35" max="35"/>
    <col width="17.71" customWidth="1" style="82" min="36" max="36"/>
    <col width="18" customWidth="1" style="82" min="37" max="37"/>
    <col width="17.71" customWidth="1" style="82" min="38" max="38"/>
    <col width="18" customWidth="1" style="82" min="39" max="39"/>
    <col width="17.71" customWidth="1" style="82" min="40" max="40"/>
    <col width="18" customWidth="1" style="82" min="41" max="41"/>
    <col width="17.71" customWidth="1" style="82" min="42" max="42"/>
    <col width="18" customWidth="1" style="82" min="43" max="43"/>
    <col width="17.71" customWidth="1" style="82" min="44" max="44"/>
    <col width="18" customWidth="1" style="82" min="45" max="45"/>
    <col width="18.28" customWidth="1" style="82" min="46" max="46"/>
    <col width="18" customWidth="1" style="82" min="47" max="47"/>
    <col width="17.71" customWidth="1" style="82" min="48" max="48"/>
    <col width="18" customWidth="1" style="82" min="49" max="49"/>
    <col width="17.71" customWidth="1" style="82" min="50" max="50"/>
    <col width="18" customWidth="1" style="82" min="51" max="51"/>
    <col width="22.71" customWidth="1" style="82" min="52" max="52"/>
    <col width="23" customWidth="1" style="82" min="53" max="53"/>
  </cols>
  <sheetData>
    <row r="1" ht="15" customHeight="1" s="59">
      <c r="A1" s="82" t="inlineStr">
        <is>
          <t>table</t>
        </is>
      </c>
      <c r="B1" s="82" t="inlineStr">
        <is>
          <t>s</t>
        </is>
      </c>
    </row>
    <row r="3" ht="15" customHeight="1" s="59">
      <c r="B3" s="82" t="inlineStr">
        <is>
          <t>Étiquettes de colonnes</t>
        </is>
      </c>
    </row>
    <row r="4" ht="15" customHeight="1" s="59">
      <c r="B4" s="82" t="inlineStr">
        <is>
          <t>Pâturée</t>
        </is>
      </c>
      <c r="E4" s="82" t="inlineStr">
        <is>
          <t>Pertes</t>
        </is>
      </c>
      <c r="H4" s="82" t="inlineStr">
        <is>
          <t>Refus distri</t>
        </is>
      </c>
      <c r="K4" s="82" t="inlineStr">
        <is>
          <t>Total Somme de MC min</t>
        </is>
      </c>
      <c r="L4" s="82" t="inlineStr">
        <is>
          <t>Total Somme de MC max</t>
        </is>
      </c>
      <c r="M4" s="82" t="inlineStr">
        <is>
          <t>Total Somme de valeur out</t>
        </is>
      </c>
    </row>
    <row r="5" ht="15" customHeight="1" s="59">
      <c r="A5" s="82" t="inlineStr">
        <is>
          <t>Étiquettes de lignes</t>
        </is>
      </c>
      <c r="B5" s="82" t="inlineStr">
        <is>
          <t>Somme de MC min</t>
        </is>
      </c>
      <c r="C5" s="82" t="inlineStr">
        <is>
          <t>Somme de MC max</t>
        </is>
      </c>
      <c r="D5" s="82" t="inlineStr">
        <is>
          <t>Somme de valeur out</t>
        </is>
      </c>
      <c r="E5" s="82" t="inlineStr">
        <is>
          <t>Somme de MC min</t>
        </is>
      </c>
      <c r="F5" s="82" t="inlineStr">
        <is>
          <t>Somme de MC max</t>
        </is>
      </c>
      <c r="G5" s="82" t="inlineStr">
        <is>
          <t>Somme de valeur out</t>
        </is>
      </c>
      <c r="H5" s="82" t="inlineStr">
        <is>
          <t>Somme de MC min</t>
        </is>
      </c>
      <c r="I5" s="82" t="inlineStr">
        <is>
          <t>Somme de MC max</t>
        </is>
      </c>
      <c r="J5" s="82" t="inlineStr">
        <is>
          <t>Somme de valeur out</t>
        </is>
      </c>
    </row>
    <row r="6" ht="15" customHeight="1" s="59">
      <c r="A6" s="94" t="inlineStr">
        <is>
          <t>Pertes récolte et stockage</t>
        </is>
      </c>
      <c r="E6" s="82" t="n">
        <v>4220</v>
      </c>
      <c r="F6" s="82" t="n">
        <v>9079</v>
      </c>
      <c r="G6" s="82" t="n">
        <v>6151.80705095176</v>
      </c>
      <c r="K6" s="82" t="n">
        <v>4220</v>
      </c>
      <c r="L6" s="82" t="n">
        <v>9079</v>
      </c>
      <c r="M6" s="82" t="n">
        <v>6151.80705095176</v>
      </c>
    </row>
    <row r="7" ht="15" customHeight="1" s="59">
      <c r="A7" s="94" t="inlineStr">
        <is>
          <t>Refus fourrages distribués</t>
        </is>
      </c>
      <c r="H7" s="82" t="n">
        <v>654</v>
      </c>
      <c r="I7" s="82" t="n">
        <v>5683</v>
      </c>
      <c r="J7" s="82" t="n">
        <v>2930.44943660501</v>
      </c>
      <c r="K7" s="82" t="n">
        <v>654</v>
      </c>
      <c r="L7" s="82" t="n">
        <v>5683</v>
      </c>
      <c r="M7" s="82" t="n">
        <v>2930.44943660501</v>
      </c>
    </row>
    <row r="8" ht="15" customHeight="1" s="59">
      <c r="A8" s="94" t="inlineStr">
        <is>
          <t>Refus pâturage</t>
        </is>
      </c>
      <c r="B8" s="82" t="n">
        <v>2032</v>
      </c>
      <c r="C8" s="82" t="n">
        <v>3887</v>
      </c>
      <c r="D8" s="82" t="n">
        <v>2692.1795235859</v>
      </c>
      <c r="K8" s="82" t="n">
        <v>2032</v>
      </c>
      <c r="L8" s="82" t="n">
        <v>3887</v>
      </c>
      <c r="M8" s="82" t="n">
        <v>2692.1795235859</v>
      </c>
    </row>
    <row r="9" ht="15" customHeight="1" s="59">
      <c r="A9" s="94" t="inlineStr">
        <is>
          <t>Total général</t>
        </is>
      </c>
      <c r="B9" s="82" t="n">
        <v>2032</v>
      </c>
      <c r="C9" s="82" t="n">
        <v>3887</v>
      </c>
      <c r="D9" s="82" t="n">
        <v>2692.1795235859</v>
      </c>
      <c r="E9" s="82" t="n">
        <v>4220</v>
      </c>
      <c r="F9" s="82" t="n">
        <v>9079</v>
      </c>
      <c r="G9" s="82" t="n">
        <v>6151.80705095176</v>
      </c>
      <c r="H9" s="82" t="n">
        <v>654</v>
      </c>
      <c r="I9" s="82" t="n">
        <v>5683</v>
      </c>
      <c r="J9" s="82" t="n">
        <v>2930.44943660501</v>
      </c>
      <c r="K9" s="82" t="n">
        <v>6906</v>
      </c>
      <c r="L9" s="82" t="n">
        <v>18649</v>
      </c>
      <c r="M9" s="82" t="n">
        <v>11774.4360111427</v>
      </c>
    </row>
  </sheetData>
  <printOptions horizontalCentered="0" verticalCentered="0" headings="0" gridLines="0" gridLinesSet="1"/>
  <pageMargins left="0.7" right="0.7" top="0.75" bottom="0.75" header="0.511805555555555" footer="0.511805555555555"/>
  <pageSetup orientation="portrait" paperSize="9" scale="100" fitToHeight="1" fitToWidth="1" firstPageNumber="0" useFirstPageNumber="0" pageOrder="downThenOver" blackAndWhite="0" draft="0" horizontalDpi="300" verticalDpi="300" copies="1"/>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fr-FR</dc:language>
  <dcterms:created xmlns:dcterms="http://purl.org/dc/terms/" xmlns:xsi="http://www.w3.org/2001/XMLSchema-instance" xsi:type="dcterms:W3CDTF">2018-07-19T07:51:11Z</dcterms:created>
  <dcterms:modified xmlns:dcterms="http://purl.org/dc/terms/" xmlns:xsi="http://www.w3.org/2001/XMLSchema-instance" xsi:type="dcterms:W3CDTF">2022-03-10T17:08:55Z</dcterms:modified>
  <cp:revision>4</cp:revision>
</cp:coreProperties>
</file>