
<file path=[Content_Types].xml><?xml version="1.0" encoding="utf-8"?>
<Types xmlns="http://schemas.openxmlformats.org/package/2006/content-type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ate1904="1"/>
  <mc:AlternateContent xmlns:mc="http://schemas.openxmlformats.org/markup-compatibility/2006">
    <mc:Choice Requires="x15">
      <x15ac:absPath xmlns:x15ac="http://schemas.microsoft.com/office/spreadsheetml/2010/11/ac" url="D:\Dev\dev_sankey_suite\MFAData\Filières\ForetBois\FranceRegions\"/>
    </mc:Choice>
  </mc:AlternateContent>
  <xr:revisionPtr revIDLastSave="0" documentId="13_ncr:20001_{5B57BB3F-8329-461C-A08A-6FB53182815F}" xr6:coauthVersionLast="47" xr6:coauthVersionMax="47" xr10:uidLastSave="{00000000-0000-0000-0000-000000000000}"/>
  <bookViews>
    <workbookView xWindow="-98" yWindow="-98" windowWidth="28996" windowHeight="15796" tabRatio="571" activeTab="3" xr2:uid="{00000000-000D-0000-FFFF-FFFF00000000}"/>
  </bookViews>
  <sheets>
    <sheet name="Etiquettes" sheetId="1" r:id="rId1"/>
    <sheet name="Produits" sheetId="2" r:id="rId2"/>
    <sheet name="Secteurs" sheetId="3" r:id="rId3"/>
    <sheet name="Echanges territoires" sheetId="4" r:id="rId4"/>
    <sheet name="Table emplois ressources" sheetId="5" r:id="rId5"/>
    <sheet name="Données" sheetId="6" r:id="rId6"/>
    <sheet name="Min Max" sheetId="7" r:id="rId7"/>
    <sheet name="Contraintes" sheetId="8" r:id="rId8"/>
    <sheet name="InfraDensité" sheetId="9" r:id="rId9"/>
    <sheet name="Retrait" sheetId="10" r:id="rId10"/>
  </sheets>
  <externalReferences>
    <externalReference r:id="rId11"/>
    <externalReference r:id="rId12"/>
    <externalReference r:id="rId13"/>
  </externalReferences>
  <definedNames>
    <definedName name="conversions_domestiques">[1]Conversions!$B$3:$R$42</definedName>
    <definedName name="conversions_echanges">[1]Conversions!$B$43:$R$50</definedName>
    <definedName name="facteurs" localSheetId="8">InfraDensité!#REF!</definedName>
    <definedName name="facteurs" localSheetId="9">Retrait!#REF!</definedName>
    <definedName name="facteurs">[2]Conversions!$K$3:$K$98</definedName>
    <definedName name="infra_d_f" localSheetId="8">InfraDensité!$C$23</definedName>
    <definedName name="infra_d_f" localSheetId="9">Retrait!#REF!</definedName>
    <definedName name="infra_d_f">[2]Conversions!#REF!</definedName>
    <definedName name="infra_d_f_bis">#REF!</definedName>
    <definedName name="infra_d_f_sankey">#REF!</definedName>
    <definedName name="infra_d_f2">#REF!</definedName>
    <definedName name="infra_d_r" localSheetId="8">InfraDensité!$C$24</definedName>
    <definedName name="infra_d_r" localSheetId="9">Retrait!#REF!</definedName>
    <definedName name="infra_d_r">#REF!</definedName>
    <definedName name="infra_d_r_sankey">#REF!</definedName>
    <definedName name="infra_d_r2">#REF!</definedName>
    <definedName name="local" localSheetId="8">InfraDensité!#REF!</definedName>
    <definedName name="local" localSheetId="9">Retrait!#REF!</definedName>
    <definedName name="local">[2]Conversions!$A$3:$A$98</definedName>
    <definedName name="produits" localSheetId="8">InfraDensité!#REF!</definedName>
    <definedName name="produits" localSheetId="9">Retrait!#REF!</definedName>
    <definedName name="produits">[2]Conversions!$B$3:$B$98</definedName>
    <definedName name="retrait_v_f" localSheetId="8">InfraDensité!#REF!</definedName>
    <definedName name="retrait_v_f" localSheetId="9">Retrait!$E$23</definedName>
    <definedName name="retrait_v_f">#REF!</definedName>
    <definedName name="retrait_v_f_bis">#REF!</definedName>
    <definedName name="retrait_v_f_sankey">#REF!</definedName>
    <definedName name="retrait_v_f2">#REF!</definedName>
    <definedName name="retrait_v_r" localSheetId="8">InfraDensité!#REF!</definedName>
    <definedName name="retrait_v_r" localSheetId="9">Retrait!$E$24</definedName>
    <definedName name="retrait_v_r">#REF!</definedName>
    <definedName name="retrait_v_r_bis">#REF!</definedName>
    <definedName name="retrait_v_r_sankey">#REF!</definedName>
    <definedName name="retrait_v_r2">#REF!</definedName>
    <definedName name="unités" localSheetId="8">InfraDensité!#REF!</definedName>
    <definedName name="unités" localSheetId="9">Retrait!#REF!</definedName>
    <definedName name="unités">[2]Conversions!$J$3:$J$98</definedName>
  </definedName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10" l="1"/>
  <c r="E21" i="10" s="1"/>
  <c r="D20" i="10"/>
  <c r="E20" i="10" s="1"/>
  <c r="D19" i="10"/>
  <c r="E19" i="10" s="1"/>
  <c r="D18" i="10"/>
  <c r="E18" i="10" s="1"/>
  <c r="D17" i="10"/>
  <c r="E17" i="10" s="1"/>
  <c r="E16" i="10"/>
  <c r="D16" i="10"/>
  <c r="D15" i="10"/>
  <c r="E15" i="10" s="1"/>
  <c r="D14" i="10"/>
  <c r="E14" i="10" s="1"/>
  <c r="D13" i="10"/>
  <c r="E13" i="10" s="1"/>
  <c r="D12" i="10"/>
  <c r="E12" i="10" s="1"/>
  <c r="D11" i="10"/>
  <c r="E11" i="10" s="1"/>
  <c r="E10" i="10"/>
  <c r="D10" i="10"/>
  <c r="D9" i="10"/>
  <c r="E9" i="10" s="1"/>
  <c r="D8" i="10"/>
  <c r="E8" i="10" s="1"/>
  <c r="D7" i="10"/>
  <c r="E7" i="10" s="1"/>
  <c r="D6" i="10"/>
  <c r="E6" i="10" s="1"/>
  <c r="D5" i="10"/>
  <c r="E5" i="10" s="1"/>
  <c r="E4" i="10"/>
  <c r="D4" i="10"/>
  <c r="D3" i="10"/>
  <c r="E3" i="10" s="1"/>
  <c r="C21" i="9"/>
  <c r="C20" i="9"/>
  <c r="C19" i="9"/>
  <c r="C18" i="9"/>
  <c r="C17" i="9"/>
  <c r="C16" i="9"/>
  <c r="C15" i="9"/>
  <c r="C14" i="9"/>
  <c r="C13" i="9"/>
  <c r="C12" i="9"/>
  <c r="C11" i="9"/>
  <c r="C10" i="9"/>
  <c r="C9" i="9"/>
  <c r="C8" i="9"/>
  <c r="C7" i="9"/>
  <c r="C6" i="9"/>
  <c r="C5" i="9"/>
  <c r="C4" i="9"/>
  <c r="C3" i="9"/>
  <c r="C24" i="9" s="1"/>
  <c r="E24" i="10" l="1"/>
  <c r="E23" i="10"/>
  <c r="C23"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0"/>
            <rFont val="Verdana"/>
            <charset val="1"/>
          </rPr>
          <t>Cette colonne permet de lister les différents noms de groupe d'étiquettes                   présents pour présenter de façon différente les données sur les diagrammes de Sankey.</t>
        </r>
      </text>
    </comment>
    <comment ref="B1" authorId="0" shapeId="0" xr:uid="{00000000-0006-0000-0000-000002000000}">
      <text>
        <r>
          <rPr>
            <sz val="10"/>
            <rFont val="Verdana"/>
            <charset val="1"/>
          </rPr>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0"/>
            <rFont val="Verdana"/>
            <charset val="1"/>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0"/>
            <rFont val="Verdana"/>
            <charset val="1"/>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0"/>
            <rFont val="Verdana"/>
            <charset val="1"/>
          </rPr>
          <t>Palette de couleur</t>
        </r>
      </text>
    </comment>
    <comment ref="F1" authorId="0" shapeId="0" xr:uid="{00000000-0006-0000-0000-000006000000}">
      <text>
        <r>
          <rPr>
            <sz val="10"/>
            <rFont val="Verdana"/>
            <charset val="1"/>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0"/>
            <rFont val="Verdana"/>
            <charset val="1"/>
          </rPr>
          <t>Le niveau d'aggrégation rend compte du détail d'un produit. Il faut le lire                      comme étant, pour un niveau d’agrégation donné d'un produit n, la somme de                      ses produits désagrégés au niveau n+1.</t>
        </r>
      </text>
    </comment>
    <comment ref="B1" authorId="0" shapeId="0" xr:uid="{00000000-0006-0000-0100-000002000000}">
      <text>
        <r>
          <rPr>
            <sz val="10"/>
            <rFont val="Verdana"/>
            <charset val="1"/>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100-000003000000}">
      <text>
        <r>
          <rPr>
            <sz val="10"/>
            <rFont val="Verdana"/>
            <charset val="1"/>
          </rPr>
          <t>Cette colonne permet d'indiquer si la conservation de la masse doit être                            appliquée aux données concernant le produit considéré lors de la réconciliation.                            
 Si c'est le cas, un 1 doit être renseigné sur la ligne du produit.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0"/>
            <rFont val="Verdana"/>
            <charset val="1"/>
          </rPr>
          <t>Le niveau d'aggrégation rend compte du détail d'un secteur.                      Il faut le lire comme étant, pour un niveau d’agrégation donné d'un                      secteur n, la somme de ses secteurs désagrégés au niveau n+1.</t>
        </r>
      </text>
    </comment>
    <comment ref="B1" authorId="0" shapeId="0" xr:uid="{00000000-0006-0000-0200-000002000000}">
      <text>
        <r>
          <rPr>
            <sz val="10"/>
            <rFont val="Verdana"/>
            <charset val="1"/>
          </rPr>
          <t>Liste des secteurs présents dans l'analyse de flux matière.                     
 Ceux-ci doivent être conformes aux niveaux d'aggrégation donnés sur la colonne de gauche.</t>
        </r>
      </text>
    </comment>
    <comment ref="C1" authorId="0" shapeId="0" xr:uid="{00000000-0006-0000-0200-000003000000}">
      <text>
        <r>
          <rPr>
            <sz val="10"/>
            <rFont val="Verdana"/>
            <charset val="1"/>
          </rPr>
          <t>Cette colonne permet d'indiquer si la conservation de                            la masse doit être appliquée aux données concernant le secteur lors de la                            réconciliation.
 Si c'est le cas, un 1 doit être renseigné sur la ligne de ce secteur.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0"/>
            <rFont val="Verdana"/>
            <charset val="1"/>
          </rPr>
          <t>Le niveau d'aggrégation rend compte du détail d'un échange.                      Il faut le lire comme étant, pour un niveau d’agrégation donné d'un                      échange n, la somme de ses échanges désagrégés au niveau n+1.</t>
        </r>
      </text>
    </comment>
    <comment ref="B1" authorId="0" shapeId="0" xr:uid="{00000000-0006-0000-0300-000002000000}">
      <text>
        <r>
          <rPr>
            <sz val="10"/>
            <rFont val="Verdana"/>
            <charset val="1"/>
          </rPr>
          <t>Liste des échanges présents dans l'analyse de flux matière. 
                     Ceux-ci doivent être conformes aux niveaux d'aggrégation donnés sur la colonne de gauche.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500-000001000000}">
      <text>
        <r>
          <rPr>
            <sz val="10"/>
            <rFont val="Verdana"/>
            <charset val="1"/>
          </rPr>
          <t>Origine du flux.
Donnée obligatoire pour réaliser l'AFM.</t>
        </r>
      </text>
    </comment>
    <comment ref="B1" authorId="0" shapeId="0" xr:uid="{00000000-0006-0000-0500-000002000000}">
      <text>
        <r>
          <rPr>
            <sz val="10"/>
            <rFont val="Verdana"/>
            <charset val="1"/>
          </rPr>
          <t>Destination du flux.
Donnée obligatoire pour réaliser l'AFM.</t>
        </r>
      </text>
    </comment>
    <comment ref="C1" authorId="0" shapeId="0" xr:uid="{00000000-0006-0000-0500-000003000000}">
      <text>
        <r>
          <rPr>
            <sz val="10"/>
            <rFont val="Verdana"/>
            <charset val="1"/>
          </rPr>
          <t>Valeur du flux dans l'unité de référence de l'AFM.
Donnée                     obligatoire pour réaliser l'AFM.</t>
        </r>
      </text>
    </comment>
    <comment ref="D1" authorId="0" shapeId="0" xr:uid="{00000000-0006-0000-0500-000004000000}">
      <text>
        <r>
          <rPr>
            <sz val="10"/>
            <rFont val="Verdana"/>
            <charset val="1"/>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E1" authorId="0" shapeId="0" xr:uid="{00000000-0006-0000-0500-000005000000}">
      <text>
        <r>
          <rPr>
            <sz val="10"/>
            <rFont val="Verdana"/>
            <charset val="1"/>
          </rPr>
          <t>La quantité naturelle fait référence à la quantité exprimée                        dans l'unité utilisée dans la source de la donnée.</t>
        </r>
      </text>
    </comment>
    <comment ref="G1" authorId="0" shapeId="0" xr:uid="{00000000-0006-0000-0500-000006000000}">
      <text>
        <r>
          <rPr>
            <sz val="10"/>
            <rFont val="Verdana"/>
            <charset val="1"/>
          </rPr>
          <t>Facteur de conversion</t>
        </r>
      </text>
    </comment>
    <comment ref="H1" authorId="0" shapeId="0" xr:uid="{00000000-0006-0000-0500-000007000000}">
      <text>
        <r>
          <rPr>
            <sz val="10"/>
            <rFont val="Verdana"/>
            <charset val="1"/>
          </rPr>
          <t>La source peut ici faire référence à une source de données externe                      au fichier Excel, ou à des données recopiées dans                      celui-ci dans les pages annexes à la fin de l'excel.</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600-000001000000}">
      <text>
        <r>
          <rPr>
            <sz val="10"/>
            <rFont val="Verdana"/>
            <charset val="1"/>
          </rPr>
          <t>Origine du flux.
Donnée obligatoire pour réaliser l'AFM.</t>
        </r>
      </text>
    </comment>
    <comment ref="B1" authorId="0" shapeId="0" xr:uid="{00000000-0006-0000-0600-000002000000}">
      <text>
        <r>
          <rPr>
            <sz val="10"/>
            <rFont val="Verdana"/>
            <charset val="1"/>
          </rPr>
          <t>Destination du flux.
Donnée obligatoire pour réaliser l'AFM.</t>
        </r>
      </text>
    </comment>
    <comment ref="C1" authorId="0" shapeId="0" xr:uid="{00000000-0006-0000-0600-000003000000}">
      <text>
        <r>
          <rPr>
            <sz val="10"/>
            <rFont val="Verdana"/>
            <charset val="1"/>
          </rPr>
          <t>Borne inférieure de la valeur possible du flux en unité de référence de l'AFM. 
                      Donnée obligatoire pour réaliser l'AFM.</t>
        </r>
      </text>
    </comment>
    <comment ref="D1" authorId="0" shapeId="0" xr:uid="{00000000-0006-0000-0600-000004000000}">
      <text>
        <r>
          <rPr>
            <sz val="10"/>
            <rFont val="Verdana"/>
            <charset val="1"/>
          </rPr>
          <t>Borne supérieur de la valeur possible du flux en unité de référence de l'AFM. 
                      Donnée obligatoire pour réaliser l'AFM.</t>
        </r>
      </text>
    </comment>
    <comment ref="H1" authorId="0" shapeId="0" xr:uid="{00000000-0006-0000-0600-000005000000}">
      <text>
        <r>
          <rPr>
            <sz val="10"/>
            <rFont val="Verdana"/>
            <charset val="1"/>
          </rPr>
          <t>Le facteur de conversion (Fc) est le facteur permettant de passer de l'unité                         naturelle (Un) à l'unité de référence (Ur) grâce à l'équation: 
 Ur = Fc * Un</t>
        </r>
      </text>
    </comment>
    <comment ref="I1" authorId="0" shapeId="0" xr:uid="{00000000-0006-0000-0600-000006000000}">
      <text>
        <r>
          <rPr>
            <sz val="10"/>
            <rFont val="Verdana"/>
            <charset val="1"/>
          </rPr>
          <t>La source peut ici faire référence à une source de données externe au fichier                         Excel, ou à des données recopiées dans celui-ci dans les pages annexes à la fin de l'excel.</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700-000001000000}">
      <text>
        <r>
          <rPr>
            <sz val="10"/>
            <rFont val="Verdana"/>
            <charset val="1"/>
          </rPr>
          <t>L'identifiant permet de lier les flux appartenant à la même relation contrainte.</t>
        </r>
      </text>
    </comment>
    <comment ref="B1" authorId="0" shapeId="0" xr:uid="{00000000-0006-0000-0700-000002000000}">
      <text>
        <r>
          <rPr>
            <sz val="10"/>
            <rFont val="Verdana"/>
            <charset val="1"/>
          </rPr>
          <t>Origine du flux. 
 Donnée obligatoire pour réaliser l'AFM</t>
        </r>
      </text>
    </comment>
    <comment ref="C1" authorId="0" shapeId="0" xr:uid="{00000000-0006-0000-0700-000003000000}">
      <text>
        <r>
          <rPr>
            <sz val="10"/>
            <rFont val="Verdana"/>
            <charset val="1"/>
          </rPr>
          <t>Destination du flux. 
 Donnée obligatoire pour réaliser l'AFM</t>
        </r>
      </text>
    </comment>
    <comment ref="D1" authorId="0" shapeId="0" xr:uid="{00000000-0006-0000-0700-000004000000}">
      <text>
        <r>
          <rPr>
            <sz val="10"/>
            <rFont val="Verdana"/>
            <charset val="1"/>
          </rPr>
          <t>Cette colonne permet d'insérer une contrainte d'égalité sur les flux ayant le                        même identifiant. 
 Pour donner un exemple, si il y a deux flux de valeur X et Y étant                        lié par une contrainte a*X = b*Y, eq = 0 doit se lire comme étant: 
 a*X - b*Y = 0 
                        Il faut donc renseigner a pour le flux de valeur X et -b pour le flux de valeur Y dans la                        colonne D.
 Donnée obligatoire pour réaliser l'AFM si la contrainte est                        une contrainte d'égalité.</t>
        </r>
      </text>
    </comment>
    <comment ref="E1" authorId="0" shapeId="0" xr:uid="{00000000-0006-0000-0700-000005000000}">
      <text>
        <r>
          <rPr>
            <sz val="10"/>
            <rFont val="Verdana"/>
            <charset val="1"/>
          </rPr>
          <t>Cette colonne permet d'insérer une contrainte d'inégalité sur les flux                               ayant le même identifiant. 
 Pour donner un exemple, si il y a deux flux                               de valeur X et Y étant lié par une contrainte a*X &lt;= b*Y, eq  &lt;= 0 doit se                              lire comme étant: 
 a*X - b*Y &lt;= 0 
 Il faut donc renseigner a pour le flux                              de valeur X et -b pour le flux de valeur Y dans la colonne F. 
                              Donnée obligatoire pour réaliser l'AFM si la contrainte est une                                contrainte d'inégalité haute.</t>
        </r>
      </text>
    </comment>
    <comment ref="F1" authorId="0" shapeId="0" xr:uid="{00000000-0006-0000-0700-000006000000}">
      <text>
        <r>
          <rPr>
            <sz val="10"/>
            <rFont val="Verdana"/>
            <charset val="1"/>
          </rPr>
          <t>Cette colonne permet d'insérer une contrainte d'inégalité sur les flux                               ayant le même identifiant. 
 Pour donner un exemple, si il y a deux flux                               de valeur X et Y étant lié par une contrainte a*X &gt;= b*Y, eq &gt;= 0 doit se                               lire comme étant: 
 a*X - b*Y &gt;= 0 
 Il faut donc renseigner a pour le flux                              de valeur X et -b pour le flux de valeur Y dans la colonne E. 
 Donnée obligatoire                              pour réaliser l'AFM si la contrainte est une contrainte d'inégalité basse.</t>
        </r>
      </text>
    </comment>
    <comment ref="G1" authorId="0" shapeId="0" xr:uid="{00000000-0006-0000-0700-000007000000}">
      <text>
        <r>
          <rPr>
            <sz val="10"/>
            <rFont val="Verdana"/>
            <charset val="1"/>
          </rPr>
          <t>Traduction</t>
        </r>
      </text>
    </comment>
  </commentList>
</comments>
</file>

<file path=xl/sharedStrings.xml><?xml version="1.0" encoding="utf-8"?>
<sst xmlns="http://schemas.openxmlformats.org/spreadsheetml/2006/main" count="2198" uniqueCount="329">
  <si>
    <t>Name</t>
  </si>
  <si>
    <t>Type</t>
  </si>
  <si>
    <t>Tags</t>
  </si>
  <si>
    <t>Palette</t>
  </si>
  <si>
    <t>Colormap</t>
  </si>
  <si>
    <t>Color</t>
  </si>
  <si>
    <t>Type de noeud</t>
  </si>
  <si>
    <t>nodeTags</t>
  </si>
  <si>
    <t>produit:secteur:échange</t>
  </si>
  <si>
    <t>Sous-Filieres</t>
  </si>
  <si>
    <t>Bois énergie:Bois d'industrie:Bois d'œuvre:Connexes:Forêt</t>
  </si>
  <si>
    <t>#a28d7b:#6B93EB:#4DB35D:#EC7920:#008311</t>
  </si>
  <si>
    <t>Espéces</t>
  </si>
  <si>
    <t>Résineux:Feuillu:Résineux+Feuillu</t>
  </si>
  <si>
    <t>green:limegreen:darkgreen</t>
  </si>
  <si>
    <t>Niveau Espéces</t>
  </si>
  <si>
    <t>levelTags</t>
  </si>
  <si>
    <t>1:2</t>
  </si>
  <si>
    <t>Niveau Types de bois</t>
  </si>
  <si>
    <t>1:2:3</t>
  </si>
  <si>
    <t>Niveau Types de produits</t>
  </si>
  <si>
    <t>Niveau d'aggrégation</t>
  </si>
  <si>
    <t>Noeuds</t>
  </si>
  <si>
    <t>Equilibre matière ?</t>
  </si>
  <si>
    <t>Bois hors forêt</t>
  </si>
  <si>
    <t>Forêt</t>
  </si>
  <si>
    <t>Résineux+Feuillu</t>
  </si>
  <si>
    <t>Bois sur pied</t>
  </si>
  <si>
    <t>1</t>
  </si>
  <si>
    <t>Bois sur pied F</t>
  </si>
  <si>
    <t>Feuillu</t>
  </si>
  <si>
    <t>2</t>
  </si>
  <si>
    <t>Bois sur pied F (hors peupliers)</t>
  </si>
  <si>
    <t>3</t>
  </si>
  <si>
    <t>Bois sur pied F (peupliers)</t>
  </si>
  <si>
    <t>Bois sur pied R</t>
  </si>
  <si>
    <t>Résineux</t>
  </si>
  <si>
    <t>2:3</t>
  </si>
  <si>
    <t>Bois exploité</t>
  </si>
  <si>
    <t>Bois d'œuvre:Bois d'industrie:Bois énergie</t>
  </si>
  <si>
    <t>Bois d'œuvre</t>
  </si>
  <si>
    <t>Bois d'œuvre F</t>
  </si>
  <si>
    <t>Bois d'œuvre R</t>
  </si>
  <si>
    <t>Bois d'industrie</t>
  </si>
  <si>
    <t>Bois d'industrie F</t>
  </si>
  <si>
    <t>Bois d'industrie R</t>
  </si>
  <si>
    <t>Bois bûche officiel</t>
  </si>
  <si>
    <t>Bois énergie</t>
  </si>
  <si>
    <t>Bois bûche officiel F</t>
  </si>
  <si>
    <t>Bois bûche officiel R</t>
  </si>
  <si>
    <t>Plaquettes forestières</t>
  </si>
  <si>
    <t>Plaquettes forestières F</t>
  </si>
  <si>
    <t>Plaquettes forestières R</t>
  </si>
  <si>
    <t>Bois exploité F</t>
  </si>
  <si>
    <t>Bois exploité R</t>
  </si>
  <si>
    <t>Bois bûche ménages</t>
  </si>
  <si>
    <t>0</t>
  </si>
  <si>
    <t>Bois circuit court</t>
  </si>
  <si>
    <t>Bois bûche circuit court</t>
  </si>
  <si>
    <t>Bois hors forêt circuit court</t>
  </si>
  <si>
    <t>Produits de la 1ère transformation bois d'œuvre</t>
  </si>
  <si>
    <t>Sciages</t>
  </si>
  <si>
    <t>Sciages F</t>
  </si>
  <si>
    <t>08 - Sciages bruts de Chêne</t>
  </si>
  <si>
    <t>09 - Sciages bruts de Hêtre</t>
  </si>
  <si>
    <t>10 - Sciages bruts : divers feuillus tempérés</t>
  </si>
  <si>
    <t>11 - Sciages de feuillus tropicaux</t>
  </si>
  <si>
    <t>Sciages R</t>
  </si>
  <si>
    <t>12 - Sciages bruts de sapin-épicéa</t>
  </si>
  <si>
    <t>13 - Sciages bruts de Douglas</t>
  </si>
  <si>
    <t>14 - Sciages bruts : divers résineux</t>
  </si>
  <si>
    <t>15 - Sciages bruts de Pin maritime</t>
  </si>
  <si>
    <t>Traverses</t>
  </si>
  <si>
    <t>Merrains</t>
  </si>
  <si>
    <t>Placages</t>
  </si>
  <si>
    <t>Placages F</t>
  </si>
  <si>
    <t>Placages R</t>
  </si>
  <si>
    <t>Produits de la 1ère transformation bois d'œuvre F</t>
  </si>
  <si>
    <t>Produits de la 1ère transformation bois d'œuvre R</t>
  </si>
  <si>
    <t>Produits de la 1ère transformation bois d'industrie</t>
  </si>
  <si>
    <t>Pâte à papier</t>
  </si>
  <si>
    <t>Pâte à papier R</t>
  </si>
  <si>
    <t>Pâte à papier F</t>
  </si>
  <si>
    <t>Pâte à papier mécanique</t>
  </si>
  <si>
    <t>Pâte à papier chimique</t>
  </si>
  <si>
    <t>Panneaux</t>
  </si>
  <si>
    <t>Panneaux F</t>
  </si>
  <si>
    <t>Panneaux R</t>
  </si>
  <si>
    <t>Panneaux particules</t>
  </si>
  <si>
    <t>Panneaux fibres</t>
  </si>
  <si>
    <t>Panneaux MDF</t>
  </si>
  <si>
    <t>Panneaux OSB</t>
  </si>
  <si>
    <t>Produits de la 1ère transformation bois d'industrie F</t>
  </si>
  <si>
    <t>Produits de la 1ère transformation bois d'industrie R</t>
  </si>
  <si>
    <t>Produits de la 2nde transformation</t>
  </si>
  <si>
    <t>Parquets</t>
  </si>
  <si>
    <t>Contreplaqués</t>
  </si>
  <si>
    <t>Palettes et emballages</t>
  </si>
  <si>
    <t>Granulés</t>
  </si>
  <si>
    <t>Papiers cartons</t>
  </si>
  <si>
    <t>Connexes</t>
  </si>
  <si>
    <t>Ecorces</t>
  </si>
  <si>
    <t>Ecorces F</t>
  </si>
  <si>
    <t>Ecorces R</t>
  </si>
  <si>
    <t>Connexes hors écorces</t>
  </si>
  <si>
    <t>Sciures</t>
  </si>
  <si>
    <t>Sciures F</t>
  </si>
  <si>
    <t>Sciures R</t>
  </si>
  <si>
    <t>Plaquettes de scierie</t>
  </si>
  <si>
    <t>Plaquettes de scierie F</t>
  </si>
  <si>
    <t>Plaquettes de scierie R</t>
  </si>
  <si>
    <t>Déchets bois</t>
  </si>
  <si>
    <t>Connexes F</t>
  </si>
  <si>
    <t>Connexes hors écorces F</t>
  </si>
  <si>
    <t>Connexes R</t>
  </si>
  <si>
    <t>Connexes hors écorces R</t>
  </si>
  <si>
    <t>Papier à recycler</t>
  </si>
  <si>
    <t>Résidus de pâte à papier</t>
  </si>
  <si>
    <t>Combustibles chaudières collectives</t>
  </si>
  <si>
    <t>Plaquettes</t>
  </si>
  <si>
    <t>Produits finis</t>
  </si>
  <si>
    <t>Bois d'œuvre:Bois d'industrie</t>
  </si>
  <si>
    <t>29 - Produits bruts, sciés ou rabotés imprégnés</t>
  </si>
  <si>
    <t>32 - Produits finis à base de panneaux (plinthes, profilés de menuiserie)</t>
  </si>
  <si>
    <t>33 - Parquets assemblés</t>
  </si>
  <si>
    <t>34 -Charpentes</t>
  </si>
  <si>
    <t>35 - Menuiseries extérieures</t>
  </si>
  <si>
    <t>36 - Menuiseries intérieures</t>
  </si>
  <si>
    <t>39 - Coffrages pour le bétonnage, bardeaux en bois</t>
  </si>
  <si>
    <t>40 - Produits d'aménagement extérieur</t>
  </si>
  <si>
    <t>41 - Objets divers en bois</t>
  </si>
  <si>
    <t>42 - Objets en liège</t>
  </si>
  <si>
    <t>47 - Meubles en bois</t>
  </si>
  <si>
    <t>45 - Articles en papier ou en carton</t>
  </si>
  <si>
    <t>Prélèvements</t>
  </si>
  <si>
    <t>Exploitation forestière</t>
  </si>
  <si>
    <t>Auto-approvisionnement et circuits courts</t>
  </si>
  <si>
    <t>Stock initial</t>
  </si>
  <si>
    <t>Stock initial F</t>
  </si>
  <si>
    <t>Stock initial R</t>
  </si>
  <si>
    <t>Stock final</t>
  </si>
  <si>
    <t>Stock final F</t>
  </si>
  <si>
    <t>Stock final R</t>
  </si>
  <si>
    <t>Accroissement naturel</t>
  </si>
  <si>
    <t>Pertes de récolte</t>
  </si>
  <si>
    <t>Mortalité</t>
  </si>
  <si>
    <t>1ère Transformation bois d'œuvre</t>
  </si>
  <si>
    <t>Scieries</t>
  </si>
  <si>
    <t>Scieries F</t>
  </si>
  <si>
    <t>Scieries R</t>
  </si>
  <si>
    <t>Usines de tranchage et déroulage</t>
  </si>
  <si>
    <t>Usines de tranchage et déroulage F</t>
  </si>
  <si>
    <t>Usines de tranchage et déroulage R</t>
  </si>
  <si>
    <t>1ère Transformation bois d'œuvre F</t>
  </si>
  <si>
    <t>1ère Transformation bois d'œuvre R</t>
  </si>
  <si>
    <t>1ère Transformation bois d'industrie</t>
  </si>
  <si>
    <t>Usines de panneaux</t>
  </si>
  <si>
    <t>Usines de panneaux F</t>
  </si>
  <si>
    <t>Usines de panneaux R</t>
  </si>
  <si>
    <t>Fabrication de pâte à papier</t>
  </si>
  <si>
    <t>Fabrication de pâte à papier F</t>
  </si>
  <si>
    <t>Fabrication de pâte à papier R</t>
  </si>
  <si>
    <t>Fabrication de pâte à papier mécanique</t>
  </si>
  <si>
    <t>Fabrication de pâte à papier chimique</t>
  </si>
  <si>
    <t>1ère Transformation bois d'industrie F</t>
  </si>
  <si>
    <t>1ère Transformation bois d'industrie R</t>
  </si>
  <si>
    <t>2nde Transformation</t>
  </si>
  <si>
    <t>Fabrication de parquets</t>
  </si>
  <si>
    <t>Usines de contreplaqués</t>
  </si>
  <si>
    <t>Fabrication d'emballages bois</t>
  </si>
  <si>
    <t>Fabrication de papiers cartons</t>
  </si>
  <si>
    <t>Production de granulés</t>
  </si>
  <si>
    <t>Valorisation énergétique</t>
  </si>
  <si>
    <t>Chauffage ménages</t>
  </si>
  <si>
    <t>Chauffage industriel et collectif</t>
  </si>
  <si>
    <t>Fabrication de produits finis</t>
  </si>
  <si>
    <t>29 - Fabrication de produits bruts, sciés ou rabotés imprégnés</t>
  </si>
  <si>
    <t>32 - Fabrication de produits finis à base de panneaux (plinthes, profilés de menuiserie)</t>
  </si>
  <si>
    <t>33 - Fabrication de parquets assemblés</t>
  </si>
  <si>
    <t>34 - Fabrication de charpentes</t>
  </si>
  <si>
    <t>35 - Fabrication de menuiseries extérieures</t>
  </si>
  <si>
    <t>36 - Fabrication de menuiseries intérieures</t>
  </si>
  <si>
    <t>39 - Fabrication de coffrages pour le bétonnage, bardeaux en bois</t>
  </si>
  <si>
    <t>40 - Fabrication de produits d'aménagement extérieur</t>
  </si>
  <si>
    <t>41 - Fabrication d'objets divers en bois</t>
  </si>
  <si>
    <t>42 - Fabrication d'objets en liège</t>
  </si>
  <si>
    <t>47 - Fabrication de meubles en bois</t>
  </si>
  <si>
    <t>45 - Fabrication d'articles en papier ou en carton</t>
  </si>
  <si>
    <t>Usages du bois</t>
  </si>
  <si>
    <t>37 - Emballages en bois (autres que futailles)</t>
  </si>
  <si>
    <t>38 - Futailles</t>
  </si>
  <si>
    <t>48 - Autres industries manufacturières (instruments de musique, jeux et jouets…)</t>
  </si>
  <si>
    <t>52 - Génie civil</t>
  </si>
  <si>
    <t>53 - Travaux d'isolation</t>
  </si>
  <si>
    <t>54 - Travaux de menuiserie bois</t>
  </si>
  <si>
    <t>55 - Agencement de lieux de vente</t>
  </si>
  <si>
    <t>56 - Travaux de revêtement des sols et des murs</t>
  </si>
  <si>
    <t>57 - Travaux de charpente</t>
  </si>
  <si>
    <t>58 - Travaux de couverture par éléments</t>
  </si>
  <si>
    <t>59 - Travaux de maçonnerie générale et gros œuvre de bâtiment</t>
  </si>
  <si>
    <t>International</t>
  </si>
  <si>
    <t>Origine</t>
  </si>
  <si>
    <t>Destination</t>
  </si>
  <si>
    <t>Valeur</t>
  </si>
  <si>
    <t>Incertitude</t>
  </si>
  <si>
    <t>Quantité naturelle</t>
  </si>
  <si>
    <t>unit</t>
  </si>
  <si>
    <t>Facteur de conversion</t>
  </si>
  <si>
    <t>Source</t>
  </si>
  <si>
    <t>1000 m3</t>
  </si>
  <si>
    <t>Basé sur étude Ademe BVA Solagro 2012</t>
  </si>
  <si>
    <t>Basé sur étude Ademe BVA Solagro 2012 (bois hors forêt soustrait)</t>
  </si>
  <si>
    <t>Etude Ademe IGN FCBA Ressources 2035 (annexes)</t>
  </si>
  <si>
    <t>1000 m3 aérien</t>
  </si>
  <si>
    <t>IFN (2013-2017)</t>
  </si>
  <si>
    <t>IFN (2008-2017)</t>
  </si>
  <si>
    <t>1000 t</t>
  </si>
  <si>
    <t>Agreste (douanes)</t>
  </si>
  <si>
    <t>Copacel</t>
  </si>
  <si>
    <t>1000 m3 bois rond</t>
  </si>
  <si>
    <t>EAB Exploitations forestières</t>
  </si>
  <si>
    <t>1000 m3 sciages</t>
  </si>
  <si>
    <t>EAB Scieries</t>
  </si>
  <si>
    <t>Mémento FCBA</t>
  </si>
  <si>
    <t>1000 m2</t>
  </si>
  <si>
    <t>MOFOB (traitement FCBA)</t>
  </si>
  <si>
    <t>MOFOB (traitement FCBA), hypothèse de répartition</t>
  </si>
  <si>
    <t>Propellet</t>
  </si>
  <si>
    <t>Mémento FCBA (moyenne 2009-2013)</t>
  </si>
  <si>
    <t>Minimum en quantité de référence</t>
  </si>
  <si>
    <t>Maximum en quantité de référence</t>
  </si>
  <si>
    <t>min unit</t>
  </si>
  <si>
    <t>max unit</t>
  </si>
  <si>
    <t>Prise en compte des min régionaux</t>
  </si>
  <si>
    <t>Identifiant</t>
  </si>
  <si>
    <t>Equation d'égalité (eq = 0)</t>
  </si>
  <si>
    <t>Equation d'inégalité borne haute (eq &lt;= 0)</t>
  </si>
  <si>
    <t>Equation d'inégalité borne basse (eq &gt;= 0)</t>
  </si>
  <si>
    <t>Traduction</t>
  </si>
  <si>
    <t>Le rendement des scieries F (volume de sciages / bois sur écorce en entrée de process) est compris entre 40% et 50%
NB : On cherche à estimer le rendement moyen des scieries de la région, pas les extrêmes constatés dans la réalité.</t>
  </si>
  <si>
    <t>Le rendement des scieries R (volume de sciages / bois sur écorce en entrée de process) est compris entre 45% et 55%.
NB : On cherche à estimer le rendement moyen des scieries de la région, pas les extrêmes constatés dans la réalité.</t>
  </si>
  <si>
    <t>Le rendement des usines de tranchages/déroulage (volume de placages / bois sur écorce en entrée de process) est compris entre 40% et 55% (selon l'essence).</t>
  </si>
  <si>
    <t>4</t>
  </si>
  <si>
    <t>67% des connexes hors écorces produits sont des plaquettes (le reste, 33% sont des sciures).</t>
  </si>
  <si>
    <t>5</t>
  </si>
  <si>
    <t>Idem</t>
  </si>
  <si>
    <t>6</t>
  </si>
  <si>
    <t>7</t>
  </si>
  <si>
    <t>8</t>
  </si>
  <si>
    <t>Le taux d'écorce sur les feuillus en entrée des scieries est de 12% (la scierie génère 0,12 unités d'écorces pour 1 unité de bois brut feuillus en entrée)</t>
  </si>
  <si>
    <t>9</t>
  </si>
  <si>
    <t>Idem résnineux (mais 15%)</t>
  </si>
  <si>
    <t>10</t>
  </si>
  <si>
    <t>Idem s'il s'agit d'une usine de tranchage/déroulage</t>
  </si>
  <si>
    <t>11</t>
  </si>
  <si>
    <t>12</t>
  </si>
  <si>
    <t>Idem s'il s'agit d'une usine de trituration (pâte à papier ou panneaux)</t>
  </si>
  <si>
    <t>13</t>
  </si>
  <si>
    <t>14</t>
  </si>
  <si>
    <t>idem s'il s'agit d'une usine de contreplaqué</t>
  </si>
  <si>
    <t>15</t>
  </si>
  <si>
    <t>idem</t>
  </si>
  <si>
    <t>33</t>
  </si>
  <si>
    <t>34</t>
  </si>
  <si>
    <t>35</t>
  </si>
  <si>
    <t>36</t>
  </si>
  <si>
    <t>20</t>
  </si>
  <si>
    <t>Pour une unité de pâte mécanique produite, l'usine produit entre 0.045 et 0.055 unités de résidus.</t>
  </si>
  <si>
    <t>21</t>
  </si>
  <si>
    <t>Pour une unité de pâte chimique produite, l'usine produit entre 0.95 et 1.05 unités de résidus.</t>
  </si>
  <si>
    <t>22</t>
  </si>
  <si>
    <t>0,77 * papier carton utilisé par la conso finale est égal à 1* papier recycler produit par celle-ci.
77% du papier consommé est trié pour être recyclé.</t>
  </si>
  <si>
    <t>23</t>
  </si>
  <si>
    <t>volume de bois sur pied feuillus exploité &gt;= volume BO et BI feuillus produit</t>
  </si>
  <si>
    <t>24</t>
  </si>
  <si>
    <t>volume de bois sur pied résineux exploité &gt;= volume BO et BI résineux produit</t>
  </si>
  <si>
    <t>25</t>
  </si>
  <si>
    <t>Pour une unité de papier carton produite, il faut entre 0.55 et 0.70 unités de papier à recycler. Le reste provient de la pâte à papier (non recyclée) car il faut respecter l'équilibre matière sur ce secteur (soit entre 30% et 45%).</t>
  </si>
  <si>
    <t>27</t>
  </si>
  <si>
    <t>Pertes = 0,08*BO + 0.15*BIBE</t>
  </si>
  <si>
    <t>28</t>
  </si>
  <si>
    <t>Pertes F &gt;= 0,08*BO F + 0.15*BIBE F
(Pour avoir l'égalité il faudrait ajouter le bois bûche officiel F)</t>
  </si>
  <si>
    <t>29</t>
  </si>
  <si>
    <t>Pertes R &gt;= 0,08*BO R + 0.15*BIBE R
(Pour avoir l'égalité il faudrait ajouter le bois bûche officiel R)</t>
  </si>
  <si>
    <t>30</t>
  </si>
  <si>
    <t>Les usines de trituration utilisent au moins 1.2 fois plus de (bois rond + connexes + plaquettes) que de déchets.</t>
  </si>
  <si>
    <t>31</t>
  </si>
  <si>
    <t>Nécessaire pour empêcher le modèle de transformer du bois hors forêt en bois bûche circuit court ou inversement de transformer du bois sur pied (forêt) en bois hors forêt circuit court.</t>
  </si>
  <si>
    <t>32</t>
  </si>
  <si>
    <t>Au moins 80% du bois bûche officiel (EAB) est consommé localement par les ménages.</t>
  </si>
  <si>
    <t xml:space="preserve"> (source : https://agritrop.cirad.fr/589166)</t>
  </si>
  <si>
    <t>http://www.afpia-estnord.fr/fichiers/download/Article%20Bernard%20Le%20Bouvet.pdf</t>
  </si>
  <si>
    <t>essence</t>
  </si>
  <si>
    <t xml:space="preserve">masse volumique 15% hs </t>
  </si>
  <si>
    <t>infra-densité 
(masse sèche / volume vert)</t>
  </si>
  <si>
    <t>hêtre</t>
  </si>
  <si>
    <t>chêne</t>
  </si>
  <si>
    <t>orme</t>
  </si>
  <si>
    <t>frêne</t>
  </si>
  <si>
    <t>chataigner</t>
  </si>
  <si>
    <t>charme</t>
  </si>
  <si>
    <t>bouleau</t>
  </si>
  <si>
    <t>noyer</t>
  </si>
  <si>
    <t>merisier</t>
  </si>
  <si>
    <t>peuplier</t>
  </si>
  <si>
    <t>aulne</t>
  </si>
  <si>
    <t>érable</t>
  </si>
  <si>
    <t>tilleul</t>
  </si>
  <si>
    <t>sapin</t>
  </si>
  <si>
    <t>épicéa</t>
  </si>
  <si>
    <t>pin maritime</t>
  </si>
  <si>
    <t>pin sylvestre</t>
  </si>
  <si>
    <t>douglas</t>
  </si>
  <si>
    <t>mélèze</t>
  </si>
  <si>
    <t>Moyenne F</t>
  </si>
  <si>
    <t>infra_d_f</t>
  </si>
  <si>
    <t>Moyenne R</t>
  </si>
  <si>
    <t>infra_d_r</t>
  </si>
  <si>
    <t xml:space="preserve">Retrait total
</t>
  </si>
  <si>
    <t>retrait volumique (%) 
par % d'humidité 
sur sec</t>
  </si>
  <si>
    <t xml:space="preserve">tangentiel 
</t>
  </si>
  <si>
    <t xml:space="preserve">radial 
</t>
  </si>
  <si>
    <t xml:space="preserve"> 
volumique
</t>
  </si>
  <si>
    <t>retrait_v_f</t>
  </si>
  <si>
    <t>retrait_v_r</t>
  </si>
  <si>
    <t>20 - Produits rabotés</t>
  </si>
  <si>
    <t>20b - Produits collés</t>
  </si>
  <si>
    <t>20 - Fabrication de produits rabotés</t>
  </si>
  <si>
    <t>20b - Fabrication de produits collés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</si>
</sst>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name val="Verdana"/>
      <charset val="1"/>
    </font>
    <font>
      <sz val="10"/>
      <name val="Verdana"/>
    </font>
    <font>
      <sz val="10"/>
      <name val="Verdana"/>
      <family val="2"/>
    </font>
    <font>
      <b/>
      <sz val="10"/>
      <name val="Verdana"/>
      <family val="2"/>
    </font>
    <font>
      <sz val="10"/>
      <color theme="4" tint="-0.249977111117893"/>
      <name val="Verdana"/>
      <family val="2"/>
    </font>
    <font>
      <b/>
      <sz val="10"/>
      <name val="Verdana"/>
    </font>
    <font>
      <b/>
      <sz val="10"/>
      <color rgb="FFFFFFFF"/>
      <name val="Verdana"/>
    </font>
    <font>
      <b/>
      <sz val="10"/>
      <color rgb="FF000000"/>
      <name val="Verdana"/>
    </font>
  </fonts>
  <fills count="15">
    <fill>
      <patternFill patternType="none"/>
    </fill>
    <fill>
      <patternFill patternType="gray125"/>
    </fill>
    <fill>
      <patternFill patternType="solid">
        <fgColor theme="6" tint="0.7999816888943144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rgb="FF9BBB59"/>
      </patternFill>
    </fill>
    <fill>
      <patternFill patternType="solid">
        <fgColor rgb="FF4F81BD"/>
      </patternFill>
    </fill>
    <fill>
      <patternFill patternType="solid">
        <fgColor rgb="FFFFFFFF"/>
      </patternFill>
    </fill>
    <fill>
      <patternFill patternType="solid">
        <fgColor rgb="FFBCCADB"/>
      </patternFill>
    </fill>
    <fill>
      <patternFill patternType="solid">
        <fgColor rgb="FF7995B6"/>
      </patternFill>
    </fill>
    <fill>
      <patternFill patternType="solid">
        <fgColor rgb="FF366092"/>
      </patternFill>
    </fill>
    <fill>
      <patternFill patternType="solid">
        <fgColor rgb="FF9AAFC8"/>
      </patternFill>
    </fill>
    <fill>
      <patternFill patternType="solid">
        <fgColor rgb="FF87A9D2"/>
      </patternFill>
    </fill>
  </fills>
  <borders count="20">
    <border>
      <left/>
      <right/>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dashDot">
        <color rgb="FF000000"/>
      </top>
      <bottom/>
      <diagonal/>
    </border>
    <border>
      <left style="thin">
        <color rgb="FF000000"/>
      </left>
      <right style="thin">
        <color rgb="FF000000"/>
      </right>
      <top style="thin">
        <color rgb="FF000000"/>
      </top>
      <bottom/>
      <diagonal/>
    </border>
  </borders>
  <cellStyleXfs count="4">
    <xf numFmtId="0" fontId="0" fillId="0" borderId="0"/>
    <xf numFmtId="0" fontId="2" fillId="0" borderId="0"/>
    <xf numFmtId="9" fontId="2" fillId="0" borderId="0"/>
    <xf numFmtId="0" fontId="1" fillId="0" borderId="0"/>
  </cellStyleXfs>
  <cellXfs count="70">
    <xf numFmtId="0" fontId="0" fillId="0" borderId="0" xfId="0"/>
    <xf numFmtId="0" fontId="2" fillId="0" borderId="8" xfId="1" applyBorder="1" applyAlignment="1">
      <alignment vertical="center" wrapText="1"/>
    </xf>
    <xf numFmtId="0" fontId="2" fillId="0" borderId="0" xfId="1"/>
    <xf numFmtId="9" fontId="0" fillId="0" borderId="0" xfId="2" applyFont="1"/>
    <xf numFmtId="0" fontId="4" fillId="0" borderId="0" xfId="1" applyFont="1"/>
    <xf numFmtId="0" fontId="2" fillId="0" borderId="0" xfId="1" applyAlignment="1">
      <alignment vertical="center"/>
    </xf>
    <xf numFmtId="0" fontId="2" fillId="0" borderId="0" xfId="1" applyAlignment="1">
      <alignment horizontal="center"/>
    </xf>
    <xf numFmtId="0" fontId="3" fillId="0" borderId="2" xfId="1" applyFont="1" applyBorder="1" applyAlignment="1">
      <alignment vertical="center"/>
    </xf>
    <xf numFmtId="0" fontId="2" fillId="0" borderId="13" xfId="1" applyBorder="1" applyAlignment="1">
      <alignment vertical="center" wrapText="1"/>
    </xf>
    <xf numFmtId="0" fontId="3" fillId="0" borderId="15" xfId="1" applyFont="1" applyBorder="1" applyAlignment="1">
      <alignment vertical="center" wrapText="1"/>
    </xf>
    <xf numFmtId="0" fontId="2" fillId="0" borderId="1" xfId="1" applyBorder="1"/>
    <xf numFmtId="0" fontId="2" fillId="3" borderId="9" xfId="1" applyFill="1" applyBorder="1"/>
    <xf numFmtId="1" fontId="2" fillId="4" borderId="4" xfId="1" applyNumberFormat="1" applyFill="1" applyBorder="1"/>
    <xf numFmtId="0" fontId="2" fillId="3" borderId="10" xfId="1" applyFill="1" applyBorder="1"/>
    <xf numFmtId="1" fontId="2" fillId="4" borderId="5" xfId="1" applyNumberFormat="1" applyFill="1" applyBorder="1"/>
    <xf numFmtId="0" fontId="2" fillId="0" borderId="12" xfId="1" applyBorder="1"/>
    <xf numFmtId="0" fontId="2" fillId="3" borderId="11" xfId="1" applyFill="1" applyBorder="1"/>
    <xf numFmtId="1" fontId="2" fillId="4" borderId="7" xfId="1" applyNumberFormat="1" applyFill="1" applyBorder="1"/>
    <xf numFmtId="0" fontId="3" fillId="2" borderId="9" xfId="1" applyFont="1" applyFill="1" applyBorder="1"/>
    <xf numFmtId="0" fontId="3" fillId="2" borderId="8" xfId="1" applyFont="1" applyFill="1" applyBorder="1"/>
    <xf numFmtId="2" fontId="3" fillId="5" borderId="3" xfId="1" applyNumberFormat="1" applyFont="1" applyFill="1" applyBorder="1"/>
    <xf numFmtId="2" fontId="0" fillId="0" borderId="0" xfId="2" applyNumberFormat="1" applyFont="1"/>
    <xf numFmtId="0" fontId="3" fillId="2" borderId="11" xfId="1" applyFont="1" applyFill="1" applyBorder="1"/>
    <xf numFmtId="0" fontId="3" fillId="2" borderId="12" xfId="1" applyFont="1" applyFill="1" applyBorder="1"/>
    <xf numFmtId="2" fontId="3" fillId="5" borderId="6" xfId="1" applyNumberFormat="1" applyFont="1" applyFill="1" applyBorder="1"/>
    <xf numFmtId="0" fontId="3" fillId="0" borderId="13" xfId="1" applyFont="1" applyBorder="1" applyAlignment="1">
      <alignment vertical="center" wrapText="1"/>
    </xf>
    <xf numFmtId="0" fontId="3" fillId="0" borderId="14" xfId="1" applyFont="1" applyBorder="1" applyAlignment="1">
      <alignment vertical="center" wrapText="1"/>
    </xf>
    <xf numFmtId="0" fontId="3" fillId="0" borderId="4" xfId="1" applyFont="1" applyBorder="1" applyAlignment="1">
      <alignment vertical="center" wrapText="1"/>
    </xf>
    <xf numFmtId="9" fontId="0" fillId="6" borderId="9" xfId="2" applyFont="1" applyFill="1" applyBorder="1"/>
    <xf numFmtId="9" fontId="0" fillId="6" borderId="3" xfId="2" applyFont="1" applyFill="1" applyBorder="1"/>
    <xf numFmtId="9" fontId="0" fillId="2" borderId="8" xfId="2" applyFont="1" applyFill="1" applyBorder="1"/>
    <xf numFmtId="9" fontId="0" fillId="6" borderId="10" xfId="2" applyFont="1" applyFill="1" applyBorder="1"/>
    <xf numFmtId="9" fontId="0" fillId="6" borderId="0" xfId="2" applyFont="1" applyFill="1"/>
    <xf numFmtId="9" fontId="0" fillId="2" borderId="1" xfId="2" applyFont="1" applyFill="1" applyBorder="1"/>
    <xf numFmtId="9" fontId="0" fillId="6" borderId="11" xfId="2" applyFont="1" applyFill="1" applyBorder="1"/>
    <xf numFmtId="9" fontId="0" fillId="6" borderId="6" xfId="2" applyFont="1" applyFill="1" applyBorder="1"/>
    <xf numFmtId="9" fontId="0" fillId="2" borderId="12" xfId="2" applyFont="1" applyFill="1" applyBorder="1"/>
    <xf numFmtId="9" fontId="3" fillId="2" borderId="4" xfId="2" applyFont="1" applyFill="1" applyBorder="1"/>
    <xf numFmtId="9" fontId="3" fillId="2" borderId="7" xfId="2" applyFont="1" applyFill="1" applyBorder="1"/>
    <xf numFmtId="0" fontId="0" fillId="0" borderId="0" xfId="0" applyAlignment="1">
      <alignment horizontal="left" textRotation="90"/>
    </xf>
    <xf numFmtId="0" fontId="6" fillId="7" borderId="16" xfId="0" applyFont="1" applyFill="1" applyBorder="1" applyAlignment="1">
      <alignment vertical="top" wrapText="1" shrinkToFit="1"/>
    </xf>
    <xf numFmtId="0" fontId="0" fillId="0" borderId="17" xfId="0" applyBorder="1" applyAlignment="1">
      <alignment horizontal="center" vertical="center"/>
    </xf>
    <xf numFmtId="0" fontId="6" fillId="8" borderId="16" xfId="0" applyFont="1" applyFill="1" applyBorder="1" applyAlignment="1">
      <alignment vertical="top" wrapText="1" shrinkToFit="1"/>
    </xf>
    <xf numFmtId="0" fontId="0" fillId="9" borderId="19" xfId="0" applyFill="1" applyBorder="1" applyAlignment="1">
      <alignment horizontal="center" vertical="center"/>
    </xf>
    <xf numFmtId="0" fontId="0" fillId="10" borderId="18" xfId="0" applyFill="1" applyBorder="1" applyAlignment="1">
      <alignment horizontal="center" vertical="center"/>
    </xf>
    <xf numFmtId="0" fontId="0" fillId="11" borderId="18" xfId="0" applyFill="1" applyBorder="1" applyAlignment="1">
      <alignment horizontal="center" vertical="center"/>
    </xf>
    <xf numFmtId="0" fontId="0" fillId="11" borderId="17" xfId="0" applyFill="1" applyBorder="1" applyAlignment="1">
      <alignment horizontal="center" vertical="center"/>
    </xf>
    <xf numFmtId="0" fontId="0" fillId="12" borderId="18" xfId="0" applyFill="1" applyBorder="1" applyAlignment="1">
      <alignment horizontal="center" vertical="center"/>
    </xf>
    <xf numFmtId="0" fontId="0" fillId="12" borderId="17" xfId="0" applyFill="1" applyBorder="1" applyAlignment="1">
      <alignment horizontal="center" vertical="center"/>
    </xf>
    <xf numFmtId="0" fontId="0" fillId="10" borderId="17" xfId="0" applyFill="1" applyBorder="1" applyAlignment="1">
      <alignment horizontal="center" vertical="center"/>
    </xf>
    <xf numFmtId="0" fontId="0" fillId="13" borderId="18" xfId="0" applyFill="1" applyBorder="1" applyAlignment="1">
      <alignment horizontal="center" vertical="center"/>
    </xf>
    <xf numFmtId="0" fontId="0" fillId="13" borderId="17" xfId="0" applyFill="1" applyBorder="1" applyAlignment="1">
      <alignment horizontal="center" vertical="center"/>
    </xf>
    <xf numFmtId="0" fontId="7" fillId="9" borderId="16" xfId="0" applyFont="1" applyFill="1" applyBorder="1" applyAlignment="1">
      <alignment horizontal="left" textRotation="90"/>
    </xf>
    <xf numFmtId="0" fontId="7" fillId="13" borderId="16" xfId="0" applyFont="1" applyFill="1" applyBorder="1" applyAlignment="1">
      <alignment horizontal="left" textRotation="90"/>
    </xf>
    <xf numFmtId="0" fontId="7" fillId="12" borderId="16" xfId="0" applyFont="1" applyFill="1" applyBorder="1" applyAlignment="1">
      <alignment horizontal="left" textRotation="90"/>
    </xf>
    <xf numFmtId="0" fontId="7" fillId="9" borderId="16" xfId="0" applyFont="1" applyFill="1" applyBorder="1" applyAlignment="1">
      <alignment horizontal="center" vertical="top"/>
    </xf>
    <xf numFmtId="0" fontId="7" fillId="10" borderId="16" xfId="0" applyFont="1" applyFill="1" applyBorder="1" applyAlignment="1">
      <alignment horizontal="center" vertical="top"/>
    </xf>
    <xf numFmtId="0" fontId="7" fillId="11" borderId="16" xfId="0" applyFont="1" applyFill="1" applyBorder="1" applyAlignment="1">
      <alignment horizontal="center" vertical="top"/>
    </xf>
    <xf numFmtId="0" fontId="7" fillId="12" borderId="16" xfId="0" applyFont="1" applyFill="1" applyBorder="1" applyAlignment="1">
      <alignment horizontal="center" vertical="top"/>
    </xf>
    <xf numFmtId="0" fontId="5" fillId="0" borderId="16" xfId="0" applyFont="1" applyBorder="1" applyAlignment="1">
      <alignment horizontal="center" vertical="top"/>
    </xf>
    <xf numFmtId="0" fontId="6" fillId="14" borderId="0" xfId="0" applyFont="1" applyFill="1"/>
    <xf numFmtId="0" fontId="0" fillId="0" borderId="19" xfId="0" applyBorder="1" applyAlignment="1">
      <alignment horizontal="center" vertical="center"/>
    </xf>
    <xf numFmtId="0" fontId="2" fillId="0" borderId="0" xfId="1" applyAlignment="1">
      <alignment horizontal="center"/>
    </xf>
    <xf numFmtId="0" fontId="2" fillId="0" borderId="0" xfId="1" applyAlignment="1">
      <alignment vertical="center"/>
    </xf>
    <xf numFmtId="0" fontId="2" fillId="0" borderId="11" xfId="1" applyBorder="1" applyAlignment="1">
      <alignment horizontal="center" vertical="center" wrapText="1"/>
    </xf>
    <xf numFmtId="0" fontId="0" fillId="0" borderId="6" xfId="0" applyBorder="1"/>
    <xf numFmtId="0" fontId="3" fillId="2" borderId="2" xfId="1" applyFont="1" applyFill="1" applyBorder="1" applyAlignment="1">
      <alignment horizontal="center" vertical="center" wrapText="1"/>
    </xf>
    <xf numFmtId="0" fontId="0" fillId="0" borderId="12" xfId="0" applyBorder="1"/>
    <xf numFmtId="0" fontId="2" fillId="13" borderId="17" xfId="0" applyFont="1" applyFill="1" applyBorder="1" applyAlignment="1">
      <alignment horizontal="center" vertical="center"/>
    </xf>
    <xf numFmtId="20" fontId="2" fillId="10" borderId="17" xfId="0" quotePrefix="1" applyNumberFormat="1" applyFont="1" applyFill="1" applyBorder="1" applyAlignment="1">
      <alignment horizontal="center" vertical="center"/>
    </xf>
  </cellXfs>
  <cellStyles count="4">
    <cellStyle name="Normal" xfId="0" builtinId="0"/>
    <cellStyle name="Normal 2" xfId="1" xr:uid="{00000000-0005-0000-0000-000001000000}"/>
    <cellStyle name="Normal 3" xfId="3" xr:uid="{00000000-0005-0000-0000-000003000000}"/>
    <cellStyle name="Pourcentage 2" xfId="2" xr:uid="{00000000-0005-0000-0000-000002000000}"/>
  </cellStyles>
  <dxfs count="2">
    <dxf>
      <font>
        <color rgb="FFD1DEEE"/>
      </font>
      <fill>
        <patternFill>
          <bgColor rgb="FFD1DEEE"/>
        </patternFill>
      </fill>
    </dxf>
    <dxf>
      <font>
        <color rgb="FFD1DEEE"/>
      </font>
      <fill>
        <patternFill>
          <bgColor rgb="FFD1DEE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12700</xdr:colOff>
      <xdr:row>1</xdr:row>
      <xdr:rowOff>6350</xdr:rowOff>
    </xdr:from>
    <xdr:to>
      <xdr:col>5</xdr:col>
      <xdr:colOff>550862</xdr:colOff>
      <xdr:row>62</xdr:row>
      <xdr:rowOff>87312</xdr:rowOff>
    </xdr:to>
    <xdr:pic>
      <xdr:nvPicPr>
        <xdr:cNvPr id="2" name="Image 1" descr="screenshot_02.jp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7308850" y="425450"/>
          <a:ext cx="3167062" cy="10206037"/>
        </a:xfrm>
        <a:prstGeom prst="rect">
          <a:avLst/>
        </a:prstGeom>
        <a:ln>
          <a:prstDash val="soli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1419225</xdr:colOff>
      <xdr:row>4</xdr:row>
      <xdr:rowOff>14287</xdr:rowOff>
    </xdr:from>
    <xdr:to>
      <xdr:col>7</xdr:col>
      <xdr:colOff>1325562</xdr:colOff>
      <xdr:row>68</xdr:row>
      <xdr:rowOff>14287</xdr:rowOff>
    </xdr:to>
    <xdr:pic>
      <xdr:nvPicPr>
        <xdr:cNvPr id="2" name="Image 1" descr="screenshot_01.jp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9515475" y="1176337"/>
          <a:ext cx="3144837" cy="10363200"/>
        </a:xfrm>
        <a:prstGeom prst="rect">
          <a:avLst/>
        </a:prstGeom>
        <a:ln>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leexcellencebois74.sharepoint.com/AFMFilieres/dev_terriflux/su-model-sankey/sankeytools/server/exemples/GE_bois.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Conversion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LiaisonExterneR&#233;cup&#233;r&#233;e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Q"/>
      <sheetName val="Pistes d'amélioration"/>
      <sheetName val="Paramètres"/>
      <sheetName val="Produits"/>
      <sheetName val="Secteurs"/>
      <sheetName val="Flux pouvant exister"/>
      <sheetName val="Données"/>
      <sheetName val="Min Max"/>
      <sheetName val="Contraintes"/>
      <sheetName val="Conversions"/>
    </sheetNames>
    <sheetDataSet>
      <sheetData sheetId="0"/>
      <sheetData sheetId="1"/>
      <sheetData sheetId="2"/>
      <sheetData sheetId="3"/>
      <sheetData sheetId="4"/>
      <sheetData sheetId="5"/>
      <sheetData sheetId="6"/>
      <sheetData sheetId="7"/>
      <sheetData sheetId="8"/>
      <sheetData sheetId="9">
        <row r="3">
          <cell r="B3" t="str">
            <v>Bois hors forêt</v>
          </cell>
          <cell r="D3" t="str">
            <v>&gt; saturation</v>
          </cell>
          <cell r="E3" t="str">
            <v>&gt; saturation</v>
          </cell>
          <cell r="H3">
            <v>0.5</v>
          </cell>
          <cell r="I3">
            <v>0.5</v>
          </cell>
          <cell r="J3">
            <v>0.47941199999999995</v>
          </cell>
          <cell r="N3">
            <v>0.70500000000000007</v>
          </cell>
          <cell r="O3">
            <v>1</v>
          </cell>
          <cell r="P3" t="str">
            <v>1000 m3</v>
          </cell>
          <cell r="Q3">
            <v>1</v>
          </cell>
          <cell r="R3">
            <v>1</v>
          </cell>
        </row>
        <row r="4">
          <cell r="B4" t="str">
            <v>Bois sur pied F</v>
          </cell>
          <cell r="D4" t="str">
            <v>&gt; saturation</v>
          </cell>
          <cell r="E4" t="str">
            <v>&gt; saturation</v>
          </cell>
          <cell r="H4">
            <v>1</v>
          </cell>
          <cell r="J4">
            <v>0.57488039999999996</v>
          </cell>
          <cell r="N4">
            <v>0.63</v>
          </cell>
          <cell r="O4">
            <v>1</v>
          </cell>
          <cell r="P4" t="str">
            <v>1000 m3</v>
          </cell>
          <cell r="Q4">
            <v>1</v>
          </cell>
          <cell r="R4">
            <v>1</v>
          </cell>
        </row>
        <row r="5">
          <cell r="B5" t="str">
            <v>Bois sur pied R</v>
          </cell>
          <cell r="D5" t="str">
            <v>&gt; saturation</v>
          </cell>
          <cell r="E5" t="str">
            <v>&gt; saturation</v>
          </cell>
          <cell r="I5">
            <v>1</v>
          </cell>
          <cell r="J5">
            <v>0.3839436</v>
          </cell>
          <cell r="N5">
            <v>0.78</v>
          </cell>
          <cell r="O5">
            <v>1</v>
          </cell>
          <cell r="P5" t="str">
            <v>1000 m3</v>
          </cell>
          <cell r="Q5">
            <v>1</v>
          </cell>
          <cell r="R5">
            <v>1</v>
          </cell>
        </row>
        <row r="6">
          <cell r="B6" t="str">
            <v>Bois rond</v>
          </cell>
          <cell r="D6" t="str">
            <v>&gt; saturation</v>
          </cell>
          <cell r="E6" t="str">
            <v>&gt; saturation</v>
          </cell>
          <cell r="H6">
            <v>0.2</v>
          </cell>
          <cell r="I6">
            <v>0.8</v>
          </cell>
          <cell r="J6">
            <v>0.42213096</v>
          </cell>
          <cell r="O6">
            <v>1</v>
          </cell>
          <cell r="P6" t="str">
            <v>1000 m3</v>
          </cell>
          <cell r="Q6">
            <v>1</v>
          </cell>
          <cell r="R6">
            <v>1</v>
          </cell>
        </row>
        <row r="7">
          <cell r="B7" t="str">
            <v>Bois d'œuvre F</v>
          </cell>
          <cell r="D7" t="str">
            <v>&gt; saturation</v>
          </cell>
          <cell r="E7" t="str">
            <v>&gt; saturation</v>
          </cell>
          <cell r="H7">
            <v>1</v>
          </cell>
          <cell r="J7">
            <v>0.57488039999999996</v>
          </cell>
          <cell r="O7">
            <v>1</v>
          </cell>
          <cell r="P7" t="str">
            <v>1000 m3</v>
          </cell>
          <cell r="Q7">
            <v>1</v>
          </cell>
          <cell r="R7">
            <v>1</v>
          </cell>
        </row>
        <row r="8">
          <cell r="B8" t="str">
            <v>Bois d'œuvre R</v>
          </cell>
          <cell r="D8" t="str">
            <v>&gt; saturation</v>
          </cell>
          <cell r="E8" t="str">
            <v>&gt; saturation</v>
          </cell>
          <cell r="I8">
            <v>1</v>
          </cell>
          <cell r="J8">
            <v>0.3839436</v>
          </cell>
          <cell r="O8">
            <v>1</v>
          </cell>
          <cell r="P8" t="str">
            <v>1000 m3</v>
          </cell>
          <cell r="Q8">
            <v>1</v>
          </cell>
          <cell r="R8">
            <v>1</v>
          </cell>
        </row>
        <row r="9">
          <cell r="B9" t="str">
            <v>Bois d'industrie</v>
          </cell>
          <cell r="C9" t="str">
            <v>utilisé par la trituration</v>
          </cell>
          <cell r="D9">
            <v>0.42899999999999999</v>
          </cell>
          <cell r="E9">
            <v>0.3</v>
          </cell>
          <cell r="H9">
            <v>0.2</v>
          </cell>
          <cell r="I9">
            <v>0.8</v>
          </cell>
          <cell r="J9">
            <v>0.42213096</v>
          </cell>
          <cell r="K9">
            <v>0.60304422857142859</v>
          </cell>
          <cell r="L9">
            <v>3.29</v>
          </cell>
          <cell r="M9">
            <v>1.984015512</v>
          </cell>
          <cell r="O9">
            <v>1</v>
          </cell>
          <cell r="P9" t="str">
            <v>1000 tonnes</v>
          </cell>
          <cell r="Q9">
            <v>1.658253163899658</v>
          </cell>
          <cell r="R9">
            <v>0.60304422857142859</v>
          </cell>
        </row>
        <row r="10">
          <cell r="B10" t="str">
            <v>Bois d'industrie F</v>
          </cell>
          <cell r="D10" t="str">
            <v>&gt; saturation</v>
          </cell>
          <cell r="E10" t="str">
            <v>&gt; saturation</v>
          </cell>
          <cell r="H10">
            <v>1</v>
          </cell>
          <cell r="J10">
            <v>0.57488039999999996</v>
          </cell>
          <cell r="O10">
            <v>1</v>
          </cell>
          <cell r="P10" t="str">
            <v>1000 m3</v>
          </cell>
          <cell r="Q10">
            <v>1</v>
          </cell>
          <cell r="R10">
            <v>1</v>
          </cell>
        </row>
        <row r="11">
          <cell r="B11" t="str">
            <v>Bois d'industrie R</v>
          </cell>
          <cell r="D11" t="str">
            <v>&gt; saturation</v>
          </cell>
          <cell r="E11" t="str">
            <v>&gt; saturation</v>
          </cell>
          <cell r="I11">
            <v>1</v>
          </cell>
          <cell r="J11">
            <v>0.3839436</v>
          </cell>
          <cell r="O11">
            <v>1</v>
          </cell>
          <cell r="P11" t="str">
            <v>1000 m3</v>
          </cell>
          <cell r="Q11">
            <v>1</v>
          </cell>
          <cell r="R11">
            <v>1</v>
          </cell>
        </row>
        <row r="12">
          <cell r="B12" t="str">
            <v>Bois bûche officiel</v>
          </cell>
          <cell r="D12" t="str">
            <v>&gt; saturation</v>
          </cell>
          <cell r="E12" t="str">
            <v>&gt; saturation</v>
          </cell>
          <cell r="H12">
            <v>1</v>
          </cell>
          <cell r="J12">
            <v>0.57488039999999996</v>
          </cell>
          <cell r="O12">
            <v>1</v>
          </cell>
          <cell r="P12" t="str">
            <v>1000 m3</v>
          </cell>
          <cell r="Q12">
            <v>1</v>
          </cell>
          <cell r="R12">
            <v>1</v>
          </cell>
        </row>
        <row r="13">
          <cell r="B13" t="str">
            <v>Bois bûche ménages</v>
          </cell>
          <cell r="D13">
            <v>0.3</v>
          </cell>
          <cell r="E13">
            <v>0.23</v>
          </cell>
          <cell r="H13">
            <v>0.2</v>
          </cell>
          <cell r="I13">
            <v>0.8</v>
          </cell>
          <cell r="J13">
            <v>0.42213096</v>
          </cell>
          <cell r="K13">
            <v>0.54822202597402592</v>
          </cell>
          <cell r="L13">
            <v>3.6890000000000001</v>
          </cell>
          <cell r="M13">
            <v>2.0223910538181817</v>
          </cell>
          <cell r="O13">
            <v>1</v>
          </cell>
          <cell r="P13" t="str">
            <v>1000 tonnes</v>
          </cell>
          <cell r="Q13">
            <v>1.8240784802896242</v>
          </cell>
          <cell r="R13">
            <v>0.54822202597402592</v>
          </cell>
        </row>
        <row r="14">
          <cell r="B14" t="str">
            <v>Plaquettes</v>
          </cell>
          <cell r="C14" t="str">
            <v>utilisées par les ménages</v>
          </cell>
          <cell r="D14">
            <v>0.55000000000000004</v>
          </cell>
          <cell r="E14">
            <v>0.35</v>
          </cell>
          <cell r="H14">
            <v>0.5</v>
          </cell>
          <cell r="I14">
            <v>0.5</v>
          </cell>
          <cell r="J14">
            <v>0.47941199999999995</v>
          </cell>
          <cell r="K14">
            <v>0.737556923076923</v>
          </cell>
          <cell r="L14">
            <v>3.0049999999999999</v>
          </cell>
          <cell r="M14">
            <v>2.2163585538461534</v>
          </cell>
          <cell r="P14" t="str">
            <v>1000 tonnes</v>
          </cell>
          <cell r="Q14">
            <v>1.3558275554220589</v>
          </cell>
          <cell r="R14">
            <v>0.737556923076923</v>
          </cell>
        </row>
        <row r="15">
          <cell r="B15" t="str">
            <v>Plaquettes forestières</v>
          </cell>
          <cell r="D15">
            <v>0.66700000000000004</v>
          </cell>
          <cell r="E15">
            <v>0.4</v>
          </cell>
          <cell r="H15">
            <v>0.2</v>
          </cell>
          <cell r="I15">
            <v>0.8</v>
          </cell>
          <cell r="J15">
            <v>0.42213096</v>
          </cell>
          <cell r="K15">
            <v>0.70355160000000005</v>
          </cell>
          <cell r="L15">
            <v>2.72</v>
          </cell>
          <cell r="M15">
            <v>1.9136603520000002</v>
          </cell>
          <cell r="P15" t="str">
            <v>1000 tonnes</v>
          </cell>
          <cell r="Q15">
            <v>1.4213598547711355</v>
          </cell>
          <cell r="R15">
            <v>0.70355160000000005</v>
          </cell>
        </row>
        <row r="16">
          <cell r="B16" t="str">
            <v>Traverses</v>
          </cell>
          <cell r="D16">
            <v>0.3</v>
          </cell>
          <cell r="E16">
            <v>0.23</v>
          </cell>
          <cell r="H16">
            <v>1</v>
          </cell>
          <cell r="J16">
            <v>0.57488039999999996</v>
          </cell>
          <cell r="K16">
            <v>0.74659792207792197</v>
          </cell>
          <cell r="L16">
            <v>3.6890000000000001</v>
          </cell>
          <cell r="M16">
            <v>2.7541997345454541</v>
          </cell>
          <cell r="O16">
            <v>1</v>
          </cell>
          <cell r="P16" t="str">
            <v>1000 m3</v>
          </cell>
          <cell r="Q16">
            <v>1</v>
          </cell>
          <cell r="R16">
            <v>1</v>
          </cell>
        </row>
        <row r="17">
          <cell r="B17" t="str">
            <v>Merrains</v>
          </cell>
          <cell r="D17">
            <v>0.3</v>
          </cell>
          <cell r="E17">
            <v>0.23</v>
          </cell>
          <cell r="H17">
            <v>1</v>
          </cell>
          <cell r="J17">
            <v>0.57488039999999996</v>
          </cell>
          <cell r="K17">
            <v>0.74659792207792197</v>
          </cell>
          <cell r="L17">
            <v>3.6890000000000001</v>
          </cell>
          <cell r="M17">
            <v>2.7541997345454541</v>
          </cell>
          <cell r="O17">
            <v>1</v>
          </cell>
          <cell r="P17" t="str">
            <v>1000 m3</v>
          </cell>
          <cell r="Q17">
            <v>1</v>
          </cell>
          <cell r="R17">
            <v>1</v>
          </cell>
        </row>
        <row r="18">
          <cell r="B18" t="str">
            <v>Sciages F</v>
          </cell>
          <cell r="D18">
            <v>0.3</v>
          </cell>
          <cell r="E18">
            <v>0.23</v>
          </cell>
          <cell r="H18">
            <v>1</v>
          </cell>
          <cell r="J18">
            <v>0.57488039999999996</v>
          </cell>
          <cell r="K18">
            <v>0.74659792207792197</v>
          </cell>
          <cell r="L18">
            <v>3.6890000000000001</v>
          </cell>
          <cell r="M18">
            <v>2.7541997345454541</v>
          </cell>
          <cell r="O18">
            <v>1</v>
          </cell>
          <cell r="P18" t="str">
            <v>1000 m3</v>
          </cell>
          <cell r="Q18">
            <v>1</v>
          </cell>
          <cell r="R18">
            <v>1</v>
          </cell>
        </row>
        <row r="19">
          <cell r="B19" t="str">
            <v>Sciages R</v>
          </cell>
          <cell r="D19" t="str">
            <v>&gt; saturation</v>
          </cell>
          <cell r="E19" t="str">
            <v>&gt; saturation</v>
          </cell>
          <cell r="I19">
            <v>1</v>
          </cell>
          <cell r="J19">
            <v>0.3839436</v>
          </cell>
          <cell r="O19">
            <v>1</v>
          </cell>
          <cell r="P19" t="str">
            <v>1000 m3</v>
          </cell>
          <cell r="Q19">
            <v>1</v>
          </cell>
          <cell r="R19">
            <v>1</v>
          </cell>
        </row>
        <row r="20">
          <cell r="B20" t="str">
            <v>Sciages et autres</v>
          </cell>
          <cell r="D20" t="str">
            <v>&gt; saturation</v>
          </cell>
          <cell r="E20" t="str">
            <v>&gt; saturation</v>
          </cell>
          <cell r="H20">
            <v>0.2</v>
          </cell>
          <cell r="I20">
            <v>0.8</v>
          </cell>
          <cell r="J20">
            <v>0.42213096</v>
          </cell>
          <cell r="O20">
            <v>1</v>
          </cell>
          <cell r="P20" t="str">
            <v>1000 m3</v>
          </cell>
          <cell r="Q20">
            <v>1</v>
          </cell>
          <cell r="R20">
            <v>1</v>
          </cell>
        </row>
        <row r="21">
          <cell r="B21" t="str">
            <v>Connexes</v>
          </cell>
          <cell r="D21">
            <v>0.42899999999999999</v>
          </cell>
          <cell r="E21">
            <v>0.3</v>
          </cell>
          <cell r="H21">
            <v>0.2</v>
          </cell>
          <cell r="I21">
            <v>0.8</v>
          </cell>
          <cell r="J21">
            <v>0.42213096</v>
          </cell>
          <cell r="K21">
            <v>0.60304422857142859</v>
          </cell>
          <cell r="L21">
            <v>3.29</v>
          </cell>
          <cell r="M21">
            <v>1.984015512</v>
          </cell>
          <cell r="P21" t="str">
            <v>1000 tonnes</v>
          </cell>
          <cell r="Q21">
            <v>1.658253163899658</v>
          </cell>
          <cell r="R21">
            <v>0.60304422857142859</v>
          </cell>
        </row>
        <row r="22">
          <cell r="B22" t="str">
            <v>Plaquettes de scierie</v>
          </cell>
          <cell r="D22">
            <v>0.42899999999999999</v>
          </cell>
          <cell r="E22">
            <v>0.3</v>
          </cell>
          <cell r="H22">
            <v>0.2</v>
          </cell>
          <cell r="I22">
            <v>0.8</v>
          </cell>
          <cell r="J22">
            <v>0.42213096</v>
          </cell>
          <cell r="K22">
            <v>0.60304422857142859</v>
          </cell>
          <cell r="L22">
            <v>3.29</v>
          </cell>
          <cell r="M22">
            <v>1.984015512</v>
          </cell>
          <cell r="P22" t="str">
            <v>1000 tonnes</v>
          </cell>
          <cell r="Q22">
            <v>1.658253163899658</v>
          </cell>
          <cell r="R22">
            <v>0.60304422857142859</v>
          </cell>
        </row>
        <row r="23">
          <cell r="B23" t="str">
            <v>Granulés</v>
          </cell>
          <cell r="D23">
            <v>7.0000000000000007E-2</v>
          </cell>
          <cell r="E23">
            <v>6.5420561000000002E-2</v>
          </cell>
          <cell r="H23">
            <v>0.2</v>
          </cell>
          <cell r="I23">
            <v>0.8</v>
          </cell>
          <cell r="J23">
            <v>0.42213096</v>
          </cell>
          <cell r="K23">
            <v>0.45168012732195367</v>
          </cell>
          <cell r="L23">
            <v>4.6271028022999996</v>
          </cell>
          <cell r="M23">
            <v>2.0899703828746325</v>
          </cell>
          <cell r="P23" t="str">
            <v>1000 tonnes</v>
          </cell>
          <cell r="Q23">
            <v>2.213956159481882</v>
          </cell>
          <cell r="R23">
            <v>0.45168012732195367</v>
          </cell>
        </row>
        <row r="24">
          <cell r="B24" t="str">
            <v>Combustibles chaudières collectives</v>
          </cell>
          <cell r="D24">
            <v>0.55000000000000004</v>
          </cell>
          <cell r="E24">
            <v>0.35</v>
          </cell>
          <cell r="H24">
            <v>0.2</v>
          </cell>
          <cell r="I24">
            <v>0.8</v>
          </cell>
          <cell r="J24">
            <v>0.42213096</v>
          </cell>
          <cell r="K24">
            <v>0.64943224615384609</v>
          </cell>
          <cell r="L24">
            <v>3.0049999999999999</v>
          </cell>
          <cell r="M24">
            <v>1.9515438996923073</v>
          </cell>
          <cell r="P24" t="str">
            <v>1000 tonnes</v>
          </cell>
          <cell r="Q24">
            <v>1.539806509335397</v>
          </cell>
          <cell r="R24">
            <v>0.64943224615384609</v>
          </cell>
        </row>
        <row r="25">
          <cell r="B25" t="str">
            <v>Connexes plaquettes déchets</v>
          </cell>
          <cell r="D25">
            <v>0.55000000000000004</v>
          </cell>
          <cell r="E25">
            <v>0.35</v>
          </cell>
          <cell r="H25">
            <v>0.2</v>
          </cell>
          <cell r="I25">
            <v>0.8</v>
          </cell>
          <cell r="J25">
            <v>0.42213096</v>
          </cell>
          <cell r="K25">
            <v>0.64943224615384609</v>
          </cell>
          <cell r="L25">
            <v>3.0049999999999999</v>
          </cell>
          <cell r="M25">
            <v>1.9515438996923073</v>
          </cell>
          <cell r="P25" t="str">
            <v>1000 tonnes</v>
          </cell>
          <cell r="Q25">
            <v>1.539806509335397</v>
          </cell>
          <cell r="R25">
            <v>0.64943224615384609</v>
          </cell>
        </row>
        <row r="26">
          <cell r="B26" t="str">
            <v>Connexes hors écorces et déchets</v>
          </cell>
          <cell r="C26" t="str">
            <v>utilisés par la trituration</v>
          </cell>
          <cell r="D26">
            <v>0.42899999999999999</v>
          </cell>
          <cell r="E26">
            <v>0.3</v>
          </cell>
          <cell r="H26">
            <v>0.2</v>
          </cell>
          <cell r="I26">
            <v>0.8</v>
          </cell>
          <cell r="J26">
            <v>0.42213096</v>
          </cell>
          <cell r="K26">
            <v>0.60304422857142859</v>
          </cell>
          <cell r="L26">
            <v>3.29</v>
          </cell>
          <cell r="M26">
            <v>1.984015512</v>
          </cell>
          <cell r="P26" t="str">
            <v>1000 tonnes</v>
          </cell>
          <cell r="Q26">
            <v>1.658253163899658</v>
          </cell>
          <cell r="R26">
            <v>0.60304422857142859</v>
          </cell>
        </row>
        <row r="27">
          <cell r="B27" t="str">
            <v>Palettes et emballages</v>
          </cell>
          <cell r="D27">
            <v>0.25</v>
          </cell>
          <cell r="E27">
            <v>0.2</v>
          </cell>
          <cell r="H27">
            <v>0.2</v>
          </cell>
          <cell r="I27">
            <v>0.8</v>
          </cell>
          <cell r="J27">
            <v>0.42213096</v>
          </cell>
          <cell r="K27">
            <v>0.52766369999999996</v>
          </cell>
          <cell r="L27">
            <v>3.86</v>
          </cell>
          <cell r="M27">
            <v>2.0367818819999997</v>
          </cell>
          <cell r="O27">
            <v>0.97793666666666668</v>
          </cell>
          <cell r="P27" t="str">
            <v>1000 tonnes</v>
          </cell>
          <cell r="Q27">
            <v>1.8951464730281808</v>
          </cell>
          <cell r="R27">
            <v>0.52766369999999996</v>
          </cell>
        </row>
        <row r="28">
          <cell r="B28" t="str">
            <v>Placages</v>
          </cell>
          <cell r="D28">
            <v>7.0000000000000007E-2</v>
          </cell>
          <cell r="E28">
            <v>6.5420561000000002E-2</v>
          </cell>
          <cell r="H28">
            <v>0.2</v>
          </cell>
          <cell r="I28">
            <v>0.8</v>
          </cell>
          <cell r="J28">
            <v>0.42213096</v>
          </cell>
          <cell r="K28">
            <v>0.45168012732195367</v>
          </cell>
          <cell r="L28">
            <v>4.6271028022999996</v>
          </cell>
          <cell r="M28">
            <v>2.0899703828746325</v>
          </cell>
          <cell r="O28">
            <v>0.89850866666666673</v>
          </cell>
          <cell r="P28" t="str">
            <v>1000 m3</v>
          </cell>
          <cell r="Q28">
            <v>1.1129553192957515</v>
          </cell>
          <cell r="R28">
            <v>0.89850866666666673</v>
          </cell>
        </row>
        <row r="29">
          <cell r="B29" t="str">
            <v>Contreplaqués</v>
          </cell>
          <cell r="D29">
            <v>7.0000000000000007E-2</v>
          </cell>
          <cell r="E29">
            <v>6.5420561000000002E-2</v>
          </cell>
          <cell r="F29">
            <v>7.6999999999999999E-2</v>
          </cell>
          <cell r="H29">
            <v>0.2</v>
          </cell>
          <cell r="I29">
            <v>0.8</v>
          </cell>
          <cell r="J29">
            <v>0.42213096</v>
          </cell>
          <cell r="K29">
            <v>0.4893609180086172</v>
          </cell>
          <cell r="L29">
            <v>4.6271028022999996</v>
          </cell>
          <cell r="M29">
            <v>2.2643232750537732</v>
          </cell>
          <cell r="O29">
            <v>0.97346551101480672</v>
          </cell>
          <cell r="P29" t="str">
            <v>1000 m3</v>
          </cell>
          <cell r="Q29">
            <v>1.0272577597099788</v>
          </cell>
          <cell r="R29">
            <v>0.97346551101480672</v>
          </cell>
        </row>
        <row r="30">
          <cell r="B30" t="str">
            <v>Panneaux</v>
          </cell>
          <cell r="D30">
            <v>7.0000000000000007E-2</v>
          </cell>
          <cell r="E30">
            <v>6.5420561000000002E-2</v>
          </cell>
          <cell r="F30">
            <v>3.9E-2</v>
          </cell>
          <cell r="G30">
            <v>0.71350000000000002</v>
          </cell>
          <cell r="H30">
            <v>0.2</v>
          </cell>
          <cell r="I30">
            <v>0.8</v>
          </cell>
          <cell r="J30">
            <v>0.42213096</v>
          </cell>
          <cell r="K30">
            <v>0.47042004749807731</v>
          </cell>
          <cell r="L30">
            <v>4.6271028022999996</v>
          </cell>
          <cell r="M30">
            <v>2.1766819200364527</v>
          </cell>
          <cell r="O30">
            <v>0.6720490358833614</v>
          </cell>
          <cell r="P30" t="str">
            <v>1000 m3</v>
          </cell>
          <cell r="Q30">
            <v>1.5235339311474572</v>
          </cell>
          <cell r="R30">
            <v>0.65636870932493441</v>
          </cell>
        </row>
        <row r="31">
          <cell r="B31" t="str">
            <v>Panneau de particules</v>
          </cell>
          <cell r="D31">
            <v>7.0000000000000007E-2</v>
          </cell>
          <cell r="E31">
            <v>6.5420561000000002E-2</v>
          </cell>
          <cell r="F31">
            <v>0.06</v>
          </cell>
          <cell r="G31">
            <v>0.65</v>
          </cell>
          <cell r="H31">
            <v>0.2</v>
          </cell>
          <cell r="I31">
            <v>0.8</v>
          </cell>
          <cell r="J31">
            <v>0.42213096</v>
          </cell>
          <cell r="K31">
            <v>0.48051077374675927</v>
          </cell>
          <cell r="L31">
            <v>4.6271028022999996</v>
          </cell>
          <cell r="M31">
            <v>2.2233727477389711</v>
          </cell>
          <cell r="O31">
            <v>0.73924734422578342</v>
          </cell>
          <cell r="P31" t="str">
            <v>1000 m3</v>
          </cell>
          <cell r="Q31">
            <v>1.3527272134434298</v>
          </cell>
          <cell r="R31">
            <v>0.73924734422578342</v>
          </cell>
        </row>
        <row r="32">
          <cell r="B32" t="str">
            <v>Panneau OSB</v>
          </cell>
          <cell r="D32">
            <v>7.0000000000000007E-2</v>
          </cell>
          <cell r="E32">
            <v>6.5420561000000002E-2</v>
          </cell>
          <cell r="G32">
            <v>0.85</v>
          </cell>
          <cell r="H32">
            <v>0.2</v>
          </cell>
          <cell r="I32">
            <v>0.8</v>
          </cell>
          <cell r="J32">
            <v>0.42213096</v>
          </cell>
          <cell r="K32">
            <v>0.45168012732195367</v>
          </cell>
          <cell r="L32">
            <v>4.6271028022999996</v>
          </cell>
          <cell r="M32">
            <v>2.0899703828746325</v>
          </cell>
          <cell r="O32">
            <v>0.53138838508465136</v>
          </cell>
          <cell r="P32" t="str">
            <v>1000 m3</v>
          </cell>
          <cell r="Q32">
            <v>1.8818627355595996</v>
          </cell>
          <cell r="R32">
            <v>0.53138838508465136</v>
          </cell>
        </row>
        <row r="33">
          <cell r="B33" t="str">
            <v>Panneau de fibres durs</v>
          </cell>
          <cell r="D33">
            <v>7.0000000000000007E-2</v>
          </cell>
          <cell r="E33">
            <v>6.5420561000000002E-2</v>
          </cell>
          <cell r="G33">
            <v>1</v>
          </cell>
          <cell r="H33">
            <v>0.2</v>
          </cell>
          <cell r="I33">
            <v>0.8</v>
          </cell>
          <cell r="J33">
            <v>0.42213096</v>
          </cell>
          <cell r="K33">
            <v>0.45168012732195367</v>
          </cell>
          <cell r="L33">
            <v>4.6271028022999996</v>
          </cell>
          <cell r="M33">
            <v>2.0899703828746325</v>
          </cell>
          <cell r="O33">
            <v>0.45168012732195367</v>
          </cell>
          <cell r="P33" t="str">
            <v>1000 m3</v>
          </cell>
          <cell r="Q33">
            <v>2.213956159481882</v>
          </cell>
          <cell r="R33">
            <v>0.45168012732195367</v>
          </cell>
        </row>
        <row r="34">
          <cell r="B34" t="str">
            <v>Panneau MDF</v>
          </cell>
          <cell r="D34">
            <v>7.0000000000000007E-2</v>
          </cell>
          <cell r="E34">
            <v>6.5420561000000002E-2</v>
          </cell>
          <cell r="G34">
            <v>0.78</v>
          </cell>
          <cell r="H34">
            <v>0.2</v>
          </cell>
          <cell r="I34">
            <v>0.8</v>
          </cell>
          <cell r="J34">
            <v>0.42213096</v>
          </cell>
          <cell r="K34">
            <v>0.45168012732195367</v>
          </cell>
          <cell r="L34">
            <v>4.6271028022999996</v>
          </cell>
          <cell r="M34">
            <v>2.0899703828746325</v>
          </cell>
          <cell r="O34">
            <v>0.57907708631019694</v>
          </cell>
          <cell r="P34" t="str">
            <v>1000 m3</v>
          </cell>
          <cell r="Q34">
            <v>1.7268858043958681</v>
          </cell>
          <cell r="R34">
            <v>0.57907708631019694</v>
          </cell>
        </row>
        <row r="35">
          <cell r="B35" t="str">
            <v>Panneaux placages contreplaqués</v>
          </cell>
          <cell r="D35">
            <v>7.0000000000000007E-2</v>
          </cell>
          <cell r="E35">
            <v>6.5420561000000002E-2</v>
          </cell>
          <cell r="F35">
            <v>3.9E-2</v>
          </cell>
          <cell r="G35">
            <v>0.71350000000000002</v>
          </cell>
          <cell r="H35">
            <v>0.2</v>
          </cell>
          <cell r="I35">
            <v>0.8</v>
          </cell>
          <cell r="J35">
            <v>0.42213096</v>
          </cell>
          <cell r="K35">
            <v>0.47042004749807731</v>
          </cell>
          <cell r="L35">
            <v>4.6271028022999996</v>
          </cell>
          <cell r="M35">
            <v>2.1766819200364527</v>
          </cell>
          <cell r="O35">
            <v>0.6720490358833614</v>
          </cell>
          <cell r="P35" t="str">
            <v>1000 tonnes</v>
          </cell>
          <cell r="Q35">
            <v>1.5235339311474572</v>
          </cell>
          <cell r="R35">
            <v>0.65636870932493441</v>
          </cell>
        </row>
        <row r="36">
          <cell r="B36" t="str">
            <v>Pâte à papier</v>
          </cell>
          <cell r="D36">
            <v>0.111</v>
          </cell>
          <cell r="E36">
            <v>0.1</v>
          </cell>
          <cell r="H36">
            <v>0.2</v>
          </cell>
          <cell r="I36">
            <v>0.8</v>
          </cell>
          <cell r="J36">
            <v>0.42213096</v>
          </cell>
          <cell r="K36">
            <v>0.46903439999999996</v>
          </cell>
          <cell r="L36">
            <v>4.43</v>
          </cell>
          <cell r="M36">
            <v>2.0778223919999999</v>
          </cell>
          <cell r="P36" t="str">
            <v>1000 tonnes</v>
          </cell>
          <cell r="Q36">
            <v>2.1320397821567032</v>
          </cell>
          <cell r="R36">
            <v>0.46903440000000002</v>
          </cell>
        </row>
        <row r="37">
          <cell r="B37" t="str">
            <v>Pâte à papier chimique</v>
          </cell>
          <cell r="D37">
            <v>0.111</v>
          </cell>
          <cell r="E37">
            <v>0.1</v>
          </cell>
          <cell r="H37">
            <v>0.2</v>
          </cell>
          <cell r="I37">
            <v>0.8</v>
          </cell>
          <cell r="J37">
            <v>0.42213096</v>
          </cell>
          <cell r="K37">
            <v>0.46903439999999996</v>
          </cell>
          <cell r="L37">
            <v>4.43</v>
          </cell>
          <cell r="M37">
            <v>2.0778223919999999</v>
          </cell>
          <cell r="P37" t="str">
            <v>1000 tonnes</v>
          </cell>
          <cell r="Q37">
            <v>2.1320397821567032</v>
          </cell>
          <cell r="R37">
            <v>0.46903440000000002</v>
          </cell>
        </row>
        <row r="38">
          <cell r="B38" t="str">
            <v>Pâte à papier mécanique</v>
          </cell>
          <cell r="D38">
            <v>0.111</v>
          </cell>
          <cell r="E38">
            <v>0.1</v>
          </cell>
          <cell r="H38">
            <v>0.2</v>
          </cell>
          <cell r="I38">
            <v>0.8</v>
          </cell>
          <cell r="J38">
            <v>0.42213096</v>
          </cell>
          <cell r="K38">
            <v>0.46903439999999996</v>
          </cell>
          <cell r="L38">
            <v>4.43</v>
          </cell>
          <cell r="M38">
            <v>2.0778223919999999</v>
          </cell>
          <cell r="P38" t="str">
            <v>1000 tonnes</v>
          </cell>
          <cell r="Q38">
            <v>2.1320397821567032</v>
          </cell>
          <cell r="R38">
            <v>0.46903440000000002</v>
          </cell>
        </row>
        <row r="39">
          <cell r="B39" t="str">
            <v>Résidus de pâte à papier</v>
          </cell>
          <cell r="D39">
            <v>0.111</v>
          </cell>
          <cell r="E39">
            <v>0.1</v>
          </cell>
          <cell r="H39">
            <v>0.2</v>
          </cell>
          <cell r="I39">
            <v>0.8</v>
          </cell>
          <cell r="J39">
            <v>0.42213096</v>
          </cell>
          <cell r="K39">
            <v>0.46903439999999996</v>
          </cell>
          <cell r="L39">
            <v>4.43</v>
          </cell>
          <cell r="M39">
            <v>2.0778223919999999</v>
          </cell>
          <cell r="P39" t="str">
            <v>1000 tonnes</v>
          </cell>
          <cell r="Q39">
            <v>2.1320397821567032</v>
          </cell>
          <cell r="R39">
            <v>0.46903440000000002</v>
          </cell>
        </row>
        <row r="40">
          <cell r="B40" t="str">
            <v>Papiers cartons</v>
          </cell>
          <cell r="D40">
            <v>7.0000000000000007E-2</v>
          </cell>
          <cell r="E40">
            <v>6.5420561000000002E-2</v>
          </cell>
          <cell r="F40">
            <v>0.1</v>
          </cell>
          <cell r="H40">
            <v>0.2</v>
          </cell>
          <cell r="I40">
            <v>0.8</v>
          </cell>
          <cell r="J40">
            <v>0.42213096</v>
          </cell>
          <cell r="K40">
            <v>0.50186680813550411</v>
          </cell>
          <cell r="L40">
            <v>4.6271028022999996</v>
          </cell>
          <cell r="M40">
            <v>2.3221893143051471</v>
          </cell>
          <cell r="P40" t="str">
            <v>1000 tonnes</v>
          </cell>
          <cell r="Q40">
            <v>1.9925605435336937</v>
          </cell>
          <cell r="R40">
            <v>0.50186680813550411</v>
          </cell>
        </row>
        <row r="41">
          <cell r="B41" t="str">
            <v>Papier à recycler</v>
          </cell>
          <cell r="D41">
            <v>7.0000000000000007E-2</v>
          </cell>
          <cell r="E41">
            <v>6.5420561000000002E-2</v>
          </cell>
          <cell r="F41">
            <v>0.1</v>
          </cell>
          <cell r="H41">
            <v>0.2</v>
          </cell>
          <cell r="I41">
            <v>0.8</v>
          </cell>
          <cell r="J41">
            <v>0.42213096</v>
          </cell>
          <cell r="K41">
            <v>0.50186680813550411</v>
          </cell>
          <cell r="L41">
            <v>4.6271028022999996</v>
          </cell>
          <cell r="M41">
            <v>2.3221893143051471</v>
          </cell>
          <cell r="P41" t="str">
            <v>1000 tonnes</v>
          </cell>
          <cell r="Q41">
            <v>1.9925605435336937</v>
          </cell>
          <cell r="R41">
            <v>0.50186680813550411</v>
          </cell>
        </row>
        <row r="42">
          <cell r="B42" t="str">
            <v>Déchets bois</v>
          </cell>
          <cell r="D42">
            <v>0.25</v>
          </cell>
          <cell r="E42">
            <v>0.2</v>
          </cell>
          <cell r="H42">
            <v>0.2</v>
          </cell>
          <cell r="I42">
            <v>0.8</v>
          </cell>
          <cell r="J42">
            <v>0.42213096</v>
          </cell>
          <cell r="K42">
            <v>0.52766369999999996</v>
          </cell>
          <cell r="L42">
            <v>3.86</v>
          </cell>
          <cell r="M42">
            <v>2.0367818819999997</v>
          </cell>
          <cell r="O42">
            <v>0.97793666666666668</v>
          </cell>
          <cell r="P42" t="str">
            <v>1000 tonnes</v>
          </cell>
          <cell r="Q42">
            <v>1.8951464730281808</v>
          </cell>
          <cell r="R42">
            <v>0.52766369999999996</v>
          </cell>
        </row>
        <row r="43">
          <cell r="B43" t="str">
            <v>Bois rond</v>
          </cell>
          <cell r="C43" t="str">
            <v>données sitram (fret)</v>
          </cell>
          <cell r="D43">
            <v>0.66700000000000004</v>
          </cell>
          <cell r="E43">
            <v>0.4</v>
          </cell>
          <cell r="H43">
            <v>0.2</v>
          </cell>
          <cell r="I43">
            <v>0.8</v>
          </cell>
          <cell r="J43">
            <v>0.42213096</v>
          </cell>
          <cell r="K43">
            <v>0.70355160000000005</v>
          </cell>
          <cell r="L43">
            <v>2.72</v>
          </cell>
          <cell r="M43">
            <v>1.9136603520000002</v>
          </cell>
          <cell r="O43">
            <v>1</v>
          </cell>
          <cell r="P43" t="str">
            <v>1000 tonnes</v>
          </cell>
          <cell r="Q43">
            <v>1.4213598547711355</v>
          </cell>
          <cell r="R43">
            <v>0.70355160000000005</v>
          </cell>
        </row>
        <row r="44">
          <cell r="B44" t="str">
            <v>Sciages et autres</v>
          </cell>
          <cell r="C44" t="str">
            <v>données sitram (fret)</v>
          </cell>
          <cell r="D44">
            <v>0.17647058823529413</v>
          </cell>
          <cell r="E44">
            <v>0.15</v>
          </cell>
          <cell r="H44">
            <v>0.2</v>
          </cell>
          <cell r="I44">
            <v>0.8</v>
          </cell>
          <cell r="J44">
            <v>0.42213096</v>
          </cell>
          <cell r="K44">
            <v>0.49662465882352941</v>
          </cell>
          <cell r="L44">
            <v>4.1449999999999996</v>
          </cell>
          <cell r="M44">
            <v>2.0585092108235292</v>
          </cell>
          <cell r="O44">
            <v>0.94549058823529408</v>
          </cell>
          <cell r="P44" t="str">
            <v>1000 tonnes</v>
          </cell>
          <cell r="Q44">
            <v>2.0135931275924421</v>
          </cell>
          <cell r="R44">
            <v>0.49662465882352935</v>
          </cell>
        </row>
        <row r="45">
          <cell r="B45" t="str">
            <v>Palettes et emballages</v>
          </cell>
          <cell r="C45" t="str">
            <v>données sitram (fret)</v>
          </cell>
          <cell r="D45">
            <v>0.25</v>
          </cell>
          <cell r="E45">
            <v>0.2</v>
          </cell>
          <cell r="H45">
            <v>0.2</v>
          </cell>
          <cell r="I45">
            <v>0.8</v>
          </cell>
          <cell r="J45">
            <v>0.42213096</v>
          </cell>
          <cell r="K45">
            <v>0.52766369999999996</v>
          </cell>
          <cell r="L45">
            <v>3.86</v>
          </cell>
          <cell r="M45">
            <v>2.0367818819999997</v>
          </cell>
          <cell r="O45">
            <v>0.97793666666666668</v>
          </cell>
          <cell r="P45" t="str">
            <v>1000 tonnes</v>
          </cell>
          <cell r="Q45">
            <v>1.8951464730281808</v>
          </cell>
          <cell r="R45">
            <v>0.52766369999999996</v>
          </cell>
        </row>
        <row r="46">
          <cell r="B46" t="str">
            <v>Connexes plaquettes déchets</v>
          </cell>
          <cell r="C46" t="str">
            <v>données sitram (fret)</v>
          </cell>
          <cell r="D46">
            <v>0.55000000000000004</v>
          </cell>
          <cell r="E46">
            <v>0.35</v>
          </cell>
          <cell r="H46">
            <v>0.2</v>
          </cell>
          <cell r="I46">
            <v>0.8</v>
          </cell>
          <cell r="J46">
            <v>0.42213096</v>
          </cell>
          <cell r="K46">
            <v>0.64943224615384609</v>
          </cell>
          <cell r="L46">
            <v>3.0049999999999999</v>
          </cell>
          <cell r="M46">
            <v>1.9515438996923073</v>
          </cell>
          <cell r="P46" t="str">
            <v>1000 tonnes</v>
          </cell>
          <cell r="Q46">
            <v>1.539806509335397</v>
          </cell>
          <cell r="R46">
            <v>0.64943224615384609</v>
          </cell>
        </row>
        <row r="47">
          <cell r="B47" t="str">
            <v>Panneaux placages contreplaqués</v>
          </cell>
          <cell r="C47" t="str">
            <v>données sitram (fret)</v>
          </cell>
          <cell r="D47">
            <v>7.0000000000000007E-2</v>
          </cell>
          <cell r="E47">
            <v>6.5420561000000002E-2</v>
          </cell>
          <cell r="F47">
            <v>3.9E-2</v>
          </cell>
          <cell r="G47">
            <v>0.71350000000000002</v>
          </cell>
          <cell r="H47">
            <v>0.2</v>
          </cell>
          <cell r="I47">
            <v>0.8</v>
          </cell>
          <cell r="J47">
            <v>0.42213096</v>
          </cell>
          <cell r="K47">
            <v>0.47042004749807731</v>
          </cell>
          <cell r="L47">
            <v>4.6271028022999996</v>
          </cell>
          <cell r="M47">
            <v>2.1766819200364527</v>
          </cell>
          <cell r="O47">
            <v>0.6720490358833614</v>
          </cell>
          <cell r="P47" t="str">
            <v>1000 tonnes</v>
          </cell>
          <cell r="Q47">
            <v>1.5235339311474572</v>
          </cell>
          <cell r="R47">
            <v>0.65636870932493441</v>
          </cell>
        </row>
        <row r="48">
          <cell r="B48" t="str">
            <v>Pâte à papier</v>
          </cell>
          <cell r="C48" t="str">
            <v>données sitram (fret)</v>
          </cell>
          <cell r="D48">
            <v>0.111</v>
          </cell>
          <cell r="E48">
            <v>0.1</v>
          </cell>
          <cell r="H48">
            <v>0.2</v>
          </cell>
          <cell r="I48">
            <v>0.8</v>
          </cell>
          <cell r="J48">
            <v>0.42213096</v>
          </cell>
          <cell r="K48">
            <v>0.46903439999999996</v>
          </cell>
          <cell r="L48">
            <v>4.43</v>
          </cell>
          <cell r="M48">
            <v>2.0778223919999999</v>
          </cell>
          <cell r="P48" t="str">
            <v>1000 tonnes</v>
          </cell>
          <cell r="Q48">
            <v>2.1320397821567032</v>
          </cell>
          <cell r="R48">
            <v>0.46903440000000002</v>
          </cell>
        </row>
        <row r="49">
          <cell r="B49" t="str">
            <v>Papiers cartons</v>
          </cell>
          <cell r="C49" t="str">
            <v>données sitram (fret)</v>
          </cell>
          <cell r="D49">
            <v>7.0000000000000007E-2</v>
          </cell>
          <cell r="E49">
            <v>6.5420561000000002E-2</v>
          </cell>
          <cell r="F49">
            <v>0.1</v>
          </cell>
          <cell r="H49">
            <v>0.2</v>
          </cell>
          <cell r="I49">
            <v>0.8</v>
          </cell>
          <cell r="J49">
            <v>0.42213096</v>
          </cell>
          <cell r="K49">
            <v>0.50186680813550411</v>
          </cell>
          <cell r="L49">
            <v>4.6271028022999996</v>
          </cell>
          <cell r="M49">
            <v>2.3221893143051471</v>
          </cell>
          <cell r="P49" t="str">
            <v>1000 tonnes</v>
          </cell>
          <cell r="Q49">
            <v>1.9925605435336937</v>
          </cell>
          <cell r="R49">
            <v>0.50186680813550411</v>
          </cell>
        </row>
        <row r="50">
          <cell r="B50" t="str">
            <v>Papier à recycler</v>
          </cell>
          <cell r="C50" t="str">
            <v>données sitram (fret)</v>
          </cell>
          <cell r="D50">
            <v>7.0000000000000007E-2</v>
          </cell>
          <cell r="E50">
            <v>6.5420561000000002E-2</v>
          </cell>
          <cell r="F50">
            <v>0.1</v>
          </cell>
          <cell r="H50">
            <v>0.2</v>
          </cell>
          <cell r="I50">
            <v>0.8</v>
          </cell>
          <cell r="J50">
            <v>0.42213096</v>
          </cell>
          <cell r="K50">
            <v>0.50186680813550411</v>
          </cell>
          <cell r="L50">
            <v>4.6271028022999996</v>
          </cell>
          <cell r="M50">
            <v>2.3221893143051471</v>
          </cell>
          <cell r="P50" t="str">
            <v>1000 tonnes</v>
          </cell>
          <cell r="Q50">
            <v>1.9925605435336937</v>
          </cell>
          <cell r="R50">
            <v>0.50186680813550411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ersions"/>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uide de Lecture"/>
      <sheetName val="Paramètres"/>
      <sheetName val="Pilotage"/>
      <sheetName val="Produits"/>
      <sheetName val="Secteurs"/>
      <sheetName val="Flux pouvant exister"/>
      <sheetName val="Données"/>
      <sheetName val="Min Max"/>
      <sheetName val="Contraintes"/>
      <sheetName val="Conversions"/>
      <sheetName val="IFN 2022"/>
      <sheetName val="DRAAF EAB"/>
      <sheetName val="Observ BE"/>
      <sheetName val="ASDER &amp; SYANE"/>
      <sheetName val="Etude chauf. 2014"/>
      <sheetName val="Enquête PEB"/>
      <sheetName val="Estimation PEB"/>
      <sheetName val="Memento FCBA"/>
      <sheetName val="Sitram Douanes"/>
      <sheetName val="Sitram TRM"/>
      <sheetName val="InfraDensité"/>
      <sheetName val="Retrait"/>
      <sheetName val="Feuil1"/>
    </sheetNames>
    <sheetDataSet>
      <sheetData sheetId="0"/>
      <sheetData sheetId="1"/>
      <sheetData sheetId="2">
        <row r="4">
          <cell r="B4">
            <v>0.16</v>
          </cell>
          <cell r="C4"/>
        </row>
        <row r="5">
          <cell r="B5">
            <v>0.21</v>
          </cell>
          <cell r="C5"/>
        </row>
        <row r="6">
          <cell r="B6"/>
          <cell r="C6"/>
        </row>
        <row r="7">
          <cell r="B7">
            <v>0.08</v>
          </cell>
          <cell r="C7"/>
        </row>
        <row r="8">
          <cell r="B8">
            <v>7.0000000000000007E-2</v>
          </cell>
          <cell r="C8"/>
        </row>
        <row r="9">
          <cell r="B9">
            <v>0.05</v>
          </cell>
          <cell r="C9"/>
        </row>
        <row r="10">
          <cell r="B10"/>
          <cell r="C10"/>
        </row>
        <row r="11">
          <cell r="B11">
            <v>0.04</v>
          </cell>
          <cell r="C11"/>
        </row>
        <row r="12">
          <cell r="B12">
            <v>0.03</v>
          </cell>
          <cell r="C12"/>
        </row>
        <row r="13">
          <cell r="B13">
            <v>0.27</v>
          </cell>
          <cell r="C13"/>
        </row>
        <row r="14">
          <cell r="B14">
            <v>0.03</v>
          </cell>
          <cell r="C14"/>
        </row>
        <row r="15">
          <cell r="B15">
            <v>7.0000000000000007E-2</v>
          </cell>
          <cell r="C15"/>
        </row>
        <row r="16">
          <cell r="B16"/>
          <cell r="C16"/>
        </row>
        <row r="17">
          <cell r="B17"/>
          <cell r="C17">
            <v>0.47</v>
          </cell>
        </row>
        <row r="18">
          <cell r="B18"/>
          <cell r="C18">
            <v>0.49</v>
          </cell>
        </row>
        <row r="19">
          <cell r="B19"/>
          <cell r="C19"/>
        </row>
        <row r="20">
          <cell r="B20"/>
          <cell r="C20"/>
        </row>
        <row r="21">
          <cell r="B21"/>
          <cell r="C21">
            <v>0.03</v>
          </cell>
        </row>
        <row r="22">
          <cell r="B22"/>
          <cell r="C22">
            <v>0.01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23">
          <cell r="C23">
            <v>0.51120719999999997</v>
          </cell>
        </row>
      </sheetData>
      <sheetData sheetId="21">
        <row r="23">
          <cell r="E23">
            <v>0.49550000000000005</v>
          </cell>
        </row>
      </sheetData>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7"/>
  <sheetViews>
    <sheetView workbookViewId="0"/>
  </sheetViews>
  <sheetFormatPr baseColWidth="10" defaultColWidth="8.9375" defaultRowHeight="12.4" x14ac:dyDescent="0.3"/>
  <cols>
    <col min="1" max="1" width="32" customWidth="1"/>
    <col min="2" max="2" width="17" customWidth="1"/>
    <col min="3" max="3" width="65" customWidth="1"/>
    <col min="4" max="4" width="15" customWidth="1"/>
    <col min="5" max="5" width="16" customWidth="1"/>
    <col min="6" max="6" width="47" customWidth="1"/>
  </cols>
  <sheetData>
    <row r="1" spans="1:6" x14ac:dyDescent="0.3">
      <c r="A1" s="40" t="s">
        <v>0</v>
      </c>
      <c r="B1" s="40" t="s">
        <v>1</v>
      </c>
      <c r="C1" s="40" t="s">
        <v>2</v>
      </c>
      <c r="D1" s="40" t="s">
        <v>3</v>
      </c>
      <c r="E1" s="40" t="s">
        <v>4</v>
      </c>
      <c r="F1" s="40" t="s">
        <v>5</v>
      </c>
    </row>
    <row r="2" spans="1:6" x14ac:dyDescent="0.3">
      <c r="A2" s="41" t="s">
        <v>6</v>
      </c>
      <c r="B2" s="41" t="s">
        <v>7</v>
      </c>
      <c r="C2" s="41" t="s">
        <v>8</v>
      </c>
      <c r="D2" s="41">
        <v>0</v>
      </c>
      <c r="E2" s="41"/>
      <c r="F2" s="41"/>
    </row>
    <row r="3" spans="1:6" x14ac:dyDescent="0.3">
      <c r="A3" s="41" t="s">
        <v>9</v>
      </c>
      <c r="B3" s="41" t="s">
        <v>7</v>
      </c>
      <c r="C3" s="41" t="s">
        <v>10</v>
      </c>
      <c r="D3" s="41">
        <v>0</v>
      </c>
      <c r="E3" s="41"/>
      <c r="F3" s="41" t="s">
        <v>11</v>
      </c>
    </row>
    <row r="4" spans="1:6" x14ac:dyDescent="0.3">
      <c r="A4" s="41" t="s">
        <v>12</v>
      </c>
      <c r="B4" s="41" t="s">
        <v>7</v>
      </c>
      <c r="C4" s="41" t="s">
        <v>13</v>
      </c>
      <c r="D4" s="41">
        <v>0</v>
      </c>
      <c r="E4" s="41"/>
      <c r="F4" s="41" t="s">
        <v>14</v>
      </c>
    </row>
    <row r="5" spans="1:6" x14ac:dyDescent="0.3">
      <c r="A5" s="41" t="s">
        <v>15</v>
      </c>
      <c r="B5" s="41" t="s">
        <v>16</v>
      </c>
      <c r="C5" s="41" t="s">
        <v>17</v>
      </c>
      <c r="D5" s="41">
        <v>0</v>
      </c>
      <c r="E5" s="41"/>
      <c r="F5" s="41"/>
    </row>
    <row r="6" spans="1:6" x14ac:dyDescent="0.3">
      <c r="A6" s="41" t="s">
        <v>18</v>
      </c>
      <c r="B6" s="41" t="s">
        <v>16</v>
      </c>
      <c r="C6" s="41" t="s">
        <v>19</v>
      </c>
      <c r="D6" s="41">
        <v>0</v>
      </c>
      <c r="E6" s="41"/>
      <c r="F6" s="41"/>
    </row>
    <row r="7" spans="1:6" x14ac:dyDescent="0.3">
      <c r="A7" s="41" t="s">
        <v>20</v>
      </c>
      <c r="B7" s="41" t="s">
        <v>16</v>
      </c>
      <c r="C7" s="41" t="s">
        <v>19</v>
      </c>
      <c r="D7" s="41">
        <v>0</v>
      </c>
      <c r="E7" s="41"/>
      <c r="F7" s="41"/>
    </row>
  </sheetData>
  <pageMargins left="0.75" right="0.75" top="1" bottom="1" header="0.5" footer="0.5"/>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sheetPr>
  <dimension ref="A1:H24"/>
  <sheetViews>
    <sheetView workbookViewId="0">
      <pane xSplit="1" ySplit="1" topLeftCell="B2" activePane="bottomRight" state="frozen"/>
      <selection activeCell="H24" sqref="H24"/>
      <selection pane="topRight" activeCell="H24" sqref="H24"/>
      <selection pane="bottomLeft" activeCell="H24" sqref="H24"/>
      <selection pane="bottomRight" activeCell="K28" sqref="K28"/>
    </sheetView>
  </sheetViews>
  <sheetFormatPr baseColWidth="10" defaultColWidth="21.234375" defaultRowHeight="12.4" x14ac:dyDescent="0.3"/>
  <cols>
    <col min="1" max="2" width="21.234375" style="2" customWidth="1"/>
    <col min="3" max="4" width="21.234375" style="3" customWidth="1"/>
    <col min="5" max="5" width="21.234375" style="2" customWidth="1"/>
    <col min="6" max="16384" width="21.234375" style="2"/>
  </cols>
  <sheetData>
    <row r="1" spans="1:7" s="5" customFormat="1" ht="27.75" customHeight="1" x14ac:dyDescent="0.3">
      <c r="A1" s="1"/>
      <c r="B1" s="64" t="s">
        <v>318</v>
      </c>
      <c r="C1" s="65"/>
      <c r="D1" s="65"/>
      <c r="E1" s="66" t="s">
        <v>319</v>
      </c>
    </row>
    <row r="2" spans="1:7" s="5" customFormat="1" ht="37.15" customHeight="1" x14ac:dyDescent="0.3">
      <c r="A2" s="7" t="s">
        <v>292</v>
      </c>
      <c r="B2" s="25" t="s">
        <v>320</v>
      </c>
      <c r="C2" s="26" t="s">
        <v>321</v>
      </c>
      <c r="D2" s="27" t="s">
        <v>322</v>
      </c>
      <c r="E2" s="67"/>
    </row>
    <row r="3" spans="1:7" x14ac:dyDescent="0.3">
      <c r="A3" s="10" t="s">
        <v>295</v>
      </c>
      <c r="B3" s="28">
        <v>0.12</v>
      </c>
      <c r="C3" s="29">
        <v>0.06</v>
      </c>
      <c r="D3" s="29">
        <f t="shared" ref="D3:D21" si="0">B3+C3</f>
        <v>0.18</v>
      </c>
      <c r="E3" s="30">
        <f t="shared" ref="E3:E21" si="1">D3/0.3</f>
        <v>0.6</v>
      </c>
      <c r="G3" s="6" t="s">
        <v>291</v>
      </c>
    </row>
    <row r="4" spans="1:7" x14ac:dyDescent="0.3">
      <c r="A4" s="10" t="s">
        <v>296</v>
      </c>
      <c r="B4" s="31">
        <v>0.1</v>
      </c>
      <c r="C4" s="32">
        <v>0.05</v>
      </c>
      <c r="D4" s="32">
        <f t="shared" si="0"/>
        <v>0.15000000000000002</v>
      </c>
      <c r="E4" s="33">
        <f t="shared" si="1"/>
        <v>0.50000000000000011</v>
      </c>
    </row>
    <row r="5" spans="1:7" x14ac:dyDescent="0.3">
      <c r="A5" s="10" t="s">
        <v>297</v>
      </c>
      <c r="B5" s="31">
        <v>0.09</v>
      </c>
      <c r="C5" s="32">
        <v>0.05</v>
      </c>
      <c r="D5" s="32">
        <f t="shared" si="0"/>
        <v>0.14000000000000001</v>
      </c>
      <c r="E5" s="33">
        <f t="shared" si="1"/>
        <v>0.46666666666666673</v>
      </c>
    </row>
    <row r="6" spans="1:7" x14ac:dyDescent="0.3">
      <c r="A6" s="10" t="s">
        <v>298</v>
      </c>
      <c r="B6" s="31">
        <v>0.08</v>
      </c>
      <c r="C6" s="32">
        <v>0.06</v>
      </c>
      <c r="D6" s="32">
        <f t="shared" si="0"/>
        <v>0.14000000000000001</v>
      </c>
      <c r="E6" s="33">
        <f t="shared" si="1"/>
        <v>0.46666666666666673</v>
      </c>
    </row>
    <row r="7" spans="1:7" x14ac:dyDescent="0.3">
      <c r="A7" s="10" t="s">
        <v>299</v>
      </c>
      <c r="B7" s="31">
        <v>0.08</v>
      </c>
      <c r="C7" s="32">
        <v>0.04</v>
      </c>
      <c r="D7" s="32">
        <f t="shared" si="0"/>
        <v>0.12</v>
      </c>
      <c r="E7" s="33">
        <f t="shared" si="1"/>
        <v>0.4</v>
      </c>
    </row>
    <row r="8" spans="1:7" x14ac:dyDescent="0.3">
      <c r="A8" s="10" t="s">
        <v>300</v>
      </c>
      <c r="B8" s="31">
        <v>0.115</v>
      </c>
      <c r="C8" s="32">
        <v>7.0000000000000007E-2</v>
      </c>
      <c r="D8" s="32">
        <f t="shared" si="0"/>
        <v>0.185</v>
      </c>
      <c r="E8" s="33">
        <f t="shared" si="1"/>
        <v>0.6166666666666667</v>
      </c>
    </row>
    <row r="9" spans="1:7" x14ac:dyDescent="0.3">
      <c r="A9" s="10" t="s">
        <v>301</v>
      </c>
      <c r="B9" s="31">
        <v>0.09</v>
      </c>
      <c r="C9" s="32">
        <v>0.06</v>
      </c>
      <c r="D9" s="32">
        <f t="shared" si="0"/>
        <v>0.15</v>
      </c>
      <c r="E9" s="33">
        <f t="shared" si="1"/>
        <v>0.5</v>
      </c>
    </row>
    <row r="10" spans="1:7" x14ac:dyDescent="0.3">
      <c r="A10" s="10" t="s">
        <v>302</v>
      </c>
      <c r="B10" s="31">
        <v>7.4999999999999997E-2</v>
      </c>
      <c r="C10" s="32">
        <v>5.5E-2</v>
      </c>
      <c r="D10" s="32">
        <f t="shared" si="0"/>
        <v>0.13</v>
      </c>
      <c r="E10" s="33">
        <f t="shared" si="1"/>
        <v>0.43333333333333335</v>
      </c>
    </row>
    <row r="11" spans="1:7" x14ac:dyDescent="0.3">
      <c r="A11" s="10" t="s">
        <v>303</v>
      </c>
      <c r="B11" s="31">
        <v>0.1</v>
      </c>
      <c r="C11" s="32">
        <v>0.05</v>
      </c>
      <c r="D11" s="32">
        <f t="shared" si="0"/>
        <v>0.15000000000000002</v>
      </c>
      <c r="E11" s="33">
        <f t="shared" si="1"/>
        <v>0.50000000000000011</v>
      </c>
    </row>
    <row r="12" spans="1:7" x14ac:dyDescent="0.3">
      <c r="A12" s="10" t="s">
        <v>304</v>
      </c>
      <c r="B12" s="31">
        <v>0.09</v>
      </c>
      <c r="C12" s="32">
        <v>0.05</v>
      </c>
      <c r="D12" s="32">
        <f t="shared" si="0"/>
        <v>0.14000000000000001</v>
      </c>
      <c r="E12" s="33">
        <f t="shared" si="1"/>
        <v>0.46666666666666673</v>
      </c>
    </row>
    <row r="13" spans="1:7" x14ac:dyDescent="0.3">
      <c r="A13" s="10" t="s">
        <v>305</v>
      </c>
      <c r="B13" s="31">
        <v>7.0000000000000007E-2</v>
      </c>
      <c r="C13" s="32">
        <v>0.05</v>
      </c>
      <c r="D13" s="32">
        <f t="shared" si="0"/>
        <v>0.12000000000000001</v>
      </c>
      <c r="E13" s="33">
        <f t="shared" si="1"/>
        <v>0.4</v>
      </c>
    </row>
    <row r="14" spans="1:7" x14ac:dyDescent="0.3">
      <c r="A14" s="10" t="s">
        <v>306</v>
      </c>
      <c r="B14" s="31">
        <v>0.08</v>
      </c>
      <c r="C14" s="32">
        <v>0.04</v>
      </c>
      <c r="D14" s="32">
        <f t="shared" si="0"/>
        <v>0.12</v>
      </c>
      <c r="E14" s="33">
        <f t="shared" si="1"/>
        <v>0.4</v>
      </c>
    </row>
    <row r="15" spans="1:7" x14ac:dyDescent="0.3">
      <c r="A15" s="10" t="s">
        <v>307</v>
      </c>
      <c r="B15" s="31">
        <v>0.09</v>
      </c>
      <c r="C15" s="32">
        <v>5.5E-2</v>
      </c>
      <c r="D15" s="32">
        <f t="shared" si="0"/>
        <v>0.14499999999999999</v>
      </c>
      <c r="E15" s="33">
        <f t="shared" si="1"/>
        <v>0.48333333333333334</v>
      </c>
    </row>
    <row r="16" spans="1:7" x14ac:dyDescent="0.3">
      <c r="A16" s="10" t="s">
        <v>308</v>
      </c>
      <c r="B16" s="31">
        <v>0.08</v>
      </c>
      <c r="C16" s="32">
        <v>0.04</v>
      </c>
      <c r="D16" s="32">
        <f t="shared" si="0"/>
        <v>0.12</v>
      </c>
      <c r="E16" s="33">
        <f t="shared" si="1"/>
        <v>0.4</v>
      </c>
    </row>
    <row r="17" spans="1:8" x14ac:dyDescent="0.3">
      <c r="A17" s="10" t="s">
        <v>309</v>
      </c>
      <c r="B17" s="31">
        <v>0.09</v>
      </c>
      <c r="C17" s="32">
        <v>0.04</v>
      </c>
      <c r="D17" s="32">
        <f t="shared" si="0"/>
        <v>0.13</v>
      </c>
      <c r="E17" s="33">
        <f t="shared" si="1"/>
        <v>0.43333333333333335</v>
      </c>
    </row>
    <row r="18" spans="1:8" x14ac:dyDescent="0.3">
      <c r="A18" s="10" t="s">
        <v>310</v>
      </c>
      <c r="B18" s="31">
        <v>0.08</v>
      </c>
      <c r="C18" s="32">
        <v>0.05</v>
      </c>
      <c r="D18" s="32">
        <f t="shared" si="0"/>
        <v>0.13</v>
      </c>
      <c r="E18" s="33">
        <f t="shared" si="1"/>
        <v>0.43333333333333335</v>
      </c>
    </row>
    <row r="19" spans="1:8" x14ac:dyDescent="0.3">
      <c r="A19" s="10" t="s">
        <v>311</v>
      </c>
      <c r="B19" s="31">
        <v>0.08</v>
      </c>
      <c r="C19" s="32">
        <v>0.05</v>
      </c>
      <c r="D19" s="32">
        <f t="shared" si="0"/>
        <v>0.13</v>
      </c>
      <c r="E19" s="33">
        <f t="shared" si="1"/>
        <v>0.43333333333333335</v>
      </c>
    </row>
    <row r="20" spans="1:8" x14ac:dyDescent="0.3">
      <c r="A20" s="10" t="s">
        <v>312</v>
      </c>
      <c r="B20" s="31">
        <v>7.0000000000000007E-2</v>
      </c>
      <c r="C20" s="32">
        <v>0.04</v>
      </c>
      <c r="D20" s="32">
        <f t="shared" si="0"/>
        <v>0.11000000000000001</v>
      </c>
      <c r="E20" s="33">
        <f t="shared" si="1"/>
        <v>0.36666666666666675</v>
      </c>
    </row>
    <row r="21" spans="1:8" x14ac:dyDescent="0.3">
      <c r="A21" s="15" t="s">
        <v>313</v>
      </c>
      <c r="B21" s="34">
        <v>0.09</v>
      </c>
      <c r="C21" s="35">
        <v>0.05</v>
      </c>
      <c r="D21" s="35">
        <f t="shared" si="0"/>
        <v>0.14000000000000001</v>
      </c>
      <c r="E21" s="36">
        <f t="shared" si="1"/>
        <v>0.46666666666666673</v>
      </c>
    </row>
    <row r="22" spans="1:8" x14ac:dyDescent="0.3">
      <c r="C22" s="4"/>
      <c r="D22" s="4"/>
    </row>
    <row r="23" spans="1:8" x14ac:dyDescent="0.3">
      <c r="C23" s="18" t="s">
        <v>314</v>
      </c>
      <c r="D23" s="19" t="s">
        <v>323</v>
      </c>
      <c r="E23" s="37">
        <f>SUMPRODUCT([3]Pilotage!B4:B22,E3:E21)</f>
        <v>0.49550000000000005</v>
      </c>
      <c r="H23" s="4"/>
    </row>
    <row r="24" spans="1:8" x14ac:dyDescent="0.3">
      <c r="C24" s="22" t="s">
        <v>316</v>
      </c>
      <c r="D24" s="23" t="s">
        <v>324</v>
      </c>
      <c r="E24" s="38">
        <f>SUMPRODUCT([3]Pilotage!C4:C22,E3:E21)</f>
        <v>0.41599999999999998</v>
      </c>
    </row>
  </sheetData>
  <mergeCells count="2">
    <mergeCell ref="B1:D1"/>
    <mergeCell ref="E1:E2"/>
  </mergeCells>
  <pageMargins left="0.75" right="0.75" top="1" bottom="1" header="0.5" footer="0.5"/>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H139"/>
  <sheetViews>
    <sheetView topLeftCell="A96" workbookViewId="0">
      <selection activeCell="A91" sqref="A91:A92"/>
    </sheetView>
  </sheetViews>
  <sheetFormatPr baseColWidth="10" defaultColWidth="8.9375" defaultRowHeight="12.4" x14ac:dyDescent="0.3"/>
  <cols>
    <col min="1" max="1" width="28" customWidth="1"/>
    <col min="2" max="2" width="81" customWidth="1"/>
    <col min="3" max="3" width="27" customWidth="1"/>
    <col min="4" max="4" width="50" customWidth="1"/>
    <col min="5" max="5" width="37" customWidth="1"/>
    <col min="6" max="6" width="22" customWidth="1"/>
    <col min="7" max="7" width="28" customWidth="1"/>
    <col min="8" max="8" width="32" customWidth="1"/>
  </cols>
  <sheetData>
    <row r="1" spans="1:8" x14ac:dyDescent="0.3">
      <c r="A1" s="42" t="s">
        <v>21</v>
      </c>
      <c r="B1" s="42" t="s">
        <v>22</v>
      </c>
      <c r="C1" s="42" t="s">
        <v>23</v>
      </c>
      <c r="D1" s="42" t="s">
        <v>9</v>
      </c>
      <c r="E1" s="42" t="s">
        <v>12</v>
      </c>
      <c r="F1" s="42" t="s">
        <v>15</v>
      </c>
      <c r="G1" s="42" t="s">
        <v>18</v>
      </c>
      <c r="H1" s="42" t="s">
        <v>20</v>
      </c>
    </row>
    <row r="2" spans="1:8" x14ac:dyDescent="0.3">
      <c r="A2" s="43">
        <v>1</v>
      </c>
      <c r="B2" s="43" t="s">
        <v>24</v>
      </c>
      <c r="C2" s="43">
        <v>0</v>
      </c>
      <c r="D2" s="43" t="s">
        <v>25</v>
      </c>
      <c r="E2" s="43" t="s">
        <v>26</v>
      </c>
      <c r="F2" s="43" t="s">
        <v>19</v>
      </c>
      <c r="G2" s="43"/>
      <c r="H2" s="43"/>
    </row>
    <row r="3" spans="1:8" x14ac:dyDescent="0.3">
      <c r="A3" s="43">
        <v>1</v>
      </c>
      <c r="B3" s="43" t="s">
        <v>27</v>
      </c>
      <c r="C3" s="43">
        <v>1</v>
      </c>
      <c r="D3" s="43" t="s">
        <v>25</v>
      </c>
      <c r="E3" s="43" t="s">
        <v>26</v>
      </c>
      <c r="F3" s="43" t="s">
        <v>28</v>
      </c>
      <c r="G3" s="43"/>
      <c r="H3" s="43"/>
    </row>
    <row r="4" spans="1:8" x14ac:dyDescent="0.3">
      <c r="A4" s="44">
        <v>2</v>
      </c>
      <c r="B4" s="44" t="s">
        <v>29</v>
      </c>
      <c r="C4" s="44">
        <v>1</v>
      </c>
      <c r="D4" s="44" t="s">
        <v>25</v>
      </c>
      <c r="E4" s="44" t="s">
        <v>30</v>
      </c>
      <c r="F4" s="44" t="s">
        <v>31</v>
      </c>
      <c r="G4" s="44"/>
      <c r="H4" s="44"/>
    </row>
    <row r="5" spans="1:8" x14ac:dyDescent="0.3">
      <c r="A5" s="45">
        <v>3</v>
      </c>
      <c r="B5" s="45" t="s">
        <v>32</v>
      </c>
      <c r="C5" s="45">
        <v>1</v>
      </c>
      <c r="D5" s="45" t="s">
        <v>25</v>
      </c>
      <c r="E5" s="45" t="s">
        <v>30</v>
      </c>
      <c r="F5" s="45" t="s">
        <v>33</v>
      </c>
      <c r="G5" s="45"/>
      <c r="H5" s="45"/>
    </row>
    <row r="6" spans="1:8" x14ac:dyDescent="0.3">
      <c r="A6" s="46">
        <v>3</v>
      </c>
      <c r="B6" s="46" t="s">
        <v>34</v>
      </c>
      <c r="C6" s="46">
        <v>1</v>
      </c>
      <c r="D6" s="46" t="s">
        <v>25</v>
      </c>
      <c r="E6" s="46" t="s">
        <v>30</v>
      </c>
      <c r="F6" s="46" t="s">
        <v>33</v>
      </c>
      <c r="G6" s="46"/>
      <c r="H6" s="46"/>
    </row>
    <row r="7" spans="1:8" x14ac:dyDescent="0.3">
      <c r="A7" s="44">
        <v>2</v>
      </c>
      <c r="B7" s="44" t="s">
        <v>35</v>
      </c>
      <c r="C7" s="44">
        <v>1</v>
      </c>
      <c r="D7" s="44" t="s">
        <v>25</v>
      </c>
      <c r="E7" s="44" t="s">
        <v>36</v>
      </c>
      <c r="F7" s="44" t="s">
        <v>37</v>
      </c>
      <c r="G7" s="44"/>
      <c r="H7" s="44"/>
    </row>
    <row r="8" spans="1:8" x14ac:dyDescent="0.3">
      <c r="A8" s="43">
        <v>1</v>
      </c>
      <c r="B8" s="43" t="s">
        <v>38</v>
      </c>
      <c r="C8" s="43">
        <v>1</v>
      </c>
      <c r="D8" s="43" t="s">
        <v>39</v>
      </c>
      <c r="E8" s="43" t="s">
        <v>26</v>
      </c>
      <c r="F8" s="43" t="s">
        <v>28</v>
      </c>
      <c r="G8" s="43" t="s">
        <v>28</v>
      </c>
      <c r="H8" s="43"/>
    </row>
    <row r="9" spans="1:8" x14ac:dyDescent="0.3">
      <c r="A9" s="44">
        <v>2</v>
      </c>
      <c r="B9" s="44" t="s">
        <v>40</v>
      </c>
      <c r="C9" s="44">
        <v>1</v>
      </c>
      <c r="D9" s="44" t="s">
        <v>40</v>
      </c>
      <c r="E9" s="44" t="s">
        <v>26</v>
      </c>
      <c r="F9" s="44" t="s">
        <v>28</v>
      </c>
      <c r="G9" s="44" t="s">
        <v>37</v>
      </c>
      <c r="H9" s="44"/>
    </row>
    <row r="10" spans="1:8" x14ac:dyDescent="0.3">
      <c r="A10" s="45">
        <v>3</v>
      </c>
      <c r="B10" s="45" t="s">
        <v>41</v>
      </c>
      <c r="C10" s="45">
        <v>1</v>
      </c>
      <c r="D10" s="45" t="s">
        <v>40</v>
      </c>
      <c r="E10" s="45" t="s">
        <v>30</v>
      </c>
      <c r="F10" s="45" t="s">
        <v>37</v>
      </c>
      <c r="G10" s="45" t="s">
        <v>37</v>
      </c>
      <c r="H10" s="45"/>
    </row>
    <row r="11" spans="1:8" x14ac:dyDescent="0.3">
      <c r="A11" s="46">
        <v>3</v>
      </c>
      <c r="B11" s="46" t="s">
        <v>42</v>
      </c>
      <c r="C11" s="46">
        <v>1</v>
      </c>
      <c r="D11" s="46" t="s">
        <v>40</v>
      </c>
      <c r="E11" s="46" t="s">
        <v>36</v>
      </c>
      <c r="F11" s="46" t="s">
        <v>37</v>
      </c>
      <c r="G11" s="46" t="s">
        <v>37</v>
      </c>
      <c r="H11" s="46"/>
    </row>
    <row r="12" spans="1:8" x14ac:dyDescent="0.3">
      <c r="A12" s="44">
        <v>2</v>
      </c>
      <c r="B12" s="44" t="s">
        <v>43</v>
      </c>
      <c r="C12" s="44">
        <v>1</v>
      </c>
      <c r="D12" s="44" t="s">
        <v>43</v>
      </c>
      <c r="E12" s="44" t="s">
        <v>26</v>
      </c>
      <c r="F12" s="44" t="s">
        <v>28</v>
      </c>
      <c r="G12" s="44" t="s">
        <v>37</v>
      </c>
      <c r="H12" s="44"/>
    </row>
    <row r="13" spans="1:8" x14ac:dyDescent="0.3">
      <c r="A13" s="45">
        <v>3</v>
      </c>
      <c r="B13" s="45" t="s">
        <v>44</v>
      </c>
      <c r="C13" s="45">
        <v>1</v>
      </c>
      <c r="D13" s="45" t="s">
        <v>43</v>
      </c>
      <c r="E13" s="45" t="s">
        <v>30</v>
      </c>
      <c r="F13" s="45" t="s">
        <v>37</v>
      </c>
      <c r="G13" s="45" t="s">
        <v>37</v>
      </c>
      <c r="H13" s="45"/>
    </row>
    <row r="14" spans="1:8" x14ac:dyDescent="0.3">
      <c r="A14" s="46">
        <v>3</v>
      </c>
      <c r="B14" s="46" t="s">
        <v>45</v>
      </c>
      <c r="C14" s="46">
        <v>1</v>
      </c>
      <c r="D14" s="46" t="s">
        <v>43</v>
      </c>
      <c r="E14" s="46" t="s">
        <v>36</v>
      </c>
      <c r="F14" s="46" t="s">
        <v>37</v>
      </c>
      <c r="G14" s="46" t="s">
        <v>37</v>
      </c>
      <c r="H14" s="46"/>
    </row>
    <row r="15" spans="1:8" x14ac:dyDescent="0.3">
      <c r="A15" s="44">
        <v>2</v>
      </c>
      <c r="B15" s="44" t="s">
        <v>46</v>
      </c>
      <c r="C15" s="44">
        <v>1</v>
      </c>
      <c r="D15" s="44" t="s">
        <v>47</v>
      </c>
      <c r="E15" s="44" t="s">
        <v>26</v>
      </c>
      <c r="F15" s="44" t="s">
        <v>28</v>
      </c>
      <c r="G15" s="44" t="s">
        <v>37</v>
      </c>
      <c r="H15" s="44"/>
    </row>
    <row r="16" spans="1:8" x14ac:dyDescent="0.3">
      <c r="A16" s="45">
        <v>3</v>
      </c>
      <c r="B16" s="45" t="s">
        <v>48</v>
      </c>
      <c r="C16" s="45">
        <v>1</v>
      </c>
      <c r="D16" s="45" t="s">
        <v>47</v>
      </c>
      <c r="E16" s="45" t="s">
        <v>30</v>
      </c>
      <c r="F16" s="45" t="s">
        <v>37</v>
      </c>
      <c r="G16" s="45" t="s">
        <v>37</v>
      </c>
      <c r="H16" s="45"/>
    </row>
    <row r="17" spans="1:8" x14ac:dyDescent="0.3">
      <c r="A17" s="46">
        <v>3</v>
      </c>
      <c r="B17" s="46" t="s">
        <v>49</v>
      </c>
      <c r="C17" s="46">
        <v>1</v>
      </c>
      <c r="D17" s="46" t="s">
        <v>47</v>
      </c>
      <c r="E17" s="46" t="s">
        <v>36</v>
      </c>
      <c r="F17" s="46" t="s">
        <v>37</v>
      </c>
      <c r="G17" s="46" t="s">
        <v>37</v>
      </c>
      <c r="H17" s="46"/>
    </row>
    <row r="18" spans="1:8" x14ac:dyDescent="0.3">
      <c r="A18" s="44">
        <v>2</v>
      </c>
      <c r="B18" s="44" t="s">
        <v>50</v>
      </c>
      <c r="C18" s="44">
        <v>1</v>
      </c>
      <c r="D18" s="44" t="s">
        <v>47</v>
      </c>
      <c r="E18" s="44" t="s">
        <v>26</v>
      </c>
      <c r="F18" s="44" t="s">
        <v>28</v>
      </c>
      <c r="G18" s="44" t="s">
        <v>37</v>
      </c>
      <c r="H18" s="44"/>
    </row>
    <row r="19" spans="1:8" x14ac:dyDescent="0.3">
      <c r="A19" s="45">
        <v>3</v>
      </c>
      <c r="B19" s="45" t="s">
        <v>51</v>
      </c>
      <c r="C19" s="45">
        <v>1</v>
      </c>
      <c r="D19" s="45" t="s">
        <v>47</v>
      </c>
      <c r="E19" s="45" t="s">
        <v>30</v>
      </c>
      <c r="F19" s="45" t="s">
        <v>37</v>
      </c>
      <c r="G19" s="45" t="s">
        <v>37</v>
      </c>
      <c r="H19" s="45"/>
    </row>
    <row r="20" spans="1:8" x14ac:dyDescent="0.3">
      <c r="A20" s="46">
        <v>3</v>
      </c>
      <c r="B20" s="46" t="s">
        <v>52</v>
      </c>
      <c r="C20" s="46">
        <v>1</v>
      </c>
      <c r="D20" s="46" t="s">
        <v>47</v>
      </c>
      <c r="E20" s="46" t="s">
        <v>36</v>
      </c>
      <c r="F20" s="46" t="s">
        <v>37</v>
      </c>
      <c r="G20" s="46" t="s">
        <v>37</v>
      </c>
      <c r="H20" s="46"/>
    </row>
    <row r="21" spans="1:8" x14ac:dyDescent="0.3">
      <c r="A21" s="43">
        <v>1</v>
      </c>
      <c r="B21" s="43" t="s">
        <v>38</v>
      </c>
      <c r="C21" s="43">
        <v>1</v>
      </c>
      <c r="D21" s="43" t="s">
        <v>39</v>
      </c>
      <c r="E21" s="43" t="s">
        <v>26</v>
      </c>
      <c r="F21" s="43" t="s">
        <v>28</v>
      </c>
      <c r="G21" s="43" t="s">
        <v>28</v>
      </c>
      <c r="H21" s="43"/>
    </row>
    <row r="22" spans="1:8" x14ac:dyDescent="0.3">
      <c r="A22" s="44">
        <v>2</v>
      </c>
      <c r="B22" s="44" t="s">
        <v>53</v>
      </c>
      <c r="C22" s="44">
        <v>1</v>
      </c>
      <c r="D22" s="44" t="s">
        <v>39</v>
      </c>
      <c r="E22" s="44" t="s">
        <v>30</v>
      </c>
      <c r="F22" s="44" t="s">
        <v>31</v>
      </c>
      <c r="G22" s="44" t="s">
        <v>28</v>
      </c>
      <c r="H22" s="44"/>
    </row>
    <row r="23" spans="1:8" x14ac:dyDescent="0.3">
      <c r="A23" s="45">
        <v>3</v>
      </c>
      <c r="B23" s="45" t="s">
        <v>48</v>
      </c>
      <c r="C23" s="45">
        <v>1</v>
      </c>
      <c r="D23" s="45" t="s">
        <v>47</v>
      </c>
      <c r="E23" s="45" t="s">
        <v>30</v>
      </c>
      <c r="F23" s="45" t="s">
        <v>37</v>
      </c>
      <c r="G23" s="45" t="s">
        <v>37</v>
      </c>
      <c r="H23" s="45"/>
    </row>
    <row r="24" spans="1:8" x14ac:dyDescent="0.3">
      <c r="A24" s="46">
        <v>3</v>
      </c>
      <c r="B24" s="46" t="s">
        <v>41</v>
      </c>
      <c r="C24" s="46">
        <v>1</v>
      </c>
      <c r="D24" s="46" t="s">
        <v>40</v>
      </c>
      <c r="E24" s="46" t="s">
        <v>30</v>
      </c>
      <c r="F24" s="46" t="s">
        <v>37</v>
      </c>
      <c r="G24" s="46" t="s">
        <v>37</v>
      </c>
      <c r="H24" s="46"/>
    </row>
    <row r="25" spans="1:8" x14ac:dyDescent="0.3">
      <c r="A25" s="46">
        <v>3</v>
      </c>
      <c r="B25" s="46" t="s">
        <v>44</v>
      </c>
      <c r="C25" s="46">
        <v>1</v>
      </c>
      <c r="D25" s="46" t="s">
        <v>43</v>
      </c>
      <c r="E25" s="46" t="s">
        <v>30</v>
      </c>
      <c r="F25" s="46" t="s">
        <v>37</v>
      </c>
      <c r="G25" s="46" t="s">
        <v>37</v>
      </c>
      <c r="H25" s="46"/>
    </row>
    <row r="26" spans="1:8" x14ac:dyDescent="0.3">
      <c r="A26" s="46">
        <v>3</v>
      </c>
      <c r="B26" s="46" t="s">
        <v>51</v>
      </c>
      <c r="C26" s="46">
        <v>1</v>
      </c>
      <c r="D26" s="46" t="s">
        <v>47</v>
      </c>
      <c r="E26" s="46" t="s">
        <v>30</v>
      </c>
      <c r="F26" s="46" t="s">
        <v>37</v>
      </c>
      <c r="G26" s="46" t="s">
        <v>37</v>
      </c>
      <c r="H26" s="46"/>
    </row>
    <row r="27" spans="1:8" x14ac:dyDescent="0.3">
      <c r="A27" s="44">
        <v>2</v>
      </c>
      <c r="B27" s="44" t="s">
        <v>54</v>
      </c>
      <c r="C27" s="44">
        <v>1</v>
      </c>
      <c r="D27" s="44" t="s">
        <v>39</v>
      </c>
      <c r="E27" s="44" t="s">
        <v>36</v>
      </c>
      <c r="F27" s="44" t="s">
        <v>31</v>
      </c>
      <c r="G27" s="44" t="s">
        <v>28</v>
      </c>
      <c r="H27" s="44"/>
    </row>
    <row r="28" spans="1:8" x14ac:dyDescent="0.3">
      <c r="A28" s="45">
        <v>3</v>
      </c>
      <c r="B28" s="45" t="s">
        <v>49</v>
      </c>
      <c r="C28" s="45">
        <v>1</v>
      </c>
      <c r="D28" s="45" t="s">
        <v>47</v>
      </c>
      <c r="E28" s="45" t="s">
        <v>36</v>
      </c>
      <c r="F28" s="45" t="s">
        <v>37</v>
      </c>
      <c r="G28" s="45" t="s">
        <v>37</v>
      </c>
      <c r="H28" s="45"/>
    </row>
    <row r="29" spans="1:8" x14ac:dyDescent="0.3">
      <c r="A29" s="46">
        <v>3</v>
      </c>
      <c r="B29" s="46" t="s">
        <v>42</v>
      </c>
      <c r="C29" s="46">
        <v>1</v>
      </c>
      <c r="D29" s="46" t="s">
        <v>40</v>
      </c>
      <c r="E29" s="46" t="s">
        <v>36</v>
      </c>
      <c r="F29" s="46" t="s">
        <v>37</v>
      </c>
      <c r="G29" s="46" t="s">
        <v>37</v>
      </c>
      <c r="H29" s="46"/>
    </row>
    <row r="30" spans="1:8" x14ac:dyDescent="0.3">
      <c r="A30" s="46">
        <v>3</v>
      </c>
      <c r="B30" s="46" t="s">
        <v>45</v>
      </c>
      <c r="C30" s="46">
        <v>1</v>
      </c>
      <c r="D30" s="46" t="s">
        <v>43</v>
      </c>
      <c r="E30" s="46" t="s">
        <v>36</v>
      </c>
      <c r="F30" s="46" t="s">
        <v>37</v>
      </c>
      <c r="G30" s="46" t="s">
        <v>37</v>
      </c>
      <c r="H30" s="46"/>
    </row>
    <row r="31" spans="1:8" x14ac:dyDescent="0.3">
      <c r="A31" s="46">
        <v>3</v>
      </c>
      <c r="B31" s="46" t="s">
        <v>52</v>
      </c>
      <c r="C31" s="46">
        <v>1</v>
      </c>
      <c r="D31" s="46" t="s">
        <v>47</v>
      </c>
      <c r="E31" s="46" t="s">
        <v>36</v>
      </c>
      <c r="F31" s="46" t="s">
        <v>37</v>
      </c>
      <c r="G31" s="46" t="s">
        <v>37</v>
      </c>
      <c r="H31" s="46"/>
    </row>
    <row r="32" spans="1:8" x14ac:dyDescent="0.3">
      <c r="A32" s="43">
        <v>1</v>
      </c>
      <c r="B32" s="43" t="s">
        <v>55</v>
      </c>
      <c r="C32" s="43">
        <v>1</v>
      </c>
      <c r="D32" s="43" t="s">
        <v>47</v>
      </c>
      <c r="E32" s="43" t="s">
        <v>26</v>
      </c>
      <c r="F32" s="43" t="s">
        <v>56</v>
      </c>
      <c r="G32" s="43" t="s">
        <v>56</v>
      </c>
      <c r="H32" s="43"/>
    </row>
    <row r="33" spans="1:8" x14ac:dyDescent="0.3">
      <c r="A33" s="44">
        <v>2</v>
      </c>
      <c r="B33" s="44" t="s">
        <v>57</v>
      </c>
      <c r="C33" s="44">
        <v>1</v>
      </c>
      <c r="D33" s="44" t="s">
        <v>47</v>
      </c>
      <c r="E33" s="44"/>
      <c r="F33" s="44" t="s">
        <v>28</v>
      </c>
      <c r="G33" s="44" t="s">
        <v>28</v>
      </c>
      <c r="H33" s="44"/>
    </row>
    <row r="34" spans="1:8" x14ac:dyDescent="0.3">
      <c r="A34" s="45">
        <v>3</v>
      </c>
      <c r="B34" s="45" t="s">
        <v>58</v>
      </c>
      <c r="C34" s="45">
        <v>1</v>
      </c>
      <c r="D34" s="45" t="s">
        <v>47</v>
      </c>
      <c r="E34" s="45" t="s">
        <v>26</v>
      </c>
      <c r="F34" s="45" t="s">
        <v>28</v>
      </c>
      <c r="G34" s="45" t="s">
        <v>31</v>
      </c>
      <c r="H34" s="45"/>
    </row>
    <row r="35" spans="1:8" x14ac:dyDescent="0.3">
      <c r="A35" s="46">
        <v>3</v>
      </c>
      <c r="B35" s="46" t="s">
        <v>59</v>
      </c>
      <c r="C35" s="46">
        <v>1</v>
      </c>
      <c r="D35" s="46" t="s">
        <v>47</v>
      </c>
      <c r="E35" s="46" t="s">
        <v>26</v>
      </c>
      <c r="F35" s="46" t="s">
        <v>28</v>
      </c>
      <c r="G35" s="46" t="s">
        <v>31</v>
      </c>
      <c r="H35" s="46"/>
    </row>
    <row r="36" spans="1:8" x14ac:dyDescent="0.3">
      <c r="A36" s="44">
        <v>2</v>
      </c>
      <c r="B36" s="44" t="s">
        <v>46</v>
      </c>
      <c r="C36" s="44">
        <v>1</v>
      </c>
      <c r="D36" s="44" t="s">
        <v>47</v>
      </c>
      <c r="E36" s="44" t="s">
        <v>26</v>
      </c>
      <c r="F36" s="44" t="s">
        <v>28</v>
      </c>
      <c r="G36" s="44" t="s">
        <v>37</v>
      </c>
      <c r="H36" s="44"/>
    </row>
    <row r="37" spans="1:8" x14ac:dyDescent="0.3">
      <c r="A37" s="43">
        <v>1</v>
      </c>
      <c r="B37" s="43" t="s">
        <v>60</v>
      </c>
      <c r="C37" s="43">
        <v>1</v>
      </c>
      <c r="D37" s="43" t="s">
        <v>40</v>
      </c>
      <c r="E37" s="43" t="s">
        <v>26</v>
      </c>
      <c r="F37" s="43" t="s">
        <v>28</v>
      </c>
      <c r="G37" s="43"/>
      <c r="H37" s="43" t="s">
        <v>28</v>
      </c>
    </row>
    <row r="38" spans="1:8" x14ac:dyDescent="0.3">
      <c r="A38" s="44">
        <v>2</v>
      </c>
      <c r="B38" s="44" t="s">
        <v>61</v>
      </c>
      <c r="C38" s="44">
        <v>1</v>
      </c>
      <c r="D38" s="44" t="s">
        <v>40</v>
      </c>
      <c r="E38" s="44" t="s">
        <v>26</v>
      </c>
      <c r="F38" s="44" t="s">
        <v>28</v>
      </c>
      <c r="G38" s="44"/>
      <c r="H38" s="44" t="s">
        <v>37</v>
      </c>
    </row>
    <row r="39" spans="1:8" x14ac:dyDescent="0.3">
      <c r="A39" s="45">
        <v>3</v>
      </c>
      <c r="B39" s="45" t="s">
        <v>62</v>
      </c>
      <c r="C39" s="45">
        <v>1</v>
      </c>
      <c r="D39" s="45" t="s">
        <v>40</v>
      </c>
      <c r="E39" s="45" t="s">
        <v>30</v>
      </c>
      <c r="F39" s="45" t="s">
        <v>37</v>
      </c>
      <c r="G39" s="45"/>
      <c r="H39" s="45" t="s">
        <v>37</v>
      </c>
    </row>
    <row r="40" spans="1:8" x14ac:dyDescent="0.3">
      <c r="A40" s="46">
        <v>3</v>
      </c>
      <c r="B40" s="46" t="s">
        <v>62</v>
      </c>
      <c r="C40" s="46">
        <v>1</v>
      </c>
      <c r="D40" s="46" t="s">
        <v>40</v>
      </c>
      <c r="E40" s="46" t="s">
        <v>30</v>
      </c>
      <c r="F40" s="46" t="s">
        <v>37</v>
      </c>
      <c r="G40" s="46"/>
      <c r="H40" s="46" t="s">
        <v>37</v>
      </c>
    </row>
    <row r="41" spans="1:8" x14ac:dyDescent="0.3">
      <c r="A41" s="47">
        <v>4</v>
      </c>
      <c r="B41" s="47" t="s">
        <v>63</v>
      </c>
      <c r="C41" s="47">
        <v>1</v>
      </c>
      <c r="D41" s="47" t="s">
        <v>40</v>
      </c>
      <c r="E41" s="47" t="s">
        <v>30</v>
      </c>
      <c r="F41" s="47" t="s">
        <v>31</v>
      </c>
      <c r="G41" s="47"/>
      <c r="H41" s="47" t="s">
        <v>33</v>
      </c>
    </row>
    <row r="42" spans="1:8" x14ac:dyDescent="0.3">
      <c r="A42" s="48">
        <v>4</v>
      </c>
      <c r="B42" s="48" t="s">
        <v>64</v>
      </c>
      <c r="C42" s="48">
        <v>1</v>
      </c>
      <c r="D42" s="48" t="s">
        <v>40</v>
      </c>
      <c r="E42" s="48" t="s">
        <v>30</v>
      </c>
      <c r="F42" s="48" t="s">
        <v>31</v>
      </c>
      <c r="G42" s="48"/>
      <c r="H42" s="48" t="s">
        <v>33</v>
      </c>
    </row>
    <row r="43" spans="1:8" x14ac:dyDescent="0.3">
      <c r="A43" s="48">
        <v>4</v>
      </c>
      <c r="B43" s="48" t="s">
        <v>65</v>
      </c>
      <c r="C43" s="48">
        <v>1</v>
      </c>
      <c r="D43" s="48" t="s">
        <v>40</v>
      </c>
      <c r="E43" s="48" t="s">
        <v>30</v>
      </c>
      <c r="F43" s="48" t="s">
        <v>31</v>
      </c>
      <c r="G43" s="48"/>
      <c r="H43" s="48" t="s">
        <v>33</v>
      </c>
    </row>
    <row r="44" spans="1:8" x14ac:dyDescent="0.3">
      <c r="A44" s="48">
        <v>4</v>
      </c>
      <c r="B44" s="48" t="s">
        <v>66</v>
      </c>
      <c r="C44" s="48">
        <v>1</v>
      </c>
      <c r="D44" s="48" t="s">
        <v>40</v>
      </c>
      <c r="E44" s="48" t="s">
        <v>30</v>
      </c>
      <c r="F44" s="48" t="s">
        <v>31</v>
      </c>
      <c r="G44" s="48"/>
      <c r="H44" s="48" t="s">
        <v>33</v>
      </c>
    </row>
    <row r="45" spans="1:8" x14ac:dyDescent="0.3">
      <c r="A45" s="45">
        <v>3</v>
      </c>
      <c r="B45" s="45" t="s">
        <v>67</v>
      </c>
      <c r="C45" s="45">
        <v>1</v>
      </c>
      <c r="D45" s="45" t="s">
        <v>40</v>
      </c>
      <c r="E45" s="45" t="s">
        <v>36</v>
      </c>
      <c r="F45" s="45" t="s">
        <v>37</v>
      </c>
      <c r="G45" s="45"/>
      <c r="H45" s="45" t="s">
        <v>37</v>
      </c>
    </row>
    <row r="46" spans="1:8" x14ac:dyDescent="0.3">
      <c r="A46" s="46">
        <v>3</v>
      </c>
      <c r="B46" s="46" t="s">
        <v>67</v>
      </c>
      <c r="C46" s="46">
        <v>1</v>
      </c>
      <c r="D46" s="46" t="s">
        <v>40</v>
      </c>
      <c r="E46" s="46" t="s">
        <v>36</v>
      </c>
      <c r="F46" s="46" t="s">
        <v>37</v>
      </c>
      <c r="G46" s="46"/>
      <c r="H46" s="46" t="s">
        <v>37</v>
      </c>
    </row>
    <row r="47" spans="1:8" x14ac:dyDescent="0.3">
      <c r="A47" s="47">
        <v>4</v>
      </c>
      <c r="B47" s="47" t="s">
        <v>68</v>
      </c>
      <c r="C47" s="47">
        <v>1</v>
      </c>
      <c r="D47" s="47" t="s">
        <v>40</v>
      </c>
      <c r="E47" s="47" t="s">
        <v>36</v>
      </c>
      <c r="F47" s="47" t="s">
        <v>31</v>
      </c>
      <c r="G47" s="47"/>
      <c r="H47" s="47" t="s">
        <v>33</v>
      </c>
    </row>
    <row r="48" spans="1:8" x14ac:dyDescent="0.3">
      <c r="A48" s="48">
        <v>4</v>
      </c>
      <c r="B48" s="48" t="s">
        <v>69</v>
      </c>
      <c r="C48" s="48">
        <v>1</v>
      </c>
      <c r="D48" s="48" t="s">
        <v>40</v>
      </c>
      <c r="E48" s="48" t="s">
        <v>36</v>
      </c>
      <c r="F48" s="48" t="s">
        <v>31</v>
      </c>
      <c r="G48" s="48"/>
      <c r="H48" s="48" t="s">
        <v>33</v>
      </c>
    </row>
    <row r="49" spans="1:8" x14ac:dyDescent="0.3">
      <c r="A49" s="48">
        <v>4</v>
      </c>
      <c r="B49" s="48" t="s">
        <v>70</v>
      </c>
      <c r="C49" s="48">
        <v>1</v>
      </c>
      <c r="D49" s="48" t="s">
        <v>40</v>
      </c>
      <c r="E49" s="48" t="s">
        <v>36</v>
      </c>
      <c r="F49" s="48" t="s">
        <v>31</v>
      </c>
      <c r="G49" s="48"/>
      <c r="H49" s="48" t="s">
        <v>33</v>
      </c>
    </row>
    <row r="50" spans="1:8" x14ac:dyDescent="0.3">
      <c r="A50" s="48">
        <v>4</v>
      </c>
      <c r="B50" s="48" t="s">
        <v>71</v>
      </c>
      <c r="C50" s="48">
        <v>1</v>
      </c>
      <c r="D50" s="48" t="s">
        <v>40</v>
      </c>
      <c r="E50" s="48" t="s">
        <v>36</v>
      </c>
      <c r="F50" s="48" t="s">
        <v>31</v>
      </c>
      <c r="G50" s="48"/>
      <c r="H50" s="48" t="s">
        <v>33</v>
      </c>
    </row>
    <row r="51" spans="1:8" x14ac:dyDescent="0.3">
      <c r="A51" s="44">
        <v>2</v>
      </c>
      <c r="B51" s="44" t="s">
        <v>72</v>
      </c>
      <c r="C51" s="44">
        <v>1</v>
      </c>
      <c r="D51" s="44" t="s">
        <v>40</v>
      </c>
      <c r="E51" s="44" t="s">
        <v>26</v>
      </c>
      <c r="F51" s="44" t="s">
        <v>19</v>
      </c>
      <c r="G51" s="44"/>
      <c r="H51" s="44" t="s">
        <v>37</v>
      </c>
    </row>
    <row r="52" spans="1:8" x14ac:dyDescent="0.3">
      <c r="A52" s="49">
        <v>2</v>
      </c>
      <c r="B52" s="49" t="s">
        <v>73</v>
      </c>
      <c r="C52" s="49">
        <v>1</v>
      </c>
      <c r="D52" s="49" t="s">
        <v>40</v>
      </c>
      <c r="E52" s="49" t="s">
        <v>26</v>
      </c>
      <c r="F52" s="49" t="s">
        <v>19</v>
      </c>
      <c r="G52" s="49"/>
      <c r="H52" s="49" t="s">
        <v>37</v>
      </c>
    </row>
    <row r="53" spans="1:8" x14ac:dyDescent="0.3">
      <c r="A53" s="49">
        <v>2</v>
      </c>
      <c r="B53" s="49" t="s">
        <v>74</v>
      </c>
      <c r="C53" s="49">
        <v>1</v>
      </c>
      <c r="D53" s="49" t="s">
        <v>40</v>
      </c>
      <c r="E53" s="49" t="s">
        <v>26</v>
      </c>
      <c r="F53" s="49" t="s">
        <v>28</v>
      </c>
      <c r="G53" s="49"/>
      <c r="H53" s="49" t="s">
        <v>37</v>
      </c>
    </row>
    <row r="54" spans="1:8" x14ac:dyDescent="0.3">
      <c r="A54" s="45">
        <v>3</v>
      </c>
      <c r="B54" s="45" t="s">
        <v>75</v>
      </c>
      <c r="C54" s="45">
        <v>1</v>
      </c>
      <c r="D54" s="45" t="s">
        <v>40</v>
      </c>
      <c r="E54" s="45" t="s">
        <v>30</v>
      </c>
      <c r="F54" s="45" t="s">
        <v>37</v>
      </c>
      <c r="G54" s="45"/>
      <c r="H54" s="45" t="s">
        <v>37</v>
      </c>
    </row>
    <row r="55" spans="1:8" x14ac:dyDescent="0.3">
      <c r="A55" s="46">
        <v>3</v>
      </c>
      <c r="B55" s="46" t="s">
        <v>76</v>
      </c>
      <c r="C55" s="46">
        <v>1</v>
      </c>
      <c r="D55" s="46" t="s">
        <v>40</v>
      </c>
      <c r="E55" s="46" t="s">
        <v>36</v>
      </c>
      <c r="F55" s="46" t="s">
        <v>37</v>
      </c>
      <c r="G55" s="46"/>
      <c r="H55" s="46" t="s">
        <v>37</v>
      </c>
    </row>
    <row r="56" spans="1:8" x14ac:dyDescent="0.3">
      <c r="A56" s="43">
        <v>1</v>
      </c>
      <c r="B56" s="43" t="s">
        <v>60</v>
      </c>
      <c r="C56" s="43">
        <v>1</v>
      </c>
      <c r="D56" s="43" t="s">
        <v>40</v>
      </c>
      <c r="E56" s="43" t="s">
        <v>26</v>
      </c>
      <c r="F56" s="43" t="s">
        <v>28</v>
      </c>
      <c r="G56" s="43"/>
      <c r="H56" s="43" t="s">
        <v>28</v>
      </c>
    </row>
    <row r="57" spans="1:8" x14ac:dyDescent="0.3">
      <c r="A57" s="44">
        <v>2</v>
      </c>
      <c r="B57" s="44" t="s">
        <v>77</v>
      </c>
      <c r="C57" s="44">
        <v>1</v>
      </c>
      <c r="D57" s="44" t="s">
        <v>40</v>
      </c>
      <c r="E57" s="44" t="s">
        <v>30</v>
      </c>
      <c r="F57" s="44" t="s">
        <v>31</v>
      </c>
      <c r="G57" s="44"/>
      <c r="H57" s="44" t="s">
        <v>28</v>
      </c>
    </row>
    <row r="58" spans="1:8" x14ac:dyDescent="0.3">
      <c r="A58" s="45">
        <v>3</v>
      </c>
      <c r="B58" s="45" t="s">
        <v>62</v>
      </c>
      <c r="C58" s="45">
        <v>1</v>
      </c>
      <c r="D58" s="45" t="s">
        <v>40</v>
      </c>
      <c r="E58" s="45" t="s">
        <v>30</v>
      </c>
      <c r="F58" s="45" t="s">
        <v>37</v>
      </c>
      <c r="G58" s="45"/>
      <c r="H58" s="45" t="s">
        <v>37</v>
      </c>
    </row>
    <row r="59" spans="1:8" x14ac:dyDescent="0.3">
      <c r="A59" s="46">
        <v>3</v>
      </c>
      <c r="B59" s="46" t="s">
        <v>72</v>
      </c>
      <c r="C59" s="46">
        <v>1</v>
      </c>
      <c r="D59" s="46" t="s">
        <v>40</v>
      </c>
      <c r="E59" s="46" t="s">
        <v>26</v>
      </c>
      <c r="F59" s="46" t="s">
        <v>19</v>
      </c>
      <c r="G59" s="46"/>
      <c r="H59" s="46" t="s">
        <v>37</v>
      </c>
    </row>
    <row r="60" spans="1:8" x14ac:dyDescent="0.3">
      <c r="A60" s="46">
        <v>3</v>
      </c>
      <c r="B60" s="46" t="s">
        <v>73</v>
      </c>
      <c r="C60" s="46">
        <v>1</v>
      </c>
      <c r="D60" s="46" t="s">
        <v>40</v>
      </c>
      <c r="E60" s="46" t="s">
        <v>26</v>
      </c>
      <c r="F60" s="46" t="s">
        <v>19</v>
      </c>
      <c r="G60" s="46"/>
      <c r="H60" s="46" t="s">
        <v>37</v>
      </c>
    </row>
    <row r="61" spans="1:8" x14ac:dyDescent="0.3">
      <c r="A61" s="46">
        <v>3</v>
      </c>
      <c r="B61" s="46" t="s">
        <v>75</v>
      </c>
      <c r="C61" s="46">
        <v>1</v>
      </c>
      <c r="D61" s="46" t="s">
        <v>40</v>
      </c>
      <c r="E61" s="46" t="s">
        <v>30</v>
      </c>
      <c r="F61" s="46" t="s">
        <v>37</v>
      </c>
      <c r="G61" s="46"/>
      <c r="H61" s="46" t="s">
        <v>37</v>
      </c>
    </row>
    <row r="62" spans="1:8" x14ac:dyDescent="0.3">
      <c r="A62" s="44">
        <v>2</v>
      </c>
      <c r="B62" s="44" t="s">
        <v>78</v>
      </c>
      <c r="C62" s="44">
        <v>1</v>
      </c>
      <c r="D62" s="44" t="s">
        <v>40</v>
      </c>
      <c r="E62" s="44" t="s">
        <v>36</v>
      </c>
      <c r="F62" s="44" t="s">
        <v>31</v>
      </c>
      <c r="G62" s="44"/>
      <c r="H62" s="44" t="s">
        <v>28</v>
      </c>
    </row>
    <row r="63" spans="1:8" x14ac:dyDescent="0.3">
      <c r="A63" s="45">
        <v>3</v>
      </c>
      <c r="B63" s="45" t="s">
        <v>67</v>
      </c>
      <c r="C63" s="45">
        <v>1</v>
      </c>
      <c r="D63" s="45" t="s">
        <v>40</v>
      </c>
      <c r="E63" s="45" t="s">
        <v>36</v>
      </c>
      <c r="F63" s="45" t="s">
        <v>37</v>
      </c>
      <c r="G63" s="45"/>
      <c r="H63" s="45" t="s">
        <v>37</v>
      </c>
    </row>
    <row r="64" spans="1:8" x14ac:dyDescent="0.3">
      <c r="A64" s="46">
        <v>3</v>
      </c>
      <c r="B64" s="46" t="s">
        <v>76</v>
      </c>
      <c r="C64" s="46">
        <v>1</v>
      </c>
      <c r="D64" s="46" t="s">
        <v>40</v>
      </c>
      <c r="E64" s="46" t="s">
        <v>36</v>
      </c>
      <c r="F64" s="46" t="s">
        <v>37</v>
      </c>
      <c r="G64" s="46"/>
      <c r="H64" s="46" t="s">
        <v>37</v>
      </c>
    </row>
    <row r="65" spans="1:8" x14ac:dyDescent="0.3">
      <c r="A65" s="43">
        <v>1</v>
      </c>
      <c r="B65" s="43" t="s">
        <v>79</v>
      </c>
      <c r="C65" s="43">
        <v>1</v>
      </c>
      <c r="D65" s="43" t="s">
        <v>43</v>
      </c>
      <c r="E65" s="43" t="s">
        <v>26</v>
      </c>
      <c r="F65" s="43" t="s">
        <v>28</v>
      </c>
      <c r="G65" s="43"/>
      <c r="H65" s="43" t="s">
        <v>28</v>
      </c>
    </row>
    <row r="66" spans="1:8" x14ac:dyDescent="0.3">
      <c r="A66" s="44">
        <v>2</v>
      </c>
      <c r="B66" s="44" t="s">
        <v>80</v>
      </c>
      <c r="C66" s="44">
        <v>1</v>
      </c>
      <c r="D66" s="44" t="s">
        <v>43</v>
      </c>
      <c r="E66" s="44" t="s">
        <v>26</v>
      </c>
      <c r="F66" s="44" t="s">
        <v>28</v>
      </c>
      <c r="G66" s="44"/>
      <c r="H66" s="44" t="s">
        <v>31</v>
      </c>
    </row>
    <row r="67" spans="1:8" x14ac:dyDescent="0.3">
      <c r="A67" s="45">
        <v>3</v>
      </c>
      <c r="B67" s="45" t="s">
        <v>81</v>
      </c>
      <c r="C67" s="45">
        <v>1</v>
      </c>
      <c r="D67" s="45" t="s">
        <v>40</v>
      </c>
      <c r="E67" s="45" t="s">
        <v>30</v>
      </c>
      <c r="F67" s="45" t="s">
        <v>37</v>
      </c>
      <c r="G67" s="45"/>
      <c r="H67" s="45" t="s">
        <v>31</v>
      </c>
    </row>
    <row r="68" spans="1:8" x14ac:dyDescent="0.3">
      <c r="A68" s="46">
        <v>3</v>
      </c>
      <c r="B68" s="46" t="s">
        <v>82</v>
      </c>
      <c r="C68" s="46">
        <v>1</v>
      </c>
      <c r="D68" s="46" t="s">
        <v>40</v>
      </c>
      <c r="E68" s="46" t="s">
        <v>36</v>
      </c>
      <c r="F68" s="46" t="s">
        <v>37</v>
      </c>
      <c r="G68" s="46"/>
      <c r="H68" s="46" t="s">
        <v>31</v>
      </c>
    </row>
    <row r="69" spans="1:8" x14ac:dyDescent="0.3">
      <c r="A69" s="44">
        <v>2</v>
      </c>
      <c r="B69" s="44" t="s">
        <v>80</v>
      </c>
      <c r="C69" s="44">
        <v>1</v>
      </c>
      <c r="D69" s="44" t="s">
        <v>43</v>
      </c>
      <c r="E69" s="44" t="s">
        <v>26</v>
      </c>
      <c r="F69" s="44" t="s">
        <v>28</v>
      </c>
      <c r="G69" s="44"/>
      <c r="H69" s="44" t="s">
        <v>31</v>
      </c>
    </row>
    <row r="70" spans="1:8" x14ac:dyDescent="0.3">
      <c r="A70" s="45">
        <v>3</v>
      </c>
      <c r="B70" s="45" t="s">
        <v>83</v>
      </c>
      <c r="C70" s="45">
        <v>1</v>
      </c>
      <c r="D70" s="45" t="s">
        <v>43</v>
      </c>
      <c r="E70" s="45" t="s">
        <v>26</v>
      </c>
      <c r="F70" s="45" t="s">
        <v>28</v>
      </c>
      <c r="G70" s="45"/>
      <c r="H70" s="45" t="s">
        <v>33</v>
      </c>
    </row>
    <row r="71" spans="1:8" x14ac:dyDescent="0.3">
      <c r="A71" s="46">
        <v>3</v>
      </c>
      <c r="B71" s="46" t="s">
        <v>84</v>
      </c>
      <c r="C71" s="46">
        <v>1</v>
      </c>
      <c r="D71" s="46" t="s">
        <v>43</v>
      </c>
      <c r="E71" s="46" t="s">
        <v>26</v>
      </c>
      <c r="F71" s="46" t="s">
        <v>28</v>
      </c>
      <c r="G71" s="46"/>
      <c r="H71" s="46" t="s">
        <v>33</v>
      </c>
    </row>
    <row r="72" spans="1:8" x14ac:dyDescent="0.3">
      <c r="A72" s="44">
        <v>2</v>
      </c>
      <c r="B72" s="44" t="s">
        <v>85</v>
      </c>
      <c r="C72" s="44">
        <v>1</v>
      </c>
      <c r="D72" s="44" t="s">
        <v>43</v>
      </c>
      <c r="E72" s="44" t="s">
        <v>26</v>
      </c>
      <c r="F72" s="44" t="s">
        <v>28</v>
      </c>
      <c r="G72" s="44"/>
      <c r="H72" s="44" t="s">
        <v>31</v>
      </c>
    </row>
    <row r="73" spans="1:8" x14ac:dyDescent="0.3">
      <c r="A73" s="45">
        <v>3</v>
      </c>
      <c r="B73" s="45" t="s">
        <v>86</v>
      </c>
      <c r="C73" s="45">
        <v>1</v>
      </c>
      <c r="D73" s="45" t="s">
        <v>40</v>
      </c>
      <c r="E73" s="45" t="s">
        <v>30</v>
      </c>
      <c r="F73" s="45" t="s">
        <v>37</v>
      </c>
      <c r="G73" s="45"/>
      <c r="H73" s="45" t="s">
        <v>37</v>
      </c>
    </row>
    <row r="74" spans="1:8" x14ac:dyDescent="0.3">
      <c r="A74" s="46">
        <v>3</v>
      </c>
      <c r="B74" s="46" t="s">
        <v>87</v>
      </c>
      <c r="C74" s="46">
        <v>1</v>
      </c>
      <c r="D74" s="46" t="s">
        <v>40</v>
      </c>
      <c r="E74" s="46" t="s">
        <v>36</v>
      </c>
      <c r="F74" s="46" t="s">
        <v>37</v>
      </c>
      <c r="G74" s="46"/>
      <c r="H74" s="46" t="s">
        <v>37</v>
      </c>
    </row>
    <row r="75" spans="1:8" x14ac:dyDescent="0.3">
      <c r="A75" s="44">
        <v>2</v>
      </c>
      <c r="B75" s="44" t="s">
        <v>85</v>
      </c>
      <c r="C75" s="44">
        <v>1</v>
      </c>
      <c r="D75" s="44" t="s">
        <v>43</v>
      </c>
      <c r="E75" s="44" t="s">
        <v>26</v>
      </c>
      <c r="F75" s="44" t="s">
        <v>28</v>
      </c>
      <c r="G75" s="44"/>
      <c r="H75" s="44" t="s">
        <v>31</v>
      </c>
    </row>
    <row r="76" spans="1:8" x14ac:dyDescent="0.3">
      <c r="A76" s="45">
        <v>3</v>
      </c>
      <c r="B76" s="45" t="s">
        <v>88</v>
      </c>
      <c r="C76" s="45">
        <v>1</v>
      </c>
      <c r="D76" s="45" t="s">
        <v>43</v>
      </c>
      <c r="E76" s="45" t="s">
        <v>26</v>
      </c>
      <c r="F76" s="45" t="s">
        <v>28</v>
      </c>
      <c r="G76" s="45"/>
      <c r="H76" s="45" t="s">
        <v>33</v>
      </c>
    </row>
    <row r="77" spans="1:8" x14ac:dyDescent="0.3">
      <c r="A77" s="46">
        <v>3</v>
      </c>
      <c r="B77" s="46" t="s">
        <v>89</v>
      </c>
      <c r="C77" s="46">
        <v>1</v>
      </c>
      <c r="D77" s="46" t="s">
        <v>43</v>
      </c>
      <c r="E77" s="46" t="s">
        <v>26</v>
      </c>
      <c r="F77" s="46" t="s">
        <v>28</v>
      </c>
      <c r="G77" s="46"/>
      <c r="H77" s="46" t="s">
        <v>33</v>
      </c>
    </row>
    <row r="78" spans="1:8" x14ac:dyDescent="0.3">
      <c r="A78" s="46">
        <v>3</v>
      </c>
      <c r="B78" s="46" t="s">
        <v>90</v>
      </c>
      <c r="C78" s="46">
        <v>1</v>
      </c>
      <c r="D78" s="46" t="s">
        <v>43</v>
      </c>
      <c r="E78" s="46" t="s">
        <v>26</v>
      </c>
      <c r="F78" s="46" t="s">
        <v>28</v>
      </c>
      <c r="G78" s="46"/>
      <c r="H78" s="46" t="s">
        <v>33</v>
      </c>
    </row>
    <row r="79" spans="1:8" x14ac:dyDescent="0.3">
      <c r="A79" s="46">
        <v>3</v>
      </c>
      <c r="B79" s="46" t="s">
        <v>91</v>
      </c>
      <c r="C79" s="46">
        <v>1</v>
      </c>
      <c r="D79" s="46" t="s">
        <v>43</v>
      </c>
      <c r="E79" s="46" t="s">
        <v>26</v>
      </c>
      <c r="F79" s="46" t="s">
        <v>28</v>
      </c>
      <c r="G79" s="46"/>
      <c r="H79" s="46" t="s">
        <v>33</v>
      </c>
    </row>
    <row r="80" spans="1:8" x14ac:dyDescent="0.3">
      <c r="A80" s="43">
        <v>1</v>
      </c>
      <c r="B80" s="43" t="s">
        <v>79</v>
      </c>
      <c r="C80" s="43">
        <v>1</v>
      </c>
      <c r="D80" s="43" t="s">
        <v>43</v>
      </c>
      <c r="E80" s="43" t="s">
        <v>26</v>
      </c>
      <c r="F80" s="43" t="s">
        <v>28</v>
      </c>
      <c r="G80" s="43"/>
      <c r="H80" s="43" t="s">
        <v>28</v>
      </c>
    </row>
    <row r="81" spans="1:8" x14ac:dyDescent="0.3">
      <c r="A81" s="44">
        <v>2</v>
      </c>
      <c r="B81" s="44" t="s">
        <v>92</v>
      </c>
      <c r="C81" s="44">
        <v>1</v>
      </c>
      <c r="D81" s="44" t="s">
        <v>40</v>
      </c>
      <c r="E81" s="44" t="s">
        <v>30</v>
      </c>
      <c r="F81" s="44" t="s">
        <v>31</v>
      </c>
      <c r="G81" s="44"/>
      <c r="H81" s="44" t="s">
        <v>28</v>
      </c>
    </row>
    <row r="82" spans="1:8" x14ac:dyDescent="0.3">
      <c r="A82" s="45">
        <v>3</v>
      </c>
      <c r="B82" s="45" t="s">
        <v>86</v>
      </c>
      <c r="C82" s="45">
        <v>1</v>
      </c>
      <c r="D82" s="45" t="s">
        <v>40</v>
      </c>
      <c r="E82" s="45" t="s">
        <v>30</v>
      </c>
      <c r="F82" s="45" t="s">
        <v>37</v>
      </c>
      <c r="G82" s="45"/>
      <c r="H82" s="45" t="s">
        <v>37</v>
      </c>
    </row>
    <row r="83" spans="1:8" x14ac:dyDescent="0.3">
      <c r="A83" s="46">
        <v>3</v>
      </c>
      <c r="B83" s="46" t="s">
        <v>82</v>
      </c>
      <c r="C83" s="46">
        <v>1</v>
      </c>
      <c r="D83" s="46" t="s">
        <v>40</v>
      </c>
      <c r="E83" s="46" t="s">
        <v>36</v>
      </c>
      <c r="F83" s="46" t="s">
        <v>37</v>
      </c>
      <c r="G83" s="46"/>
      <c r="H83" s="46" t="s">
        <v>31</v>
      </c>
    </row>
    <row r="84" spans="1:8" x14ac:dyDescent="0.3">
      <c r="A84" s="44">
        <v>2</v>
      </c>
      <c r="B84" s="44" t="s">
        <v>93</v>
      </c>
      <c r="C84" s="44">
        <v>1</v>
      </c>
      <c r="D84" s="44" t="s">
        <v>40</v>
      </c>
      <c r="E84" s="44" t="s">
        <v>36</v>
      </c>
      <c r="F84" s="44" t="s">
        <v>31</v>
      </c>
      <c r="G84" s="44"/>
      <c r="H84" s="44" t="s">
        <v>28</v>
      </c>
    </row>
    <row r="85" spans="1:8" x14ac:dyDescent="0.3">
      <c r="A85" s="45">
        <v>3</v>
      </c>
      <c r="B85" s="45" t="s">
        <v>87</v>
      </c>
      <c r="C85" s="45">
        <v>1</v>
      </c>
      <c r="D85" s="45" t="s">
        <v>40</v>
      </c>
      <c r="E85" s="45" t="s">
        <v>36</v>
      </c>
      <c r="F85" s="45" t="s">
        <v>37</v>
      </c>
      <c r="G85" s="45"/>
      <c r="H85" s="45" t="s">
        <v>37</v>
      </c>
    </row>
    <row r="86" spans="1:8" x14ac:dyDescent="0.3">
      <c r="A86" s="46">
        <v>3</v>
      </c>
      <c r="B86" s="46" t="s">
        <v>81</v>
      </c>
      <c r="C86" s="46">
        <v>1</v>
      </c>
      <c r="D86" s="46" t="s">
        <v>40</v>
      </c>
      <c r="E86" s="46" t="s">
        <v>30</v>
      </c>
      <c r="F86" s="46" t="s">
        <v>37</v>
      </c>
      <c r="G86" s="46"/>
      <c r="H86" s="46" t="s">
        <v>31</v>
      </c>
    </row>
    <row r="87" spans="1:8" x14ac:dyDescent="0.3">
      <c r="A87" s="43">
        <v>1</v>
      </c>
      <c r="B87" s="43" t="s">
        <v>94</v>
      </c>
      <c r="C87" s="43">
        <v>1</v>
      </c>
      <c r="D87" s="43" t="s">
        <v>40</v>
      </c>
      <c r="E87" s="43" t="s">
        <v>26</v>
      </c>
      <c r="F87" s="43"/>
      <c r="G87" s="43"/>
      <c r="H87" s="43" t="s">
        <v>28</v>
      </c>
    </row>
    <row r="88" spans="1:8" x14ac:dyDescent="0.3">
      <c r="A88" s="44">
        <v>2</v>
      </c>
      <c r="B88" s="44" t="s">
        <v>95</v>
      </c>
      <c r="C88" s="44">
        <v>1</v>
      </c>
      <c r="D88" s="44" t="s">
        <v>40</v>
      </c>
      <c r="E88" s="44" t="s">
        <v>26</v>
      </c>
      <c r="F88" s="44"/>
      <c r="G88" s="44"/>
      <c r="H88" s="44" t="s">
        <v>37</v>
      </c>
    </row>
    <row r="89" spans="1:8" x14ac:dyDescent="0.3">
      <c r="A89" s="49">
        <v>2</v>
      </c>
      <c r="B89" s="49" t="s">
        <v>96</v>
      </c>
      <c r="C89" s="49">
        <v>1</v>
      </c>
      <c r="D89" s="49" t="s">
        <v>40</v>
      </c>
      <c r="E89" s="49" t="s">
        <v>26</v>
      </c>
      <c r="F89" s="49"/>
      <c r="G89" s="49"/>
      <c r="H89" s="49" t="s">
        <v>37</v>
      </c>
    </row>
    <row r="90" spans="1:8" x14ac:dyDescent="0.3">
      <c r="A90" s="49">
        <v>2</v>
      </c>
      <c r="B90" s="49" t="s">
        <v>97</v>
      </c>
      <c r="C90" s="49">
        <v>1</v>
      </c>
      <c r="D90" s="49" t="s">
        <v>40</v>
      </c>
      <c r="E90" s="49" t="s">
        <v>26</v>
      </c>
      <c r="F90" s="49"/>
      <c r="G90" s="49"/>
      <c r="H90" s="49" t="s">
        <v>37</v>
      </c>
    </row>
    <row r="91" spans="1:8" x14ac:dyDescent="0.3">
      <c r="A91" s="49">
        <v>2</v>
      </c>
      <c r="B91" s="49" t="s">
        <v>325</v>
      </c>
      <c r="C91" s="49">
        <v>1</v>
      </c>
      <c r="D91" s="49" t="s">
        <v>40</v>
      </c>
      <c r="E91" s="49" t="s">
        <v>26</v>
      </c>
      <c r="F91" s="49"/>
      <c r="G91" s="49"/>
      <c r="H91" s="69" t="s">
        <v>37</v>
      </c>
    </row>
    <row r="92" spans="1:8" x14ac:dyDescent="0.3">
      <c r="A92" s="49">
        <v>2</v>
      </c>
      <c r="B92" s="49" t="s">
        <v>326</v>
      </c>
      <c r="C92" s="49">
        <v>1</v>
      </c>
      <c r="D92" s="49" t="s">
        <v>40</v>
      </c>
      <c r="E92" s="49" t="s">
        <v>26</v>
      </c>
      <c r="F92" s="49"/>
      <c r="G92" s="49"/>
      <c r="H92" s="69" t="s">
        <v>37</v>
      </c>
    </row>
    <row r="93" spans="1:8" x14ac:dyDescent="0.3">
      <c r="A93" s="43">
        <v>1</v>
      </c>
      <c r="B93" s="43" t="s">
        <v>98</v>
      </c>
      <c r="C93" s="43">
        <v>1</v>
      </c>
      <c r="D93" s="43" t="s">
        <v>47</v>
      </c>
      <c r="E93" s="43" t="s">
        <v>26</v>
      </c>
      <c r="F93" s="43"/>
      <c r="G93" s="43"/>
      <c r="H93" s="43"/>
    </row>
    <row r="94" spans="1:8" x14ac:dyDescent="0.3">
      <c r="A94" s="43">
        <v>1</v>
      </c>
      <c r="B94" s="43" t="s">
        <v>99</v>
      </c>
      <c r="C94" s="43">
        <v>1</v>
      </c>
      <c r="D94" s="43" t="s">
        <v>43</v>
      </c>
      <c r="E94" s="43" t="s">
        <v>26</v>
      </c>
      <c r="F94" s="43"/>
      <c r="G94" s="43"/>
      <c r="H94" s="43"/>
    </row>
    <row r="95" spans="1:8" x14ac:dyDescent="0.3">
      <c r="A95" s="43">
        <v>1</v>
      </c>
      <c r="B95" s="43" t="s">
        <v>100</v>
      </c>
      <c r="C95" s="43">
        <v>1</v>
      </c>
      <c r="D95" s="43" t="s">
        <v>100</v>
      </c>
      <c r="E95" s="43" t="s">
        <v>26</v>
      </c>
      <c r="F95" s="43" t="s">
        <v>28</v>
      </c>
      <c r="G95" s="43"/>
      <c r="H95" s="43" t="s">
        <v>28</v>
      </c>
    </row>
    <row r="96" spans="1:8" x14ac:dyDescent="0.3">
      <c r="A96" s="44">
        <v>2</v>
      </c>
      <c r="B96" s="44" t="s">
        <v>101</v>
      </c>
      <c r="C96" s="44">
        <v>1</v>
      </c>
      <c r="D96" s="44" t="s">
        <v>100</v>
      </c>
      <c r="E96" s="44" t="s">
        <v>26</v>
      </c>
      <c r="F96" s="44" t="s">
        <v>28</v>
      </c>
      <c r="G96" s="44"/>
      <c r="H96" s="44" t="s">
        <v>37</v>
      </c>
    </row>
    <row r="97" spans="1:8" x14ac:dyDescent="0.3">
      <c r="A97" s="45">
        <v>3</v>
      </c>
      <c r="B97" s="45" t="s">
        <v>102</v>
      </c>
      <c r="C97" s="45">
        <v>1</v>
      </c>
      <c r="D97" s="45" t="s">
        <v>100</v>
      </c>
      <c r="E97" s="45" t="s">
        <v>30</v>
      </c>
      <c r="F97" s="45" t="s">
        <v>37</v>
      </c>
      <c r="G97" s="45"/>
      <c r="H97" s="45" t="s">
        <v>37</v>
      </c>
    </row>
    <row r="98" spans="1:8" x14ac:dyDescent="0.3">
      <c r="A98" s="46">
        <v>3</v>
      </c>
      <c r="B98" s="46" t="s">
        <v>103</v>
      </c>
      <c r="C98" s="46">
        <v>1</v>
      </c>
      <c r="D98" s="46" t="s">
        <v>100</v>
      </c>
      <c r="E98" s="46" t="s">
        <v>36</v>
      </c>
      <c r="F98" s="46" t="s">
        <v>37</v>
      </c>
      <c r="G98" s="46"/>
      <c r="H98" s="46" t="s">
        <v>37</v>
      </c>
    </row>
    <row r="99" spans="1:8" x14ac:dyDescent="0.3">
      <c r="A99" s="44">
        <v>2</v>
      </c>
      <c r="B99" s="44" t="s">
        <v>104</v>
      </c>
      <c r="C99" s="44">
        <v>1</v>
      </c>
      <c r="D99" s="44" t="s">
        <v>100</v>
      </c>
      <c r="E99" s="44" t="s">
        <v>26</v>
      </c>
      <c r="F99" s="44" t="s">
        <v>28</v>
      </c>
      <c r="G99" s="44"/>
      <c r="H99" s="44" t="s">
        <v>31</v>
      </c>
    </row>
    <row r="100" spans="1:8" x14ac:dyDescent="0.3">
      <c r="A100" s="45">
        <v>3</v>
      </c>
      <c r="B100" s="45" t="s">
        <v>105</v>
      </c>
      <c r="C100" s="45">
        <v>1</v>
      </c>
      <c r="D100" s="45" t="s">
        <v>100</v>
      </c>
      <c r="E100" s="45" t="s">
        <v>26</v>
      </c>
      <c r="F100" s="45" t="s">
        <v>28</v>
      </c>
      <c r="G100" s="45"/>
      <c r="H100" s="45" t="s">
        <v>33</v>
      </c>
    </row>
    <row r="101" spans="1:8" x14ac:dyDescent="0.3">
      <c r="A101" s="47">
        <v>4</v>
      </c>
      <c r="B101" s="47" t="s">
        <v>106</v>
      </c>
      <c r="C101" s="47">
        <v>1</v>
      </c>
      <c r="D101" s="47" t="s">
        <v>100</v>
      </c>
      <c r="E101" s="47" t="s">
        <v>30</v>
      </c>
      <c r="F101" s="47" t="s">
        <v>37</v>
      </c>
      <c r="G101" s="47"/>
      <c r="H101" s="47" t="s">
        <v>33</v>
      </c>
    </row>
    <row r="102" spans="1:8" x14ac:dyDescent="0.3">
      <c r="A102" s="48">
        <v>4</v>
      </c>
      <c r="B102" s="48" t="s">
        <v>107</v>
      </c>
      <c r="C102" s="48">
        <v>1</v>
      </c>
      <c r="D102" s="48" t="s">
        <v>100</v>
      </c>
      <c r="E102" s="48" t="s">
        <v>36</v>
      </c>
      <c r="F102" s="48" t="s">
        <v>37</v>
      </c>
      <c r="G102" s="48"/>
      <c r="H102" s="48" t="s">
        <v>33</v>
      </c>
    </row>
    <row r="103" spans="1:8" x14ac:dyDescent="0.3">
      <c r="A103" s="45">
        <v>3</v>
      </c>
      <c r="B103" s="45" t="s">
        <v>108</v>
      </c>
      <c r="C103" s="45">
        <v>1</v>
      </c>
      <c r="D103" s="45" t="s">
        <v>100</v>
      </c>
      <c r="E103" s="45" t="s">
        <v>26</v>
      </c>
      <c r="F103" s="45" t="s">
        <v>28</v>
      </c>
      <c r="G103" s="45" t="s">
        <v>31</v>
      </c>
      <c r="H103" s="45" t="s">
        <v>33</v>
      </c>
    </row>
    <row r="104" spans="1:8" x14ac:dyDescent="0.3">
      <c r="A104" s="47">
        <v>4</v>
      </c>
      <c r="B104" s="47" t="s">
        <v>109</v>
      </c>
      <c r="C104" s="47">
        <v>1</v>
      </c>
      <c r="D104" s="47" t="s">
        <v>100</v>
      </c>
      <c r="E104" s="47" t="s">
        <v>30</v>
      </c>
      <c r="F104" s="47" t="s">
        <v>37</v>
      </c>
      <c r="G104" s="47"/>
      <c r="H104" s="47" t="s">
        <v>33</v>
      </c>
    </row>
    <row r="105" spans="1:8" x14ac:dyDescent="0.3">
      <c r="A105" s="48">
        <v>4</v>
      </c>
      <c r="B105" s="48" t="s">
        <v>110</v>
      </c>
      <c r="C105" s="48">
        <v>1</v>
      </c>
      <c r="D105" s="48" t="s">
        <v>100</v>
      </c>
      <c r="E105" s="48" t="s">
        <v>36</v>
      </c>
      <c r="F105" s="48" t="s">
        <v>37</v>
      </c>
      <c r="G105" s="48"/>
      <c r="H105" s="48" t="s">
        <v>33</v>
      </c>
    </row>
    <row r="106" spans="1:8" x14ac:dyDescent="0.3">
      <c r="A106" s="43">
        <v>1</v>
      </c>
      <c r="B106" s="43" t="s">
        <v>111</v>
      </c>
      <c r="C106" s="43">
        <v>1</v>
      </c>
      <c r="D106" s="43" t="s">
        <v>47</v>
      </c>
      <c r="E106" s="43" t="s">
        <v>26</v>
      </c>
      <c r="F106" s="43" t="s">
        <v>19</v>
      </c>
      <c r="G106" s="43"/>
      <c r="H106" s="43"/>
    </row>
    <row r="107" spans="1:8" x14ac:dyDescent="0.3">
      <c r="A107" s="43">
        <v>1</v>
      </c>
      <c r="B107" s="43" t="s">
        <v>112</v>
      </c>
      <c r="C107" s="43">
        <v>1</v>
      </c>
      <c r="D107" s="43" t="s">
        <v>100</v>
      </c>
      <c r="E107" s="43" t="s">
        <v>30</v>
      </c>
      <c r="F107" s="43" t="s">
        <v>37</v>
      </c>
      <c r="G107" s="43"/>
      <c r="H107" s="43" t="s">
        <v>28</v>
      </c>
    </row>
    <row r="108" spans="1:8" x14ac:dyDescent="0.3">
      <c r="A108" s="44">
        <v>2</v>
      </c>
      <c r="B108" s="44" t="s">
        <v>113</v>
      </c>
      <c r="C108" s="44">
        <v>1</v>
      </c>
      <c r="D108" s="44" t="s">
        <v>100</v>
      </c>
      <c r="E108" s="44" t="s">
        <v>30</v>
      </c>
      <c r="F108" s="44" t="s">
        <v>37</v>
      </c>
      <c r="G108" s="44"/>
      <c r="H108" s="44" t="s">
        <v>31</v>
      </c>
    </row>
    <row r="109" spans="1:8" x14ac:dyDescent="0.3">
      <c r="A109" s="45">
        <v>3</v>
      </c>
      <c r="B109" s="45" t="s">
        <v>106</v>
      </c>
      <c r="C109" s="45">
        <v>1</v>
      </c>
      <c r="D109" s="45" t="s">
        <v>100</v>
      </c>
      <c r="E109" s="45" t="s">
        <v>30</v>
      </c>
      <c r="F109" s="45" t="s">
        <v>37</v>
      </c>
      <c r="G109" s="45"/>
      <c r="H109" s="45" t="s">
        <v>33</v>
      </c>
    </row>
    <row r="110" spans="1:8" x14ac:dyDescent="0.3">
      <c r="A110" s="46">
        <v>3</v>
      </c>
      <c r="B110" s="46" t="s">
        <v>109</v>
      </c>
      <c r="C110" s="46">
        <v>1</v>
      </c>
      <c r="D110" s="46" t="s">
        <v>100</v>
      </c>
      <c r="E110" s="46" t="s">
        <v>30</v>
      </c>
      <c r="F110" s="46" t="s">
        <v>37</v>
      </c>
      <c r="G110" s="46"/>
      <c r="H110" s="46" t="s">
        <v>33</v>
      </c>
    </row>
    <row r="111" spans="1:8" x14ac:dyDescent="0.3">
      <c r="A111" s="44">
        <v>2</v>
      </c>
      <c r="B111" s="44" t="s">
        <v>102</v>
      </c>
      <c r="C111" s="44">
        <v>1</v>
      </c>
      <c r="D111" s="44" t="s">
        <v>100</v>
      </c>
      <c r="E111" s="44" t="s">
        <v>30</v>
      </c>
      <c r="F111" s="44" t="s">
        <v>37</v>
      </c>
      <c r="G111" s="44"/>
      <c r="H111" s="44" t="s">
        <v>37</v>
      </c>
    </row>
    <row r="112" spans="1:8" x14ac:dyDescent="0.3">
      <c r="A112" s="43">
        <v>1</v>
      </c>
      <c r="B112" s="43" t="s">
        <v>114</v>
      </c>
      <c r="C112" s="43">
        <v>1</v>
      </c>
      <c r="D112" s="43" t="s">
        <v>100</v>
      </c>
      <c r="E112" s="43" t="s">
        <v>36</v>
      </c>
      <c r="F112" s="43" t="s">
        <v>37</v>
      </c>
      <c r="G112" s="43"/>
      <c r="H112" s="43" t="s">
        <v>28</v>
      </c>
    </row>
    <row r="113" spans="1:8" x14ac:dyDescent="0.3">
      <c r="A113" s="44">
        <v>2</v>
      </c>
      <c r="B113" s="44" t="s">
        <v>115</v>
      </c>
      <c r="C113" s="44">
        <v>1</v>
      </c>
      <c r="D113" s="44" t="s">
        <v>100</v>
      </c>
      <c r="E113" s="44" t="s">
        <v>36</v>
      </c>
      <c r="F113" s="44" t="s">
        <v>37</v>
      </c>
      <c r="G113" s="44"/>
      <c r="H113" s="44" t="s">
        <v>31</v>
      </c>
    </row>
    <row r="114" spans="1:8" x14ac:dyDescent="0.3">
      <c r="A114" s="45">
        <v>3</v>
      </c>
      <c r="B114" s="45" t="s">
        <v>107</v>
      </c>
      <c r="C114" s="45">
        <v>1</v>
      </c>
      <c r="D114" s="45" t="s">
        <v>100</v>
      </c>
      <c r="E114" s="45" t="s">
        <v>36</v>
      </c>
      <c r="F114" s="45" t="s">
        <v>37</v>
      </c>
      <c r="G114" s="45"/>
      <c r="H114" s="45" t="s">
        <v>33</v>
      </c>
    </row>
    <row r="115" spans="1:8" x14ac:dyDescent="0.3">
      <c r="A115" s="46">
        <v>3</v>
      </c>
      <c r="B115" s="46" t="s">
        <v>110</v>
      </c>
      <c r="C115" s="46">
        <v>1</v>
      </c>
      <c r="D115" s="46" t="s">
        <v>100</v>
      </c>
      <c r="E115" s="46" t="s">
        <v>36</v>
      </c>
      <c r="F115" s="46" t="s">
        <v>37</v>
      </c>
      <c r="G115" s="46"/>
      <c r="H115" s="46" t="s">
        <v>33</v>
      </c>
    </row>
    <row r="116" spans="1:8" x14ac:dyDescent="0.3">
      <c r="A116" s="44">
        <v>2</v>
      </c>
      <c r="B116" s="44" t="s">
        <v>103</v>
      </c>
      <c r="C116" s="44">
        <v>1</v>
      </c>
      <c r="D116" s="44" t="s">
        <v>100</v>
      </c>
      <c r="E116" s="44" t="s">
        <v>36</v>
      </c>
      <c r="F116" s="44" t="s">
        <v>37</v>
      </c>
      <c r="G116" s="44"/>
      <c r="H116" s="44" t="s">
        <v>37</v>
      </c>
    </row>
    <row r="117" spans="1:8" x14ac:dyDescent="0.3">
      <c r="A117" s="43">
        <v>1</v>
      </c>
      <c r="B117" s="43" t="s">
        <v>116</v>
      </c>
      <c r="C117" s="43">
        <v>1</v>
      </c>
      <c r="D117" s="43" t="s">
        <v>43</v>
      </c>
      <c r="E117" s="43" t="s">
        <v>26</v>
      </c>
      <c r="F117" s="43"/>
      <c r="G117" s="43"/>
      <c r="H117" s="43"/>
    </row>
    <row r="118" spans="1:8" x14ac:dyDescent="0.3">
      <c r="A118" s="43">
        <v>1</v>
      </c>
      <c r="B118" s="43" t="s">
        <v>117</v>
      </c>
      <c r="C118" s="43">
        <v>0</v>
      </c>
      <c r="D118" s="43" t="s">
        <v>43</v>
      </c>
      <c r="E118" s="43" t="s">
        <v>26</v>
      </c>
      <c r="F118" s="43"/>
      <c r="G118" s="43"/>
      <c r="H118" s="43"/>
    </row>
    <row r="119" spans="1:8" x14ac:dyDescent="0.3">
      <c r="A119" s="43">
        <v>1</v>
      </c>
      <c r="B119" s="43" t="s">
        <v>118</v>
      </c>
      <c r="C119" s="43">
        <v>1</v>
      </c>
      <c r="D119" s="43" t="s">
        <v>47</v>
      </c>
      <c r="E119" s="43" t="s">
        <v>26</v>
      </c>
      <c r="F119" s="43" t="s">
        <v>56</v>
      </c>
      <c r="G119" s="43" t="s">
        <v>56</v>
      </c>
      <c r="H119" s="43"/>
    </row>
    <row r="120" spans="1:8" x14ac:dyDescent="0.3">
      <c r="A120" s="44">
        <v>2</v>
      </c>
      <c r="B120" s="44" t="s">
        <v>50</v>
      </c>
      <c r="C120" s="44">
        <v>1</v>
      </c>
      <c r="D120" s="44" t="s">
        <v>47</v>
      </c>
      <c r="E120" s="44" t="s">
        <v>26</v>
      </c>
      <c r="F120" s="44" t="s">
        <v>28</v>
      </c>
      <c r="G120" s="44" t="s">
        <v>37</v>
      </c>
      <c r="H120" s="44"/>
    </row>
    <row r="121" spans="1:8" x14ac:dyDescent="0.3">
      <c r="A121" s="49">
        <v>2</v>
      </c>
      <c r="B121" s="49" t="s">
        <v>108</v>
      </c>
      <c r="C121" s="49">
        <v>1</v>
      </c>
      <c r="D121" s="49" t="s">
        <v>100</v>
      </c>
      <c r="E121" s="49" t="s">
        <v>26</v>
      </c>
      <c r="F121" s="49" t="s">
        <v>28</v>
      </c>
      <c r="G121" s="49" t="s">
        <v>31</v>
      </c>
      <c r="H121" s="49" t="s">
        <v>33</v>
      </c>
    </row>
    <row r="122" spans="1:8" x14ac:dyDescent="0.3">
      <c r="A122" s="49">
        <v>2</v>
      </c>
      <c r="B122" s="49" t="s">
        <v>111</v>
      </c>
      <c r="C122" s="49">
        <v>1</v>
      </c>
      <c r="D122" s="49" t="s">
        <v>47</v>
      </c>
      <c r="E122" s="49" t="s">
        <v>26</v>
      </c>
      <c r="F122" s="49" t="s">
        <v>19</v>
      </c>
      <c r="G122" s="49"/>
      <c r="H122" s="49"/>
    </row>
    <row r="123" spans="1:8" x14ac:dyDescent="0.3">
      <c r="A123" s="49">
        <v>2</v>
      </c>
      <c r="B123" s="49" t="s">
        <v>98</v>
      </c>
      <c r="C123" s="49">
        <v>1</v>
      </c>
      <c r="D123" s="49" t="s">
        <v>47</v>
      </c>
      <c r="E123" s="49" t="s">
        <v>26</v>
      </c>
      <c r="F123" s="49"/>
      <c r="G123" s="49"/>
      <c r="H123" s="49"/>
    </row>
    <row r="124" spans="1:8" x14ac:dyDescent="0.3">
      <c r="A124" s="43">
        <v>1</v>
      </c>
      <c r="B124" s="43" t="s">
        <v>119</v>
      </c>
      <c r="C124" s="43">
        <v>1</v>
      </c>
      <c r="D124" s="43" t="s">
        <v>47</v>
      </c>
      <c r="E124" s="43" t="s">
        <v>26</v>
      </c>
      <c r="F124" s="43" t="s">
        <v>56</v>
      </c>
      <c r="G124" s="43" t="s">
        <v>56</v>
      </c>
      <c r="H124" s="43"/>
    </row>
    <row r="125" spans="1:8" x14ac:dyDescent="0.3">
      <c r="A125" s="44">
        <v>2</v>
      </c>
      <c r="B125" s="44" t="s">
        <v>50</v>
      </c>
      <c r="C125" s="44">
        <v>1</v>
      </c>
      <c r="D125" s="44" t="s">
        <v>47</v>
      </c>
      <c r="E125" s="44" t="s">
        <v>26</v>
      </c>
      <c r="F125" s="44" t="s">
        <v>28</v>
      </c>
      <c r="G125" s="44" t="s">
        <v>37</v>
      </c>
      <c r="H125" s="44"/>
    </row>
    <row r="126" spans="1:8" x14ac:dyDescent="0.3">
      <c r="A126" s="49">
        <v>2</v>
      </c>
      <c r="B126" s="49" t="s">
        <v>108</v>
      </c>
      <c r="C126" s="49">
        <v>1</v>
      </c>
      <c r="D126" s="49" t="s">
        <v>100</v>
      </c>
      <c r="E126" s="49" t="s">
        <v>26</v>
      </c>
      <c r="F126" s="49" t="s">
        <v>28</v>
      </c>
      <c r="G126" s="49" t="s">
        <v>31</v>
      </c>
      <c r="H126" s="49" t="s">
        <v>33</v>
      </c>
    </row>
    <row r="127" spans="1:8" x14ac:dyDescent="0.3">
      <c r="A127" s="43">
        <v>1</v>
      </c>
      <c r="B127" s="43" t="s">
        <v>120</v>
      </c>
      <c r="C127" s="43">
        <v>0</v>
      </c>
      <c r="D127" s="43" t="s">
        <v>26</v>
      </c>
      <c r="E127" s="43" t="s">
        <v>121</v>
      </c>
      <c r="F127" s="43"/>
      <c r="G127" s="43"/>
      <c r="H127" s="43" t="s">
        <v>28</v>
      </c>
    </row>
    <row r="128" spans="1:8" x14ac:dyDescent="0.3">
      <c r="A128" s="44">
        <v>2</v>
      </c>
      <c r="B128" s="44" t="s">
        <v>122</v>
      </c>
      <c r="C128" s="44">
        <v>0</v>
      </c>
      <c r="D128" s="44" t="s">
        <v>26</v>
      </c>
      <c r="E128" s="44" t="s">
        <v>40</v>
      </c>
      <c r="F128" s="44"/>
      <c r="G128" s="44"/>
      <c r="H128" s="44" t="s">
        <v>37</v>
      </c>
    </row>
    <row r="129" spans="1:8" x14ac:dyDescent="0.3">
      <c r="A129" s="49">
        <v>2</v>
      </c>
      <c r="B129" s="49" t="s">
        <v>123</v>
      </c>
      <c r="C129" s="49">
        <v>0</v>
      </c>
      <c r="D129" s="49" t="s">
        <v>26</v>
      </c>
      <c r="E129" s="49" t="s">
        <v>40</v>
      </c>
      <c r="F129" s="49"/>
      <c r="G129" s="49"/>
      <c r="H129" s="49" t="s">
        <v>37</v>
      </c>
    </row>
    <row r="130" spans="1:8" x14ac:dyDescent="0.3">
      <c r="A130" s="49">
        <v>2</v>
      </c>
      <c r="B130" s="49" t="s">
        <v>124</v>
      </c>
      <c r="C130" s="49">
        <v>0</v>
      </c>
      <c r="D130" s="49" t="s">
        <v>26</v>
      </c>
      <c r="E130" s="49" t="s">
        <v>40</v>
      </c>
      <c r="F130" s="49"/>
      <c r="G130" s="49"/>
      <c r="H130" s="49" t="s">
        <v>37</v>
      </c>
    </row>
    <row r="131" spans="1:8" x14ac:dyDescent="0.3">
      <c r="A131" s="49">
        <v>2</v>
      </c>
      <c r="B131" s="49" t="s">
        <v>125</v>
      </c>
      <c r="C131" s="49">
        <v>0</v>
      </c>
      <c r="D131" s="49" t="s">
        <v>26</v>
      </c>
      <c r="E131" s="49" t="s">
        <v>40</v>
      </c>
      <c r="F131" s="49"/>
      <c r="G131" s="49"/>
      <c r="H131" s="49" t="s">
        <v>37</v>
      </c>
    </row>
    <row r="132" spans="1:8" x14ac:dyDescent="0.3">
      <c r="A132" s="49">
        <v>2</v>
      </c>
      <c r="B132" s="49" t="s">
        <v>126</v>
      </c>
      <c r="C132" s="49">
        <v>0</v>
      </c>
      <c r="D132" s="49" t="s">
        <v>26</v>
      </c>
      <c r="E132" s="49" t="s">
        <v>40</v>
      </c>
      <c r="F132" s="49"/>
      <c r="G132" s="49"/>
      <c r="H132" s="49" t="s">
        <v>37</v>
      </c>
    </row>
    <row r="133" spans="1:8" x14ac:dyDescent="0.3">
      <c r="A133" s="49">
        <v>2</v>
      </c>
      <c r="B133" s="49" t="s">
        <v>127</v>
      </c>
      <c r="C133" s="49">
        <v>0</v>
      </c>
      <c r="D133" s="49" t="s">
        <v>26</v>
      </c>
      <c r="E133" s="49" t="s">
        <v>40</v>
      </c>
      <c r="F133" s="49"/>
      <c r="G133" s="49"/>
      <c r="H133" s="49" t="s">
        <v>37</v>
      </c>
    </row>
    <row r="134" spans="1:8" x14ac:dyDescent="0.3">
      <c r="A134" s="49">
        <v>2</v>
      </c>
      <c r="B134" s="49" t="s">
        <v>128</v>
      </c>
      <c r="C134" s="49">
        <v>0</v>
      </c>
      <c r="D134" s="49" t="s">
        <v>26</v>
      </c>
      <c r="E134" s="49" t="s">
        <v>40</v>
      </c>
      <c r="F134" s="49"/>
      <c r="G134" s="49"/>
      <c r="H134" s="49" t="s">
        <v>37</v>
      </c>
    </row>
    <row r="135" spans="1:8" x14ac:dyDescent="0.3">
      <c r="A135" s="49">
        <v>2</v>
      </c>
      <c r="B135" s="49" t="s">
        <v>129</v>
      </c>
      <c r="C135" s="49">
        <v>0</v>
      </c>
      <c r="D135" s="49" t="s">
        <v>26</v>
      </c>
      <c r="E135" s="49" t="s">
        <v>40</v>
      </c>
      <c r="F135" s="49"/>
      <c r="G135" s="49"/>
      <c r="H135" s="49" t="s">
        <v>37</v>
      </c>
    </row>
    <row r="136" spans="1:8" x14ac:dyDescent="0.3">
      <c r="A136" s="49">
        <v>2</v>
      </c>
      <c r="B136" s="49" t="s">
        <v>130</v>
      </c>
      <c r="C136" s="49">
        <v>0</v>
      </c>
      <c r="D136" s="49" t="s">
        <v>26</v>
      </c>
      <c r="E136" s="49" t="s">
        <v>40</v>
      </c>
      <c r="F136" s="49"/>
      <c r="G136" s="49"/>
      <c r="H136" s="49" t="s">
        <v>37</v>
      </c>
    </row>
    <row r="137" spans="1:8" x14ac:dyDescent="0.3">
      <c r="A137" s="49">
        <v>2</v>
      </c>
      <c r="B137" s="49" t="s">
        <v>131</v>
      </c>
      <c r="C137" s="49">
        <v>0</v>
      </c>
      <c r="D137" s="49" t="s">
        <v>26</v>
      </c>
      <c r="E137" s="49" t="s">
        <v>40</v>
      </c>
      <c r="F137" s="49"/>
      <c r="G137" s="49"/>
      <c r="H137" s="49" t="s">
        <v>37</v>
      </c>
    </row>
    <row r="138" spans="1:8" x14ac:dyDescent="0.3">
      <c r="A138" s="49">
        <v>2</v>
      </c>
      <c r="B138" s="49" t="s">
        <v>132</v>
      </c>
      <c r="C138" s="49">
        <v>0</v>
      </c>
      <c r="D138" s="49" t="s">
        <v>26</v>
      </c>
      <c r="E138" s="49" t="s">
        <v>40</v>
      </c>
      <c r="F138" s="49"/>
      <c r="G138" s="49"/>
      <c r="H138" s="49" t="s">
        <v>37</v>
      </c>
    </row>
    <row r="139" spans="1:8" x14ac:dyDescent="0.3">
      <c r="A139" s="49">
        <v>2</v>
      </c>
      <c r="B139" s="49" t="s">
        <v>133</v>
      </c>
      <c r="C139" s="49">
        <v>0</v>
      </c>
      <c r="D139" s="49" t="s">
        <v>26</v>
      </c>
      <c r="E139" s="49" t="s">
        <v>43</v>
      </c>
      <c r="F139" s="49"/>
      <c r="G139" s="49"/>
      <c r="H139" s="49" t="s">
        <v>37</v>
      </c>
    </row>
  </sheetData>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H80"/>
  <sheetViews>
    <sheetView topLeftCell="A28" workbookViewId="0">
      <selection activeCell="A49" sqref="A49:XFD50"/>
    </sheetView>
  </sheetViews>
  <sheetFormatPr baseColWidth="10" defaultColWidth="8.9375" defaultRowHeight="12.4" x14ac:dyDescent="0.3"/>
  <cols>
    <col min="1" max="1" width="19.9375" bestFit="1" customWidth="1"/>
    <col min="2" max="2" width="71.29296875" bestFit="1" customWidth="1"/>
    <col min="3" max="3" width="17.5859375" bestFit="1" customWidth="1"/>
    <col min="4" max="4" width="24.29296875" bestFit="1" customWidth="1"/>
    <col min="5" max="5" width="14.3515625" bestFit="1" customWidth="1"/>
    <col min="6" max="6" width="14.5859375" bestFit="1" customWidth="1"/>
    <col min="7" max="7" width="19.703125" bestFit="1" customWidth="1"/>
    <col min="8" max="8" width="23.46875" bestFit="1" customWidth="1"/>
  </cols>
  <sheetData>
    <row r="1" spans="1:8" x14ac:dyDescent="0.3">
      <c r="A1" s="42" t="s">
        <v>21</v>
      </c>
      <c r="B1" s="42" t="s">
        <v>22</v>
      </c>
      <c r="C1" s="42" t="s">
        <v>23</v>
      </c>
      <c r="D1" s="42" t="s">
        <v>9</v>
      </c>
      <c r="E1" s="42" t="s">
        <v>12</v>
      </c>
      <c r="F1" s="42" t="s">
        <v>15</v>
      </c>
      <c r="G1" s="42" t="s">
        <v>18</v>
      </c>
      <c r="H1" s="42" t="s">
        <v>20</v>
      </c>
    </row>
    <row r="2" spans="1:8" x14ac:dyDescent="0.3">
      <c r="A2" s="43">
        <v>1</v>
      </c>
      <c r="B2" s="43" t="s">
        <v>134</v>
      </c>
      <c r="C2" s="43">
        <v>1</v>
      </c>
      <c r="D2" s="43" t="s">
        <v>25</v>
      </c>
      <c r="E2" s="43" t="s">
        <v>26</v>
      </c>
      <c r="F2" s="43"/>
      <c r="G2" s="43" t="s">
        <v>28</v>
      </c>
      <c r="H2" s="43"/>
    </row>
    <row r="3" spans="1:8" x14ac:dyDescent="0.3">
      <c r="A3" s="50">
        <v>2</v>
      </c>
      <c r="B3" s="50" t="s">
        <v>135</v>
      </c>
      <c r="C3" s="50">
        <v>1</v>
      </c>
      <c r="D3" s="50" t="s">
        <v>25</v>
      </c>
      <c r="E3" s="50" t="s">
        <v>26</v>
      </c>
      <c r="F3" s="50"/>
      <c r="G3" s="50" t="s">
        <v>31</v>
      </c>
      <c r="H3" s="50"/>
    </row>
    <row r="4" spans="1:8" x14ac:dyDescent="0.3">
      <c r="A4" s="51">
        <v>2</v>
      </c>
      <c r="B4" s="51" t="s">
        <v>136</v>
      </c>
      <c r="C4" s="51">
        <v>1</v>
      </c>
      <c r="D4" s="51" t="s">
        <v>25</v>
      </c>
      <c r="E4" s="51" t="s">
        <v>26</v>
      </c>
      <c r="F4" s="51"/>
      <c r="G4" s="51" t="s">
        <v>31</v>
      </c>
      <c r="H4" s="51"/>
    </row>
    <row r="5" spans="1:8" x14ac:dyDescent="0.3">
      <c r="A5" s="43">
        <v>1</v>
      </c>
      <c r="B5" s="43" t="s">
        <v>137</v>
      </c>
      <c r="C5" s="43">
        <v>0</v>
      </c>
      <c r="D5" s="43" t="s">
        <v>25</v>
      </c>
      <c r="E5" s="43" t="s">
        <v>26</v>
      </c>
      <c r="F5" s="43" t="s">
        <v>28</v>
      </c>
      <c r="G5" s="43"/>
      <c r="H5" s="43"/>
    </row>
    <row r="6" spans="1:8" x14ac:dyDescent="0.3">
      <c r="A6" s="50">
        <v>2</v>
      </c>
      <c r="B6" s="50" t="s">
        <v>138</v>
      </c>
      <c r="C6" s="50">
        <v>0</v>
      </c>
      <c r="D6" s="50" t="s">
        <v>25</v>
      </c>
      <c r="E6" s="50" t="s">
        <v>30</v>
      </c>
      <c r="F6" s="50" t="s">
        <v>37</v>
      </c>
      <c r="G6" s="50"/>
      <c r="H6" s="50"/>
    </row>
    <row r="7" spans="1:8" x14ac:dyDescent="0.3">
      <c r="A7" s="51">
        <v>2</v>
      </c>
      <c r="B7" s="51" t="s">
        <v>139</v>
      </c>
      <c r="C7" s="51">
        <v>0</v>
      </c>
      <c r="D7" s="51" t="s">
        <v>25</v>
      </c>
      <c r="E7" s="51" t="s">
        <v>36</v>
      </c>
      <c r="F7" s="51" t="s">
        <v>37</v>
      </c>
      <c r="G7" s="51"/>
      <c r="H7" s="51"/>
    </row>
    <row r="8" spans="1:8" x14ac:dyDescent="0.3">
      <c r="A8" s="43">
        <v>1</v>
      </c>
      <c r="B8" s="43" t="s">
        <v>140</v>
      </c>
      <c r="C8" s="43">
        <v>0</v>
      </c>
      <c r="D8" s="43" t="s">
        <v>25</v>
      </c>
      <c r="E8" s="43" t="s">
        <v>26</v>
      </c>
      <c r="F8" s="43" t="s">
        <v>28</v>
      </c>
      <c r="G8" s="43"/>
      <c r="H8" s="43"/>
    </row>
    <row r="9" spans="1:8" x14ac:dyDescent="0.3">
      <c r="A9" s="50">
        <v>2</v>
      </c>
      <c r="B9" s="50" t="s">
        <v>141</v>
      </c>
      <c r="C9" s="50">
        <v>0</v>
      </c>
      <c r="D9" s="50" t="s">
        <v>25</v>
      </c>
      <c r="E9" s="50" t="s">
        <v>30</v>
      </c>
      <c r="F9" s="50" t="s">
        <v>37</v>
      </c>
      <c r="G9" s="50"/>
      <c r="H9" s="50"/>
    </row>
    <row r="10" spans="1:8" x14ac:dyDescent="0.3">
      <c r="A10" s="51">
        <v>2</v>
      </c>
      <c r="B10" s="51" t="s">
        <v>142</v>
      </c>
      <c r="C10" s="51">
        <v>0</v>
      </c>
      <c r="D10" s="51" t="s">
        <v>25</v>
      </c>
      <c r="E10" s="51" t="s">
        <v>36</v>
      </c>
      <c r="F10" s="51" t="s">
        <v>37</v>
      </c>
      <c r="G10" s="51"/>
      <c r="H10" s="51"/>
    </row>
    <row r="11" spans="1:8" x14ac:dyDescent="0.3">
      <c r="A11" s="43">
        <v>1</v>
      </c>
      <c r="B11" s="43" t="s">
        <v>143</v>
      </c>
      <c r="C11" s="43">
        <v>0</v>
      </c>
      <c r="D11" s="43" t="s">
        <v>25</v>
      </c>
      <c r="E11" s="43" t="s">
        <v>26</v>
      </c>
      <c r="F11" s="43"/>
      <c r="G11" s="43"/>
      <c r="H11" s="43"/>
    </row>
    <row r="12" spans="1:8" x14ac:dyDescent="0.3">
      <c r="A12" s="43">
        <v>1</v>
      </c>
      <c r="B12" s="43" t="s">
        <v>144</v>
      </c>
      <c r="C12" s="43">
        <v>0</v>
      </c>
      <c r="D12" s="43" t="s">
        <v>25</v>
      </c>
      <c r="E12" s="43" t="s">
        <v>26</v>
      </c>
      <c r="F12" s="43"/>
      <c r="G12" s="43"/>
      <c r="H12" s="43"/>
    </row>
    <row r="13" spans="1:8" x14ac:dyDescent="0.3">
      <c r="A13" s="43">
        <v>1</v>
      </c>
      <c r="B13" s="43" t="s">
        <v>145</v>
      </c>
      <c r="C13" s="43">
        <v>0</v>
      </c>
      <c r="D13" s="43" t="s">
        <v>25</v>
      </c>
      <c r="E13" s="43" t="s">
        <v>26</v>
      </c>
      <c r="F13" s="43"/>
      <c r="G13" s="43"/>
      <c r="H13" s="43"/>
    </row>
    <row r="14" spans="1:8" x14ac:dyDescent="0.3">
      <c r="A14" s="43">
        <v>1</v>
      </c>
      <c r="B14" s="43" t="s">
        <v>146</v>
      </c>
      <c r="C14" s="43">
        <v>1</v>
      </c>
      <c r="D14" s="43" t="s">
        <v>40</v>
      </c>
      <c r="E14" s="43" t="s">
        <v>26</v>
      </c>
      <c r="F14" s="43" t="s">
        <v>28</v>
      </c>
      <c r="G14" s="43"/>
      <c r="H14" s="43" t="s">
        <v>28</v>
      </c>
    </row>
    <row r="15" spans="1:8" x14ac:dyDescent="0.3">
      <c r="A15" s="50">
        <v>2</v>
      </c>
      <c r="B15" s="50" t="s">
        <v>147</v>
      </c>
      <c r="C15" s="50">
        <v>1</v>
      </c>
      <c r="D15" s="50" t="s">
        <v>40</v>
      </c>
      <c r="E15" s="50" t="s">
        <v>26</v>
      </c>
      <c r="F15" s="50" t="s">
        <v>28</v>
      </c>
      <c r="G15" s="50"/>
      <c r="H15" s="50" t="s">
        <v>37</v>
      </c>
    </row>
    <row r="16" spans="1:8" x14ac:dyDescent="0.3">
      <c r="A16" s="47">
        <v>3</v>
      </c>
      <c r="B16" s="47" t="s">
        <v>148</v>
      </c>
      <c r="C16" s="47">
        <v>1</v>
      </c>
      <c r="D16" s="47" t="s">
        <v>40</v>
      </c>
      <c r="E16" s="47" t="s">
        <v>30</v>
      </c>
      <c r="F16" s="47" t="s">
        <v>37</v>
      </c>
      <c r="G16" s="47"/>
      <c r="H16" s="47" t="s">
        <v>37</v>
      </c>
    </row>
    <row r="17" spans="1:8" x14ac:dyDescent="0.3">
      <c r="A17" s="48">
        <v>3</v>
      </c>
      <c r="B17" s="48" t="s">
        <v>149</v>
      </c>
      <c r="C17" s="48">
        <v>1</v>
      </c>
      <c r="D17" s="48" t="s">
        <v>40</v>
      </c>
      <c r="E17" s="48" t="s">
        <v>36</v>
      </c>
      <c r="F17" s="48" t="s">
        <v>37</v>
      </c>
      <c r="G17" s="48"/>
      <c r="H17" s="48" t="s">
        <v>37</v>
      </c>
    </row>
    <row r="18" spans="1:8" x14ac:dyDescent="0.3">
      <c r="A18" s="50">
        <v>2</v>
      </c>
      <c r="B18" s="50" t="s">
        <v>150</v>
      </c>
      <c r="C18" s="50">
        <v>1</v>
      </c>
      <c r="D18" s="50" t="s">
        <v>40</v>
      </c>
      <c r="E18" s="50" t="s">
        <v>26</v>
      </c>
      <c r="F18" s="50" t="s">
        <v>28</v>
      </c>
      <c r="G18" s="50"/>
      <c r="H18" s="50" t="s">
        <v>37</v>
      </c>
    </row>
    <row r="19" spans="1:8" x14ac:dyDescent="0.3">
      <c r="A19" s="47">
        <v>3</v>
      </c>
      <c r="B19" s="47" t="s">
        <v>151</v>
      </c>
      <c r="C19" s="47">
        <v>1</v>
      </c>
      <c r="D19" s="47" t="s">
        <v>40</v>
      </c>
      <c r="E19" s="47" t="s">
        <v>30</v>
      </c>
      <c r="F19" s="47" t="s">
        <v>37</v>
      </c>
      <c r="G19" s="47"/>
      <c r="H19" s="47" t="s">
        <v>37</v>
      </c>
    </row>
    <row r="20" spans="1:8" x14ac:dyDescent="0.3">
      <c r="A20" s="48">
        <v>3</v>
      </c>
      <c r="B20" s="48" t="s">
        <v>152</v>
      </c>
      <c r="C20" s="48">
        <v>1</v>
      </c>
      <c r="D20" s="48" t="s">
        <v>40</v>
      </c>
      <c r="E20" s="48" t="s">
        <v>36</v>
      </c>
      <c r="F20" s="48" t="s">
        <v>37</v>
      </c>
      <c r="G20" s="48"/>
      <c r="H20" s="48" t="s">
        <v>37</v>
      </c>
    </row>
    <row r="21" spans="1:8" x14ac:dyDescent="0.3">
      <c r="A21" s="43">
        <v>1</v>
      </c>
      <c r="B21" s="43" t="s">
        <v>146</v>
      </c>
      <c r="C21" s="43">
        <v>1</v>
      </c>
      <c r="D21" s="43" t="s">
        <v>40</v>
      </c>
      <c r="E21" s="43" t="s">
        <v>26</v>
      </c>
      <c r="F21" s="43" t="s">
        <v>28</v>
      </c>
      <c r="G21" s="43"/>
      <c r="H21" s="43" t="s">
        <v>28</v>
      </c>
    </row>
    <row r="22" spans="1:8" x14ac:dyDescent="0.3">
      <c r="A22" s="50">
        <v>2</v>
      </c>
      <c r="B22" s="50" t="s">
        <v>153</v>
      </c>
      <c r="C22" s="50">
        <v>1</v>
      </c>
      <c r="D22" s="50" t="s">
        <v>40</v>
      </c>
      <c r="E22" s="50" t="s">
        <v>30</v>
      </c>
      <c r="F22" s="50" t="s">
        <v>31</v>
      </c>
      <c r="G22" s="50"/>
      <c r="H22" s="50" t="s">
        <v>28</v>
      </c>
    </row>
    <row r="23" spans="1:8" x14ac:dyDescent="0.3">
      <c r="A23" s="47">
        <v>3</v>
      </c>
      <c r="B23" s="47" t="s">
        <v>148</v>
      </c>
      <c r="C23" s="47">
        <v>1</v>
      </c>
      <c r="D23" s="47" t="s">
        <v>40</v>
      </c>
      <c r="E23" s="47" t="s">
        <v>30</v>
      </c>
      <c r="F23" s="47" t="s">
        <v>37</v>
      </c>
      <c r="G23" s="47"/>
      <c r="H23" s="47" t="s">
        <v>37</v>
      </c>
    </row>
    <row r="24" spans="1:8" x14ac:dyDescent="0.3">
      <c r="A24" s="48">
        <v>3</v>
      </c>
      <c r="B24" s="48" t="s">
        <v>151</v>
      </c>
      <c r="C24" s="48">
        <v>1</v>
      </c>
      <c r="D24" s="48" t="s">
        <v>40</v>
      </c>
      <c r="E24" s="48" t="s">
        <v>30</v>
      </c>
      <c r="F24" s="48" t="s">
        <v>37</v>
      </c>
      <c r="G24" s="48"/>
      <c r="H24" s="48" t="s">
        <v>37</v>
      </c>
    </row>
    <row r="25" spans="1:8" x14ac:dyDescent="0.3">
      <c r="A25" s="50">
        <v>2</v>
      </c>
      <c r="B25" s="50" t="s">
        <v>154</v>
      </c>
      <c r="C25" s="50">
        <v>1</v>
      </c>
      <c r="D25" s="50" t="s">
        <v>40</v>
      </c>
      <c r="E25" s="50" t="s">
        <v>36</v>
      </c>
      <c r="F25" s="50" t="s">
        <v>31</v>
      </c>
      <c r="G25" s="50"/>
      <c r="H25" s="50" t="s">
        <v>28</v>
      </c>
    </row>
    <row r="26" spans="1:8" x14ac:dyDescent="0.3">
      <c r="A26" s="47">
        <v>3</v>
      </c>
      <c r="B26" s="47" t="s">
        <v>149</v>
      </c>
      <c r="C26" s="47">
        <v>1</v>
      </c>
      <c r="D26" s="47" t="s">
        <v>40</v>
      </c>
      <c r="E26" s="47" t="s">
        <v>36</v>
      </c>
      <c r="F26" s="47" t="s">
        <v>37</v>
      </c>
      <c r="G26" s="47"/>
      <c r="H26" s="47" t="s">
        <v>37</v>
      </c>
    </row>
    <row r="27" spans="1:8" x14ac:dyDescent="0.3">
      <c r="A27" s="48">
        <v>3</v>
      </c>
      <c r="B27" s="48" t="s">
        <v>152</v>
      </c>
      <c r="C27" s="48">
        <v>1</v>
      </c>
      <c r="D27" s="48" t="s">
        <v>40</v>
      </c>
      <c r="E27" s="48" t="s">
        <v>36</v>
      </c>
      <c r="F27" s="48" t="s">
        <v>37</v>
      </c>
      <c r="G27" s="48"/>
      <c r="H27" s="48" t="s">
        <v>37</v>
      </c>
    </row>
    <row r="28" spans="1:8" x14ac:dyDescent="0.3">
      <c r="A28" s="43">
        <v>1</v>
      </c>
      <c r="B28" s="43" t="s">
        <v>155</v>
      </c>
      <c r="C28" s="43">
        <v>1</v>
      </c>
      <c r="D28" s="43" t="s">
        <v>43</v>
      </c>
      <c r="E28" s="43" t="s">
        <v>26</v>
      </c>
      <c r="F28" s="43" t="s">
        <v>28</v>
      </c>
      <c r="G28" s="43"/>
      <c r="H28" s="43" t="s">
        <v>28</v>
      </c>
    </row>
    <row r="29" spans="1:8" x14ac:dyDescent="0.3">
      <c r="A29" s="50">
        <v>2</v>
      </c>
      <c r="B29" s="50" t="s">
        <v>156</v>
      </c>
      <c r="C29" s="50">
        <v>1</v>
      </c>
      <c r="D29" s="50" t="s">
        <v>43</v>
      </c>
      <c r="E29" s="50" t="s">
        <v>26</v>
      </c>
      <c r="F29" s="50" t="s">
        <v>28</v>
      </c>
      <c r="G29" s="50"/>
      <c r="H29" s="50" t="s">
        <v>37</v>
      </c>
    </row>
    <row r="30" spans="1:8" x14ac:dyDescent="0.3">
      <c r="A30" s="47">
        <v>3</v>
      </c>
      <c r="B30" s="47" t="s">
        <v>157</v>
      </c>
      <c r="C30" s="47">
        <v>1</v>
      </c>
      <c r="D30" s="47" t="s">
        <v>43</v>
      </c>
      <c r="E30" s="47" t="s">
        <v>30</v>
      </c>
      <c r="F30" s="47" t="s">
        <v>37</v>
      </c>
      <c r="G30" s="47"/>
      <c r="H30" s="47" t="s">
        <v>37</v>
      </c>
    </row>
    <row r="31" spans="1:8" x14ac:dyDescent="0.3">
      <c r="A31" s="48">
        <v>3</v>
      </c>
      <c r="B31" s="48" t="s">
        <v>158</v>
      </c>
      <c r="C31" s="48">
        <v>1</v>
      </c>
      <c r="D31" s="48" t="s">
        <v>43</v>
      </c>
      <c r="E31" s="48" t="s">
        <v>36</v>
      </c>
      <c r="F31" s="48" t="s">
        <v>37</v>
      </c>
      <c r="G31" s="48"/>
      <c r="H31" s="48" t="s">
        <v>37</v>
      </c>
    </row>
    <row r="32" spans="1:8" x14ac:dyDescent="0.3">
      <c r="A32" s="50">
        <v>2</v>
      </c>
      <c r="B32" s="50" t="s">
        <v>159</v>
      </c>
      <c r="C32" s="50">
        <v>1</v>
      </c>
      <c r="D32" s="50" t="s">
        <v>43</v>
      </c>
      <c r="E32" s="50" t="s">
        <v>26</v>
      </c>
      <c r="F32" s="50" t="s">
        <v>28</v>
      </c>
      <c r="G32" s="50"/>
      <c r="H32" s="50" t="s">
        <v>31</v>
      </c>
    </row>
    <row r="33" spans="1:8" x14ac:dyDescent="0.3">
      <c r="A33" s="47">
        <v>3</v>
      </c>
      <c r="B33" s="47" t="s">
        <v>160</v>
      </c>
      <c r="C33" s="47">
        <v>1</v>
      </c>
      <c r="D33" s="47" t="s">
        <v>43</v>
      </c>
      <c r="E33" s="47" t="s">
        <v>30</v>
      </c>
      <c r="F33" s="47" t="s">
        <v>37</v>
      </c>
      <c r="G33" s="47"/>
      <c r="H33" s="47" t="s">
        <v>37</v>
      </c>
    </row>
    <row r="34" spans="1:8" x14ac:dyDescent="0.3">
      <c r="A34" s="48">
        <v>3</v>
      </c>
      <c r="B34" s="48" t="s">
        <v>161</v>
      </c>
      <c r="C34" s="48">
        <v>1</v>
      </c>
      <c r="D34" s="48" t="s">
        <v>43</v>
      </c>
      <c r="E34" s="48" t="s">
        <v>36</v>
      </c>
      <c r="F34" s="48" t="s">
        <v>37</v>
      </c>
      <c r="G34" s="48"/>
      <c r="H34" s="48" t="s">
        <v>37</v>
      </c>
    </row>
    <row r="35" spans="1:8" x14ac:dyDescent="0.3">
      <c r="A35" s="50">
        <v>2</v>
      </c>
      <c r="B35" s="50" t="s">
        <v>159</v>
      </c>
      <c r="C35" s="50">
        <v>1</v>
      </c>
      <c r="D35" s="50" t="s">
        <v>43</v>
      </c>
      <c r="E35" s="50" t="s">
        <v>26</v>
      </c>
      <c r="F35" s="50" t="s">
        <v>28</v>
      </c>
      <c r="G35" s="50"/>
      <c r="H35" s="50" t="s">
        <v>31</v>
      </c>
    </row>
    <row r="36" spans="1:8" x14ac:dyDescent="0.3">
      <c r="A36" s="47">
        <v>3</v>
      </c>
      <c r="B36" s="47" t="s">
        <v>162</v>
      </c>
      <c r="C36" s="47">
        <v>1</v>
      </c>
      <c r="D36" s="47" t="s">
        <v>43</v>
      </c>
      <c r="E36" s="47" t="s">
        <v>26</v>
      </c>
      <c r="F36" s="47"/>
      <c r="G36" s="47"/>
      <c r="H36" s="47" t="s">
        <v>33</v>
      </c>
    </row>
    <row r="37" spans="1:8" x14ac:dyDescent="0.3">
      <c r="A37" s="48">
        <v>3</v>
      </c>
      <c r="B37" s="48" t="s">
        <v>163</v>
      </c>
      <c r="C37" s="48">
        <v>1</v>
      </c>
      <c r="D37" s="48" t="s">
        <v>43</v>
      </c>
      <c r="E37" s="48" t="s">
        <v>26</v>
      </c>
      <c r="F37" s="48"/>
      <c r="G37" s="48"/>
      <c r="H37" s="48" t="s">
        <v>33</v>
      </c>
    </row>
    <row r="38" spans="1:8" x14ac:dyDescent="0.3">
      <c r="A38" s="43">
        <v>1</v>
      </c>
      <c r="B38" s="43" t="s">
        <v>155</v>
      </c>
      <c r="C38" s="43">
        <v>1</v>
      </c>
      <c r="D38" s="43" t="s">
        <v>43</v>
      </c>
      <c r="E38" s="43" t="s">
        <v>26</v>
      </c>
      <c r="F38" s="43" t="s">
        <v>28</v>
      </c>
      <c r="G38" s="43"/>
      <c r="H38" s="43" t="s">
        <v>28</v>
      </c>
    </row>
    <row r="39" spans="1:8" x14ac:dyDescent="0.3">
      <c r="A39" s="50">
        <v>2</v>
      </c>
      <c r="B39" s="50" t="s">
        <v>164</v>
      </c>
      <c r="C39" s="50">
        <v>1</v>
      </c>
      <c r="D39" s="50" t="s">
        <v>43</v>
      </c>
      <c r="E39" s="50" t="s">
        <v>30</v>
      </c>
      <c r="F39" s="50" t="s">
        <v>31</v>
      </c>
      <c r="G39" s="50"/>
      <c r="H39" s="50" t="s">
        <v>28</v>
      </c>
    </row>
    <row r="40" spans="1:8" x14ac:dyDescent="0.3">
      <c r="A40" s="47">
        <v>3</v>
      </c>
      <c r="B40" s="47" t="s">
        <v>157</v>
      </c>
      <c r="C40" s="47">
        <v>1</v>
      </c>
      <c r="D40" s="47" t="s">
        <v>43</v>
      </c>
      <c r="E40" s="47" t="s">
        <v>30</v>
      </c>
      <c r="F40" s="47" t="s">
        <v>37</v>
      </c>
      <c r="G40" s="47"/>
      <c r="H40" s="47" t="s">
        <v>37</v>
      </c>
    </row>
    <row r="41" spans="1:8" x14ac:dyDescent="0.3">
      <c r="A41" s="48">
        <v>3</v>
      </c>
      <c r="B41" s="48" t="s">
        <v>160</v>
      </c>
      <c r="C41" s="48">
        <v>1</v>
      </c>
      <c r="D41" s="48" t="s">
        <v>43</v>
      </c>
      <c r="E41" s="48" t="s">
        <v>30</v>
      </c>
      <c r="F41" s="48" t="s">
        <v>37</v>
      </c>
      <c r="G41" s="48"/>
      <c r="H41" s="48" t="s">
        <v>37</v>
      </c>
    </row>
    <row r="42" spans="1:8" x14ac:dyDescent="0.3">
      <c r="A42" s="50">
        <v>2</v>
      </c>
      <c r="B42" s="50" t="s">
        <v>165</v>
      </c>
      <c r="C42" s="50">
        <v>1</v>
      </c>
      <c r="D42" s="50" t="s">
        <v>43</v>
      </c>
      <c r="E42" s="50" t="s">
        <v>36</v>
      </c>
      <c r="F42" s="50" t="s">
        <v>31</v>
      </c>
      <c r="G42" s="50"/>
      <c r="H42" s="50" t="s">
        <v>28</v>
      </c>
    </row>
    <row r="43" spans="1:8" x14ac:dyDescent="0.3">
      <c r="A43" s="47">
        <v>3</v>
      </c>
      <c r="B43" s="47" t="s">
        <v>158</v>
      </c>
      <c r="C43" s="47">
        <v>1</v>
      </c>
      <c r="D43" s="47" t="s">
        <v>43</v>
      </c>
      <c r="E43" s="47" t="s">
        <v>36</v>
      </c>
      <c r="F43" s="47" t="s">
        <v>37</v>
      </c>
      <c r="G43" s="47"/>
      <c r="H43" s="47" t="s">
        <v>37</v>
      </c>
    </row>
    <row r="44" spans="1:8" x14ac:dyDescent="0.3">
      <c r="A44" s="48">
        <v>3</v>
      </c>
      <c r="B44" s="48" t="s">
        <v>161</v>
      </c>
      <c r="C44" s="48">
        <v>1</v>
      </c>
      <c r="D44" s="48" t="s">
        <v>43</v>
      </c>
      <c r="E44" s="48" t="s">
        <v>36</v>
      </c>
      <c r="F44" s="48" t="s">
        <v>37</v>
      </c>
      <c r="G44" s="48"/>
      <c r="H44" s="48" t="s">
        <v>37</v>
      </c>
    </row>
    <row r="45" spans="1:8" x14ac:dyDescent="0.3">
      <c r="A45" s="43">
        <v>1</v>
      </c>
      <c r="B45" s="43" t="s">
        <v>166</v>
      </c>
      <c r="C45" s="43">
        <v>1</v>
      </c>
      <c r="D45" s="43" t="s">
        <v>40</v>
      </c>
      <c r="E45" s="43" t="s">
        <v>26</v>
      </c>
      <c r="F45" s="43"/>
      <c r="G45" s="43"/>
      <c r="H45" s="43" t="s">
        <v>28</v>
      </c>
    </row>
    <row r="46" spans="1:8" x14ac:dyDescent="0.3">
      <c r="A46" s="50">
        <v>2</v>
      </c>
      <c r="B46" s="50" t="s">
        <v>167</v>
      </c>
      <c r="C46" s="50">
        <v>1</v>
      </c>
      <c r="D46" s="50" t="s">
        <v>40</v>
      </c>
      <c r="E46" s="50" t="s">
        <v>26</v>
      </c>
      <c r="F46" s="50"/>
      <c r="G46" s="50"/>
      <c r="H46" s="50" t="s">
        <v>37</v>
      </c>
    </row>
    <row r="47" spans="1:8" x14ac:dyDescent="0.3">
      <c r="A47" s="51">
        <v>2</v>
      </c>
      <c r="B47" s="51" t="s">
        <v>168</v>
      </c>
      <c r="C47" s="51">
        <v>1</v>
      </c>
      <c r="D47" s="51" t="s">
        <v>40</v>
      </c>
      <c r="E47" s="51" t="s">
        <v>26</v>
      </c>
      <c r="F47" s="51"/>
      <c r="G47" s="51"/>
      <c r="H47" s="51" t="s">
        <v>37</v>
      </c>
    </row>
    <row r="48" spans="1:8" x14ac:dyDescent="0.3">
      <c r="A48" s="51">
        <v>2</v>
      </c>
      <c r="B48" s="51" t="s">
        <v>169</v>
      </c>
      <c r="C48" s="51">
        <v>1</v>
      </c>
      <c r="D48" s="51" t="s">
        <v>40</v>
      </c>
      <c r="E48" s="51" t="s">
        <v>26</v>
      </c>
      <c r="F48" s="51"/>
      <c r="G48" s="51"/>
      <c r="H48" s="51" t="s">
        <v>37</v>
      </c>
    </row>
    <row r="49" spans="1:8" x14ac:dyDescent="0.3">
      <c r="A49" s="51">
        <v>2</v>
      </c>
      <c r="B49" s="68" t="s">
        <v>327</v>
      </c>
      <c r="C49" s="51">
        <v>1</v>
      </c>
      <c r="D49" s="51"/>
      <c r="E49" s="51"/>
      <c r="F49" s="51"/>
      <c r="G49" s="51"/>
      <c r="H49" s="51"/>
    </row>
    <row r="50" spans="1:8" x14ac:dyDescent="0.3">
      <c r="A50" s="51">
        <v>2</v>
      </c>
      <c r="B50" s="68" t="s">
        <v>328</v>
      </c>
      <c r="C50" s="51">
        <v>1</v>
      </c>
      <c r="D50" s="51"/>
      <c r="E50" s="51"/>
      <c r="F50" s="51"/>
      <c r="G50" s="51"/>
      <c r="H50" s="51"/>
    </row>
    <row r="51" spans="1:8" x14ac:dyDescent="0.3">
      <c r="A51" s="43">
        <v>1</v>
      </c>
      <c r="B51" s="43" t="s">
        <v>170</v>
      </c>
      <c r="C51" s="43">
        <v>1</v>
      </c>
      <c r="D51" s="43" t="s">
        <v>43</v>
      </c>
      <c r="E51" s="43" t="s">
        <v>26</v>
      </c>
      <c r="F51" s="43"/>
      <c r="G51" s="43"/>
      <c r="H51" s="43"/>
    </row>
    <row r="52" spans="1:8" x14ac:dyDescent="0.3">
      <c r="A52" s="43">
        <v>1</v>
      </c>
      <c r="B52" s="43" t="s">
        <v>171</v>
      </c>
      <c r="C52" s="43">
        <v>1</v>
      </c>
      <c r="D52" s="43" t="s">
        <v>47</v>
      </c>
      <c r="E52" s="43" t="s">
        <v>26</v>
      </c>
      <c r="F52" s="43"/>
      <c r="G52" s="43"/>
      <c r="H52" s="43"/>
    </row>
    <row r="53" spans="1:8" x14ac:dyDescent="0.3">
      <c r="A53" s="43">
        <v>1</v>
      </c>
      <c r="B53" s="43" t="s">
        <v>172</v>
      </c>
      <c r="C53" s="43">
        <v>0</v>
      </c>
      <c r="D53" s="43" t="s">
        <v>47</v>
      </c>
      <c r="E53" s="43" t="s">
        <v>26</v>
      </c>
      <c r="F53" s="43"/>
      <c r="G53" s="43" t="s">
        <v>28</v>
      </c>
      <c r="H53" s="43"/>
    </row>
    <row r="54" spans="1:8" x14ac:dyDescent="0.3">
      <c r="A54" s="50">
        <v>2</v>
      </c>
      <c r="B54" s="50" t="s">
        <v>173</v>
      </c>
      <c r="C54" s="50">
        <v>0</v>
      </c>
      <c r="D54" s="50" t="s">
        <v>47</v>
      </c>
      <c r="E54" s="50" t="s">
        <v>26</v>
      </c>
      <c r="F54" s="50"/>
      <c r="G54" s="50" t="s">
        <v>37</v>
      </c>
      <c r="H54" s="50"/>
    </row>
    <row r="55" spans="1:8" x14ac:dyDescent="0.3">
      <c r="A55" s="51">
        <v>2</v>
      </c>
      <c r="B55" s="51" t="s">
        <v>174</v>
      </c>
      <c r="C55" s="51">
        <v>0</v>
      </c>
      <c r="D55" s="51" t="s">
        <v>47</v>
      </c>
      <c r="E55" s="51" t="s">
        <v>26</v>
      </c>
      <c r="F55" s="51"/>
      <c r="G55" s="51" t="s">
        <v>31</v>
      </c>
      <c r="H55" s="51"/>
    </row>
    <row r="56" spans="1:8" x14ac:dyDescent="0.3">
      <c r="A56" s="43">
        <v>1</v>
      </c>
      <c r="B56" s="43" t="s">
        <v>175</v>
      </c>
      <c r="C56" s="43">
        <v>1</v>
      </c>
      <c r="D56" s="43" t="s">
        <v>121</v>
      </c>
      <c r="E56" s="43" t="s">
        <v>26</v>
      </c>
      <c r="F56" s="43"/>
      <c r="G56" s="43"/>
      <c r="H56" s="43" t="s">
        <v>28</v>
      </c>
    </row>
    <row r="57" spans="1:8" x14ac:dyDescent="0.3">
      <c r="A57" s="50">
        <v>2</v>
      </c>
      <c r="B57" s="50" t="s">
        <v>176</v>
      </c>
      <c r="C57" s="50">
        <v>1</v>
      </c>
      <c r="D57" s="50" t="s">
        <v>40</v>
      </c>
      <c r="E57" s="50" t="s">
        <v>26</v>
      </c>
      <c r="F57" s="50"/>
      <c r="G57" s="50"/>
      <c r="H57" s="50" t="s">
        <v>37</v>
      </c>
    </row>
    <row r="58" spans="1:8" x14ac:dyDescent="0.3">
      <c r="A58" s="51">
        <v>2</v>
      </c>
      <c r="B58" s="51" t="s">
        <v>177</v>
      </c>
      <c r="C58" s="50">
        <v>1</v>
      </c>
      <c r="D58" s="51" t="s">
        <v>40</v>
      </c>
      <c r="E58" s="51" t="s">
        <v>26</v>
      </c>
      <c r="F58" s="51"/>
      <c r="G58" s="51"/>
      <c r="H58" s="51" t="s">
        <v>37</v>
      </c>
    </row>
    <row r="59" spans="1:8" x14ac:dyDescent="0.3">
      <c r="A59" s="51">
        <v>2</v>
      </c>
      <c r="B59" s="51" t="s">
        <v>178</v>
      </c>
      <c r="C59" s="50">
        <v>1</v>
      </c>
      <c r="D59" s="51" t="s">
        <v>40</v>
      </c>
      <c r="E59" s="51" t="s">
        <v>26</v>
      </c>
      <c r="F59" s="51"/>
      <c r="G59" s="51"/>
      <c r="H59" s="51" t="s">
        <v>37</v>
      </c>
    </row>
    <row r="60" spans="1:8" x14ac:dyDescent="0.3">
      <c r="A60" s="51">
        <v>2</v>
      </c>
      <c r="B60" s="51" t="s">
        <v>179</v>
      </c>
      <c r="C60" s="50">
        <v>1</v>
      </c>
      <c r="D60" s="51" t="s">
        <v>40</v>
      </c>
      <c r="E60" s="51" t="s">
        <v>26</v>
      </c>
      <c r="F60" s="51"/>
      <c r="G60" s="51"/>
      <c r="H60" s="51" t="s">
        <v>37</v>
      </c>
    </row>
    <row r="61" spans="1:8" x14ac:dyDescent="0.3">
      <c r="A61" s="51">
        <v>2</v>
      </c>
      <c r="B61" s="51" t="s">
        <v>180</v>
      </c>
      <c r="C61" s="50">
        <v>1</v>
      </c>
      <c r="D61" s="51" t="s">
        <v>40</v>
      </c>
      <c r="E61" s="51" t="s">
        <v>26</v>
      </c>
      <c r="F61" s="51"/>
      <c r="G61" s="51"/>
      <c r="H61" s="51" t="s">
        <v>37</v>
      </c>
    </row>
    <row r="62" spans="1:8" x14ac:dyDescent="0.3">
      <c r="A62" s="51">
        <v>2</v>
      </c>
      <c r="B62" s="51" t="s">
        <v>181</v>
      </c>
      <c r="C62" s="50">
        <v>1</v>
      </c>
      <c r="D62" s="51" t="s">
        <v>40</v>
      </c>
      <c r="E62" s="51" t="s">
        <v>26</v>
      </c>
      <c r="F62" s="51"/>
      <c r="G62" s="51"/>
      <c r="H62" s="51" t="s">
        <v>37</v>
      </c>
    </row>
    <row r="63" spans="1:8" x14ac:dyDescent="0.3">
      <c r="A63" s="51">
        <v>2</v>
      </c>
      <c r="B63" s="51" t="s">
        <v>182</v>
      </c>
      <c r="C63" s="50">
        <v>1</v>
      </c>
      <c r="D63" s="51" t="s">
        <v>40</v>
      </c>
      <c r="E63" s="51" t="s">
        <v>26</v>
      </c>
      <c r="F63" s="51"/>
      <c r="G63" s="51"/>
      <c r="H63" s="51" t="s">
        <v>37</v>
      </c>
    </row>
    <row r="64" spans="1:8" x14ac:dyDescent="0.3">
      <c r="A64" s="51">
        <v>2</v>
      </c>
      <c r="B64" s="51" t="s">
        <v>183</v>
      </c>
      <c r="C64" s="50">
        <v>1</v>
      </c>
      <c r="D64" s="51" t="s">
        <v>40</v>
      </c>
      <c r="E64" s="51" t="s">
        <v>26</v>
      </c>
      <c r="F64" s="51"/>
      <c r="G64" s="51"/>
      <c r="H64" s="51" t="s">
        <v>37</v>
      </c>
    </row>
    <row r="65" spans="1:8" x14ac:dyDescent="0.3">
      <c r="A65" s="51">
        <v>2</v>
      </c>
      <c r="B65" s="51" t="s">
        <v>184</v>
      </c>
      <c r="C65" s="50">
        <v>1</v>
      </c>
      <c r="D65" s="51" t="s">
        <v>40</v>
      </c>
      <c r="E65" s="51" t="s">
        <v>26</v>
      </c>
      <c r="F65" s="51"/>
      <c r="G65" s="51"/>
      <c r="H65" s="51" t="s">
        <v>37</v>
      </c>
    </row>
    <row r="66" spans="1:8" x14ac:dyDescent="0.3">
      <c r="A66" s="51">
        <v>2</v>
      </c>
      <c r="B66" s="51" t="s">
        <v>185</v>
      </c>
      <c r="C66" s="50">
        <v>1</v>
      </c>
      <c r="D66" s="51" t="s">
        <v>40</v>
      </c>
      <c r="E66" s="51" t="s">
        <v>26</v>
      </c>
      <c r="F66" s="51"/>
      <c r="G66" s="51"/>
      <c r="H66" s="51" t="s">
        <v>37</v>
      </c>
    </row>
    <row r="67" spans="1:8" x14ac:dyDescent="0.3">
      <c r="A67" s="51">
        <v>2</v>
      </c>
      <c r="B67" s="51" t="s">
        <v>186</v>
      </c>
      <c r="C67" s="50">
        <v>1</v>
      </c>
      <c r="D67" s="51" t="s">
        <v>40</v>
      </c>
      <c r="E67" s="51" t="s">
        <v>26</v>
      </c>
      <c r="F67" s="51"/>
      <c r="G67" s="51"/>
      <c r="H67" s="51" t="s">
        <v>37</v>
      </c>
    </row>
    <row r="68" spans="1:8" x14ac:dyDescent="0.3">
      <c r="A68" s="51">
        <v>2</v>
      </c>
      <c r="B68" s="51" t="s">
        <v>187</v>
      </c>
      <c r="C68" s="50">
        <v>1</v>
      </c>
      <c r="D68" s="51" t="s">
        <v>43</v>
      </c>
      <c r="E68" s="51" t="s">
        <v>26</v>
      </c>
      <c r="F68" s="51"/>
      <c r="G68" s="51"/>
      <c r="H68" s="51" t="s">
        <v>37</v>
      </c>
    </row>
    <row r="69" spans="1:8" x14ac:dyDescent="0.3">
      <c r="A69" s="43">
        <v>1</v>
      </c>
      <c r="B69" s="43" t="s">
        <v>188</v>
      </c>
      <c r="C69" s="43">
        <v>0</v>
      </c>
      <c r="D69" s="43" t="s">
        <v>121</v>
      </c>
      <c r="E69" s="43" t="s">
        <v>26</v>
      </c>
      <c r="F69" s="43"/>
      <c r="G69" s="43"/>
      <c r="H69" s="43" t="s">
        <v>28</v>
      </c>
    </row>
    <row r="70" spans="1:8" x14ac:dyDescent="0.3">
      <c r="A70" s="50">
        <v>2</v>
      </c>
      <c r="B70" s="50" t="s">
        <v>189</v>
      </c>
      <c r="C70" s="50">
        <v>0</v>
      </c>
      <c r="D70" s="50" t="s">
        <v>121</v>
      </c>
      <c r="E70" s="50" t="s">
        <v>26</v>
      </c>
      <c r="F70" s="50"/>
      <c r="G70" s="50"/>
      <c r="H70" s="50" t="s">
        <v>37</v>
      </c>
    </row>
    <row r="71" spans="1:8" x14ac:dyDescent="0.3">
      <c r="A71" s="51">
        <v>2</v>
      </c>
      <c r="B71" s="51" t="s">
        <v>190</v>
      </c>
      <c r="C71" s="51">
        <v>0</v>
      </c>
      <c r="D71" s="51" t="s">
        <v>121</v>
      </c>
      <c r="E71" s="51" t="s">
        <v>26</v>
      </c>
      <c r="F71" s="51"/>
      <c r="G71" s="51"/>
      <c r="H71" s="51" t="s">
        <v>37</v>
      </c>
    </row>
    <row r="72" spans="1:8" x14ac:dyDescent="0.3">
      <c r="A72" s="51">
        <v>2</v>
      </c>
      <c r="B72" s="51" t="s">
        <v>191</v>
      </c>
      <c r="C72" s="51">
        <v>0</v>
      </c>
      <c r="D72" s="51" t="s">
        <v>121</v>
      </c>
      <c r="E72" s="51" t="s">
        <v>26</v>
      </c>
      <c r="F72" s="51"/>
      <c r="G72" s="51"/>
      <c r="H72" s="51" t="s">
        <v>37</v>
      </c>
    </row>
    <row r="73" spans="1:8" x14ac:dyDescent="0.3">
      <c r="A73" s="51">
        <v>2</v>
      </c>
      <c r="B73" s="51" t="s">
        <v>192</v>
      </c>
      <c r="C73" s="51">
        <v>0</v>
      </c>
      <c r="D73" s="51" t="s">
        <v>121</v>
      </c>
      <c r="E73" s="51" t="s">
        <v>26</v>
      </c>
      <c r="F73" s="51"/>
      <c r="G73" s="51"/>
      <c r="H73" s="51" t="s">
        <v>37</v>
      </c>
    </row>
    <row r="74" spans="1:8" x14ac:dyDescent="0.3">
      <c r="A74" s="51">
        <v>2</v>
      </c>
      <c r="B74" s="51" t="s">
        <v>193</v>
      </c>
      <c r="C74" s="51">
        <v>0</v>
      </c>
      <c r="D74" s="51" t="s">
        <v>121</v>
      </c>
      <c r="E74" s="51" t="s">
        <v>26</v>
      </c>
      <c r="F74" s="51"/>
      <c r="G74" s="51"/>
      <c r="H74" s="51" t="s">
        <v>37</v>
      </c>
    </row>
    <row r="75" spans="1:8" x14ac:dyDescent="0.3">
      <c r="A75" s="51">
        <v>2</v>
      </c>
      <c r="B75" s="51" t="s">
        <v>194</v>
      </c>
      <c r="C75" s="51">
        <v>0</v>
      </c>
      <c r="D75" s="51" t="s">
        <v>121</v>
      </c>
      <c r="E75" s="51" t="s">
        <v>26</v>
      </c>
      <c r="F75" s="51"/>
      <c r="G75" s="51"/>
      <c r="H75" s="51" t="s">
        <v>37</v>
      </c>
    </row>
    <row r="76" spans="1:8" x14ac:dyDescent="0.3">
      <c r="A76" s="51">
        <v>2</v>
      </c>
      <c r="B76" s="51" t="s">
        <v>195</v>
      </c>
      <c r="C76" s="51">
        <v>0</v>
      </c>
      <c r="D76" s="51" t="s">
        <v>121</v>
      </c>
      <c r="E76" s="51" t="s">
        <v>26</v>
      </c>
      <c r="F76" s="51"/>
      <c r="G76" s="51"/>
      <c r="H76" s="51" t="s">
        <v>37</v>
      </c>
    </row>
    <row r="77" spans="1:8" x14ac:dyDescent="0.3">
      <c r="A77" s="51">
        <v>2</v>
      </c>
      <c r="B77" s="51" t="s">
        <v>196</v>
      </c>
      <c r="C77" s="51">
        <v>0</v>
      </c>
      <c r="D77" s="51" t="s">
        <v>121</v>
      </c>
      <c r="E77" s="51" t="s">
        <v>26</v>
      </c>
      <c r="F77" s="51"/>
      <c r="G77" s="51"/>
      <c r="H77" s="51" t="s">
        <v>37</v>
      </c>
    </row>
    <row r="78" spans="1:8" x14ac:dyDescent="0.3">
      <c r="A78" s="51">
        <v>2</v>
      </c>
      <c r="B78" s="51" t="s">
        <v>197</v>
      </c>
      <c r="C78" s="51">
        <v>0</v>
      </c>
      <c r="D78" s="51" t="s">
        <v>121</v>
      </c>
      <c r="E78" s="51" t="s">
        <v>26</v>
      </c>
      <c r="F78" s="51"/>
      <c r="G78" s="51"/>
      <c r="H78" s="51" t="s">
        <v>37</v>
      </c>
    </row>
    <row r="79" spans="1:8" x14ac:dyDescent="0.3">
      <c r="A79" s="51">
        <v>2</v>
      </c>
      <c r="B79" s="51" t="s">
        <v>198</v>
      </c>
      <c r="C79" s="51">
        <v>0</v>
      </c>
      <c r="D79" s="51" t="s">
        <v>121</v>
      </c>
      <c r="E79" s="51" t="s">
        <v>26</v>
      </c>
      <c r="F79" s="51"/>
      <c r="G79" s="51"/>
      <c r="H79" s="51" t="s">
        <v>37</v>
      </c>
    </row>
    <row r="80" spans="1:8" x14ac:dyDescent="0.3">
      <c r="A80" s="51">
        <v>2</v>
      </c>
      <c r="B80" s="51" t="s">
        <v>199</v>
      </c>
      <c r="C80" s="51">
        <v>0</v>
      </c>
      <c r="D80" s="51" t="s">
        <v>121</v>
      </c>
      <c r="E80" s="51" t="s">
        <v>26</v>
      </c>
      <c r="F80" s="51"/>
      <c r="G80" s="51"/>
      <c r="H80" s="51" t="s">
        <v>37</v>
      </c>
    </row>
  </sheetData>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G2"/>
  <sheetViews>
    <sheetView tabSelected="1" workbookViewId="0">
      <selection activeCell="C1" sqref="C1:D1048576"/>
    </sheetView>
  </sheetViews>
  <sheetFormatPr baseColWidth="10" defaultColWidth="8.9375" defaultRowHeight="12.4" x14ac:dyDescent="0.3"/>
  <cols>
    <col min="1" max="1" width="28" customWidth="1"/>
    <col min="2" max="3" width="21" customWidth="1"/>
    <col min="4" max="4" width="15" customWidth="1"/>
    <col min="5" max="5" width="22" customWidth="1"/>
    <col min="6" max="6" width="28" customWidth="1"/>
    <col min="7" max="7" width="32" customWidth="1"/>
  </cols>
  <sheetData>
    <row r="1" spans="1:7" x14ac:dyDescent="0.3">
      <c r="A1" s="42" t="s">
        <v>21</v>
      </c>
      <c r="B1" s="42" t="s">
        <v>22</v>
      </c>
      <c r="C1" s="42" t="s">
        <v>9</v>
      </c>
      <c r="D1" s="42" t="s">
        <v>12</v>
      </c>
      <c r="E1" s="42" t="s">
        <v>15</v>
      </c>
      <c r="F1" s="42" t="s">
        <v>18</v>
      </c>
      <c r="G1" s="42" t="s">
        <v>20</v>
      </c>
    </row>
    <row r="2" spans="1:7" x14ac:dyDescent="0.3">
      <c r="A2" s="43">
        <v>1</v>
      </c>
      <c r="B2" s="43" t="s">
        <v>200</v>
      </c>
      <c r="C2" s="43"/>
      <c r="D2" s="43"/>
      <c r="E2" s="43"/>
      <c r="F2" s="43"/>
      <c r="G2" s="43"/>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4F81BD"/>
  </sheetPr>
  <dimension ref="A2:CB277"/>
  <sheetViews>
    <sheetView zoomScale="50" zoomScaleNormal="50" workbookViewId="0">
      <selection activeCell="A176" sqref="A141:XFD176"/>
    </sheetView>
  </sheetViews>
  <sheetFormatPr baseColWidth="10" defaultColWidth="8.9375" defaultRowHeight="12.4" x14ac:dyDescent="0.3"/>
  <cols>
    <col min="2" max="2" width="73" customWidth="1"/>
    <col min="3" max="54" width="3" hidden="1" customWidth="1"/>
    <col min="55" max="67" width="3" customWidth="1"/>
    <col min="68" max="79" width="3" hidden="1" customWidth="1"/>
    <col min="80" max="80" width="3" customWidth="1"/>
  </cols>
  <sheetData>
    <row r="2" spans="1:80" ht="409.5" x14ac:dyDescent="0.3">
      <c r="A2" s="39"/>
      <c r="B2" s="39"/>
      <c r="C2" s="52" t="s">
        <v>134</v>
      </c>
      <c r="D2" s="53" t="s">
        <v>135</v>
      </c>
      <c r="E2" s="53" t="s">
        <v>136</v>
      </c>
      <c r="F2" s="52" t="s">
        <v>137</v>
      </c>
      <c r="G2" s="53" t="s">
        <v>138</v>
      </c>
      <c r="H2" s="53" t="s">
        <v>139</v>
      </c>
      <c r="I2" s="52" t="s">
        <v>140</v>
      </c>
      <c r="J2" s="53" t="s">
        <v>141</v>
      </c>
      <c r="K2" s="53" t="s">
        <v>142</v>
      </c>
      <c r="L2" s="52" t="s">
        <v>143</v>
      </c>
      <c r="M2" s="52" t="s">
        <v>144</v>
      </c>
      <c r="N2" s="52" t="s">
        <v>145</v>
      </c>
      <c r="O2" s="52" t="s">
        <v>146</v>
      </c>
      <c r="P2" s="53" t="s">
        <v>147</v>
      </c>
      <c r="Q2" s="54" t="s">
        <v>148</v>
      </c>
      <c r="R2" s="54" t="s">
        <v>149</v>
      </c>
      <c r="S2" s="53" t="s">
        <v>150</v>
      </c>
      <c r="T2" s="54" t="s">
        <v>151</v>
      </c>
      <c r="U2" s="54" t="s">
        <v>152</v>
      </c>
      <c r="V2" s="52" t="s">
        <v>146</v>
      </c>
      <c r="W2" s="53" t="s">
        <v>153</v>
      </c>
      <c r="X2" s="54" t="s">
        <v>148</v>
      </c>
      <c r="Y2" s="54" t="s">
        <v>151</v>
      </c>
      <c r="Z2" s="53" t="s">
        <v>154</v>
      </c>
      <c r="AA2" s="54" t="s">
        <v>149</v>
      </c>
      <c r="AB2" s="54" t="s">
        <v>152</v>
      </c>
      <c r="AC2" s="52" t="s">
        <v>155</v>
      </c>
      <c r="AD2" s="53" t="s">
        <v>156</v>
      </c>
      <c r="AE2" s="54" t="s">
        <v>157</v>
      </c>
      <c r="AF2" s="54" t="s">
        <v>158</v>
      </c>
      <c r="AG2" s="53" t="s">
        <v>159</v>
      </c>
      <c r="AH2" s="54" t="s">
        <v>160</v>
      </c>
      <c r="AI2" s="54" t="s">
        <v>161</v>
      </c>
      <c r="AJ2" s="53" t="s">
        <v>159</v>
      </c>
      <c r="AK2" s="54" t="s">
        <v>162</v>
      </c>
      <c r="AL2" s="54" t="s">
        <v>163</v>
      </c>
      <c r="AM2" s="52" t="s">
        <v>155</v>
      </c>
      <c r="AN2" s="53" t="s">
        <v>164</v>
      </c>
      <c r="AO2" s="54" t="s">
        <v>157</v>
      </c>
      <c r="AP2" s="54" t="s">
        <v>160</v>
      </c>
      <c r="AQ2" s="53" t="s">
        <v>165</v>
      </c>
      <c r="AR2" s="54" t="s">
        <v>158</v>
      </c>
      <c r="AS2" s="54" t="s">
        <v>161</v>
      </c>
      <c r="AT2" s="52" t="s">
        <v>166</v>
      </c>
      <c r="AU2" s="53" t="s">
        <v>167</v>
      </c>
      <c r="AV2" s="53" t="s">
        <v>168</v>
      </c>
      <c r="AW2" s="53" t="s">
        <v>169</v>
      </c>
      <c r="AX2" s="52" t="s">
        <v>170</v>
      </c>
      <c r="AY2" s="52" t="s">
        <v>171</v>
      </c>
      <c r="AZ2" s="52" t="s">
        <v>172</v>
      </c>
      <c r="BA2" s="53" t="s">
        <v>173</v>
      </c>
      <c r="BB2" s="53" t="s">
        <v>174</v>
      </c>
      <c r="BC2" s="52" t="s">
        <v>175</v>
      </c>
      <c r="BD2" s="53" t="s">
        <v>176</v>
      </c>
      <c r="BE2" s="53" t="s">
        <v>177</v>
      </c>
      <c r="BF2" s="53" t="s">
        <v>178</v>
      </c>
      <c r="BG2" s="53" t="s">
        <v>179</v>
      </c>
      <c r="BH2" s="53" t="s">
        <v>180</v>
      </c>
      <c r="BI2" s="53" t="s">
        <v>181</v>
      </c>
      <c r="BJ2" s="53" t="s">
        <v>182</v>
      </c>
      <c r="BK2" s="53" t="s">
        <v>183</v>
      </c>
      <c r="BL2" s="53" t="s">
        <v>184</v>
      </c>
      <c r="BM2" s="53" t="s">
        <v>185</v>
      </c>
      <c r="BN2" s="53" t="s">
        <v>186</v>
      </c>
      <c r="BO2" s="53" t="s">
        <v>187</v>
      </c>
      <c r="BP2" s="52" t="s">
        <v>188</v>
      </c>
      <c r="BQ2" s="53" t="s">
        <v>189</v>
      </c>
      <c r="BR2" s="53" t="s">
        <v>190</v>
      </c>
      <c r="BS2" s="53" t="s">
        <v>191</v>
      </c>
      <c r="BT2" s="53" t="s">
        <v>192</v>
      </c>
      <c r="BU2" s="53" t="s">
        <v>193</v>
      </c>
      <c r="BV2" s="53" t="s">
        <v>194</v>
      </c>
      <c r="BW2" s="53" t="s">
        <v>195</v>
      </c>
      <c r="BX2" s="53" t="s">
        <v>196</v>
      </c>
      <c r="BY2" s="53" t="s">
        <v>197</v>
      </c>
      <c r="BZ2" s="53" t="s">
        <v>198</v>
      </c>
      <c r="CA2" s="53" t="s">
        <v>199</v>
      </c>
      <c r="CB2" s="52" t="s">
        <v>200</v>
      </c>
    </row>
    <row r="3" spans="1:80" hidden="1" x14ac:dyDescent="0.3">
      <c r="B3" s="55" t="s">
        <v>24</v>
      </c>
    </row>
    <row r="4" spans="1:80" hidden="1" x14ac:dyDescent="0.3">
      <c r="B4" s="55" t="s">
        <v>27</v>
      </c>
      <c r="F4">
        <v>1</v>
      </c>
      <c r="G4">
        <v>1</v>
      </c>
      <c r="H4">
        <v>1</v>
      </c>
      <c r="L4">
        <v>1</v>
      </c>
    </row>
    <row r="5" spans="1:80" hidden="1" x14ac:dyDescent="0.3">
      <c r="B5" s="56" t="s">
        <v>29</v>
      </c>
      <c r="F5">
        <v>1</v>
      </c>
      <c r="G5">
        <v>1</v>
      </c>
      <c r="L5">
        <v>1</v>
      </c>
    </row>
    <row r="6" spans="1:80" hidden="1" x14ac:dyDescent="0.3">
      <c r="B6" s="57" t="s">
        <v>32</v>
      </c>
      <c r="F6">
        <v>1</v>
      </c>
      <c r="G6">
        <v>1</v>
      </c>
      <c r="L6">
        <v>1</v>
      </c>
    </row>
    <row r="7" spans="1:80" hidden="1" x14ac:dyDescent="0.3">
      <c r="B7" s="57" t="s">
        <v>34</v>
      </c>
      <c r="F7">
        <v>1</v>
      </c>
      <c r="G7">
        <v>1</v>
      </c>
      <c r="L7">
        <v>1</v>
      </c>
    </row>
    <row r="8" spans="1:80" hidden="1" x14ac:dyDescent="0.3">
      <c r="B8" s="56" t="s">
        <v>35</v>
      </c>
      <c r="F8">
        <v>1</v>
      </c>
      <c r="H8">
        <v>1</v>
      </c>
      <c r="L8">
        <v>1</v>
      </c>
    </row>
    <row r="9" spans="1:80" hidden="1" x14ac:dyDescent="0.3">
      <c r="B9" s="55" t="s">
        <v>38</v>
      </c>
      <c r="C9">
        <v>1</v>
      </c>
      <c r="D9">
        <v>1</v>
      </c>
      <c r="CB9">
        <v>1</v>
      </c>
    </row>
    <row r="10" spans="1:80" hidden="1" x14ac:dyDescent="0.3">
      <c r="B10" s="56" t="s">
        <v>40</v>
      </c>
      <c r="C10">
        <v>1</v>
      </c>
      <c r="D10">
        <v>1</v>
      </c>
      <c r="CB10">
        <v>1</v>
      </c>
    </row>
    <row r="11" spans="1:80" hidden="1" x14ac:dyDescent="0.3">
      <c r="B11" s="57" t="s">
        <v>41</v>
      </c>
      <c r="C11">
        <v>1</v>
      </c>
      <c r="D11">
        <v>1</v>
      </c>
      <c r="CB11">
        <v>1</v>
      </c>
    </row>
    <row r="12" spans="1:80" hidden="1" x14ac:dyDescent="0.3">
      <c r="B12" s="57" t="s">
        <v>42</v>
      </c>
      <c r="C12">
        <v>1</v>
      </c>
      <c r="D12">
        <v>1</v>
      </c>
      <c r="CB12">
        <v>1</v>
      </c>
    </row>
    <row r="13" spans="1:80" hidden="1" x14ac:dyDescent="0.3">
      <c r="B13" s="56" t="s">
        <v>43</v>
      </c>
      <c r="C13">
        <v>1</v>
      </c>
      <c r="D13">
        <v>1</v>
      </c>
      <c r="CB13">
        <v>1</v>
      </c>
    </row>
    <row r="14" spans="1:80" hidden="1" x14ac:dyDescent="0.3">
      <c r="B14" s="57" t="s">
        <v>44</v>
      </c>
      <c r="C14">
        <v>1</v>
      </c>
      <c r="D14">
        <v>1</v>
      </c>
      <c r="CB14">
        <v>1</v>
      </c>
    </row>
    <row r="15" spans="1:80" hidden="1" x14ac:dyDescent="0.3">
      <c r="B15" s="57" t="s">
        <v>45</v>
      </c>
      <c r="C15">
        <v>1</v>
      </c>
      <c r="D15">
        <v>1</v>
      </c>
      <c r="CB15">
        <v>1</v>
      </c>
    </row>
    <row r="16" spans="1:80" hidden="1" x14ac:dyDescent="0.3">
      <c r="B16" s="56" t="s">
        <v>46</v>
      </c>
      <c r="C16">
        <v>1</v>
      </c>
      <c r="D16">
        <v>1</v>
      </c>
      <c r="CB16">
        <v>1</v>
      </c>
    </row>
    <row r="17" spans="2:80" hidden="1" x14ac:dyDescent="0.3">
      <c r="B17" s="57" t="s">
        <v>48</v>
      </c>
      <c r="C17">
        <v>1</v>
      </c>
      <c r="D17">
        <v>1</v>
      </c>
      <c r="CB17">
        <v>1</v>
      </c>
    </row>
    <row r="18" spans="2:80" hidden="1" x14ac:dyDescent="0.3">
      <c r="B18" s="57" t="s">
        <v>49</v>
      </c>
      <c r="C18">
        <v>1</v>
      </c>
      <c r="D18">
        <v>1</v>
      </c>
      <c r="CB18">
        <v>1</v>
      </c>
    </row>
    <row r="19" spans="2:80" hidden="1" x14ac:dyDescent="0.3">
      <c r="B19" s="56" t="s">
        <v>50</v>
      </c>
      <c r="C19">
        <v>1</v>
      </c>
      <c r="D19">
        <v>1</v>
      </c>
    </row>
    <row r="20" spans="2:80" hidden="1" x14ac:dyDescent="0.3">
      <c r="B20" s="57" t="s">
        <v>51</v>
      </c>
      <c r="C20">
        <v>1</v>
      </c>
      <c r="D20">
        <v>1</v>
      </c>
    </row>
    <row r="21" spans="2:80" hidden="1" x14ac:dyDescent="0.3">
      <c r="B21" s="57" t="s">
        <v>52</v>
      </c>
      <c r="C21">
        <v>1</v>
      </c>
      <c r="D21">
        <v>1</v>
      </c>
    </row>
    <row r="22" spans="2:80" hidden="1" x14ac:dyDescent="0.3">
      <c r="B22" s="55" t="s">
        <v>38</v>
      </c>
      <c r="C22">
        <v>1</v>
      </c>
      <c r="D22">
        <v>1</v>
      </c>
      <c r="CB22">
        <v>1</v>
      </c>
    </row>
    <row r="23" spans="2:80" hidden="1" x14ac:dyDescent="0.3">
      <c r="B23" s="56" t="s">
        <v>53</v>
      </c>
      <c r="C23">
        <v>1</v>
      </c>
      <c r="D23">
        <v>1</v>
      </c>
      <c r="CB23">
        <v>1</v>
      </c>
    </row>
    <row r="24" spans="2:80" hidden="1" x14ac:dyDescent="0.3">
      <c r="B24" s="57" t="s">
        <v>48</v>
      </c>
      <c r="C24">
        <v>1</v>
      </c>
      <c r="D24">
        <v>1</v>
      </c>
      <c r="CB24">
        <v>1</v>
      </c>
    </row>
    <row r="25" spans="2:80" hidden="1" x14ac:dyDescent="0.3">
      <c r="B25" s="57" t="s">
        <v>41</v>
      </c>
      <c r="C25">
        <v>1</v>
      </c>
      <c r="D25">
        <v>1</v>
      </c>
      <c r="CB25">
        <v>1</v>
      </c>
    </row>
    <row r="26" spans="2:80" hidden="1" x14ac:dyDescent="0.3">
      <c r="B26" s="57" t="s">
        <v>44</v>
      </c>
      <c r="C26">
        <v>1</v>
      </c>
      <c r="D26">
        <v>1</v>
      </c>
      <c r="CB26">
        <v>1</v>
      </c>
    </row>
    <row r="27" spans="2:80" hidden="1" x14ac:dyDescent="0.3">
      <c r="B27" s="57" t="s">
        <v>51</v>
      </c>
      <c r="C27">
        <v>1</v>
      </c>
      <c r="D27">
        <v>1</v>
      </c>
    </row>
    <row r="28" spans="2:80" hidden="1" x14ac:dyDescent="0.3">
      <c r="B28" s="56" t="s">
        <v>54</v>
      </c>
      <c r="C28">
        <v>1</v>
      </c>
      <c r="D28">
        <v>1</v>
      </c>
      <c r="CB28">
        <v>1</v>
      </c>
    </row>
    <row r="29" spans="2:80" hidden="1" x14ac:dyDescent="0.3">
      <c r="B29" s="57" t="s">
        <v>49</v>
      </c>
      <c r="C29">
        <v>1</v>
      </c>
      <c r="D29">
        <v>1</v>
      </c>
      <c r="CB29">
        <v>1</v>
      </c>
    </row>
    <row r="30" spans="2:80" hidden="1" x14ac:dyDescent="0.3">
      <c r="B30" s="57" t="s">
        <v>42</v>
      </c>
      <c r="C30">
        <v>1</v>
      </c>
      <c r="D30">
        <v>1</v>
      </c>
      <c r="CB30">
        <v>1</v>
      </c>
    </row>
    <row r="31" spans="2:80" hidden="1" x14ac:dyDescent="0.3">
      <c r="B31" s="57" t="s">
        <v>45</v>
      </c>
      <c r="C31">
        <v>1</v>
      </c>
      <c r="D31">
        <v>1</v>
      </c>
      <c r="CB31">
        <v>1</v>
      </c>
    </row>
    <row r="32" spans="2:80" hidden="1" x14ac:dyDescent="0.3">
      <c r="B32" s="57" t="s">
        <v>52</v>
      </c>
      <c r="C32">
        <v>1</v>
      </c>
      <c r="D32">
        <v>1</v>
      </c>
    </row>
    <row r="33" spans="2:80" hidden="1" x14ac:dyDescent="0.3">
      <c r="B33" s="55" t="s">
        <v>55</v>
      </c>
      <c r="C33">
        <v>1</v>
      </c>
      <c r="D33">
        <v>1</v>
      </c>
      <c r="E33">
        <v>1</v>
      </c>
      <c r="CB33">
        <v>1</v>
      </c>
    </row>
    <row r="34" spans="2:80" hidden="1" x14ac:dyDescent="0.3">
      <c r="B34" s="56" t="s">
        <v>57</v>
      </c>
      <c r="C34">
        <v>1</v>
      </c>
      <c r="E34">
        <v>1</v>
      </c>
    </row>
    <row r="35" spans="2:80" hidden="1" x14ac:dyDescent="0.3">
      <c r="B35" s="57" t="s">
        <v>58</v>
      </c>
      <c r="C35">
        <v>1</v>
      </c>
      <c r="E35">
        <v>1</v>
      </c>
    </row>
    <row r="36" spans="2:80" hidden="1" x14ac:dyDescent="0.3">
      <c r="B36" s="57" t="s">
        <v>59</v>
      </c>
      <c r="C36">
        <v>1</v>
      </c>
      <c r="E36">
        <v>1</v>
      </c>
    </row>
    <row r="37" spans="2:80" hidden="1" x14ac:dyDescent="0.3">
      <c r="B37" s="56" t="s">
        <v>46</v>
      </c>
      <c r="C37">
        <v>1</v>
      </c>
      <c r="D37">
        <v>1</v>
      </c>
      <c r="CB37">
        <v>1</v>
      </c>
    </row>
    <row r="38" spans="2:80" hidden="1" x14ac:dyDescent="0.3">
      <c r="B38" s="55" t="s">
        <v>60</v>
      </c>
      <c r="O38">
        <v>1</v>
      </c>
      <c r="P38">
        <v>1</v>
      </c>
      <c r="Q38">
        <v>1</v>
      </c>
      <c r="R38">
        <v>1</v>
      </c>
      <c r="S38">
        <v>1</v>
      </c>
      <c r="T38">
        <v>1</v>
      </c>
      <c r="U38">
        <v>1</v>
      </c>
      <c r="V38">
        <v>1</v>
      </c>
      <c r="W38">
        <v>1</v>
      </c>
      <c r="X38">
        <v>1</v>
      </c>
      <c r="Y38">
        <v>1</v>
      </c>
      <c r="Z38">
        <v>1</v>
      </c>
      <c r="AA38">
        <v>1</v>
      </c>
      <c r="AB38">
        <v>1</v>
      </c>
      <c r="CB38">
        <v>1</v>
      </c>
    </row>
    <row r="39" spans="2:80" hidden="1" x14ac:dyDescent="0.3">
      <c r="B39" s="56" t="s">
        <v>61</v>
      </c>
      <c r="O39">
        <v>1</v>
      </c>
      <c r="P39">
        <v>1</v>
      </c>
      <c r="Q39">
        <v>1</v>
      </c>
      <c r="R39">
        <v>1</v>
      </c>
      <c r="V39">
        <v>1</v>
      </c>
      <c r="W39">
        <v>1</v>
      </c>
      <c r="X39">
        <v>1</v>
      </c>
      <c r="Z39">
        <v>1</v>
      </c>
      <c r="AA39">
        <v>1</v>
      </c>
      <c r="CB39">
        <v>1</v>
      </c>
    </row>
    <row r="40" spans="2:80" hidden="1" x14ac:dyDescent="0.3">
      <c r="B40" s="57" t="s">
        <v>62</v>
      </c>
      <c r="O40">
        <v>1</v>
      </c>
      <c r="P40">
        <v>1</v>
      </c>
      <c r="Q40">
        <v>1</v>
      </c>
      <c r="V40">
        <v>1</v>
      </c>
      <c r="W40">
        <v>1</v>
      </c>
      <c r="X40">
        <v>1</v>
      </c>
      <c r="CB40">
        <v>1</v>
      </c>
    </row>
    <row r="41" spans="2:80" hidden="1" x14ac:dyDescent="0.3">
      <c r="B41" s="57" t="s">
        <v>62</v>
      </c>
      <c r="O41">
        <v>1</v>
      </c>
      <c r="P41">
        <v>1</v>
      </c>
      <c r="Q41">
        <v>1</v>
      </c>
      <c r="V41">
        <v>1</v>
      </c>
      <c r="W41">
        <v>1</v>
      </c>
      <c r="X41">
        <v>1</v>
      </c>
      <c r="CB41">
        <v>1</v>
      </c>
    </row>
    <row r="42" spans="2:80" hidden="1" x14ac:dyDescent="0.3">
      <c r="B42" s="58" t="s">
        <v>63</v>
      </c>
      <c r="O42">
        <v>1</v>
      </c>
      <c r="P42">
        <v>1</v>
      </c>
      <c r="Q42">
        <v>1</v>
      </c>
      <c r="V42">
        <v>1</v>
      </c>
      <c r="W42">
        <v>1</v>
      </c>
      <c r="X42">
        <v>1</v>
      </c>
      <c r="CB42">
        <v>1</v>
      </c>
    </row>
    <row r="43" spans="2:80" hidden="1" x14ac:dyDescent="0.3">
      <c r="B43" s="58" t="s">
        <v>64</v>
      </c>
      <c r="O43">
        <v>1</v>
      </c>
      <c r="P43">
        <v>1</v>
      </c>
      <c r="Q43">
        <v>1</v>
      </c>
      <c r="V43">
        <v>1</v>
      </c>
      <c r="W43">
        <v>1</v>
      </c>
      <c r="X43">
        <v>1</v>
      </c>
      <c r="CB43">
        <v>1</v>
      </c>
    </row>
    <row r="44" spans="2:80" hidden="1" x14ac:dyDescent="0.3">
      <c r="B44" s="58" t="s">
        <v>65</v>
      </c>
      <c r="O44">
        <v>1</v>
      </c>
      <c r="P44">
        <v>1</v>
      </c>
      <c r="Q44">
        <v>1</v>
      </c>
      <c r="V44">
        <v>1</v>
      </c>
      <c r="W44">
        <v>1</v>
      </c>
      <c r="X44">
        <v>1</v>
      </c>
      <c r="CB44">
        <v>1</v>
      </c>
    </row>
    <row r="45" spans="2:80" hidden="1" x14ac:dyDescent="0.3">
      <c r="B45" s="58" t="s">
        <v>66</v>
      </c>
      <c r="O45">
        <v>1</v>
      </c>
      <c r="P45">
        <v>1</v>
      </c>
      <c r="Q45">
        <v>1</v>
      </c>
      <c r="V45">
        <v>1</v>
      </c>
      <c r="W45">
        <v>1</v>
      </c>
      <c r="X45">
        <v>1</v>
      </c>
      <c r="CB45">
        <v>1</v>
      </c>
    </row>
    <row r="46" spans="2:80" hidden="1" x14ac:dyDescent="0.3">
      <c r="B46" s="57" t="s">
        <v>67</v>
      </c>
      <c r="O46">
        <v>1</v>
      </c>
      <c r="P46">
        <v>1</v>
      </c>
      <c r="R46">
        <v>1</v>
      </c>
      <c r="V46">
        <v>1</v>
      </c>
      <c r="Z46">
        <v>1</v>
      </c>
      <c r="AA46">
        <v>1</v>
      </c>
      <c r="CB46">
        <v>1</v>
      </c>
    </row>
    <row r="47" spans="2:80" hidden="1" x14ac:dyDescent="0.3">
      <c r="B47" s="57" t="s">
        <v>67</v>
      </c>
      <c r="O47">
        <v>1</v>
      </c>
      <c r="P47">
        <v>1</v>
      </c>
      <c r="R47">
        <v>1</v>
      </c>
      <c r="V47">
        <v>1</v>
      </c>
      <c r="Z47">
        <v>1</v>
      </c>
      <c r="AA47">
        <v>1</v>
      </c>
      <c r="CB47">
        <v>1</v>
      </c>
    </row>
    <row r="48" spans="2:80" hidden="1" x14ac:dyDescent="0.3">
      <c r="B48" s="58" t="s">
        <v>68</v>
      </c>
      <c r="O48">
        <v>1</v>
      </c>
      <c r="P48">
        <v>1</v>
      </c>
      <c r="R48">
        <v>1</v>
      </c>
      <c r="V48">
        <v>1</v>
      </c>
      <c r="Z48">
        <v>1</v>
      </c>
      <c r="AA48">
        <v>1</v>
      </c>
      <c r="CB48">
        <v>1</v>
      </c>
    </row>
    <row r="49" spans="2:80" hidden="1" x14ac:dyDescent="0.3">
      <c r="B49" s="58" t="s">
        <v>69</v>
      </c>
      <c r="O49">
        <v>1</v>
      </c>
      <c r="P49">
        <v>1</v>
      </c>
      <c r="R49">
        <v>1</v>
      </c>
      <c r="V49">
        <v>1</v>
      </c>
      <c r="Z49">
        <v>1</v>
      </c>
      <c r="AA49">
        <v>1</v>
      </c>
      <c r="CB49">
        <v>1</v>
      </c>
    </row>
    <row r="50" spans="2:80" hidden="1" x14ac:dyDescent="0.3">
      <c r="B50" s="58" t="s">
        <v>70</v>
      </c>
      <c r="O50">
        <v>1</v>
      </c>
      <c r="P50">
        <v>1</v>
      </c>
      <c r="R50">
        <v>1</v>
      </c>
      <c r="V50">
        <v>1</v>
      </c>
      <c r="Z50">
        <v>1</v>
      </c>
      <c r="AA50">
        <v>1</v>
      </c>
      <c r="CB50">
        <v>1</v>
      </c>
    </row>
    <row r="51" spans="2:80" hidden="1" x14ac:dyDescent="0.3">
      <c r="B51" s="58" t="s">
        <v>71</v>
      </c>
      <c r="O51">
        <v>1</v>
      </c>
      <c r="P51">
        <v>1</v>
      </c>
      <c r="R51">
        <v>1</v>
      </c>
      <c r="V51">
        <v>1</v>
      </c>
      <c r="Z51">
        <v>1</v>
      </c>
      <c r="AA51">
        <v>1</v>
      </c>
      <c r="CB51">
        <v>1</v>
      </c>
    </row>
    <row r="52" spans="2:80" hidden="1" x14ac:dyDescent="0.3">
      <c r="B52" s="56" t="s">
        <v>72</v>
      </c>
      <c r="O52">
        <v>1</v>
      </c>
      <c r="P52">
        <v>1</v>
      </c>
      <c r="Q52">
        <v>1</v>
      </c>
      <c r="V52">
        <v>1</v>
      </c>
      <c r="W52">
        <v>1</v>
      </c>
      <c r="X52">
        <v>1</v>
      </c>
      <c r="CB52">
        <v>1</v>
      </c>
    </row>
    <row r="53" spans="2:80" hidden="1" x14ac:dyDescent="0.3">
      <c r="B53" s="56" t="s">
        <v>73</v>
      </c>
      <c r="O53">
        <v>1</v>
      </c>
      <c r="P53">
        <v>1</v>
      </c>
      <c r="Q53">
        <v>1</v>
      </c>
      <c r="V53">
        <v>1</v>
      </c>
      <c r="W53">
        <v>1</v>
      </c>
      <c r="X53">
        <v>1</v>
      </c>
    </row>
    <row r="54" spans="2:80" hidden="1" x14ac:dyDescent="0.3">
      <c r="B54" s="56" t="s">
        <v>74</v>
      </c>
      <c r="O54">
        <v>1</v>
      </c>
      <c r="S54">
        <v>1</v>
      </c>
      <c r="T54">
        <v>1</v>
      </c>
      <c r="U54">
        <v>1</v>
      </c>
      <c r="V54">
        <v>1</v>
      </c>
      <c r="W54">
        <v>1</v>
      </c>
      <c r="Y54">
        <v>1</v>
      </c>
      <c r="Z54">
        <v>1</v>
      </c>
      <c r="AB54">
        <v>1</v>
      </c>
      <c r="CB54">
        <v>1</v>
      </c>
    </row>
    <row r="55" spans="2:80" hidden="1" x14ac:dyDescent="0.3">
      <c r="B55" s="57" t="s">
        <v>75</v>
      </c>
      <c r="O55">
        <v>1</v>
      </c>
      <c r="S55">
        <v>1</v>
      </c>
      <c r="T55">
        <v>1</v>
      </c>
      <c r="V55">
        <v>1</v>
      </c>
      <c r="W55">
        <v>1</v>
      </c>
      <c r="Y55">
        <v>1</v>
      </c>
      <c r="CB55">
        <v>1</v>
      </c>
    </row>
    <row r="56" spans="2:80" hidden="1" x14ac:dyDescent="0.3">
      <c r="B56" s="57" t="s">
        <v>76</v>
      </c>
      <c r="O56">
        <v>1</v>
      </c>
      <c r="S56">
        <v>1</v>
      </c>
      <c r="U56">
        <v>1</v>
      </c>
      <c r="V56">
        <v>1</v>
      </c>
      <c r="Z56">
        <v>1</v>
      </c>
      <c r="AB56">
        <v>1</v>
      </c>
      <c r="CB56">
        <v>1</v>
      </c>
    </row>
    <row r="57" spans="2:80" hidden="1" x14ac:dyDescent="0.3">
      <c r="B57" s="55" t="s">
        <v>60</v>
      </c>
      <c r="O57">
        <v>1</v>
      </c>
      <c r="P57">
        <v>1</v>
      </c>
      <c r="Q57">
        <v>1</v>
      </c>
      <c r="R57">
        <v>1</v>
      </c>
      <c r="S57">
        <v>1</v>
      </c>
      <c r="T57">
        <v>1</v>
      </c>
      <c r="U57">
        <v>1</v>
      </c>
      <c r="V57">
        <v>1</v>
      </c>
      <c r="W57">
        <v>1</v>
      </c>
      <c r="X57">
        <v>1</v>
      </c>
      <c r="Y57">
        <v>1</v>
      </c>
      <c r="Z57">
        <v>1</v>
      </c>
      <c r="AA57">
        <v>1</v>
      </c>
      <c r="AB57">
        <v>1</v>
      </c>
      <c r="CB57">
        <v>1</v>
      </c>
    </row>
    <row r="58" spans="2:80" hidden="1" x14ac:dyDescent="0.3">
      <c r="B58" s="56" t="s">
        <v>77</v>
      </c>
      <c r="O58">
        <v>1</v>
      </c>
      <c r="P58">
        <v>1</v>
      </c>
      <c r="Q58">
        <v>1</v>
      </c>
      <c r="S58">
        <v>1</v>
      </c>
      <c r="T58">
        <v>1</v>
      </c>
      <c r="V58">
        <v>1</v>
      </c>
      <c r="W58">
        <v>1</v>
      </c>
      <c r="X58">
        <v>1</v>
      </c>
      <c r="Y58">
        <v>1</v>
      </c>
      <c r="CB58">
        <v>1</v>
      </c>
    </row>
    <row r="59" spans="2:80" hidden="1" x14ac:dyDescent="0.3">
      <c r="B59" s="57" t="s">
        <v>62</v>
      </c>
      <c r="O59">
        <v>1</v>
      </c>
      <c r="P59">
        <v>1</v>
      </c>
      <c r="Q59">
        <v>1</v>
      </c>
      <c r="V59">
        <v>1</v>
      </c>
      <c r="W59">
        <v>1</v>
      </c>
      <c r="X59">
        <v>1</v>
      </c>
      <c r="CB59">
        <v>1</v>
      </c>
    </row>
    <row r="60" spans="2:80" hidden="1" x14ac:dyDescent="0.3">
      <c r="B60" s="57" t="s">
        <v>72</v>
      </c>
      <c r="O60">
        <v>1</v>
      </c>
      <c r="P60">
        <v>1</v>
      </c>
      <c r="Q60">
        <v>1</v>
      </c>
      <c r="V60">
        <v>1</v>
      </c>
      <c r="W60">
        <v>1</v>
      </c>
      <c r="X60">
        <v>1</v>
      </c>
      <c r="CB60">
        <v>1</v>
      </c>
    </row>
    <row r="61" spans="2:80" hidden="1" x14ac:dyDescent="0.3">
      <c r="B61" s="57" t="s">
        <v>73</v>
      </c>
      <c r="O61">
        <v>1</v>
      </c>
      <c r="P61">
        <v>1</v>
      </c>
      <c r="Q61">
        <v>1</v>
      </c>
      <c r="V61">
        <v>1</v>
      </c>
      <c r="W61">
        <v>1</v>
      </c>
      <c r="X61">
        <v>1</v>
      </c>
    </row>
    <row r="62" spans="2:80" hidden="1" x14ac:dyDescent="0.3">
      <c r="B62" s="57" t="s">
        <v>75</v>
      </c>
      <c r="O62">
        <v>1</v>
      </c>
      <c r="S62">
        <v>1</v>
      </c>
      <c r="T62">
        <v>1</v>
      </c>
      <c r="V62">
        <v>1</v>
      </c>
      <c r="W62">
        <v>1</v>
      </c>
      <c r="Y62">
        <v>1</v>
      </c>
      <c r="CB62">
        <v>1</v>
      </c>
    </row>
    <row r="63" spans="2:80" hidden="1" x14ac:dyDescent="0.3">
      <c r="B63" s="56" t="s">
        <v>78</v>
      </c>
      <c r="O63">
        <v>1</v>
      </c>
      <c r="P63">
        <v>1</v>
      </c>
      <c r="R63">
        <v>1</v>
      </c>
      <c r="S63">
        <v>1</v>
      </c>
      <c r="U63">
        <v>1</v>
      </c>
      <c r="V63">
        <v>1</v>
      </c>
      <c r="Z63">
        <v>1</v>
      </c>
      <c r="AA63">
        <v>1</v>
      </c>
      <c r="AB63">
        <v>1</v>
      </c>
      <c r="CB63">
        <v>1</v>
      </c>
    </row>
    <row r="64" spans="2:80" hidden="1" x14ac:dyDescent="0.3">
      <c r="B64" s="57" t="s">
        <v>67</v>
      </c>
      <c r="O64">
        <v>1</v>
      </c>
      <c r="P64">
        <v>1</v>
      </c>
      <c r="R64">
        <v>1</v>
      </c>
      <c r="V64">
        <v>1</v>
      </c>
      <c r="Z64">
        <v>1</v>
      </c>
      <c r="AA64">
        <v>1</v>
      </c>
      <c r="CB64">
        <v>1</v>
      </c>
    </row>
    <row r="65" spans="2:80" hidden="1" x14ac:dyDescent="0.3">
      <c r="B65" s="57" t="s">
        <v>76</v>
      </c>
      <c r="O65">
        <v>1</v>
      </c>
      <c r="S65">
        <v>1</v>
      </c>
      <c r="U65">
        <v>1</v>
      </c>
      <c r="V65">
        <v>1</v>
      </c>
      <c r="Z65">
        <v>1</v>
      </c>
      <c r="AB65">
        <v>1</v>
      </c>
      <c r="CB65">
        <v>1</v>
      </c>
    </row>
    <row r="66" spans="2:80" hidden="1" x14ac:dyDescent="0.3">
      <c r="B66" s="55" t="s">
        <v>79</v>
      </c>
      <c r="AC66">
        <v>1</v>
      </c>
      <c r="AD66">
        <v>1</v>
      </c>
      <c r="AE66">
        <v>1</v>
      </c>
      <c r="AF66">
        <v>1</v>
      </c>
      <c r="AG66">
        <v>1</v>
      </c>
      <c r="AH66">
        <v>1</v>
      </c>
      <c r="AI66">
        <v>1</v>
      </c>
      <c r="AJ66">
        <v>1</v>
      </c>
      <c r="AK66">
        <v>1</v>
      </c>
      <c r="AL66">
        <v>1</v>
      </c>
      <c r="AM66">
        <v>1</v>
      </c>
      <c r="AN66">
        <v>1</v>
      </c>
      <c r="AO66">
        <v>1</v>
      </c>
      <c r="AP66">
        <v>1</v>
      </c>
      <c r="AQ66">
        <v>1</v>
      </c>
      <c r="AR66">
        <v>1</v>
      </c>
      <c r="AS66">
        <v>1</v>
      </c>
      <c r="CB66">
        <v>1</v>
      </c>
    </row>
    <row r="67" spans="2:80" hidden="1" x14ac:dyDescent="0.3">
      <c r="B67" s="56" t="s">
        <v>80</v>
      </c>
      <c r="AC67">
        <v>1</v>
      </c>
      <c r="AG67">
        <v>1</v>
      </c>
      <c r="AH67">
        <v>1</v>
      </c>
      <c r="AI67">
        <v>1</v>
      </c>
      <c r="AJ67">
        <v>1</v>
      </c>
      <c r="AK67">
        <v>1</v>
      </c>
      <c r="AL67">
        <v>1</v>
      </c>
      <c r="AM67">
        <v>1</v>
      </c>
      <c r="AN67">
        <v>1</v>
      </c>
      <c r="AP67">
        <v>1</v>
      </c>
      <c r="AQ67">
        <v>1</v>
      </c>
      <c r="AS67">
        <v>1</v>
      </c>
      <c r="CB67">
        <v>1</v>
      </c>
    </row>
    <row r="68" spans="2:80" hidden="1" x14ac:dyDescent="0.3">
      <c r="B68" s="57" t="s">
        <v>81</v>
      </c>
      <c r="AC68">
        <v>1</v>
      </c>
      <c r="AG68">
        <v>1</v>
      </c>
      <c r="AI68">
        <v>1</v>
      </c>
      <c r="AJ68">
        <v>1</v>
      </c>
      <c r="AK68">
        <v>1</v>
      </c>
      <c r="AL68">
        <v>1</v>
      </c>
      <c r="AM68">
        <v>1</v>
      </c>
      <c r="AQ68">
        <v>1</v>
      </c>
      <c r="AS68">
        <v>1</v>
      </c>
      <c r="CB68">
        <v>1</v>
      </c>
    </row>
    <row r="69" spans="2:80" hidden="1" x14ac:dyDescent="0.3">
      <c r="B69" s="57" t="s">
        <v>82</v>
      </c>
      <c r="AC69">
        <v>1</v>
      </c>
      <c r="AG69">
        <v>1</v>
      </c>
      <c r="AH69">
        <v>1</v>
      </c>
      <c r="AJ69">
        <v>1</v>
      </c>
      <c r="AK69">
        <v>1</v>
      </c>
      <c r="AL69">
        <v>1</v>
      </c>
      <c r="AM69">
        <v>1</v>
      </c>
      <c r="AN69">
        <v>1</v>
      </c>
      <c r="AP69">
        <v>1</v>
      </c>
      <c r="CB69">
        <v>1</v>
      </c>
    </row>
    <row r="70" spans="2:80" hidden="1" x14ac:dyDescent="0.3">
      <c r="B70" s="56" t="s">
        <v>80</v>
      </c>
      <c r="AC70">
        <v>1</v>
      </c>
      <c r="AG70">
        <v>1</v>
      </c>
      <c r="AH70">
        <v>1</v>
      </c>
      <c r="AI70">
        <v>1</v>
      </c>
      <c r="AJ70">
        <v>1</v>
      </c>
      <c r="AK70">
        <v>1</v>
      </c>
      <c r="AL70">
        <v>1</v>
      </c>
      <c r="AM70">
        <v>1</v>
      </c>
      <c r="AN70">
        <v>1</v>
      </c>
      <c r="AP70">
        <v>1</v>
      </c>
      <c r="AQ70">
        <v>1</v>
      </c>
      <c r="AS70">
        <v>1</v>
      </c>
      <c r="CB70">
        <v>1</v>
      </c>
    </row>
    <row r="71" spans="2:80" hidden="1" x14ac:dyDescent="0.3">
      <c r="B71" s="57" t="s">
        <v>83</v>
      </c>
      <c r="AC71">
        <v>1</v>
      </c>
      <c r="AG71">
        <v>1</v>
      </c>
      <c r="AH71">
        <v>1</v>
      </c>
      <c r="AI71">
        <v>1</v>
      </c>
      <c r="AJ71">
        <v>1</v>
      </c>
      <c r="AK71">
        <v>1</v>
      </c>
      <c r="AM71">
        <v>1</v>
      </c>
      <c r="AN71">
        <v>1</v>
      </c>
      <c r="AP71">
        <v>1</v>
      </c>
      <c r="AQ71">
        <v>1</v>
      </c>
      <c r="AS71">
        <v>1</v>
      </c>
      <c r="CB71">
        <v>1</v>
      </c>
    </row>
    <row r="72" spans="2:80" hidden="1" x14ac:dyDescent="0.3">
      <c r="B72" s="57" t="s">
        <v>84</v>
      </c>
      <c r="AC72">
        <v>1</v>
      </c>
      <c r="AG72">
        <v>1</v>
      </c>
      <c r="AH72">
        <v>1</v>
      </c>
      <c r="AI72">
        <v>1</v>
      </c>
      <c r="AJ72">
        <v>1</v>
      </c>
      <c r="AL72">
        <v>1</v>
      </c>
      <c r="AM72">
        <v>1</v>
      </c>
      <c r="AN72">
        <v>1</v>
      </c>
      <c r="AP72">
        <v>1</v>
      </c>
      <c r="AQ72">
        <v>1</v>
      </c>
      <c r="AS72">
        <v>1</v>
      </c>
      <c r="CB72">
        <v>1</v>
      </c>
    </row>
    <row r="73" spans="2:80" hidden="1" x14ac:dyDescent="0.3">
      <c r="B73" s="56" t="s">
        <v>85</v>
      </c>
      <c r="AC73">
        <v>1</v>
      </c>
      <c r="AD73">
        <v>1</v>
      </c>
      <c r="AE73">
        <v>1</v>
      </c>
      <c r="AF73">
        <v>1</v>
      </c>
      <c r="AM73">
        <v>1</v>
      </c>
      <c r="AN73">
        <v>1</v>
      </c>
      <c r="AO73">
        <v>1</v>
      </c>
      <c r="AQ73">
        <v>1</v>
      </c>
      <c r="AR73">
        <v>1</v>
      </c>
      <c r="CB73">
        <v>1</v>
      </c>
    </row>
    <row r="74" spans="2:80" hidden="1" x14ac:dyDescent="0.3">
      <c r="B74" s="57" t="s">
        <v>86</v>
      </c>
      <c r="AC74">
        <v>1</v>
      </c>
      <c r="AD74">
        <v>1</v>
      </c>
      <c r="AE74">
        <v>1</v>
      </c>
      <c r="AM74">
        <v>1</v>
      </c>
      <c r="AN74">
        <v>1</v>
      </c>
      <c r="AO74">
        <v>1</v>
      </c>
      <c r="CB74">
        <v>1</v>
      </c>
    </row>
    <row r="75" spans="2:80" hidden="1" x14ac:dyDescent="0.3">
      <c r="B75" s="57" t="s">
        <v>87</v>
      </c>
      <c r="AC75">
        <v>1</v>
      </c>
      <c r="AD75">
        <v>1</v>
      </c>
      <c r="AF75">
        <v>1</v>
      </c>
      <c r="AM75">
        <v>1</v>
      </c>
      <c r="AQ75">
        <v>1</v>
      </c>
      <c r="AR75">
        <v>1</v>
      </c>
      <c r="CB75">
        <v>1</v>
      </c>
    </row>
    <row r="76" spans="2:80" hidden="1" x14ac:dyDescent="0.3">
      <c r="B76" s="56" t="s">
        <v>85</v>
      </c>
      <c r="AC76">
        <v>1</v>
      </c>
      <c r="AD76">
        <v>1</v>
      </c>
      <c r="AE76">
        <v>1</v>
      </c>
      <c r="AF76">
        <v>1</v>
      </c>
      <c r="AM76">
        <v>1</v>
      </c>
      <c r="AN76">
        <v>1</v>
      </c>
      <c r="AO76">
        <v>1</v>
      </c>
      <c r="AQ76">
        <v>1</v>
      </c>
      <c r="AR76">
        <v>1</v>
      </c>
      <c r="CB76">
        <v>1</v>
      </c>
    </row>
    <row r="77" spans="2:80" hidden="1" x14ac:dyDescent="0.3">
      <c r="B77" s="57" t="s">
        <v>88</v>
      </c>
      <c r="AC77">
        <v>1</v>
      </c>
      <c r="AD77">
        <v>1</v>
      </c>
      <c r="AE77">
        <v>1</v>
      </c>
      <c r="AF77">
        <v>1</v>
      </c>
      <c r="AM77">
        <v>1</v>
      </c>
      <c r="AN77">
        <v>1</v>
      </c>
      <c r="AO77">
        <v>1</v>
      </c>
      <c r="AQ77">
        <v>1</v>
      </c>
      <c r="AR77">
        <v>1</v>
      </c>
      <c r="CB77">
        <v>1</v>
      </c>
    </row>
    <row r="78" spans="2:80" hidden="1" x14ac:dyDescent="0.3">
      <c r="B78" s="57" t="s">
        <v>89</v>
      </c>
      <c r="AC78">
        <v>1</v>
      </c>
      <c r="AD78">
        <v>1</v>
      </c>
      <c r="AE78">
        <v>1</v>
      </c>
      <c r="AF78">
        <v>1</v>
      </c>
      <c r="AM78">
        <v>1</v>
      </c>
      <c r="AN78">
        <v>1</v>
      </c>
      <c r="AO78">
        <v>1</v>
      </c>
      <c r="AQ78">
        <v>1</v>
      </c>
      <c r="AR78">
        <v>1</v>
      </c>
      <c r="CB78">
        <v>1</v>
      </c>
    </row>
    <row r="79" spans="2:80" hidden="1" x14ac:dyDescent="0.3">
      <c r="B79" s="57" t="s">
        <v>90</v>
      </c>
      <c r="AC79">
        <v>1</v>
      </c>
      <c r="AD79">
        <v>1</v>
      </c>
      <c r="AE79">
        <v>1</v>
      </c>
      <c r="AF79">
        <v>1</v>
      </c>
      <c r="AM79">
        <v>1</v>
      </c>
      <c r="AN79">
        <v>1</v>
      </c>
      <c r="AO79">
        <v>1</v>
      </c>
      <c r="AQ79">
        <v>1</v>
      </c>
      <c r="AR79">
        <v>1</v>
      </c>
      <c r="CB79">
        <v>1</v>
      </c>
    </row>
    <row r="80" spans="2:80" hidden="1" x14ac:dyDescent="0.3">
      <c r="B80" s="57" t="s">
        <v>91</v>
      </c>
      <c r="AC80">
        <v>1</v>
      </c>
      <c r="AD80">
        <v>1</v>
      </c>
      <c r="AE80">
        <v>1</v>
      </c>
      <c r="AF80">
        <v>1</v>
      </c>
      <c r="AM80">
        <v>1</v>
      </c>
      <c r="AN80">
        <v>1</v>
      </c>
      <c r="AO80">
        <v>1</v>
      </c>
      <c r="AQ80">
        <v>1</v>
      </c>
      <c r="AR80">
        <v>1</v>
      </c>
      <c r="CB80">
        <v>1</v>
      </c>
    </row>
    <row r="81" spans="2:80" hidden="1" x14ac:dyDescent="0.3">
      <c r="B81" s="55" t="s">
        <v>79</v>
      </c>
      <c r="AC81">
        <v>1</v>
      </c>
      <c r="AD81">
        <v>1</v>
      </c>
      <c r="AE81">
        <v>1</v>
      </c>
      <c r="AF81">
        <v>1</v>
      </c>
      <c r="AG81">
        <v>1</v>
      </c>
      <c r="AH81">
        <v>1</v>
      </c>
      <c r="AI81">
        <v>1</v>
      </c>
      <c r="AJ81">
        <v>1</v>
      </c>
      <c r="AK81">
        <v>1</v>
      </c>
      <c r="AL81">
        <v>1</v>
      </c>
      <c r="AM81">
        <v>1</v>
      </c>
      <c r="AN81">
        <v>1</v>
      </c>
      <c r="AO81">
        <v>1</v>
      </c>
      <c r="AP81">
        <v>1</v>
      </c>
      <c r="AQ81">
        <v>1</v>
      </c>
      <c r="AR81">
        <v>1</v>
      </c>
      <c r="AS81">
        <v>1</v>
      </c>
      <c r="CB81">
        <v>1</v>
      </c>
    </row>
    <row r="82" spans="2:80" hidden="1" x14ac:dyDescent="0.3">
      <c r="B82" s="56" t="s">
        <v>92</v>
      </c>
      <c r="AC82">
        <v>1</v>
      </c>
      <c r="AD82">
        <v>1</v>
      </c>
      <c r="AE82">
        <v>1</v>
      </c>
      <c r="AG82">
        <v>1</v>
      </c>
      <c r="AH82">
        <v>1</v>
      </c>
      <c r="AJ82">
        <v>1</v>
      </c>
      <c r="AK82">
        <v>1</v>
      </c>
      <c r="AL82">
        <v>1</v>
      </c>
      <c r="AM82">
        <v>1</v>
      </c>
      <c r="AN82">
        <v>1</v>
      </c>
      <c r="AO82">
        <v>1</v>
      </c>
      <c r="AP82">
        <v>1</v>
      </c>
      <c r="CB82">
        <v>1</v>
      </c>
    </row>
    <row r="83" spans="2:80" hidden="1" x14ac:dyDescent="0.3">
      <c r="B83" s="57" t="s">
        <v>86</v>
      </c>
      <c r="AC83">
        <v>1</v>
      </c>
      <c r="AD83">
        <v>1</v>
      </c>
      <c r="AE83">
        <v>1</v>
      </c>
      <c r="AM83">
        <v>1</v>
      </c>
      <c r="AN83">
        <v>1</v>
      </c>
      <c r="AO83">
        <v>1</v>
      </c>
      <c r="CB83">
        <v>1</v>
      </c>
    </row>
    <row r="84" spans="2:80" hidden="1" x14ac:dyDescent="0.3">
      <c r="B84" s="57" t="s">
        <v>82</v>
      </c>
      <c r="AC84">
        <v>1</v>
      </c>
      <c r="AG84">
        <v>1</v>
      </c>
      <c r="AH84">
        <v>1</v>
      </c>
      <c r="AJ84">
        <v>1</v>
      </c>
      <c r="AK84">
        <v>1</v>
      </c>
      <c r="AL84">
        <v>1</v>
      </c>
      <c r="AM84">
        <v>1</v>
      </c>
      <c r="AN84">
        <v>1</v>
      </c>
      <c r="AP84">
        <v>1</v>
      </c>
      <c r="CB84">
        <v>1</v>
      </c>
    </row>
    <row r="85" spans="2:80" hidden="1" x14ac:dyDescent="0.3">
      <c r="B85" s="56" t="s">
        <v>93</v>
      </c>
      <c r="AC85">
        <v>1</v>
      </c>
      <c r="AD85">
        <v>1</v>
      </c>
      <c r="AF85">
        <v>1</v>
      </c>
      <c r="AG85">
        <v>1</v>
      </c>
      <c r="AI85">
        <v>1</v>
      </c>
      <c r="AJ85">
        <v>1</v>
      </c>
      <c r="AK85">
        <v>1</v>
      </c>
      <c r="AL85">
        <v>1</v>
      </c>
      <c r="AM85">
        <v>1</v>
      </c>
      <c r="AQ85">
        <v>1</v>
      </c>
      <c r="AR85">
        <v>1</v>
      </c>
      <c r="AS85">
        <v>1</v>
      </c>
      <c r="CB85">
        <v>1</v>
      </c>
    </row>
    <row r="86" spans="2:80" hidden="1" x14ac:dyDescent="0.3">
      <c r="B86" s="57" t="s">
        <v>87</v>
      </c>
      <c r="AC86">
        <v>1</v>
      </c>
      <c r="AD86">
        <v>1</v>
      </c>
      <c r="AF86">
        <v>1</v>
      </c>
      <c r="AM86">
        <v>1</v>
      </c>
      <c r="AQ86">
        <v>1</v>
      </c>
      <c r="AR86">
        <v>1</v>
      </c>
      <c r="CB86">
        <v>1</v>
      </c>
    </row>
    <row r="87" spans="2:80" hidden="1" x14ac:dyDescent="0.3">
      <c r="B87" s="57" t="s">
        <v>81</v>
      </c>
      <c r="AC87">
        <v>1</v>
      </c>
      <c r="AG87">
        <v>1</v>
      </c>
      <c r="AI87">
        <v>1</v>
      </c>
      <c r="AJ87">
        <v>1</v>
      </c>
      <c r="AK87">
        <v>1</v>
      </c>
      <c r="AL87">
        <v>1</v>
      </c>
      <c r="AM87">
        <v>1</v>
      </c>
      <c r="AQ87">
        <v>1</v>
      </c>
      <c r="AS87">
        <v>1</v>
      </c>
      <c r="CB87">
        <v>1</v>
      </c>
    </row>
    <row r="88" spans="2:80" hidden="1" x14ac:dyDescent="0.3">
      <c r="B88" s="55" t="s">
        <v>94</v>
      </c>
      <c r="AT88">
        <v>1</v>
      </c>
      <c r="AU88">
        <v>1</v>
      </c>
      <c r="AV88">
        <v>1</v>
      </c>
      <c r="AW88">
        <v>1</v>
      </c>
      <c r="CB88">
        <v>1</v>
      </c>
    </row>
    <row r="89" spans="2:80" hidden="1" x14ac:dyDescent="0.3">
      <c r="B89" s="56" t="s">
        <v>95</v>
      </c>
      <c r="AT89">
        <v>1</v>
      </c>
      <c r="AU89">
        <v>1</v>
      </c>
      <c r="CB89">
        <v>1</v>
      </c>
    </row>
    <row r="90" spans="2:80" hidden="1" x14ac:dyDescent="0.3">
      <c r="B90" s="56" t="s">
        <v>96</v>
      </c>
      <c r="AT90">
        <v>1</v>
      </c>
      <c r="AV90">
        <v>1</v>
      </c>
      <c r="CB90">
        <v>1</v>
      </c>
    </row>
    <row r="91" spans="2:80" hidden="1" x14ac:dyDescent="0.3">
      <c r="B91" s="56" t="s">
        <v>97</v>
      </c>
      <c r="AT91">
        <v>1</v>
      </c>
      <c r="AW91">
        <v>1</v>
      </c>
      <c r="CB91">
        <v>1</v>
      </c>
    </row>
    <row r="92" spans="2:80" hidden="1" x14ac:dyDescent="0.3">
      <c r="B92" s="55" t="s">
        <v>98</v>
      </c>
      <c r="AY92">
        <v>1</v>
      </c>
      <c r="CB92">
        <v>1</v>
      </c>
    </row>
    <row r="93" spans="2:80" hidden="1" x14ac:dyDescent="0.3">
      <c r="B93" s="55" t="s">
        <v>99</v>
      </c>
      <c r="AX93">
        <v>1</v>
      </c>
      <c r="CB93">
        <v>1</v>
      </c>
    </row>
    <row r="94" spans="2:80" hidden="1" x14ac:dyDescent="0.3">
      <c r="B94" s="55" t="s">
        <v>100</v>
      </c>
      <c r="O94">
        <v>1</v>
      </c>
      <c r="P94">
        <v>1</v>
      </c>
      <c r="Q94">
        <v>1</v>
      </c>
      <c r="R94">
        <v>1</v>
      </c>
      <c r="S94">
        <v>1</v>
      </c>
      <c r="T94">
        <v>1</v>
      </c>
      <c r="U94">
        <v>1</v>
      </c>
      <c r="V94">
        <v>1</v>
      </c>
      <c r="W94">
        <v>1</v>
      </c>
      <c r="X94">
        <v>1</v>
      </c>
      <c r="Y94">
        <v>1</v>
      </c>
      <c r="Z94">
        <v>1</v>
      </c>
      <c r="AA94">
        <v>1</v>
      </c>
      <c r="AB94">
        <v>1</v>
      </c>
      <c r="AC94">
        <v>1</v>
      </c>
      <c r="AD94">
        <v>1</v>
      </c>
      <c r="AE94">
        <v>1</v>
      </c>
      <c r="AF94">
        <v>1</v>
      </c>
      <c r="AG94">
        <v>1</v>
      </c>
      <c r="AH94">
        <v>1</v>
      </c>
      <c r="AI94">
        <v>1</v>
      </c>
      <c r="AJ94">
        <v>1</v>
      </c>
      <c r="AK94">
        <v>1</v>
      </c>
      <c r="AL94">
        <v>1</v>
      </c>
      <c r="AM94">
        <v>1</v>
      </c>
      <c r="AN94">
        <v>1</v>
      </c>
      <c r="AO94">
        <v>1</v>
      </c>
      <c r="AP94">
        <v>1</v>
      </c>
      <c r="AQ94">
        <v>1</v>
      </c>
      <c r="AR94">
        <v>1</v>
      </c>
      <c r="AS94">
        <v>1</v>
      </c>
      <c r="AT94">
        <v>1</v>
      </c>
      <c r="AV94">
        <v>1</v>
      </c>
      <c r="CB94">
        <v>1</v>
      </c>
    </row>
    <row r="95" spans="2:80" hidden="1" x14ac:dyDescent="0.3">
      <c r="B95" s="56" t="s">
        <v>101</v>
      </c>
      <c r="O95">
        <v>1</v>
      </c>
      <c r="P95">
        <v>1</v>
      </c>
      <c r="Q95">
        <v>1</v>
      </c>
      <c r="R95">
        <v>1</v>
      </c>
      <c r="S95">
        <v>1</v>
      </c>
      <c r="T95">
        <v>1</v>
      </c>
      <c r="U95">
        <v>1</v>
      </c>
      <c r="V95">
        <v>1</v>
      </c>
      <c r="W95">
        <v>1</v>
      </c>
      <c r="X95">
        <v>1</v>
      </c>
      <c r="Y95">
        <v>1</v>
      </c>
      <c r="Z95">
        <v>1</v>
      </c>
      <c r="AA95">
        <v>1</v>
      </c>
      <c r="AB95">
        <v>1</v>
      </c>
      <c r="AC95">
        <v>1</v>
      </c>
      <c r="AD95">
        <v>1</v>
      </c>
      <c r="AE95">
        <v>1</v>
      </c>
      <c r="AF95">
        <v>1</v>
      </c>
      <c r="AG95">
        <v>1</v>
      </c>
      <c r="AH95">
        <v>1</v>
      </c>
      <c r="AI95">
        <v>1</v>
      </c>
      <c r="AJ95">
        <v>1</v>
      </c>
      <c r="AK95">
        <v>1</v>
      </c>
      <c r="AL95">
        <v>1</v>
      </c>
      <c r="AM95">
        <v>1</v>
      </c>
      <c r="AN95">
        <v>1</v>
      </c>
      <c r="AO95">
        <v>1</v>
      </c>
      <c r="AP95">
        <v>1</v>
      </c>
      <c r="AQ95">
        <v>1</v>
      </c>
      <c r="AR95">
        <v>1</v>
      </c>
      <c r="AS95">
        <v>1</v>
      </c>
      <c r="AT95">
        <v>1</v>
      </c>
      <c r="AV95">
        <v>1</v>
      </c>
    </row>
    <row r="96" spans="2:80" hidden="1" x14ac:dyDescent="0.3">
      <c r="B96" s="57" t="s">
        <v>102</v>
      </c>
      <c r="O96">
        <v>1</v>
      </c>
      <c r="P96">
        <v>1</v>
      </c>
      <c r="Q96">
        <v>1</v>
      </c>
      <c r="S96">
        <v>1</v>
      </c>
      <c r="T96">
        <v>1</v>
      </c>
      <c r="V96">
        <v>1</v>
      </c>
      <c r="W96">
        <v>1</v>
      </c>
      <c r="X96">
        <v>1</v>
      </c>
      <c r="Y96">
        <v>1</v>
      </c>
      <c r="AC96">
        <v>1</v>
      </c>
      <c r="AD96">
        <v>1</v>
      </c>
      <c r="AE96">
        <v>1</v>
      </c>
      <c r="AG96">
        <v>1</v>
      </c>
      <c r="AH96">
        <v>1</v>
      </c>
      <c r="AJ96">
        <v>1</v>
      </c>
      <c r="AK96">
        <v>1</v>
      </c>
      <c r="AL96">
        <v>1</v>
      </c>
      <c r="AM96">
        <v>1</v>
      </c>
      <c r="AN96">
        <v>1</v>
      </c>
      <c r="AO96">
        <v>1</v>
      </c>
      <c r="AP96">
        <v>1</v>
      </c>
      <c r="AT96">
        <v>1</v>
      </c>
      <c r="AV96">
        <v>1</v>
      </c>
    </row>
    <row r="97" spans="2:80" hidden="1" x14ac:dyDescent="0.3">
      <c r="B97" s="57" t="s">
        <v>103</v>
      </c>
      <c r="O97">
        <v>1</v>
      </c>
      <c r="P97">
        <v>1</v>
      </c>
      <c r="R97">
        <v>1</v>
      </c>
      <c r="S97">
        <v>1</v>
      </c>
      <c r="U97">
        <v>1</v>
      </c>
      <c r="V97">
        <v>1</v>
      </c>
      <c r="Z97">
        <v>1</v>
      </c>
      <c r="AA97">
        <v>1</v>
      </c>
      <c r="AB97">
        <v>1</v>
      </c>
      <c r="AC97">
        <v>1</v>
      </c>
      <c r="AD97">
        <v>1</v>
      </c>
      <c r="AF97">
        <v>1</v>
      </c>
      <c r="AG97">
        <v>1</v>
      </c>
      <c r="AI97">
        <v>1</v>
      </c>
      <c r="AJ97">
        <v>1</v>
      </c>
      <c r="AK97">
        <v>1</v>
      </c>
      <c r="AL97">
        <v>1</v>
      </c>
      <c r="AM97">
        <v>1</v>
      </c>
      <c r="AQ97">
        <v>1</v>
      </c>
      <c r="AR97">
        <v>1</v>
      </c>
      <c r="AS97">
        <v>1</v>
      </c>
      <c r="AT97">
        <v>1</v>
      </c>
      <c r="AV97">
        <v>1</v>
      </c>
    </row>
    <row r="98" spans="2:80" hidden="1" x14ac:dyDescent="0.3">
      <c r="B98" s="56" t="s">
        <v>104</v>
      </c>
      <c r="O98">
        <v>1</v>
      </c>
      <c r="P98">
        <v>1</v>
      </c>
      <c r="Q98">
        <v>1</v>
      </c>
      <c r="R98">
        <v>1</v>
      </c>
      <c r="S98">
        <v>1</v>
      </c>
      <c r="T98">
        <v>1</v>
      </c>
      <c r="U98">
        <v>1</v>
      </c>
      <c r="V98">
        <v>1</v>
      </c>
      <c r="W98">
        <v>1</v>
      </c>
      <c r="X98">
        <v>1</v>
      </c>
      <c r="Y98">
        <v>1</v>
      </c>
      <c r="Z98">
        <v>1</v>
      </c>
      <c r="AA98">
        <v>1</v>
      </c>
      <c r="AB98">
        <v>1</v>
      </c>
      <c r="CB98">
        <v>1</v>
      </c>
    </row>
    <row r="99" spans="2:80" hidden="1" x14ac:dyDescent="0.3">
      <c r="B99" s="57" t="s">
        <v>105</v>
      </c>
      <c r="O99">
        <v>1</v>
      </c>
      <c r="P99">
        <v>1</v>
      </c>
      <c r="Q99">
        <v>1</v>
      </c>
      <c r="R99">
        <v>1</v>
      </c>
      <c r="S99">
        <v>1</v>
      </c>
      <c r="T99">
        <v>1</v>
      </c>
      <c r="U99">
        <v>1</v>
      </c>
      <c r="V99">
        <v>1</v>
      </c>
      <c r="W99">
        <v>1</v>
      </c>
      <c r="X99">
        <v>1</v>
      </c>
      <c r="Y99">
        <v>1</v>
      </c>
      <c r="Z99">
        <v>1</v>
      </c>
      <c r="AA99">
        <v>1</v>
      </c>
      <c r="AB99">
        <v>1</v>
      </c>
      <c r="CB99">
        <v>1</v>
      </c>
    </row>
    <row r="100" spans="2:80" hidden="1" x14ac:dyDescent="0.3">
      <c r="B100" s="58" t="s">
        <v>106</v>
      </c>
      <c r="O100">
        <v>1</v>
      </c>
      <c r="P100">
        <v>1</v>
      </c>
      <c r="Q100">
        <v>1</v>
      </c>
      <c r="S100">
        <v>1</v>
      </c>
      <c r="T100">
        <v>1</v>
      </c>
      <c r="V100">
        <v>1</v>
      </c>
      <c r="W100">
        <v>1</v>
      </c>
      <c r="X100">
        <v>1</v>
      </c>
      <c r="Y100">
        <v>1</v>
      </c>
      <c r="CB100">
        <v>1</v>
      </c>
    </row>
    <row r="101" spans="2:80" hidden="1" x14ac:dyDescent="0.3">
      <c r="B101" s="58" t="s">
        <v>107</v>
      </c>
      <c r="O101">
        <v>1</v>
      </c>
      <c r="P101">
        <v>1</v>
      </c>
      <c r="R101">
        <v>1</v>
      </c>
      <c r="S101">
        <v>1</v>
      </c>
      <c r="U101">
        <v>1</v>
      </c>
      <c r="V101">
        <v>1</v>
      </c>
      <c r="Z101">
        <v>1</v>
      </c>
      <c r="AA101">
        <v>1</v>
      </c>
      <c r="AB101">
        <v>1</v>
      </c>
      <c r="CB101">
        <v>1</v>
      </c>
    </row>
    <row r="102" spans="2:80" hidden="1" x14ac:dyDescent="0.3">
      <c r="B102" s="57" t="s">
        <v>108</v>
      </c>
      <c r="O102">
        <v>1</v>
      </c>
      <c r="P102">
        <v>1</v>
      </c>
      <c r="Q102">
        <v>1</v>
      </c>
      <c r="R102">
        <v>1</v>
      </c>
      <c r="S102">
        <v>1</v>
      </c>
      <c r="T102">
        <v>1</v>
      </c>
      <c r="U102">
        <v>1</v>
      </c>
      <c r="V102">
        <v>1</v>
      </c>
      <c r="W102">
        <v>1</v>
      </c>
      <c r="X102">
        <v>1</v>
      </c>
      <c r="Y102">
        <v>1</v>
      </c>
      <c r="Z102">
        <v>1</v>
      </c>
      <c r="AA102">
        <v>1</v>
      </c>
      <c r="AB102">
        <v>1</v>
      </c>
      <c r="CB102">
        <v>1</v>
      </c>
    </row>
    <row r="103" spans="2:80" hidden="1" x14ac:dyDescent="0.3">
      <c r="B103" s="58" t="s">
        <v>109</v>
      </c>
      <c r="O103">
        <v>1</v>
      </c>
      <c r="P103">
        <v>1</v>
      </c>
      <c r="Q103">
        <v>1</v>
      </c>
      <c r="S103">
        <v>1</v>
      </c>
      <c r="T103">
        <v>1</v>
      </c>
      <c r="V103">
        <v>1</v>
      </c>
      <c r="W103">
        <v>1</v>
      </c>
      <c r="X103">
        <v>1</v>
      </c>
      <c r="Y103">
        <v>1</v>
      </c>
      <c r="CB103">
        <v>1</v>
      </c>
    </row>
    <row r="104" spans="2:80" hidden="1" x14ac:dyDescent="0.3">
      <c r="B104" s="58" t="s">
        <v>110</v>
      </c>
      <c r="O104">
        <v>1</v>
      </c>
      <c r="P104">
        <v>1</v>
      </c>
      <c r="R104">
        <v>1</v>
      </c>
      <c r="S104">
        <v>1</v>
      </c>
      <c r="U104">
        <v>1</v>
      </c>
      <c r="V104">
        <v>1</v>
      </c>
      <c r="Z104">
        <v>1</v>
      </c>
      <c r="AA104">
        <v>1</v>
      </c>
      <c r="AB104">
        <v>1</v>
      </c>
      <c r="CB104">
        <v>1</v>
      </c>
    </row>
    <row r="105" spans="2:80" hidden="1" x14ac:dyDescent="0.3">
      <c r="B105" s="55" t="s">
        <v>111</v>
      </c>
    </row>
    <row r="106" spans="2:80" hidden="1" x14ac:dyDescent="0.3">
      <c r="B106" s="55" t="s">
        <v>112</v>
      </c>
      <c r="O106">
        <v>1</v>
      </c>
      <c r="P106">
        <v>1</v>
      </c>
      <c r="Q106">
        <v>1</v>
      </c>
      <c r="S106">
        <v>1</v>
      </c>
      <c r="T106">
        <v>1</v>
      </c>
      <c r="V106">
        <v>1</v>
      </c>
      <c r="W106">
        <v>1</v>
      </c>
      <c r="X106">
        <v>1</v>
      </c>
      <c r="Y106">
        <v>1</v>
      </c>
      <c r="AC106">
        <v>1</v>
      </c>
      <c r="AD106">
        <v>1</v>
      </c>
      <c r="AE106">
        <v>1</v>
      </c>
      <c r="AG106">
        <v>1</v>
      </c>
      <c r="AH106">
        <v>1</v>
      </c>
      <c r="AJ106">
        <v>1</v>
      </c>
      <c r="AK106">
        <v>1</v>
      </c>
      <c r="AL106">
        <v>1</v>
      </c>
      <c r="AM106">
        <v>1</v>
      </c>
      <c r="AN106">
        <v>1</v>
      </c>
      <c r="AO106">
        <v>1</v>
      </c>
      <c r="AP106">
        <v>1</v>
      </c>
      <c r="AT106">
        <v>1</v>
      </c>
      <c r="AV106">
        <v>1</v>
      </c>
      <c r="CB106">
        <v>1</v>
      </c>
    </row>
    <row r="107" spans="2:80" hidden="1" x14ac:dyDescent="0.3">
      <c r="B107" s="56" t="s">
        <v>113</v>
      </c>
      <c r="O107">
        <v>1</v>
      </c>
      <c r="P107">
        <v>1</v>
      </c>
      <c r="Q107">
        <v>1</v>
      </c>
      <c r="S107">
        <v>1</v>
      </c>
      <c r="T107">
        <v>1</v>
      </c>
      <c r="V107">
        <v>1</v>
      </c>
      <c r="W107">
        <v>1</v>
      </c>
      <c r="X107">
        <v>1</v>
      </c>
      <c r="Y107">
        <v>1</v>
      </c>
      <c r="CB107">
        <v>1</v>
      </c>
    </row>
    <row r="108" spans="2:80" hidden="1" x14ac:dyDescent="0.3">
      <c r="B108" s="57" t="s">
        <v>106</v>
      </c>
      <c r="O108">
        <v>1</v>
      </c>
      <c r="P108">
        <v>1</v>
      </c>
      <c r="Q108">
        <v>1</v>
      </c>
      <c r="S108">
        <v>1</v>
      </c>
      <c r="T108">
        <v>1</v>
      </c>
      <c r="V108">
        <v>1</v>
      </c>
      <c r="W108">
        <v>1</v>
      </c>
      <c r="X108">
        <v>1</v>
      </c>
      <c r="Y108">
        <v>1</v>
      </c>
      <c r="CB108">
        <v>1</v>
      </c>
    </row>
    <row r="109" spans="2:80" hidden="1" x14ac:dyDescent="0.3">
      <c r="B109" s="57" t="s">
        <v>109</v>
      </c>
      <c r="O109">
        <v>1</v>
      </c>
      <c r="P109">
        <v>1</v>
      </c>
      <c r="Q109">
        <v>1</v>
      </c>
      <c r="S109">
        <v>1</v>
      </c>
      <c r="T109">
        <v>1</v>
      </c>
      <c r="V109">
        <v>1</v>
      </c>
      <c r="W109">
        <v>1</v>
      </c>
      <c r="X109">
        <v>1</v>
      </c>
      <c r="Y109">
        <v>1</v>
      </c>
      <c r="CB109">
        <v>1</v>
      </c>
    </row>
    <row r="110" spans="2:80" hidden="1" x14ac:dyDescent="0.3">
      <c r="B110" s="56" t="s">
        <v>102</v>
      </c>
      <c r="O110">
        <v>1</v>
      </c>
      <c r="P110">
        <v>1</v>
      </c>
      <c r="Q110">
        <v>1</v>
      </c>
      <c r="S110">
        <v>1</v>
      </c>
      <c r="T110">
        <v>1</v>
      </c>
      <c r="V110">
        <v>1</v>
      </c>
      <c r="W110">
        <v>1</v>
      </c>
      <c r="X110">
        <v>1</v>
      </c>
      <c r="Y110">
        <v>1</v>
      </c>
      <c r="AC110">
        <v>1</v>
      </c>
      <c r="AD110">
        <v>1</v>
      </c>
      <c r="AE110">
        <v>1</v>
      </c>
      <c r="AG110">
        <v>1</v>
      </c>
      <c r="AH110">
        <v>1</v>
      </c>
      <c r="AJ110">
        <v>1</v>
      </c>
      <c r="AK110">
        <v>1</v>
      </c>
      <c r="AL110">
        <v>1</v>
      </c>
      <c r="AM110">
        <v>1</v>
      </c>
      <c r="AN110">
        <v>1</v>
      </c>
      <c r="AO110">
        <v>1</v>
      </c>
      <c r="AP110">
        <v>1</v>
      </c>
      <c r="AT110">
        <v>1</v>
      </c>
      <c r="AV110">
        <v>1</v>
      </c>
    </row>
    <row r="111" spans="2:80" hidden="1" x14ac:dyDescent="0.3">
      <c r="B111" s="55" t="s">
        <v>114</v>
      </c>
      <c r="O111">
        <v>1</v>
      </c>
      <c r="P111">
        <v>1</v>
      </c>
      <c r="R111">
        <v>1</v>
      </c>
      <c r="S111">
        <v>1</v>
      </c>
      <c r="U111">
        <v>1</v>
      </c>
      <c r="V111">
        <v>1</v>
      </c>
      <c r="Z111">
        <v>1</v>
      </c>
      <c r="AA111">
        <v>1</v>
      </c>
      <c r="AB111">
        <v>1</v>
      </c>
      <c r="AC111">
        <v>1</v>
      </c>
      <c r="AD111">
        <v>1</v>
      </c>
      <c r="AF111">
        <v>1</v>
      </c>
      <c r="AG111">
        <v>1</v>
      </c>
      <c r="AI111">
        <v>1</v>
      </c>
      <c r="AJ111">
        <v>1</v>
      </c>
      <c r="AK111">
        <v>1</v>
      </c>
      <c r="AL111">
        <v>1</v>
      </c>
      <c r="AM111">
        <v>1</v>
      </c>
      <c r="AQ111">
        <v>1</v>
      </c>
      <c r="AR111">
        <v>1</v>
      </c>
      <c r="AS111">
        <v>1</v>
      </c>
      <c r="AT111">
        <v>1</v>
      </c>
      <c r="AV111">
        <v>1</v>
      </c>
      <c r="CB111">
        <v>1</v>
      </c>
    </row>
    <row r="112" spans="2:80" hidden="1" x14ac:dyDescent="0.3">
      <c r="B112" s="56" t="s">
        <v>115</v>
      </c>
      <c r="O112">
        <v>1</v>
      </c>
      <c r="P112">
        <v>1</v>
      </c>
      <c r="R112">
        <v>1</v>
      </c>
      <c r="S112">
        <v>1</v>
      </c>
      <c r="U112">
        <v>1</v>
      </c>
      <c r="V112">
        <v>1</v>
      </c>
      <c r="Z112">
        <v>1</v>
      </c>
      <c r="AA112">
        <v>1</v>
      </c>
      <c r="AB112">
        <v>1</v>
      </c>
      <c r="CB112">
        <v>1</v>
      </c>
    </row>
    <row r="113" spans="2:80" hidden="1" x14ac:dyDescent="0.3">
      <c r="B113" s="57" t="s">
        <v>107</v>
      </c>
      <c r="O113">
        <v>1</v>
      </c>
      <c r="P113">
        <v>1</v>
      </c>
      <c r="R113">
        <v>1</v>
      </c>
      <c r="S113">
        <v>1</v>
      </c>
      <c r="U113">
        <v>1</v>
      </c>
      <c r="V113">
        <v>1</v>
      </c>
      <c r="Z113">
        <v>1</v>
      </c>
      <c r="AA113">
        <v>1</v>
      </c>
      <c r="AB113">
        <v>1</v>
      </c>
      <c r="CB113">
        <v>1</v>
      </c>
    </row>
    <row r="114" spans="2:80" hidden="1" x14ac:dyDescent="0.3">
      <c r="B114" s="57" t="s">
        <v>110</v>
      </c>
      <c r="O114">
        <v>1</v>
      </c>
      <c r="P114">
        <v>1</v>
      </c>
      <c r="R114">
        <v>1</v>
      </c>
      <c r="S114">
        <v>1</v>
      </c>
      <c r="U114">
        <v>1</v>
      </c>
      <c r="V114">
        <v>1</v>
      </c>
      <c r="Z114">
        <v>1</v>
      </c>
      <c r="AA114">
        <v>1</v>
      </c>
      <c r="AB114">
        <v>1</v>
      </c>
      <c r="CB114">
        <v>1</v>
      </c>
    </row>
    <row r="115" spans="2:80" hidden="1" x14ac:dyDescent="0.3">
      <c r="B115" s="56" t="s">
        <v>103</v>
      </c>
      <c r="O115">
        <v>1</v>
      </c>
      <c r="P115">
        <v>1</v>
      </c>
      <c r="R115">
        <v>1</v>
      </c>
      <c r="S115">
        <v>1</v>
      </c>
      <c r="U115">
        <v>1</v>
      </c>
      <c r="V115">
        <v>1</v>
      </c>
      <c r="Z115">
        <v>1</v>
      </c>
      <c r="AA115">
        <v>1</v>
      </c>
      <c r="AB115">
        <v>1</v>
      </c>
      <c r="AC115">
        <v>1</v>
      </c>
      <c r="AD115">
        <v>1</v>
      </c>
      <c r="AF115">
        <v>1</v>
      </c>
      <c r="AG115">
        <v>1</v>
      </c>
      <c r="AI115">
        <v>1</v>
      </c>
      <c r="AJ115">
        <v>1</v>
      </c>
      <c r="AK115">
        <v>1</v>
      </c>
      <c r="AL115">
        <v>1</v>
      </c>
      <c r="AM115">
        <v>1</v>
      </c>
      <c r="AQ115">
        <v>1</v>
      </c>
      <c r="AR115">
        <v>1</v>
      </c>
      <c r="AS115">
        <v>1</v>
      </c>
      <c r="AT115">
        <v>1</v>
      </c>
      <c r="AV115">
        <v>1</v>
      </c>
    </row>
    <row r="116" spans="2:80" hidden="1" x14ac:dyDescent="0.3">
      <c r="B116" s="55" t="s">
        <v>116</v>
      </c>
      <c r="BC116">
        <v>1</v>
      </c>
      <c r="BO116">
        <v>1</v>
      </c>
      <c r="CB116">
        <v>1</v>
      </c>
    </row>
    <row r="117" spans="2:80" hidden="1" x14ac:dyDescent="0.3">
      <c r="B117" s="55" t="s">
        <v>117</v>
      </c>
      <c r="AC117">
        <v>1</v>
      </c>
      <c r="AG117">
        <v>1</v>
      </c>
      <c r="AH117">
        <v>1</v>
      </c>
      <c r="AI117">
        <v>1</v>
      </c>
      <c r="AJ117">
        <v>1</v>
      </c>
      <c r="AK117">
        <v>1</v>
      </c>
      <c r="AL117">
        <v>1</v>
      </c>
      <c r="AM117">
        <v>1</v>
      </c>
      <c r="AN117">
        <v>1</v>
      </c>
      <c r="AP117">
        <v>1</v>
      </c>
      <c r="AQ117">
        <v>1</v>
      </c>
      <c r="AS117">
        <v>1</v>
      </c>
    </row>
    <row r="118" spans="2:80" hidden="1" x14ac:dyDescent="0.3">
      <c r="B118" s="55" t="s">
        <v>118</v>
      </c>
      <c r="C118">
        <v>1</v>
      </c>
      <c r="D118">
        <v>1</v>
      </c>
      <c r="O118">
        <v>1</v>
      </c>
      <c r="P118">
        <v>1</v>
      </c>
      <c r="Q118">
        <v>1</v>
      </c>
      <c r="R118">
        <v>1</v>
      </c>
      <c r="S118">
        <v>1</v>
      </c>
      <c r="T118">
        <v>1</v>
      </c>
      <c r="U118">
        <v>1</v>
      </c>
      <c r="V118">
        <v>1</v>
      </c>
      <c r="W118">
        <v>1</v>
      </c>
      <c r="X118">
        <v>1</v>
      </c>
      <c r="Y118">
        <v>1</v>
      </c>
      <c r="Z118">
        <v>1</v>
      </c>
      <c r="AA118">
        <v>1</v>
      </c>
      <c r="AB118">
        <v>1</v>
      </c>
      <c r="AY118">
        <v>1</v>
      </c>
      <c r="CB118">
        <v>1</v>
      </c>
    </row>
    <row r="119" spans="2:80" hidden="1" x14ac:dyDescent="0.3">
      <c r="B119" s="56" t="s">
        <v>50</v>
      </c>
      <c r="C119">
        <v>1</v>
      </c>
      <c r="D119">
        <v>1</v>
      </c>
    </row>
    <row r="120" spans="2:80" hidden="1" x14ac:dyDescent="0.3">
      <c r="B120" s="56" t="s">
        <v>108</v>
      </c>
      <c r="O120">
        <v>1</v>
      </c>
      <c r="P120">
        <v>1</v>
      </c>
      <c r="Q120">
        <v>1</v>
      </c>
      <c r="R120">
        <v>1</v>
      </c>
      <c r="S120">
        <v>1</v>
      </c>
      <c r="T120">
        <v>1</v>
      </c>
      <c r="U120">
        <v>1</v>
      </c>
      <c r="V120">
        <v>1</v>
      </c>
      <c r="W120">
        <v>1</v>
      </c>
      <c r="X120">
        <v>1</v>
      </c>
      <c r="Y120">
        <v>1</v>
      </c>
      <c r="Z120">
        <v>1</v>
      </c>
      <c r="AA120">
        <v>1</v>
      </c>
      <c r="AB120">
        <v>1</v>
      </c>
      <c r="CB120">
        <v>1</v>
      </c>
    </row>
    <row r="121" spans="2:80" hidden="1" x14ac:dyDescent="0.3">
      <c r="B121" s="56" t="s">
        <v>111</v>
      </c>
    </row>
    <row r="122" spans="2:80" hidden="1" x14ac:dyDescent="0.3">
      <c r="B122" s="56" t="s">
        <v>98</v>
      </c>
      <c r="AY122">
        <v>1</v>
      </c>
      <c r="CB122">
        <v>1</v>
      </c>
    </row>
    <row r="123" spans="2:80" hidden="1" x14ac:dyDescent="0.3">
      <c r="B123" s="55" t="s">
        <v>119</v>
      </c>
      <c r="C123">
        <v>1</v>
      </c>
      <c r="D123">
        <v>1</v>
      </c>
      <c r="O123">
        <v>1</v>
      </c>
      <c r="P123">
        <v>1</v>
      </c>
      <c r="Q123">
        <v>1</v>
      </c>
      <c r="R123">
        <v>1</v>
      </c>
      <c r="S123">
        <v>1</v>
      </c>
      <c r="T123">
        <v>1</v>
      </c>
      <c r="U123">
        <v>1</v>
      </c>
      <c r="V123">
        <v>1</v>
      </c>
      <c r="W123">
        <v>1</v>
      </c>
      <c r="X123">
        <v>1</v>
      </c>
      <c r="Y123">
        <v>1</v>
      </c>
      <c r="Z123">
        <v>1</v>
      </c>
      <c r="AA123">
        <v>1</v>
      </c>
      <c r="AB123">
        <v>1</v>
      </c>
      <c r="CB123">
        <v>1</v>
      </c>
    </row>
    <row r="124" spans="2:80" hidden="1" x14ac:dyDescent="0.3">
      <c r="B124" s="56" t="s">
        <v>50</v>
      </c>
      <c r="C124">
        <v>1</v>
      </c>
      <c r="D124">
        <v>1</v>
      </c>
    </row>
    <row r="125" spans="2:80" hidden="1" x14ac:dyDescent="0.3">
      <c r="B125" s="56" t="s">
        <v>108</v>
      </c>
      <c r="O125">
        <v>1</v>
      </c>
      <c r="P125">
        <v>1</v>
      </c>
      <c r="Q125">
        <v>1</v>
      </c>
      <c r="R125">
        <v>1</v>
      </c>
      <c r="S125">
        <v>1</v>
      </c>
      <c r="T125">
        <v>1</v>
      </c>
      <c r="U125">
        <v>1</v>
      </c>
      <c r="V125">
        <v>1</v>
      </c>
      <c r="W125">
        <v>1</v>
      </c>
      <c r="X125">
        <v>1</v>
      </c>
      <c r="Y125">
        <v>1</v>
      </c>
      <c r="Z125">
        <v>1</v>
      </c>
      <c r="AA125">
        <v>1</v>
      </c>
      <c r="AB125">
        <v>1</v>
      </c>
      <c r="CB125">
        <v>1</v>
      </c>
    </row>
    <row r="126" spans="2:80" hidden="1" x14ac:dyDescent="0.3">
      <c r="B126" s="55" t="s">
        <v>120</v>
      </c>
      <c r="BC126">
        <v>1</v>
      </c>
      <c r="BD126">
        <v>1</v>
      </c>
      <c r="BE126">
        <v>1</v>
      </c>
      <c r="BF126">
        <v>1</v>
      </c>
      <c r="BG126">
        <v>1</v>
      </c>
      <c r="BH126">
        <v>1</v>
      </c>
      <c r="BI126">
        <v>1</v>
      </c>
      <c r="BJ126">
        <v>1</v>
      </c>
      <c r="BK126">
        <v>1</v>
      </c>
      <c r="BL126">
        <v>1</v>
      </c>
      <c r="BM126">
        <v>1</v>
      </c>
      <c r="BN126">
        <v>1</v>
      </c>
      <c r="BO126">
        <v>1</v>
      </c>
      <c r="CB126">
        <v>1</v>
      </c>
    </row>
    <row r="127" spans="2:80" hidden="1" x14ac:dyDescent="0.3">
      <c r="B127" s="56" t="s">
        <v>122</v>
      </c>
      <c r="BC127">
        <v>1</v>
      </c>
      <c r="BD127">
        <v>1</v>
      </c>
      <c r="CB127">
        <v>1</v>
      </c>
    </row>
    <row r="128" spans="2:80" hidden="1" x14ac:dyDescent="0.3">
      <c r="B128" s="56" t="s">
        <v>123</v>
      </c>
      <c r="BC128">
        <v>1</v>
      </c>
      <c r="BE128">
        <v>1</v>
      </c>
      <c r="CB128">
        <v>1</v>
      </c>
    </row>
    <row r="129" spans="2:80" hidden="1" x14ac:dyDescent="0.3">
      <c r="B129" s="56" t="s">
        <v>124</v>
      </c>
      <c r="BC129">
        <v>1</v>
      </c>
      <c r="BF129">
        <v>1</v>
      </c>
      <c r="CB129">
        <v>1</v>
      </c>
    </row>
    <row r="130" spans="2:80" hidden="1" x14ac:dyDescent="0.3">
      <c r="B130" s="56" t="s">
        <v>125</v>
      </c>
      <c r="BC130">
        <v>1</v>
      </c>
      <c r="BG130">
        <v>1</v>
      </c>
      <c r="CB130">
        <v>1</v>
      </c>
    </row>
    <row r="131" spans="2:80" hidden="1" x14ac:dyDescent="0.3">
      <c r="B131" s="56" t="s">
        <v>126</v>
      </c>
      <c r="BC131">
        <v>1</v>
      </c>
      <c r="BH131">
        <v>1</v>
      </c>
      <c r="CB131">
        <v>1</v>
      </c>
    </row>
    <row r="132" spans="2:80" hidden="1" x14ac:dyDescent="0.3">
      <c r="B132" s="56" t="s">
        <v>127</v>
      </c>
      <c r="BC132">
        <v>1</v>
      </c>
      <c r="BI132">
        <v>1</v>
      </c>
      <c r="CB132">
        <v>1</v>
      </c>
    </row>
    <row r="133" spans="2:80" hidden="1" x14ac:dyDescent="0.3">
      <c r="B133" s="56" t="s">
        <v>128</v>
      </c>
      <c r="BC133">
        <v>1</v>
      </c>
      <c r="BJ133">
        <v>1</v>
      </c>
      <c r="CB133">
        <v>1</v>
      </c>
    </row>
    <row r="134" spans="2:80" hidden="1" x14ac:dyDescent="0.3">
      <c r="B134" s="56" t="s">
        <v>129</v>
      </c>
      <c r="BC134">
        <v>1</v>
      </c>
      <c r="BK134">
        <v>1</v>
      </c>
      <c r="CB134">
        <v>1</v>
      </c>
    </row>
    <row r="135" spans="2:80" hidden="1" x14ac:dyDescent="0.3">
      <c r="B135" s="56" t="s">
        <v>130</v>
      </c>
      <c r="BC135">
        <v>1</v>
      </c>
      <c r="BL135">
        <v>1</v>
      </c>
      <c r="CB135">
        <v>1</v>
      </c>
    </row>
    <row r="136" spans="2:80" hidden="1" x14ac:dyDescent="0.3">
      <c r="B136" s="56" t="s">
        <v>131</v>
      </c>
      <c r="BC136">
        <v>1</v>
      </c>
      <c r="BM136">
        <v>1</v>
      </c>
      <c r="CB136">
        <v>1</v>
      </c>
    </row>
    <row r="137" spans="2:80" hidden="1" x14ac:dyDescent="0.3">
      <c r="B137" s="56" t="s">
        <v>132</v>
      </c>
      <c r="BC137">
        <v>1</v>
      </c>
      <c r="BN137">
        <v>1</v>
      </c>
      <c r="CB137">
        <v>1</v>
      </c>
    </row>
    <row r="138" spans="2:80" hidden="1" x14ac:dyDescent="0.3">
      <c r="B138" s="56" t="s">
        <v>133</v>
      </c>
      <c r="BC138">
        <v>1</v>
      </c>
      <c r="BO138">
        <v>1</v>
      </c>
      <c r="CB138">
        <v>1</v>
      </c>
    </row>
    <row r="139" spans="2:80" x14ac:dyDescent="0.3">
      <c r="B139" s="59"/>
    </row>
    <row r="140" spans="2:80" x14ac:dyDescent="0.3">
      <c r="B140" s="59"/>
    </row>
    <row r="141" spans="2:80" hidden="1" x14ac:dyDescent="0.3">
      <c r="B141" s="59"/>
      <c r="C141" s="60" t="s">
        <v>134</v>
      </c>
      <c r="D141" s="60" t="s">
        <v>135</v>
      </c>
      <c r="E141" s="60" t="s">
        <v>136</v>
      </c>
      <c r="F141" s="60" t="s">
        <v>137</v>
      </c>
      <c r="G141" s="60" t="s">
        <v>138</v>
      </c>
      <c r="H141" s="60" t="s">
        <v>139</v>
      </c>
      <c r="I141" s="60" t="s">
        <v>140</v>
      </c>
      <c r="J141" s="60" t="s">
        <v>141</v>
      </c>
      <c r="K141" s="60" t="s">
        <v>142</v>
      </c>
      <c r="L141" s="60" t="s">
        <v>143</v>
      </c>
      <c r="M141" s="60" t="s">
        <v>144</v>
      </c>
      <c r="N141" s="60" t="s">
        <v>145</v>
      </c>
      <c r="O141" s="60" t="s">
        <v>146</v>
      </c>
      <c r="P141" s="60" t="s">
        <v>147</v>
      </c>
      <c r="Q141" s="60" t="s">
        <v>148</v>
      </c>
      <c r="R141" s="60" t="s">
        <v>149</v>
      </c>
      <c r="S141" s="60" t="s">
        <v>150</v>
      </c>
      <c r="T141" s="60" t="s">
        <v>151</v>
      </c>
      <c r="U141" s="60" t="s">
        <v>152</v>
      </c>
      <c r="V141" s="60" t="s">
        <v>146</v>
      </c>
      <c r="W141" s="60" t="s">
        <v>153</v>
      </c>
      <c r="X141" s="60" t="s">
        <v>148</v>
      </c>
      <c r="Y141" s="60" t="s">
        <v>151</v>
      </c>
      <c r="Z141" s="60" t="s">
        <v>154</v>
      </c>
      <c r="AA141" s="60" t="s">
        <v>149</v>
      </c>
      <c r="AB141" s="60" t="s">
        <v>152</v>
      </c>
      <c r="AC141" s="60" t="s">
        <v>155</v>
      </c>
      <c r="AD141" s="60" t="s">
        <v>156</v>
      </c>
      <c r="AE141" s="60" t="s">
        <v>157</v>
      </c>
      <c r="AF141" s="60" t="s">
        <v>158</v>
      </c>
      <c r="AG141" s="60" t="s">
        <v>159</v>
      </c>
      <c r="AH141" s="60" t="s">
        <v>160</v>
      </c>
      <c r="AI141" s="60" t="s">
        <v>161</v>
      </c>
      <c r="AJ141" s="60" t="s">
        <v>159</v>
      </c>
      <c r="AK141" s="60" t="s">
        <v>162</v>
      </c>
      <c r="AL141" s="60" t="s">
        <v>163</v>
      </c>
      <c r="AM141" s="60" t="s">
        <v>155</v>
      </c>
      <c r="AN141" s="60" t="s">
        <v>164</v>
      </c>
      <c r="AO141" s="60" t="s">
        <v>157</v>
      </c>
      <c r="AP141" s="60" t="s">
        <v>160</v>
      </c>
      <c r="AQ141" s="60" t="s">
        <v>165</v>
      </c>
      <c r="AR141" s="60" t="s">
        <v>158</v>
      </c>
      <c r="AS141" s="60" t="s">
        <v>161</v>
      </c>
      <c r="AT141" s="60" t="s">
        <v>166</v>
      </c>
      <c r="AU141" s="60" t="s">
        <v>167</v>
      </c>
      <c r="AV141" s="60" t="s">
        <v>168</v>
      </c>
      <c r="AW141" s="60" t="s">
        <v>169</v>
      </c>
      <c r="AX141" s="60" t="s">
        <v>170</v>
      </c>
      <c r="AY141" s="60" t="s">
        <v>171</v>
      </c>
      <c r="AZ141" s="60" t="s">
        <v>172</v>
      </c>
      <c r="BA141" s="60" t="s">
        <v>173</v>
      </c>
      <c r="BB141" s="60" t="s">
        <v>174</v>
      </c>
      <c r="BC141" s="60" t="s">
        <v>175</v>
      </c>
      <c r="BD141" s="60" t="s">
        <v>176</v>
      </c>
      <c r="BE141" s="60" t="s">
        <v>177</v>
      </c>
      <c r="BF141" s="60" t="s">
        <v>178</v>
      </c>
      <c r="BG141" s="60" t="s">
        <v>179</v>
      </c>
      <c r="BH141" s="60" t="s">
        <v>180</v>
      </c>
      <c r="BI141" s="60" t="s">
        <v>181</v>
      </c>
      <c r="BJ141" s="60" t="s">
        <v>182</v>
      </c>
      <c r="BK141" s="60" t="s">
        <v>183</v>
      </c>
      <c r="BL141" s="60" t="s">
        <v>184</v>
      </c>
      <c r="BM141" s="60" t="s">
        <v>185</v>
      </c>
      <c r="BN141" s="60" t="s">
        <v>186</v>
      </c>
      <c r="BO141" s="60" t="s">
        <v>187</v>
      </c>
      <c r="BP141" s="60" t="s">
        <v>188</v>
      </c>
      <c r="BQ141" s="60" t="s">
        <v>189</v>
      </c>
      <c r="BR141" s="60" t="s">
        <v>190</v>
      </c>
      <c r="BS141" s="60" t="s">
        <v>191</v>
      </c>
      <c r="BT141" s="60" t="s">
        <v>192</v>
      </c>
      <c r="BU141" s="60" t="s">
        <v>193</v>
      </c>
      <c r="BV141" s="60" t="s">
        <v>194</v>
      </c>
      <c r="BW141" s="60" t="s">
        <v>195</v>
      </c>
      <c r="BX141" s="60" t="s">
        <v>196</v>
      </c>
      <c r="BY141" s="60" t="s">
        <v>197</v>
      </c>
      <c r="BZ141" s="60" t="s">
        <v>198</v>
      </c>
      <c r="CA141" s="60" t="s">
        <v>199</v>
      </c>
      <c r="CB141" s="60" t="s">
        <v>200</v>
      </c>
    </row>
    <row r="142" spans="2:80" hidden="1" x14ac:dyDescent="0.3">
      <c r="B142" s="55" t="s">
        <v>24</v>
      </c>
      <c r="C142">
        <v>1</v>
      </c>
      <c r="E142">
        <v>1</v>
      </c>
    </row>
    <row r="143" spans="2:80" hidden="1" x14ac:dyDescent="0.3">
      <c r="B143" s="55" t="s">
        <v>27</v>
      </c>
      <c r="C143">
        <v>1</v>
      </c>
      <c r="D143">
        <v>1</v>
      </c>
      <c r="E143">
        <v>1</v>
      </c>
      <c r="I143">
        <v>1</v>
      </c>
      <c r="J143">
        <v>1</v>
      </c>
      <c r="K143">
        <v>1</v>
      </c>
      <c r="M143">
        <v>1</v>
      </c>
      <c r="N143">
        <v>1</v>
      </c>
    </row>
    <row r="144" spans="2:80" hidden="1" x14ac:dyDescent="0.3">
      <c r="B144" s="56" t="s">
        <v>29</v>
      </c>
      <c r="C144">
        <v>1</v>
      </c>
      <c r="D144">
        <v>1</v>
      </c>
      <c r="E144">
        <v>1</v>
      </c>
      <c r="I144">
        <v>1</v>
      </c>
      <c r="J144">
        <v>1</v>
      </c>
      <c r="M144">
        <v>1</v>
      </c>
      <c r="N144">
        <v>1</v>
      </c>
    </row>
    <row r="145" spans="2:80" hidden="1" x14ac:dyDescent="0.3">
      <c r="B145" s="57" t="s">
        <v>32</v>
      </c>
      <c r="C145">
        <v>1</v>
      </c>
      <c r="D145">
        <v>1</v>
      </c>
      <c r="E145">
        <v>1</v>
      </c>
      <c r="I145">
        <v>1</v>
      </c>
      <c r="J145">
        <v>1</v>
      </c>
      <c r="M145">
        <v>1</v>
      </c>
      <c r="N145">
        <v>1</v>
      </c>
    </row>
    <row r="146" spans="2:80" hidden="1" x14ac:dyDescent="0.3">
      <c r="B146" s="57" t="s">
        <v>34</v>
      </c>
      <c r="C146">
        <v>1</v>
      </c>
      <c r="D146">
        <v>1</v>
      </c>
      <c r="E146">
        <v>1</v>
      </c>
      <c r="I146">
        <v>1</v>
      </c>
      <c r="J146">
        <v>1</v>
      </c>
      <c r="M146">
        <v>1</v>
      </c>
      <c r="N146">
        <v>1</v>
      </c>
    </row>
    <row r="147" spans="2:80" hidden="1" x14ac:dyDescent="0.3">
      <c r="B147" s="56" t="s">
        <v>35</v>
      </c>
      <c r="C147">
        <v>1</v>
      </c>
      <c r="D147">
        <v>1</v>
      </c>
      <c r="E147">
        <v>1</v>
      </c>
      <c r="I147">
        <v>1</v>
      </c>
      <c r="K147">
        <v>1</v>
      </c>
      <c r="M147">
        <v>1</v>
      </c>
      <c r="N147">
        <v>1</v>
      </c>
    </row>
    <row r="148" spans="2:80" hidden="1" x14ac:dyDescent="0.3">
      <c r="B148" s="55" t="s">
        <v>38</v>
      </c>
      <c r="O148">
        <v>1</v>
      </c>
      <c r="P148">
        <v>1</v>
      </c>
      <c r="Q148">
        <v>1</v>
      </c>
      <c r="R148">
        <v>1</v>
      </c>
      <c r="S148">
        <v>1</v>
      </c>
      <c r="T148">
        <v>1</v>
      </c>
      <c r="U148">
        <v>1</v>
      </c>
      <c r="V148">
        <v>1</v>
      </c>
      <c r="W148">
        <v>1</v>
      </c>
      <c r="X148">
        <v>1</v>
      </c>
      <c r="Y148">
        <v>1</v>
      </c>
      <c r="Z148">
        <v>1</v>
      </c>
      <c r="AA148">
        <v>1</v>
      </c>
      <c r="AB148">
        <v>1</v>
      </c>
      <c r="AC148">
        <v>1</v>
      </c>
      <c r="AD148">
        <v>1</v>
      </c>
      <c r="AE148">
        <v>1</v>
      </c>
      <c r="AF148">
        <v>1</v>
      </c>
      <c r="AG148">
        <v>1</v>
      </c>
      <c r="AH148">
        <v>1</v>
      </c>
      <c r="AI148">
        <v>1</v>
      </c>
      <c r="AJ148">
        <v>1</v>
      </c>
      <c r="AK148">
        <v>1</v>
      </c>
      <c r="AL148">
        <v>1</v>
      </c>
      <c r="AM148">
        <v>1</v>
      </c>
      <c r="AN148">
        <v>1</v>
      </c>
      <c r="AO148">
        <v>1</v>
      </c>
      <c r="AP148">
        <v>1</v>
      </c>
      <c r="AQ148">
        <v>1</v>
      </c>
      <c r="AR148">
        <v>1</v>
      </c>
      <c r="AS148">
        <v>1</v>
      </c>
      <c r="AT148">
        <v>1</v>
      </c>
      <c r="AV148">
        <v>1</v>
      </c>
      <c r="AZ148">
        <v>1</v>
      </c>
      <c r="BA148">
        <v>1</v>
      </c>
      <c r="BB148">
        <v>1</v>
      </c>
      <c r="CB148">
        <v>1</v>
      </c>
    </row>
    <row r="149" spans="2:80" hidden="1" x14ac:dyDescent="0.3">
      <c r="B149" s="56" t="s">
        <v>40</v>
      </c>
      <c r="O149">
        <v>1</v>
      </c>
      <c r="P149">
        <v>1</v>
      </c>
      <c r="Q149">
        <v>1</v>
      </c>
      <c r="R149">
        <v>1</v>
      </c>
      <c r="S149">
        <v>1</v>
      </c>
      <c r="T149">
        <v>1</v>
      </c>
      <c r="U149">
        <v>1</v>
      </c>
      <c r="V149">
        <v>1</v>
      </c>
      <c r="W149">
        <v>1</v>
      </c>
      <c r="X149">
        <v>1</v>
      </c>
      <c r="Y149">
        <v>1</v>
      </c>
      <c r="Z149">
        <v>1</v>
      </c>
      <c r="AA149">
        <v>1</v>
      </c>
      <c r="AB149">
        <v>1</v>
      </c>
      <c r="AT149">
        <v>1</v>
      </c>
      <c r="AV149">
        <v>1</v>
      </c>
      <c r="CB149">
        <v>1</v>
      </c>
    </row>
    <row r="150" spans="2:80" hidden="1" x14ac:dyDescent="0.3">
      <c r="B150" s="57" t="s">
        <v>41</v>
      </c>
      <c r="O150">
        <v>1</v>
      </c>
      <c r="P150">
        <v>1</v>
      </c>
      <c r="Q150">
        <v>1</v>
      </c>
      <c r="S150">
        <v>1</v>
      </c>
      <c r="T150">
        <v>1</v>
      </c>
      <c r="V150">
        <v>1</v>
      </c>
      <c r="W150">
        <v>1</v>
      </c>
      <c r="X150">
        <v>1</v>
      </c>
      <c r="Y150">
        <v>1</v>
      </c>
      <c r="AT150">
        <v>1</v>
      </c>
      <c r="AV150">
        <v>1</v>
      </c>
      <c r="CB150">
        <v>1</v>
      </c>
    </row>
    <row r="151" spans="2:80" hidden="1" x14ac:dyDescent="0.3">
      <c r="B151" s="57" t="s">
        <v>42</v>
      </c>
      <c r="O151">
        <v>1</v>
      </c>
      <c r="P151">
        <v>1</v>
      </c>
      <c r="R151">
        <v>1</v>
      </c>
      <c r="S151">
        <v>1</v>
      </c>
      <c r="U151">
        <v>1</v>
      </c>
      <c r="V151">
        <v>1</v>
      </c>
      <c r="Z151">
        <v>1</v>
      </c>
      <c r="AA151">
        <v>1</v>
      </c>
      <c r="AB151">
        <v>1</v>
      </c>
      <c r="AT151">
        <v>1</v>
      </c>
      <c r="AV151">
        <v>1</v>
      </c>
      <c r="CB151">
        <v>1</v>
      </c>
    </row>
    <row r="152" spans="2:80" hidden="1" x14ac:dyDescent="0.3">
      <c r="B152" s="56" t="s">
        <v>43</v>
      </c>
      <c r="AC152">
        <v>1</v>
      </c>
      <c r="AD152">
        <v>1</v>
      </c>
      <c r="AE152">
        <v>1</v>
      </c>
      <c r="AF152">
        <v>1</v>
      </c>
      <c r="AG152">
        <v>1</v>
      </c>
      <c r="AH152">
        <v>1</v>
      </c>
      <c r="AI152">
        <v>1</v>
      </c>
      <c r="AJ152">
        <v>1</v>
      </c>
      <c r="AK152">
        <v>1</v>
      </c>
      <c r="AL152">
        <v>1</v>
      </c>
      <c r="AM152">
        <v>1</v>
      </c>
      <c r="AN152">
        <v>1</v>
      </c>
      <c r="AO152">
        <v>1</v>
      </c>
      <c r="AP152">
        <v>1</v>
      </c>
      <c r="AQ152">
        <v>1</v>
      </c>
      <c r="AR152">
        <v>1</v>
      </c>
      <c r="AS152">
        <v>1</v>
      </c>
      <c r="CB152">
        <v>1</v>
      </c>
    </row>
    <row r="153" spans="2:80" hidden="1" x14ac:dyDescent="0.3">
      <c r="B153" s="57" t="s">
        <v>44</v>
      </c>
      <c r="AC153">
        <v>1</v>
      </c>
      <c r="AD153">
        <v>1</v>
      </c>
      <c r="AE153">
        <v>1</v>
      </c>
      <c r="AG153">
        <v>1</v>
      </c>
      <c r="AH153">
        <v>1</v>
      </c>
      <c r="AJ153">
        <v>1</v>
      </c>
      <c r="AK153">
        <v>1</v>
      </c>
      <c r="AL153">
        <v>1</v>
      </c>
      <c r="AM153">
        <v>1</v>
      </c>
      <c r="AN153">
        <v>1</v>
      </c>
      <c r="AO153">
        <v>1</v>
      </c>
      <c r="AP153">
        <v>1</v>
      </c>
      <c r="CB153">
        <v>1</v>
      </c>
    </row>
    <row r="154" spans="2:80" hidden="1" x14ac:dyDescent="0.3">
      <c r="B154" s="57" t="s">
        <v>45</v>
      </c>
      <c r="AC154">
        <v>1</v>
      </c>
      <c r="AD154">
        <v>1</v>
      </c>
      <c r="AF154">
        <v>1</v>
      </c>
      <c r="AG154">
        <v>1</v>
      </c>
      <c r="AI154">
        <v>1</v>
      </c>
      <c r="AJ154">
        <v>1</v>
      </c>
      <c r="AK154">
        <v>1</v>
      </c>
      <c r="AL154">
        <v>1</v>
      </c>
      <c r="AM154">
        <v>1</v>
      </c>
      <c r="AQ154">
        <v>1</v>
      </c>
      <c r="AR154">
        <v>1</v>
      </c>
      <c r="AS154">
        <v>1</v>
      </c>
      <c r="CB154">
        <v>1</v>
      </c>
    </row>
    <row r="155" spans="2:80" hidden="1" x14ac:dyDescent="0.3">
      <c r="B155" s="56" t="s">
        <v>46</v>
      </c>
      <c r="AZ155">
        <v>1</v>
      </c>
      <c r="BA155">
        <v>1</v>
      </c>
      <c r="BB155">
        <v>1</v>
      </c>
      <c r="CB155">
        <v>1</v>
      </c>
    </row>
    <row r="156" spans="2:80" hidden="1" x14ac:dyDescent="0.3">
      <c r="B156" s="57" t="s">
        <v>48</v>
      </c>
      <c r="AZ156">
        <v>1</v>
      </c>
      <c r="BA156">
        <v>1</v>
      </c>
      <c r="BB156">
        <v>1</v>
      </c>
      <c r="CB156">
        <v>1</v>
      </c>
    </row>
    <row r="157" spans="2:80" hidden="1" x14ac:dyDescent="0.3">
      <c r="B157" s="57" t="s">
        <v>49</v>
      </c>
      <c r="AZ157">
        <v>1</v>
      </c>
      <c r="BA157">
        <v>1</v>
      </c>
      <c r="BB157">
        <v>1</v>
      </c>
      <c r="CB157">
        <v>1</v>
      </c>
    </row>
    <row r="158" spans="2:80" hidden="1" x14ac:dyDescent="0.3">
      <c r="B158" s="56" t="s">
        <v>50</v>
      </c>
      <c r="AZ158">
        <v>1</v>
      </c>
      <c r="BB158">
        <v>1</v>
      </c>
    </row>
    <row r="159" spans="2:80" hidden="1" x14ac:dyDescent="0.3">
      <c r="B159" s="57" t="s">
        <v>51</v>
      </c>
      <c r="AZ159">
        <v>1</v>
      </c>
      <c r="BB159">
        <v>1</v>
      </c>
    </row>
    <row r="160" spans="2:80" hidden="1" x14ac:dyDescent="0.3">
      <c r="B160" s="57" t="s">
        <v>52</v>
      </c>
      <c r="AZ160">
        <v>1</v>
      </c>
      <c r="BB160">
        <v>1</v>
      </c>
    </row>
    <row r="161" spans="2:80" hidden="1" x14ac:dyDescent="0.3">
      <c r="B161" s="55" t="s">
        <v>38</v>
      </c>
      <c r="O161">
        <v>1</v>
      </c>
      <c r="P161">
        <v>1</v>
      </c>
      <c r="Q161">
        <v>1</v>
      </c>
      <c r="R161">
        <v>1</v>
      </c>
      <c r="S161">
        <v>1</v>
      </c>
      <c r="T161">
        <v>1</v>
      </c>
      <c r="U161">
        <v>1</v>
      </c>
      <c r="V161">
        <v>1</v>
      </c>
      <c r="W161">
        <v>1</v>
      </c>
      <c r="X161">
        <v>1</v>
      </c>
      <c r="Y161">
        <v>1</v>
      </c>
      <c r="Z161">
        <v>1</v>
      </c>
      <c r="AA161">
        <v>1</v>
      </c>
      <c r="AB161">
        <v>1</v>
      </c>
      <c r="AC161">
        <v>1</v>
      </c>
      <c r="AD161">
        <v>1</v>
      </c>
      <c r="AE161">
        <v>1</v>
      </c>
      <c r="AF161">
        <v>1</v>
      </c>
      <c r="AG161">
        <v>1</v>
      </c>
      <c r="AH161">
        <v>1</v>
      </c>
      <c r="AI161">
        <v>1</v>
      </c>
      <c r="AJ161">
        <v>1</v>
      </c>
      <c r="AK161">
        <v>1</v>
      </c>
      <c r="AL161">
        <v>1</v>
      </c>
      <c r="AM161">
        <v>1</v>
      </c>
      <c r="AN161">
        <v>1</v>
      </c>
      <c r="AO161">
        <v>1</v>
      </c>
      <c r="AP161">
        <v>1</v>
      </c>
      <c r="AQ161">
        <v>1</v>
      </c>
      <c r="AR161">
        <v>1</v>
      </c>
      <c r="AS161">
        <v>1</v>
      </c>
      <c r="AT161">
        <v>1</v>
      </c>
      <c r="AV161">
        <v>1</v>
      </c>
      <c r="AZ161">
        <v>1</v>
      </c>
      <c r="BA161">
        <v>1</v>
      </c>
      <c r="BB161">
        <v>1</v>
      </c>
      <c r="CB161">
        <v>1</v>
      </c>
    </row>
    <row r="162" spans="2:80" hidden="1" x14ac:dyDescent="0.3">
      <c r="B162" s="56" t="s">
        <v>53</v>
      </c>
      <c r="O162">
        <v>1</v>
      </c>
      <c r="P162">
        <v>1</v>
      </c>
      <c r="Q162">
        <v>1</v>
      </c>
      <c r="S162">
        <v>1</v>
      </c>
      <c r="T162">
        <v>1</v>
      </c>
      <c r="V162">
        <v>1</v>
      </c>
      <c r="W162">
        <v>1</v>
      </c>
      <c r="X162">
        <v>1</v>
      </c>
      <c r="Y162">
        <v>1</v>
      </c>
      <c r="AC162">
        <v>1</v>
      </c>
      <c r="AD162">
        <v>1</v>
      </c>
      <c r="AE162">
        <v>1</v>
      </c>
      <c r="AG162">
        <v>1</v>
      </c>
      <c r="AH162">
        <v>1</v>
      </c>
      <c r="AJ162">
        <v>1</v>
      </c>
      <c r="AK162">
        <v>1</v>
      </c>
      <c r="AL162">
        <v>1</v>
      </c>
      <c r="AM162">
        <v>1</v>
      </c>
      <c r="AN162">
        <v>1</v>
      </c>
      <c r="AO162">
        <v>1</v>
      </c>
      <c r="AP162">
        <v>1</v>
      </c>
      <c r="AT162">
        <v>1</v>
      </c>
      <c r="AV162">
        <v>1</v>
      </c>
      <c r="AZ162">
        <v>1</v>
      </c>
      <c r="BA162">
        <v>1</v>
      </c>
      <c r="BB162">
        <v>1</v>
      </c>
      <c r="CB162">
        <v>1</v>
      </c>
    </row>
    <row r="163" spans="2:80" hidden="1" x14ac:dyDescent="0.3">
      <c r="B163" s="57" t="s">
        <v>48</v>
      </c>
      <c r="AZ163">
        <v>1</v>
      </c>
      <c r="BA163">
        <v>1</v>
      </c>
      <c r="BB163">
        <v>1</v>
      </c>
      <c r="CB163">
        <v>1</v>
      </c>
    </row>
    <row r="164" spans="2:80" hidden="1" x14ac:dyDescent="0.3">
      <c r="B164" s="57" t="s">
        <v>41</v>
      </c>
      <c r="O164">
        <v>1</v>
      </c>
      <c r="P164">
        <v>1</v>
      </c>
      <c r="Q164">
        <v>1</v>
      </c>
      <c r="S164">
        <v>1</v>
      </c>
      <c r="T164">
        <v>1</v>
      </c>
      <c r="V164">
        <v>1</v>
      </c>
      <c r="W164">
        <v>1</v>
      </c>
      <c r="X164">
        <v>1</v>
      </c>
      <c r="Y164">
        <v>1</v>
      </c>
      <c r="AT164">
        <v>1</v>
      </c>
      <c r="AV164">
        <v>1</v>
      </c>
      <c r="CB164">
        <v>1</v>
      </c>
    </row>
    <row r="165" spans="2:80" hidden="1" x14ac:dyDescent="0.3">
      <c r="B165" s="57" t="s">
        <v>44</v>
      </c>
      <c r="AC165">
        <v>1</v>
      </c>
      <c r="AD165">
        <v>1</v>
      </c>
      <c r="AE165">
        <v>1</v>
      </c>
      <c r="AG165">
        <v>1</v>
      </c>
      <c r="AH165">
        <v>1</v>
      </c>
      <c r="AJ165">
        <v>1</v>
      </c>
      <c r="AK165">
        <v>1</v>
      </c>
      <c r="AL165">
        <v>1</v>
      </c>
      <c r="AM165">
        <v>1</v>
      </c>
      <c r="AN165">
        <v>1</v>
      </c>
      <c r="AO165">
        <v>1</v>
      </c>
      <c r="AP165">
        <v>1</v>
      </c>
      <c r="CB165">
        <v>1</v>
      </c>
    </row>
    <row r="166" spans="2:80" hidden="1" x14ac:dyDescent="0.3">
      <c r="B166" s="57" t="s">
        <v>51</v>
      </c>
      <c r="AZ166">
        <v>1</v>
      </c>
      <c r="BB166">
        <v>1</v>
      </c>
    </row>
    <row r="167" spans="2:80" hidden="1" x14ac:dyDescent="0.3">
      <c r="B167" s="56" t="s">
        <v>54</v>
      </c>
      <c r="O167">
        <v>1</v>
      </c>
      <c r="P167">
        <v>1</v>
      </c>
      <c r="R167">
        <v>1</v>
      </c>
      <c r="S167">
        <v>1</v>
      </c>
      <c r="U167">
        <v>1</v>
      </c>
      <c r="V167">
        <v>1</v>
      </c>
      <c r="Z167">
        <v>1</v>
      </c>
      <c r="AA167">
        <v>1</v>
      </c>
      <c r="AB167">
        <v>1</v>
      </c>
      <c r="AC167">
        <v>1</v>
      </c>
      <c r="AD167">
        <v>1</v>
      </c>
      <c r="AF167">
        <v>1</v>
      </c>
      <c r="AG167">
        <v>1</v>
      </c>
      <c r="AI167">
        <v>1</v>
      </c>
      <c r="AJ167">
        <v>1</v>
      </c>
      <c r="AK167">
        <v>1</v>
      </c>
      <c r="AL167">
        <v>1</v>
      </c>
      <c r="AM167">
        <v>1</v>
      </c>
      <c r="AQ167">
        <v>1</v>
      </c>
      <c r="AR167">
        <v>1</v>
      </c>
      <c r="AS167">
        <v>1</v>
      </c>
      <c r="AT167">
        <v>1</v>
      </c>
      <c r="AV167">
        <v>1</v>
      </c>
      <c r="AZ167">
        <v>1</v>
      </c>
      <c r="BA167">
        <v>1</v>
      </c>
      <c r="BB167">
        <v>1</v>
      </c>
      <c r="CB167">
        <v>1</v>
      </c>
    </row>
    <row r="168" spans="2:80" hidden="1" x14ac:dyDescent="0.3">
      <c r="B168" s="57" t="s">
        <v>49</v>
      </c>
      <c r="AZ168">
        <v>1</v>
      </c>
      <c r="BA168">
        <v>1</v>
      </c>
      <c r="BB168">
        <v>1</v>
      </c>
      <c r="CB168">
        <v>1</v>
      </c>
    </row>
    <row r="169" spans="2:80" hidden="1" x14ac:dyDescent="0.3">
      <c r="B169" s="57" t="s">
        <v>42</v>
      </c>
      <c r="O169">
        <v>1</v>
      </c>
      <c r="P169">
        <v>1</v>
      </c>
      <c r="R169">
        <v>1</v>
      </c>
      <c r="S169">
        <v>1</v>
      </c>
      <c r="U169">
        <v>1</v>
      </c>
      <c r="V169">
        <v>1</v>
      </c>
      <c r="Z169">
        <v>1</v>
      </c>
      <c r="AA169">
        <v>1</v>
      </c>
      <c r="AB169">
        <v>1</v>
      </c>
      <c r="AT169">
        <v>1</v>
      </c>
      <c r="AV169">
        <v>1</v>
      </c>
      <c r="CB169">
        <v>1</v>
      </c>
    </row>
    <row r="170" spans="2:80" hidden="1" x14ac:dyDescent="0.3">
      <c r="B170" s="57" t="s">
        <v>45</v>
      </c>
      <c r="AC170">
        <v>1</v>
      </c>
      <c r="AD170">
        <v>1</v>
      </c>
      <c r="AF170">
        <v>1</v>
      </c>
      <c r="AG170">
        <v>1</v>
      </c>
      <c r="AI170">
        <v>1</v>
      </c>
      <c r="AJ170">
        <v>1</v>
      </c>
      <c r="AK170">
        <v>1</v>
      </c>
      <c r="AL170">
        <v>1</v>
      </c>
      <c r="AM170">
        <v>1</v>
      </c>
      <c r="AQ170">
        <v>1</v>
      </c>
      <c r="AR170">
        <v>1</v>
      </c>
      <c r="AS170">
        <v>1</v>
      </c>
      <c r="CB170">
        <v>1</v>
      </c>
    </row>
    <row r="171" spans="2:80" hidden="1" x14ac:dyDescent="0.3">
      <c r="B171" s="57" t="s">
        <v>52</v>
      </c>
      <c r="AZ171">
        <v>1</v>
      </c>
      <c r="BB171">
        <v>1</v>
      </c>
    </row>
    <row r="172" spans="2:80" hidden="1" x14ac:dyDescent="0.3">
      <c r="B172" s="55" t="s">
        <v>55</v>
      </c>
      <c r="AZ172">
        <v>1</v>
      </c>
      <c r="BA172">
        <v>1</v>
      </c>
      <c r="BB172">
        <v>1</v>
      </c>
      <c r="CB172">
        <v>1</v>
      </c>
    </row>
    <row r="173" spans="2:80" hidden="1" x14ac:dyDescent="0.3">
      <c r="B173" s="56" t="s">
        <v>57</v>
      </c>
      <c r="AZ173">
        <v>1</v>
      </c>
      <c r="BA173">
        <v>1</v>
      </c>
    </row>
    <row r="174" spans="2:80" hidden="1" x14ac:dyDescent="0.3">
      <c r="B174" s="57" t="s">
        <v>58</v>
      </c>
      <c r="AZ174">
        <v>1</v>
      </c>
      <c r="BA174">
        <v>1</v>
      </c>
    </row>
    <row r="175" spans="2:80" hidden="1" x14ac:dyDescent="0.3">
      <c r="B175" s="57" t="s">
        <v>59</v>
      </c>
      <c r="AZ175">
        <v>1</v>
      </c>
      <c r="BA175">
        <v>1</v>
      </c>
    </row>
    <row r="176" spans="2:80" hidden="1" x14ac:dyDescent="0.3">
      <c r="B176" s="56" t="s">
        <v>46</v>
      </c>
      <c r="AZ176">
        <v>1</v>
      </c>
      <c r="BA176">
        <v>1</v>
      </c>
      <c r="BB176">
        <v>1</v>
      </c>
      <c r="CB176">
        <v>1</v>
      </c>
    </row>
    <row r="177" spans="2:80" x14ac:dyDescent="0.3">
      <c r="B177" s="55" t="s">
        <v>60</v>
      </c>
      <c r="AT177">
        <v>1</v>
      </c>
      <c r="AU177">
        <v>1</v>
      </c>
      <c r="AV177">
        <v>1</v>
      </c>
      <c r="AW177">
        <v>1</v>
      </c>
      <c r="CB177">
        <v>1</v>
      </c>
    </row>
    <row r="178" spans="2:80" x14ac:dyDescent="0.3">
      <c r="B178" s="56" t="s">
        <v>61</v>
      </c>
      <c r="AT178">
        <v>1</v>
      </c>
      <c r="AU178">
        <v>1</v>
      </c>
      <c r="AW178">
        <v>1</v>
      </c>
      <c r="CB178">
        <v>1</v>
      </c>
    </row>
    <row r="179" spans="2:80" x14ac:dyDescent="0.3">
      <c r="B179" s="57" t="s">
        <v>62</v>
      </c>
      <c r="AT179">
        <v>1</v>
      </c>
      <c r="AU179">
        <v>1</v>
      </c>
      <c r="AW179">
        <v>1</v>
      </c>
      <c r="CB179">
        <v>1</v>
      </c>
    </row>
    <row r="180" spans="2:80" x14ac:dyDescent="0.3">
      <c r="B180" s="57" t="s">
        <v>62</v>
      </c>
      <c r="AT180">
        <v>1</v>
      </c>
      <c r="AU180">
        <v>1</v>
      </c>
      <c r="AW180">
        <v>1</v>
      </c>
      <c r="CB180">
        <v>1</v>
      </c>
    </row>
    <row r="181" spans="2:80" x14ac:dyDescent="0.3">
      <c r="B181" s="58" t="s">
        <v>63</v>
      </c>
      <c r="AT181">
        <v>1</v>
      </c>
      <c r="AU181">
        <v>1</v>
      </c>
      <c r="AW181">
        <v>1</v>
      </c>
      <c r="CB181">
        <v>1</v>
      </c>
    </row>
    <row r="182" spans="2:80" x14ac:dyDescent="0.3">
      <c r="B182" s="58" t="s">
        <v>64</v>
      </c>
      <c r="AT182">
        <v>1</v>
      </c>
      <c r="AU182">
        <v>1</v>
      </c>
      <c r="AW182">
        <v>1</v>
      </c>
      <c r="CB182">
        <v>1</v>
      </c>
    </row>
    <row r="183" spans="2:80" x14ac:dyDescent="0.3">
      <c r="B183" s="58" t="s">
        <v>65</v>
      </c>
      <c r="AT183">
        <v>1</v>
      </c>
      <c r="AU183">
        <v>1</v>
      </c>
      <c r="AW183">
        <v>1</v>
      </c>
      <c r="CB183">
        <v>1</v>
      </c>
    </row>
    <row r="184" spans="2:80" x14ac:dyDescent="0.3">
      <c r="B184" s="58" t="s">
        <v>66</v>
      </c>
      <c r="AT184">
        <v>1</v>
      </c>
      <c r="AU184">
        <v>1</v>
      </c>
      <c r="AW184">
        <v>1</v>
      </c>
      <c r="CB184">
        <v>1</v>
      </c>
    </row>
    <row r="185" spans="2:80" x14ac:dyDescent="0.3">
      <c r="B185" s="57" t="s">
        <v>67</v>
      </c>
      <c r="AT185">
        <v>1</v>
      </c>
      <c r="AU185">
        <v>1</v>
      </c>
      <c r="AW185">
        <v>1</v>
      </c>
      <c r="CB185">
        <v>1</v>
      </c>
    </row>
    <row r="186" spans="2:80" x14ac:dyDescent="0.3">
      <c r="B186" s="57" t="s">
        <v>67</v>
      </c>
      <c r="AT186">
        <v>1</v>
      </c>
      <c r="AU186">
        <v>1</v>
      </c>
      <c r="AW186">
        <v>1</v>
      </c>
      <c r="CB186">
        <v>1</v>
      </c>
    </row>
    <row r="187" spans="2:80" x14ac:dyDescent="0.3">
      <c r="B187" s="58" t="s">
        <v>68</v>
      </c>
      <c r="AT187">
        <v>1</v>
      </c>
      <c r="AU187">
        <v>1</v>
      </c>
      <c r="AW187">
        <v>1</v>
      </c>
      <c r="CB187">
        <v>1</v>
      </c>
    </row>
    <row r="188" spans="2:80" x14ac:dyDescent="0.3">
      <c r="B188" s="58" t="s">
        <v>69</v>
      </c>
      <c r="AT188">
        <v>1</v>
      </c>
      <c r="AU188">
        <v>1</v>
      </c>
      <c r="AW188">
        <v>1</v>
      </c>
      <c r="CB188">
        <v>1</v>
      </c>
    </row>
    <row r="189" spans="2:80" x14ac:dyDescent="0.3">
      <c r="B189" s="58" t="s">
        <v>70</v>
      </c>
      <c r="AT189">
        <v>1</v>
      </c>
      <c r="AU189">
        <v>1</v>
      </c>
      <c r="AW189">
        <v>1</v>
      </c>
      <c r="CB189">
        <v>1</v>
      </c>
    </row>
    <row r="190" spans="2:80" x14ac:dyDescent="0.3">
      <c r="B190" s="58" t="s">
        <v>71</v>
      </c>
      <c r="AT190">
        <v>1</v>
      </c>
      <c r="AU190">
        <v>1</v>
      </c>
      <c r="AW190">
        <v>1</v>
      </c>
      <c r="CB190">
        <v>1</v>
      </c>
    </row>
    <row r="191" spans="2:80" x14ac:dyDescent="0.3">
      <c r="B191" s="56" t="s">
        <v>72</v>
      </c>
      <c r="CB191">
        <v>1</v>
      </c>
    </row>
    <row r="192" spans="2:80" x14ac:dyDescent="0.3">
      <c r="B192" s="56" t="s">
        <v>73</v>
      </c>
    </row>
    <row r="193" spans="2:80" x14ac:dyDescent="0.3">
      <c r="B193" s="56" t="s">
        <v>74</v>
      </c>
      <c r="AT193">
        <v>1</v>
      </c>
      <c r="AV193">
        <v>1</v>
      </c>
      <c r="CB193">
        <v>1</v>
      </c>
    </row>
    <row r="194" spans="2:80" x14ac:dyDescent="0.3">
      <c r="B194" s="57" t="s">
        <v>75</v>
      </c>
      <c r="AT194">
        <v>1</v>
      </c>
      <c r="AV194">
        <v>1</v>
      </c>
      <c r="CB194">
        <v>1</v>
      </c>
    </row>
    <row r="195" spans="2:80" x14ac:dyDescent="0.3">
      <c r="B195" s="57" t="s">
        <v>76</v>
      </c>
      <c r="AT195">
        <v>1</v>
      </c>
      <c r="AV195">
        <v>1</v>
      </c>
      <c r="CB195">
        <v>1</v>
      </c>
    </row>
    <row r="196" spans="2:80" x14ac:dyDescent="0.3">
      <c r="B196" s="55" t="s">
        <v>60</v>
      </c>
      <c r="AT196">
        <v>1</v>
      </c>
      <c r="AU196">
        <v>1</v>
      </c>
      <c r="AV196">
        <v>1</v>
      </c>
      <c r="AW196">
        <v>1</v>
      </c>
      <c r="CB196">
        <v>1</v>
      </c>
    </row>
    <row r="197" spans="2:80" x14ac:dyDescent="0.3">
      <c r="B197" s="56" t="s">
        <v>77</v>
      </c>
      <c r="AT197">
        <v>1</v>
      </c>
      <c r="AU197">
        <v>1</v>
      </c>
      <c r="AV197">
        <v>1</v>
      </c>
      <c r="AW197">
        <v>1</v>
      </c>
      <c r="CB197">
        <v>1</v>
      </c>
    </row>
    <row r="198" spans="2:80" x14ac:dyDescent="0.3">
      <c r="B198" s="57" t="s">
        <v>62</v>
      </c>
      <c r="AT198">
        <v>1</v>
      </c>
      <c r="AU198">
        <v>1</v>
      </c>
      <c r="AW198">
        <v>1</v>
      </c>
      <c r="CB198">
        <v>1</v>
      </c>
    </row>
    <row r="199" spans="2:80" x14ac:dyDescent="0.3">
      <c r="B199" s="57" t="s">
        <v>72</v>
      </c>
      <c r="CB199">
        <v>1</v>
      </c>
    </row>
    <row r="200" spans="2:80" x14ac:dyDescent="0.3">
      <c r="B200" s="57" t="s">
        <v>73</v>
      </c>
    </row>
    <row r="201" spans="2:80" x14ac:dyDescent="0.3">
      <c r="B201" s="57" t="s">
        <v>75</v>
      </c>
      <c r="AT201">
        <v>1</v>
      </c>
      <c r="AV201">
        <v>1</v>
      </c>
      <c r="CB201">
        <v>1</v>
      </c>
    </row>
    <row r="202" spans="2:80" x14ac:dyDescent="0.3">
      <c r="B202" s="56" t="s">
        <v>78</v>
      </c>
      <c r="AT202">
        <v>1</v>
      </c>
      <c r="AU202">
        <v>1</v>
      </c>
      <c r="AV202">
        <v>1</v>
      </c>
      <c r="AW202">
        <v>1</v>
      </c>
      <c r="CB202">
        <v>1</v>
      </c>
    </row>
    <row r="203" spans="2:80" x14ac:dyDescent="0.3">
      <c r="B203" s="57" t="s">
        <v>67</v>
      </c>
      <c r="AT203">
        <v>1</v>
      </c>
      <c r="AU203">
        <v>1</v>
      </c>
      <c r="AW203">
        <v>1</v>
      </c>
      <c r="CB203">
        <v>1</v>
      </c>
    </row>
    <row r="204" spans="2:80" x14ac:dyDescent="0.3">
      <c r="B204" s="57" t="s">
        <v>76</v>
      </c>
      <c r="AT204">
        <v>1</v>
      </c>
      <c r="AV204">
        <v>1</v>
      </c>
      <c r="CB204">
        <v>1</v>
      </c>
    </row>
    <row r="205" spans="2:80" x14ac:dyDescent="0.3">
      <c r="B205" s="55" t="s">
        <v>79</v>
      </c>
      <c r="AX205">
        <v>1</v>
      </c>
      <c r="CB205">
        <v>1</v>
      </c>
    </row>
    <row r="206" spans="2:80" x14ac:dyDescent="0.3">
      <c r="B206" s="56" t="s">
        <v>80</v>
      </c>
      <c r="AX206">
        <v>1</v>
      </c>
      <c r="CB206">
        <v>1</v>
      </c>
    </row>
    <row r="207" spans="2:80" x14ac:dyDescent="0.3">
      <c r="B207" s="57" t="s">
        <v>81</v>
      </c>
      <c r="AX207">
        <v>1</v>
      </c>
      <c r="CB207">
        <v>1</v>
      </c>
    </row>
    <row r="208" spans="2:80" x14ac:dyDescent="0.3">
      <c r="B208" s="57" t="s">
        <v>82</v>
      </c>
      <c r="AX208">
        <v>1</v>
      </c>
      <c r="CB208">
        <v>1</v>
      </c>
    </row>
    <row r="209" spans="2:80" x14ac:dyDescent="0.3">
      <c r="B209" s="56" t="s">
        <v>80</v>
      </c>
      <c r="AX209">
        <v>1</v>
      </c>
      <c r="CB209">
        <v>1</v>
      </c>
    </row>
    <row r="210" spans="2:80" x14ac:dyDescent="0.3">
      <c r="B210" s="57" t="s">
        <v>83</v>
      </c>
      <c r="AX210">
        <v>1</v>
      </c>
      <c r="CB210">
        <v>1</v>
      </c>
    </row>
    <row r="211" spans="2:80" x14ac:dyDescent="0.3">
      <c r="B211" s="57" t="s">
        <v>84</v>
      </c>
      <c r="AX211">
        <v>1</v>
      </c>
      <c r="CB211">
        <v>1</v>
      </c>
    </row>
    <row r="212" spans="2:80" x14ac:dyDescent="0.3">
      <c r="B212" s="56" t="s">
        <v>85</v>
      </c>
      <c r="CB212">
        <v>1</v>
      </c>
    </row>
    <row r="213" spans="2:80" x14ac:dyDescent="0.3">
      <c r="B213" s="57" t="s">
        <v>86</v>
      </c>
      <c r="CB213">
        <v>1</v>
      </c>
    </row>
    <row r="214" spans="2:80" x14ac:dyDescent="0.3">
      <c r="B214" s="57" t="s">
        <v>87</v>
      </c>
      <c r="CB214">
        <v>1</v>
      </c>
    </row>
    <row r="215" spans="2:80" x14ac:dyDescent="0.3">
      <c r="B215" s="56" t="s">
        <v>85</v>
      </c>
      <c r="CB215">
        <v>1</v>
      </c>
    </row>
    <row r="216" spans="2:80" x14ac:dyDescent="0.3">
      <c r="B216" s="57" t="s">
        <v>88</v>
      </c>
      <c r="CB216">
        <v>1</v>
      </c>
    </row>
    <row r="217" spans="2:80" x14ac:dyDescent="0.3">
      <c r="B217" s="57" t="s">
        <v>89</v>
      </c>
      <c r="CB217">
        <v>1</v>
      </c>
    </row>
    <row r="218" spans="2:80" x14ac:dyDescent="0.3">
      <c r="B218" s="57" t="s">
        <v>90</v>
      </c>
      <c r="CB218">
        <v>1</v>
      </c>
    </row>
    <row r="219" spans="2:80" x14ac:dyDescent="0.3">
      <c r="B219" s="57" t="s">
        <v>91</v>
      </c>
      <c r="CB219">
        <v>1</v>
      </c>
    </row>
    <row r="220" spans="2:80" x14ac:dyDescent="0.3">
      <c r="B220" s="55" t="s">
        <v>79</v>
      </c>
      <c r="AX220">
        <v>1</v>
      </c>
      <c r="CB220">
        <v>1</v>
      </c>
    </row>
    <row r="221" spans="2:80" x14ac:dyDescent="0.3">
      <c r="B221" s="56" t="s">
        <v>92</v>
      </c>
      <c r="AX221">
        <v>1</v>
      </c>
      <c r="CB221">
        <v>1</v>
      </c>
    </row>
    <row r="222" spans="2:80" x14ac:dyDescent="0.3">
      <c r="B222" s="57" t="s">
        <v>86</v>
      </c>
      <c r="CB222">
        <v>1</v>
      </c>
    </row>
    <row r="223" spans="2:80" x14ac:dyDescent="0.3">
      <c r="B223" s="57" t="s">
        <v>82</v>
      </c>
      <c r="AX223">
        <v>1</v>
      </c>
      <c r="CB223">
        <v>1</v>
      </c>
    </row>
    <row r="224" spans="2:80" x14ac:dyDescent="0.3">
      <c r="B224" s="56" t="s">
        <v>93</v>
      </c>
      <c r="AX224">
        <v>1</v>
      </c>
      <c r="CB224">
        <v>1</v>
      </c>
    </row>
    <row r="225" spans="2:80" x14ac:dyDescent="0.3">
      <c r="B225" s="57" t="s">
        <v>87</v>
      </c>
      <c r="CB225">
        <v>1</v>
      </c>
    </row>
    <row r="226" spans="2:80" x14ac:dyDescent="0.3">
      <c r="B226" s="57" t="s">
        <v>81</v>
      </c>
      <c r="AX226">
        <v>1</v>
      </c>
      <c r="CB226">
        <v>1</v>
      </c>
    </row>
    <row r="227" spans="2:80" x14ac:dyDescent="0.3">
      <c r="B227" s="55" t="s">
        <v>94</v>
      </c>
      <c r="CB227">
        <v>1</v>
      </c>
    </row>
    <row r="228" spans="2:80" x14ac:dyDescent="0.3">
      <c r="B228" s="56" t="s">
        <v>95</v>
      </c>
      <c r="CB228">
        <v>1</v>
      </c>
    </row>
    <row r="229" spans="2:80" x14ac:dyDescent="0.3">
      <c r="B229" s="56" t="s">
        <v>96</v>
      </c>
      <c r="CB229">
        <v>1</v>
      </c>
    </row>
    <row r="230" spans="2:80" x14ac:dyDescent="0.3">
      <c r="B230" s="56" t="s">
        <v>97</v>
      </c>
      <c r="CB230">
        <v>1</v>
      </c>
    </row>
    <row r="231" spans="2:80" x14ac:dyDescent="0.3">
      <c r="B231" s="55" t="s">
        <v>98</v>
      </c>
      <c r="AZ231">
        <v>1</v>
      </c>
      <c r="BA231">
        <v>1</v>
      </c>
      <c r="CB231">
        <v>1</v>
      </c>
    </row>
    <row r="232" spans="2:80" x14ac:dyDescent="0.3">
      <c r="B232" s="55" t="s">
        <v>99</v>
      </c>
      <c r="BC232">
        <v>1</v>
      </c>
      <c r="BO232">
        <v>1</v>
      </c>
      <c r="CB232">
        <v>1</v>
      </c>
    </row>
    <row r="233" spans="2:80" x14ac:dyDescent="0.3">
      <c r="B233" s="55" t="s">
        <v>100</v>
      </c>
      <c r="AC233">
        <v>1</v>
      </c>
      <c r="AD233">
        <v>1</v>
      </c>
      <c r="AE233">
        <v>1</v>
      </c>
      <c r="AF233">
        <v>1</v>
      </c>
      <c r="AG233">
        <v>1</v>
      </c>
      <c r="AH233">
        <v>1</v>
      </c>
      <c r="AI233">
        <v>1</v>
      </c>
      <c r="AJ233">
        <v>1</v>
      </c>
      <c r="AK233">
        <v>1</v>
      </c>
      <c r="AL233">
        <v>1</v>
      </c>
      <c r="AM233">
        <v>1</v>
      </c>
      <c r="AN233">
        <v>1</v>
      </c>
      <c r="AO233">
        <v>1</v>
      </c>
      <c r="AP233">
        <v>1</v>
      </c>
      <c r="AQ233">
        <v>1</v>
      </c>
      <c r="AR233">
        <v>1</v>
      </c>
      <c r="AS233">
        <v>1</v>
      </c>
      <c r="AY233">
        <v>1</v>
      </c>
      <c r="AZ233">
        <v>1</v>
      </c>
      <c r="BB233">
        <v>1</v>
      </c>
      <c r="CB233">
        <v>1</v>
      </c>
    </row>
    <row r="234" spans="2:80" x14ac:dyDescent="0.3">
      <c r="B234" s="56" t="s">
        <v>101</v>
      </c>
      <c r="AZ234">
        <v>1</v>
      </c>
      <c r="BB234">
        <v>1</v>
      </c>
    </row>
    <row r="235" spans="2:80" x14ac:dyDescent="0.3">
      <c r="B235" s="57" t="s">
        <v>102</v>
      </c>
      <c r="AZ235">
        <v>1</v>
      </c>
      <c r="BB235">
        <v>1</v>
      </c>
    </row>
    <row r="236" spans="2:80" x14ac:dyDescent="0.3">
      <c r="B236" s="57" t="s">
        <v>103</v>
      </c>
      <c r="AZ236">
        <v>1</v>
      </c>
      <c r="BB236">
        <v>1</v>
      </c>
    </row>
    <row r="237" spans="2:80" x14ac:dyDescent="0.3">
      <c r="B237" s="56" t="s">
        <v>104</v>
      </c>
      <c r="AC237">
        <v>1</v>
      </c>
      <c r="AD237">
        <v>1</v>
      </c>
      <c r="AE237">
        <v>1</v>
      </c>
      <c r="AF237">
        <v>1</v>
      </c>
      <c r="AG237">
        <v>1</v>
      </c>
      <c r="AH237">
        <v>1</v>
      </c>
      <c r="AI237">
        <v>1</v>
      </c>
      <c r="AJ237">
        <v>1</v>
      </c>
      <c r="AK237">
        <v>1</v>
      </c>
      <c r="AL237">
        <v>1</v>
      </c>
      <c r="AM237">
        <v>1</v>
      </c>
      <c r="AN237">
        <v>1</v>
      </c>
      <c r="AO237">
        <v>1</v>
      </c>
      <c r="AP237">
        <v>1</v>
      </c>
      <c r="AQ237">
        <v>1</v>
      </c>
      <c r="AR237">
        <v>1</v>
      </c>
      <c r="AS237">
        <v>1</v>
      </c>
      <c r="AY237">
        <v>1</v>
      </c>
      <c r="AZ237">
        <v>1</v>
      </c>
      <c r="BB237">
        <v>1</v>
      </c>
      <c r="CB237">
        <v>1</v>
      </c>
    </row>
    <row r="238" spans="2:80" x14ac:dyDescent="0.3">
      <c r="B238" s="57" t="s">
        <v>105</v>
      </c>
      <c r="AC238">
        <v>1</v>
      </c>
      <c r="AD238">
        <v>1</v>
      </c>
      <c r="AE238">
        <v>1</v>
      </c>
      <c r="AF238">
        <v>1</v>
      </c>
      <c r="AG238">
        <v>1</v>
      </c>
      <c r="AH238">
        <v>1</v>
      </c>
      <c r="AI238">
        <v>1</v>
      </c>
      <c r="AJ238">
        <v>1</v>
      </c>
      <c r="AK238">
        <v>1</v>
      </c>
      <c r="AL238">
        <v>1</v>
      </c>
      <c r="AM238">
        <v>1</v>
      </c>
      <c r="AN238">
        <v>1</v>
      </c>
      <c r="AO238">
        <v>1</v>
      </c>
      <c r="AP238">
        <v>1</v>
      </c>
      <c r="AQ238">
        <v>1</v>
      </c>
      <c r="AR238">
        <v>1</v>
      </c>
      <c r="AS238">
        <v>1</v>
      </c>
      <c r="AY238">
        <v>1</v>
      </c>
      <c r="CB238">
        <v>1</v>
      </c>
    </row>
    <row r="239" spans="2:80" x14ac:dyDescent="0.3">
      <c r="B239" s="58" t="s">
        <v>106</v>
      </c>
      <c r="AC239">
        <v>1</v>
      </c>
      <c r="AD239">
        <v>1</v>
      </c>
      <c r="AE239">
        <v>1</v>
      </c>
      <c r="AG239">
        <v>1</v>
      </c>
      <c r="AH239">
        <v>1</v>
      </c>
      <c r="AJ239">
        <v>1</v>
      </c>
      <c r="AK239">
        <v>1</v>
      </c>
      <c r="AL239">
        <v>1</v>
      </c>
      <c r="AM239">
        <v>1</v>
      </c>
      <c r="AN239">
        <v>1</v>
      </c>
      <c r="AO239">
        <v>1</v>
      </c>
      <c r="AP239">
        <v>1</v>
      </c>
      <c r="AY239">
        <v>1</v>
      </c>
      <c r="CB239">
        <v>1</v>
      </c>
    </row>
    <row r="240" spans="2:80" x14ac:dyDescent="0.3">
      <c r="B240" s="58" t="s">
        <v>107</v>
      </c>
      <c r="AC240">
        <v>1</v>
      </c>
      <c r="AD240">
        <v>1</v>
      </c>
      <c r="AF240">
        <v>1</v>
      </c>
      <c r="AG240">
        <v>1</v>
      </c>
      <c r="AI240">
        <v>1</v>
      </c>
      <c r="AJ240">
        <v>1</v>
      </c>
      <c r="AK240">
        <v>1</v>
      </c>
      <c r="AL240">
        <v>1</v>
      </c>
      <c r="AM240">
        <v>1</v>
      </c>
      <c r="AQ240">
        <v>1</v>
      </c>
      <c r="AR240">
        <v>1</v>
      </c>
      <c r="AS240">
        <v>1</v>
      </c>
      <c r="AY240">
        <v>1</v>
      </c>
      <c r="CB240">
        <v>1</v>
      </c>
    </row>
    <row r="241" spans="2:80" x14ac:dyDescent="0.3">
      <c r="B241" s="57" t="s">
        <v>108</v>
      </c>
      <c r="AC241">
        <v>1</v>
      </c>
      <c r="AD241">
        <v>1</v>
      </c>
      <c r="AE241">
        <v>1</v>
      </c>
      <c r="AF241">
        <v>1</v>
      </c>
      <c r="AG241">
        <v>1</v>
      </c>
      <c r="AH241">
        <v>1</v>
      </c>
      <c r="AI241">
        <v>1</v>
      </c>
      <c r="AJ241">
        <v>1</v>
      </c>
      <c r="AK241">
        <v>1</v>
      </c>
      <c r="AL241">
        <v>1</v>
      </c>
      <c r="AM241">
        <v>1</v>
      </c>
      <c r="AN241">
        <v>1</v>
      </c>
      <c r="AO241">
        <v>1</v>
      </c>
      <c r="AP241">
        <v>1</v>
      </c>
      <c r="AQ241">
        <v>1</v>
      </c>
      <c r="AR241">
        <v>1</v>
      </c>
      <c r="AS241">
        <v>1</v>
      </c>
      <c r="AZ241">
        <v>1</v>
      </c>
      <c r="BB241">
        <v>1</v>
      </c>
      <c r="CB241">
        <v>1</v>
      </c>
    </row>
    <row r="242" spans="2:80" x14ac:dyDescent="0.3">
      <c r="B242" s="58" t="s">
        <v>109</v>
      </c>
      <c r="AC242">
        <v>1</v>
      </c>
      <c r="AD242">
        <v>1</v>
      </c>
      <c r="AE242">
        <v>1</v>
      </c>
      <c r="AG242">
        <v>1</v>
      </c>
      <c r="AH242">
        <v>1</v>
      </c>
      <c r="AJ242">
        <v>1</v>
      </c>
      <c r="AK242">
        <v>1</v>
      </c>
      <c r="AL242">
        <v>1</v>
      </c>
      <c r="AM242">
        <v>1</v>
      </c>
      <c r="AN242">
        <v>1</v>
      </c>
      <c r="AO242">
        <v>1</v>
      </c>
      <c r="AP242">
        <v>1</v>
      </c>
      <c r="AZ242">
        <v>1</v>
      </c>
      <c r="BB242">
        <v>1</v>
      </c>
      <c r="CB242">
        <v>1</v>
      </c>
    </row>
    <row r="243" spans="2:80" x14ac:dyDescent="0.3">
      <c r="B243" s="58" t="s">
        <v>110</v>
      </c>
      <c r="AC243">
        <v>1</v>
      </c>
      <c r="AD243">
        <v>1</v>
      </c>
      <c r="AF243">
        <v>1</v>
      </c>
      <c r="AG243">
        <v>1</v>
      </c>
      <c r="AI243">
        <v>1</v>
      </c>
      <c r="AJ243">
        <v>1</v>
      </c>
      <c r="AK243">
        <v>1</v>
      </c>
      <c r="AL243">
        <v>1</v>
      </c>
      <c r="AM243">
        <v>1</v>
      </c>
      <c r="AQ243">
        <v>1</v>
      </c>
      <c r="AR243">
        <v>1</v>
      </c>
      <c r="AS243">
        <v>1</v>
      </c>
      <c r="AZ243">
        <v>1</v>
      </c>
      <c r="BB243">
        <v>1</v>
      </c>
      <c r="CB243">
        <v>1</v>
      </c>
    </row>
    <row r="244" spans="2:80" x14ac:dyDescent="0.3">
      <c r="B244" s="55" t="s">
        <v>111</v>
      </c>
      <c r="AC244">
        <v>1</v>
      </c>
      <c r="AD244">
        <v>1</v>
      </c>
      <c r="AE244">
        <v>1</v>
      </c>
      <c r="AF244">
        <v>1</v>
      </c>
      <c r="AM244">
        <v>1</v>
      </c>
      <c r="AN244">
        <v>1</v>
      </c>
      <c r="AO244">
        <v>1</v>
      </c>
      <c r="AQ244">
        <v>1</v>
      </c>
      <c r="AR244">
        <v>1</v>
      </c>
      <c r="AT244">
        <v>1</v>
      </c>
      <c r="AW244">
        <v>1</v>
      </c>
      <c r="AZ244">
        <v>1</v>
      </c>
      <c r="BB244">
        <v>1</v>
      </c>
    </row>
    <row r="245" spans="2:80" x14ac:dyDescent="0.3">
      <c r="B245" s="55" t="s">
        <v>112</v>
      </c>
      <c r="AC245">
        <v>1</v>
      </c>
      <c r="AD245">
        <v>1</v>
      </c>
      <c r="AE245">
        <v>1</v>
      </c>
      <c r="AG245">
        <v>1</v>
      </c>
      <c r="AH245">
        <v>1</v>
      </c>
      <c r="AJ245">
        <v>1</v>
      </c>
      <c r="AK245">
        <v>1</v>
      </c>
      <c r="AL245">
        <v>1</v>
      </c>
      <c r="AM245">
        <v>1</v>
      </c>
      <c r="AN245">
        <v>1</v>
      </c>
      <c r="AO245">
        <v>1</v>
      </c>
      <c r="AP245">
        <v>1</v>
      </c>
      <c r="AY245">
        <v>1</v>
      </c>
      <c r="AZ245">
        <v>1</v>
      </c>
      <c r="BB245">
        <v>1</v>
      </c>
      <c r="CB245">
        <v>1</v>
      </c>
    </row>
    <row r="246" spans="2:80" x14ac:dyDescent="0.3">
      <c r="B246" s="56" t="s">
        <v>113</v>
      </c>
      <c r="AC246">
        <v>1</v>
      </c>
      <c r="AD246">
        <v>1</v>
      </c>
      <c r="AE246">
        <v>1</v>
      </c>
      <c r="AG246">
        <v>1</v>
      </c>
      <c r="AH246">
        <v>1</v>
      </c>
      <c r="AJ246">
        <v>1</v>
      </c>
      <c r="AK246">
        <v>1</v>
      </c>
      <c r="AL246">
        <v>1</v>
      </c>
      <c r="AM246">
        <v>1</v>
      </c>
      <c r="AN246">
        <v>1</v>
      </c>
      <c r="AO246">
        <v>1</v>
      </c>
      <c r="AP246">
        <v>1</v>
      </c>
      <c r="AY246">
        <v>1</v>
      </c>
      <c r="AZ246">
        <v>1</v>
      </c>
      <c r="BB246">
        <v>1</v>
      </c>
      <c r="CB246">
        <v>1</v>
      </c>
    </row>
    <row r="247" spans="2:80" x14ac:dyDescent="0.3">
      <c r="B247" s="57" t="s">
        <v>106</v>
      </c>
      <c r="AC247">
        <v>1</v>
      </c>
      <c r="AD247">
        <v>1</v>
      </c>
      <c r="AE247">
        <v>1</v>
      </c>
      <c r="AG247">
        <v>1</v>
      </c>
      <c r="AH247">
        <v>1</v>
      </c>
      <c r="AJ247">
        <v>1</v>
      </c>
      <c r="AK247">
        <v>1</v>
      </c>
      <c r="AL247">
        <v>1</v>
      </c>
      <c r="AM247">
        <v>1</v>
      </c>
      <c r="AN247">
        <v>1</v>
      </c>
      <c r="AO247">
        <v>1</v>
      </c>
      <c r="AP247">
        <v>1</v>
      </c>
      <c r="AY247">
        <v>1</v>
      </c>
      <c r="CB247">
        <v>1</v>
      </c>
    </row>
    <row r="248" spans="2:80" x14ac:dyDescent="0.3">
      <c r="B248" s="57" t="s">
        <v>109</v>
      </c>
      <c r="AC248">
        <v>1</v>
      </c>
      <c r="AD248">
        <v>1</v>
      </c>
      <c r="AE248">
        <v>1</v>
      </c>
      <c r="AG248">
        <v>1</v>
      </c>
      <c r="AH248">
        <v>1</v>
      </c>
      <c r="AJ248">
        <v>1</v>
      </c>
      <c r="AK248">
        <v>1</v>
      </c>
      <c r="AL248">
        <v>1</v>
      </c>
      <c r="AM248">
        <v>1</v>
      </c>
      <c r="AN248">
        <v>1</v>
      </c>
      <c r="AO248">
        <v>1</v>
      </c>
      <c r="AP248">
        <v>1</v>
      </c>
      <c r="AZ248">
        <v>1</v>
      </c>
      <c r="BB248">
        <v>1</v>
      </c>
      <c r="CB248">
        <v>1</v>
      </c>
    </row>
    <row r="249" spans="2:80" x14ac:dyDescent="0.3">
      <c r="B249" s="56" t="s">
        <v>102</v>
      </c>
      <c r="AZ249">
        <v>1</v>
      </c>
      <c r="BB249">
        <v>1</v>
      </c>
    </row>
    <row r="250" spans="2:80" x14ac:dyDescent="0.3">
      <c r="B250" s="55" t="s">
        <v>114</v>
      </c>
      <c r="AC250">
        <v>1</v>
      </c>
      <c r="AD250">
        <v>1</v>
      </c>
      <c r="AF250">
        <v>1</v>
      </c>
      <c r="AG250">
        <v>1</v>
      </c>
      <c r="AI250">
        <v>1</v>
      </c>
      <c r="AJ250">
        <v>1</v>
      </c>
      <c r="AK250">
        <v>1</v>
      </c>
      <c r="AL250">
        <v>1</v>
      </c>
      <c r="AM250">
        <v>1</v>
      </c>
      <c r="AQ250">
        <v>1</v>
      </c>
      <c r="AR250">
        <v>1</v>
      </c>
      <c r="AS250">
        <v>1</v>
      </c>
      <c r="AY250">
        <v>1</v>
      </c>
      <c r="AZ250">
        <v>1</v>
      </c>
      <c r="BB250">
        <v>1</v>
      </c>
      <c r="CB250">
        <v>1</v>
      </c>
    </row>
    <row r="251" spans="2:80" x14ac:dyDescent="0.3">
      <c r="B251" s="56" t="s">
        <v>115</v>
      </c>
      <c r="AC251">
        <v>1</v>
      </c>
      <c r="AD251">
        <v>1</v>
      </c>
      <c r="AF251">
        <v>1</v>
      </c>
      <c r="AG251">
        <v>1</v>
      </c>
      <c r="AI251">
        <v>1</v>
      </c>
      <c r="AJ251">
        <v>1</v>
      </c>
      <c r="AK251">
        <v>1</v>
      </c>
      <c r="AL251">
        <v>1</v>
      </c>
      <c r="AM251">
        <v>1</v>
      </c>
      <c r="AQ251">
        <v>1</v>
      </c>
      <c r="AR251">
        <v>1</v>
      </c>
      <c r="AS251">
        <v>1</v>
      </c>
      <c r="AY251">
        <v>1</v>
      </c>
      <c r="AZ251">
        <v>1</v>
      </c>
      <c r="BB251">
        <v>1</v>
      </c>
      <c r="CB251">
        <v>1</v>
      </c>
    </row>
    <row r="252" spans="2:80" x14ac:dyDescent="0.3">
      <c r="B252" s="57" t="s">
        <v>107</v>
      </c>
      <c r="AC252">
        <v>1</v>
      </c>
      <c r="AD252">
        <v>1</v>
      </c>
      <c r="AF252">
        <v>1</v>
      </c>
      <c r="AG252">
        <v>1</v>
      </c>
      <c r="AI252">
        <v>1</v>
      </c>
      <c r="AJ252">
        <v>1</v>
      </c>
      <c r="AK252">
        <v>1</v>
      </c>
      <c r="AL252">
        <v>1</v>
      </c>
      <c r="AM252">
        <v>1</v>
      </c>
      <c r="AQ252">
        <v>1</v>
      </c>
      <c r="AR252">
        <v>1</v>
      </c>
      <c r="AS252">
        <v>1</v>
      </c>
      <c r="AY252">
        <v>1</v>
      </c>
      <c r="CB252">
        <v>1</v>
      </c>
    </row>
    <row r="253" spans="2:80" x14ac:dyDescent="0.3">
      <c r="B253" s="57" t="s">
        <v>110</v>
      </c>
      <c r="AC253">
        <v>1</v>
      </c>
      <c r="AD253">
        <v>1</v>
      </c>
      <c r="AF253">
        <v>1</v>
      </c>
      <c r="AG253">
        <v>1</v>
      </c>
      <c r="AI253">
        <v>1</v>
      </c>
      <c r="AJ253">
        <v>1</v>
      </c>
      <c r="AK253">
        <v>1</v>
      </c>
      <c r="AL253">
        <v>1</v>
      </c>
      <c r="AM253">
        <v>1</v>
      </c>
      <c r="AQ253">
        <v>1</v>
      </c>
      <c r="AR253">
        <v>1</v>
      </c>
      <c r="AS253">
        <v>1</v>
      </c>
      <c r="AZ253">
        <v>1</v>
      </c>
      <c r="BB253">
        <v>1</v>
      </c>
      <c r="CB253">
        <v>1</v>
      </c>
    </row>
    <row r="254" spans="2:80" x14ac:dyDescent="0.3">
      <c r="B254" s="56" t="s">
        <v>103</v>
      </c>
      <c r="AZ254">
        <v>1</v>
      </c>
      <c r="BB254">
        <v>1</v>
      </c>
    </row>
    <row r="255" spans="2:80" x14ac:dyDescent="0.3">
      <c r="B255" s="55" t="s">
        <v>116</v>
      </c>
      <c r="AX255">
        <v>1</v>
      </c>
      <c r="CB255">
        <v>1</v>
      </c>
    </row>
    <row r="256" spans="2:80" x14ac:dyDescent="0.3">
      <c r="B256" s="55" t="s">
        <v>117</v>
      </c>
    </row>
    <row r="257" spans="2:80" x14ac:dyDescent="0.3">
      <c r="B257" s="55" t="s">
        <v>118</v>
      </c>
      <c r="AC257">
        <v>1</v>
      </c>
      <c r="AD257">
        <v>1</v>
      </c>
      <c r="AE257">
        <v>1</v>
      </c>
      <c r="AF257">
        <v>1</v>
      </c>
      <c r="AG257">
        <v>1</v>
      </c>
      <c r="AH257">
        <v>1</v>
      </c>
      <c r="AI257">
        <v>1</v>
      </c>
      <c r="AJ257">
        <v>1</v>
      </c>
      <c r="AK257">
        <v>1</v>
      </c>
      <c r="AL257">
        <v>1</v>
      </c>
      <c r="AM257">
        <v>1</v>
      </c>
      <c r="AN257">
        <v>1</v>
      </c>
      <c r="AO257">
        <v>1</v>
      </c>
      <c r="AP257">
        <v>1</v>
      </c>
      <c r="AQ257">
        <v>1</v>
      </c>
      <c r="AR257">
        <v>1</v>
      </c>
      <c r="AS257">
        <v>1</v>
      </c>
      <c r="AT257">
        <v>1</v>
      </c>
      <c r="AW257">
        <v>1</v>
      </c>
      <c r="AZ257">
        <v>1</v>
      </c>
      <c r="BA257">
        <v>1</v>
      </c>
      <c r="BB257">
        <v>1</v>
      </c>
      <c r="CB257">
        <v>1</v>
      </c>
    </row>
    <row r="258" spans="2:80" x14ac:dyDescent="0.3">
      <c r="B258" s="56" t="s">
        <v>50</v>
      </c>
      <c r="AZ258">
        <v>1</v>
      </c>
      <c r="BB258">
        <v>1</v>
      </c>
    </row>
    <row r="259" spans="2:80" x14ac:dyDescent="0.3">
      <c r="B259" s="56" t="s">
        <v>108</v>
      </c>
      <c r="AC259">
        <v>1</v>
      </c>
      <c r="AD259">
        <v>1</v>
      </c>
      <c r="AE259">
        <v>1</v>
      </c>
      <c r="AF259">
        <v>1</v>
      </c>
      <c r="AG259">
        <v>1</v>
      </c>
      <c r="AH259">
        <v>1</v>
      </c>
      <c r="AI259">
        <v>1</v>
      </c>
      <c r="AJ259">
        <v>1</v>
      </c>
      <c r="AK259">
        <v>1</v>
      </c>
      <c r="AL259">
        <v>1</v>
      </c>
      <c r="AM259">
        <v>1</v>
      </c>
      <c r="AN259">
        <v>1</v>
      </c>
      <c r="AO259">
        <v>1</v>
      </c>
      <c r="AP259">
        <v>1</v>
      </c>
      <c r="AQ259">
        <v>1</v>
      </c>
      <c r="AR259">
        <v>1</v>
      </c>
      <c r="AS259">
        <v>1</v>
      </c>
      <c r="AZ259">
        <v>1</v>
      </c>
      <c r="BB259">
        <v>1</v>
      </c>
      <c r="CB259">
        <v>1</v>
      </c>
    </row>
    <row r="260" spans="2:80" x14ac:dyDescent="0.3">
      <c r="B260" s="56" t="s">
        <v>111</v>
      </c>
      <c r="AC260">
        <v>1</v>
      </c>
      <c r="AD260">
        <v>1</v>
      </c>
      <c r="AE260">
        <v>1</v>
      </c>
      <c r="AF260">
        <v>1</v>
      </c>
      <c r="AM260">
        <v>1</v>
      </c>
      <c r="AN260">
        <v>1</v>
      </c>
      <c r="AO260">
        <v>1</v>
      </c>
      <c r="AQ260">
        <v>1</v>
      </c>
      <c r="AR260">
        <v>1</v>
      </c>
      <c r="AT260">
        <v>1</v>
      </c>
      <c r="AW260">
        <v>1</v>
      </c>
      <c r="AZ260">
        <v>1</v>
      </c>
      <c r="BB260">
        <v>1</v>
      </c>
    </row>
    <row r="261" spans="2:80" x14ac:dyDescent="0.3">
      <c r="B261" s="56" t="s">
        <v>98</v>
      </c>
      <c r="AZ261">
        <v>1</v>
      </c>
      <c r="BA261">
        <v>1</v>
      </c>
      <c r="CB261">
        <v>1</v>
      </c>
    </row>
    <row r="262" spans="2:80" x14ac:dyDescent="0.3">
      <c r="B262" s="55" t="s">
        <v>119</v>
      </c>
      <c r="AC262">
        <v>1</v>
      </c>
      <c r="AD262">
        <v>1</v>
      </c>
      <c r="AE262">
        <v>1</v>
      </c>
      <c r="AF262">
        <v>1</v>
      </c>
      <c r="AG262">
        <v>1</v>
      </c>
      <c r="AH262">
        <v>1</v>
      </c>
      <c r="AI262">
        <v>1</v>
      </c>
      <c r="AJ262">
        <v>1</v>
      </c>
      <c r="AK262">
        <v>1</v>
      </c>
      <c r="AL262">
        <v>1</v>
      </c>
      <c r="AM262">
        <v>1</v>
      </c>
      <c r="AN262">
        <v>1</v>
      </c>
      <c r="AO262">
        <v>1</v>
      </c>
      <c r="AP262">
        <v>1</v>
      </c>
      <c r="AQ262">
        <v>1</v>
      </c>
      <c r="AR262">
        <v>1</v>
      </c>
      <c r="AS262">
        <v>1</v>
      </c>
      <c r="AZ262">
        <v>1</v>
      </c>
      <c r="BB262">
        <v>1</v>
      </c>
      <c r="CB262">
        <v>1</v>
      </c>
    </row>
    <row r="263" spans="2:80" x14ac:dyDescent="0.3">
      <c r="B263" s="56" t="s">
        <v>50</v>
      </c>
      <c r="AZ263">
        <v>1</v>
      </c>
      <c r="BB263">
        <v>1</v>
      </c>
    </row>
    <row r="264" spans="2:80" x14ac:dyDescent="0.3">
      <c r="B264" s="56" t="s">
        <v>108</v>
      </c>
      <c r="AC264">
        <v>1</v>
      </c>
      <c r="AD264">
        <v>1</v>
      </c>
      <c r="AE264">
        <v>1</v>
      </c>
      <c r="AF264">
        <v>1</v>
      </c>
      <c r="AG264">
        <v>1</v>
      </c>
      <c r="AH264">
        <v>1</v>
      </c>
      <c r="AI264">
        <v>1</v>
      </c>
      <c r="AJ264">
        <v>1</v>
      </c>
      <c r="AK264">
        <v>1</v>
      </c>
      <c r="AL264">
        <v>1</v>
      </c>
      <c r="AM264">
        <v>1</v>
      </c>
      <c r="AN264">
        <v>1</v>
      </c>
      <c r="AO264">
        <v>1</v>
      </c>
      <c r="AP264">
        <v>1</v>
      </c>
      <c r="AQ264">
        <v>1</v>
      </c>
      <c r="AR264">
        <v>1</v>
      </c>
      <c r="AS264">
        <v>1</v>
      </c>
      <c r="AZ264">
        <v>1</v>
      </c>
      <c r="BB264">
        <v>1</v>
      </c>
      <c r="CB264">
        <v>1</v>
      </c>
    </row>
    <row r="265" spans="2:80" x14ac:dyDescent="0.3">
      <c r="B265" s="55" t="s">
        <v>120</v>
      </c>
      <c r="BP265">
        <v>1</v>
      </c>
      <c r="BQ265">
        <v>1</v>
      </c>
      <c r="BR265">
        <v>1</v>
      </c>
      <c r="BS265">
        <v>1</v>
      </c>
      <c r="BT265">
        <v>1</v>
      </c>
      <c r="BU265">
        <v>1</v>
      </c>
      <c r="BV265">
        <v>1</v>
      </c>
      <c r="BW265">
        <v>1</v>
      </c>
      <c r="BX265">
        <v>1</v>
      </c>
      <c r="BY265">
        <v>1</v>
      </c>
      <c r="BZ265">
        <v>1</v>
      </c>
      <c r="CA265">
        <v>1</v>
      </c>
      <c r="CB265">
        <v>1</v>
      </c>
    </row>
    <row r="266" spans="2:80" x14ac:dyDescent="0.3">
      <c r="B266" s="56" t="s">
        <v>122</v>
      </c>
      <c r="BT266">
        <v>1</v>
      </c>
      <c r="BY266">
        <v>1</v>
      </c>
      <c r="CB266">
        <v>1</v>
      </c>
    </row>
    <row r="267" spans="2:80" x14ac:dyDescent="0.3">
      <c r="B267" s="56" t="s">
        <v>123</v>
      </c>
      <c r="BT267">
        <v>1</v>
      </c>
      <c r="BU267">
        <v>1</v>
      </c>
      <c r="BV267">
        <v>1</v>
      </c>
      <c r="BW267">
        <v>1</v>
      </c>
      <c r="BY267">
        <v>1</v>
      </c>
      <c r="BZ267">
        <v>1</v>
      </c>
      <c r="CA267">
        <v>1</v>
      </c>
      <c r="CB267">
        <v>1</v>
      </c>
    </row>
    <row r="268" spans="2:80" x14ac:dyDescent="0.3">
      <c r="B268" s="56" t="s">
        <v>124</v>
      </c>
      <c r="BW268">
        <v>1</v>
      </c>
      <c r="BX268">
        <v>1</v>
      </c>
      <c r="CB268">
        <v>1</v>
      </c>
    </row>
    <row r="269" spans="2:80" x14ac:dyDescent="0.3">
      <c r="B269" s="56" t="s">
        <v>125</v>
      </c>
      <c r="BY269">
        <v>1</v>
      </c>
      <c r="CB269">
        <v>1</v>
      </c>
    </row>
    <row r="270" spans="2:80" x14ac:dyDescent="0.3">
      <c r="B270" s="56" t="s">
        <v>126</v>
      </c>
      <c r="BV270">
        <v>1</v>
      </c>
      <c r="CB270">
        <v>1</v>
      </c>
    </row>
    <row r="271" spans="2:80" x14ac:dyDescent="0.3">
      <c r="B271" s="56" t="s">
        <v>127</v>
      </c>
      <c r="BV271">
        <v>1</v>
      </c>
      <c r="BW271">
        <v>1</v>
      </c>
      <c r="CB271">
        <v>1</v>
      </c>
    </row>
    <row r="272" spans="2:80" x14ac:dyDescent="0.3">
      <c r="B272" s="56" t="s">
        <v>128</v>
      </c>
      <c r="BT272">
        <v>1</v>
      </c>
      <c r="BZ272">
        <v>1</v>
      </c>
      <c r="CA272">
        <v>1</v>
      </c>
      <c r="CB272">
        <v>1</v>
      </c>
    </row>
    <row r="273" spans="2:80" x14ac:dyDescent="0.3">
      <c r="B273" s="56" t="s">
        <v>129</v>
      </c>
      <c r="CB273">
        <v>1</v>
      </c>
    </row>
    <row r="274" spans="2:80" x14ac:dyDescent="0.3">
      <c r="B274" s="56" t="s">
        <v>130</v>
      </c>
      <c r="CB274">
        <v>1</v>
      </c>
    </row>
    <row r="275" spans="2:80" x14ac:dyDescent="0.3">
      <c r="B275" s="56" t="s">
        <v>131</v>
      </c>
      <c r="CB275">
        <v>1</v>
      </c>
    </row>
    <row r="276" spans="2:80" x14ac:dyDescent="0.3">
      <c r="B276" s="56" t="s">
        <v>132</v>
      </c>
      <c r="BW276">
        <v>1</v>
      </c>
      <c r="CB276">
        <v>1</v>
      </c>
    </row>
    <row r="277" spans="2:80" x14ac:dyDescent="0.3">
      <c r="B277" s="56" t="s">
        <v>133</v>
      </c>
      <c r="CB277">
        <v>1</v>
      </c>
    </row>
  </sheetData>
  <conditionalFormatting sqref="C3:CB138">
    <cfRule type="cellIs" dxfId="1" priority="1" operator="equal">
      <formula>0</formula>
    </cfRule>
  </conditionalFormatting>
  <conditionalFormatting sqref="C142:CB277">
    <cfRule type="cellIs" dxfId="0" priority="2" operator="equal">
      <formula>0</formula>
    </cfRule>
  </conditionalFormatting>
  <pageMargins left="0.75" right="0.75" top="1" bottom="1" header="0.5" footer="0.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BBB59"/>
  </sheetPr>
  <dimension ref="A1:H98"/>
  <sheetViews>
    <sheetView workbookViewId="0"/>
  </sheetViews>
  <sheetFormatPr baseColWidth="10" defaultColWidth="8.9375" defaultRowHeight="12.4" x14ac:dyDescent="0.3"/>
  <cols>
    <col min="1" max="2" width="58" customWidth="1"/>
    <col min="3" max="3" width="25" customWidth="1"/>
    <col min="4" max="4" width="27" customWidth="1"/>
    <col min="5" max="5" width="26" customWidth="1"/>
    <col min="6" max="6" width="25" customWidth="1"/>
    <col min="7" max="7" width="29" customWidth="1"/>
    <col min="8" max="8" width="73" customWidth="1"/>
  </cols>
  <sheetData>
    <row r="1" spans="1:8" x14ac:dyDescent="0.3">
      <c r="A1" s="40" t="s">
        <v>201</v>
      </c>
      <c r="B1" s="40" t="s">
        <v>202</v>
      </c>
      <c r="C1" s="40" t="s">
        <v>203</v>
      </c>
      <c r="D1" s="40" t="s">
        <v>204</v>
      </c>
      <c r="E1" s="40" t="s">
        <v>205</v>
      </c>
      <c r="F1" s="40" t="s">
        <v>206</v>
      </c>
      <c r="G1" s="40" t="s">
        <v>207</v>
      </c>
      <c r="H1" s="40" t="s">
        <v>208</v>
      </c>
    </row>
    <row r="2" spans="1:8" x14ac:dyDescent="0.3">
      <c r="A2" s="41" t="s">
        <v>46</v>
      </c>
      <c r="B2" s="41" t="s">
        <v>173</v>
      </c>
      <c r="C2" s="41">
        <v>5600</v>
      </c>
      <c r="D2" s="41">
        <v>0.3</v>
      </c>
      <c r="E2" s="41">
        <v>5600</v>
      </c>
      <c r="F2" s="41" t="s">
        <v>209</v>
      </c>
      <c r="G2" s="41">
        <v>1</v>
      </c>
      <c r="H2" s="41" t="s">
        <v>210</v>
      </c>
    </row>
    <row r="3" spans="1:8" x14ac:dyDescent="0.3">
      <c r="A3" s="41" t="s">
        <v>27</v>
      </c>
      <c r="B3" s="41" t="s">
        <v>136</v>
      </c>
      <c r="C3" s="41">
        <v>19800</v>
      </c>
      <c r="D3" s="41">
        <v>0.15</v>
      </c>
      <c r="E3" s="41">
        <v>19800</v>
      </c>
      <c r="F3" s="41" t="s">
        <v>209</v>
      </c>
      <c r="G3" s="41">
        <v>1</v>
      </c>
      <c r="H3" s="41" t="s">
        <v>211</v>
      </c>
    </row>
    <row r="4" spans="1:8" x14ac:dyDescent="0.3">
      <c r="A4" s="41" t="s">
        <v>24</v>
      </c>
      <c r="B4" s="41" t="s">
        <v>136</v>
      </c>
      <c r="C4" s="41">
        <v>6500</v>
      </c>
      <c r="D4" s="41">
        <v>0.15</v>
      </c>
      <c r="E4" s="41">
        <v>6500</v>
      </c>
      <c r="F4" s="41" t="s">
        <v>209</v>
      </c>
      <c r="G4" s="41">
        <v>1</v>
      </c>
      <c r="H4" s="41" t="s">
        <v>212</v>
      </c>
    </row>
    <row r="5" spans="1:8" x14ac:dyDescent="0.3">
      <c r="A5" s="41" t="s">
        <v>137</v>
      </c>
      <c r="B5" s="41" t="s">
        <v>34</v>
      </c>
      <c r="C5" s="41">
        <v>43119.932999999997</v>
      </c>
      <c r="D5" s="41">
        <v>0.1785657691072943</v>
      </c>
      <c r="E5" s="41">
        <v>43119.932999999997</v>
      </c>
      <c r="F5" s="41" t="s">
        <v>213</v>
      </c>
      <c r="G5" s="41">
        <v>1</v>
      </c>
      <c r="H5" s="41" t="s">
        <v>214</v>
      </c>
    </row>
    <row r="6" spans="1:8" x14ac:dyDescent="0.3">
      <c r="A6" s="41" t="s">
        <v>137</v>
      </c>
      <c r="B6" s="41" t="s">
        <v>32</v>
      </c>
      <c r="C6" s="41">
        <v>2780850.3250000002</v>
      </c>
      <c r="D6" s="41">
        <v>1.931334366224834E-2</v>
      </c>
      <c r="E6" s="41">
        <v>2780850.3250000002</v>
      </c>
      <c r="F6" s="41" t="s">
        <v>213</v>
      </c>
      <c r="G6" s="41">
        <v>1</v>
      </c>
      <c r="H6" s="41" t="s">
        <v>214</v>
      </c>
    </row>
    <row r="7" spans="1:8" x14ac:dyDescent="0.3">
      <c r="A7" s="41" t="s">
        <v>137</v>
      </c>
      <c r="B7" s="41" t="s">
        <v>35</v>
      </c>
      <c r="C7" s="41">
        <v>1263122.226</v>
      </c>
      <c r="D7" s="41">
        <v>3.434792461644167E-2</v>
      </c>
      <c r="E7" s="41">
        <v>1263122.226</v>
      </c>
      <c r="F7" s="41" t="s">
        <v>213</v>
      </c>
      <c r="G7" s="41">
        <v>1</v>
      </c>
      <c r="H7" s="41" t="s">
        <v>214</v>
      </c>
    </row>
    <row r="8" spans="1:8" x14ac:dyDescent="0.3">
      <c r="A8" s="41" t="s">
        <v>143</v>
      </c>
      <c r="B8" s="41" t="s">
        <v>34</v>
      </c>
      <c r="C8" s="41">
        <v>3060.8220000000001</v>
      </c>
      <c r="D8" s="41">
        <v>0.15948003510168179</v>
      </c>
      <c r="E8" s="41">
        <v>3060.8220000000001</v>
      </c>
      <c r="F8" s="41" t="s">
        <v>213</v>
      </c>
      <c r="G8" s="41">
        <v>1</v>
      </c>
      <c r="H8" s="41" t="s">
        <v>215</v>
      </c>
    </row>
    <row r="9" spans="1:8" x14ac:dyDescent="0.3">
      <c r="A9" s="41" t="s">
        <v>143</v>
      </c>
      <c r="B9" s="41" t="s">
        <v>32</v>
      </c>
      <c r="C9" s="41">
        <v>79936.209000000003</v>
      </c>
      <c r="D9" s="41">
        <v>1.6711888350872381E-2</v>
      </c>
      <c r="E9" s="41">
        <v>79936.209000000003</v>
      </c>
      <c r="F9" s="41" t="s">
        <v>213</v>
      </c>
      <c r="G9" s="41">
        <v>1</v>
      </c>
      <c r="H9" s="41" t="s">
        <v>215</v>
      </c>
    </row>
    <row r="10" spans="1:8" x14ac:dyDescent="0.3">
      <c r="A10" s="41" t="s">
        <v>143</v>
      </c>
      <c r="B10" s="41" t="s">
        <v>35</v>
      </c>
      <c r="C10" s="41">
        <v>44579.423000000003</v>
      </c>
      <c r="D10" s="41">
        <v>3.3520016622915913E-2</v>
      </c>
      <c r="E10" s="41">
        <v>44579.423000000003</v>
      </c>
      <c r="F10" s="41" t="s">
        <v>213</v>
      </c>
      <c r="G10" s="41">
        <v>1</v>
      </c>
      <c r="H10" s="41" t="s">
        <v>215</v>
      </c>
    </row>
    <row r="11" spans="1:8" x14ac:dyDescent="0.3">
      <c r="A11" s="41" t="s">
        <v>34</v>
      </c>
      <c r="B11" s="41" t="s">
        <v>134</v>
      </c>
      <c r="C11" s="41">
        <v>2627.02</v>
      </c>
      <c r="D11" s="41">
        <v>0.27460696911329191</v>
      </c>
      <c r="E11" s="41">
        <v>2627.02</v>
      </c>
      <c r="F11" s="41" t="s">
        <v>213</v>
      </c>
      <c r="G11" s="41">
        <v>1</v>
      </c>
      <c r="H11" s="41" t="s">
        <v>215</v>
      </c>
    </row>
    <row r="12" spans="1:8" x14ac:dyDescent="0.3">
      <c r="A12" s="41" t="s">
        <v>32</v>
      </c>
      <c r="B12" s="41" t="s">
        <v>134</v>
      </c>
      <c r="C12" s="41">
        <v>33005.945</v>
      </c>
      <c r="D12" s="41">
        <v>6.0594932215999271E-2</v>
      </c>
      <c r="E12" s="41">
        <v>33005.945</v>
      </c>
      <c r="F12" s="41" t="s">
        <v>213</v>
      </c>
      <c r="G12" s="41">
        <v>1</v>
      </c>
      <c r="H12" s="41" t="s">
        <v>215</v>
      </c>
    </row>
    <row r="13" spans="1:8" x14ac:dyDescent="0.3">
      <c r="A13" s="41" t="s">
        <v>35</v>
      </c>
      <c r="B13" s="41" t="s">
        <v>134</v>
      </c>
      <c r="C13" s="41">
        <v>30318.874</v>
      </c>
      <c r="D13" s="41">
        <v>7.949335453552793E-2</v>
      </c>
      <c r="E13" s="41">
        <v>30318.874</v>
      </c>
      <c r="F13" s="41" t="s">
        <v>213</v>
      </c>
      <c r="G13" s="41">
        <v>1</v>
      </c>
      <c r="H13" s="41" t="s">
        <v>215</v>
      </c>
    </row>
    <row r="14" spans="1:8" x14ac:dyDescent="0.3">
      <c r="A14" s="41" t="s">
        <v>34</v>
      </c>
      <c r="B14" s="41" t="s">
        <v>145</v>
      </c>
      <c r="C14" s="41">
        <v>166.00917418953921</v>
      </c>
      <c r="D14" s="41">
        <v>0.46885966155230813</v>
      </c>
      <c r="E14" s="41">
        <v>166.00917418953921</v>
      </c>
      <c r="F14" s="41" t="s">
        <v>213</v>
      </c>
      <c r="G14" s="41">
        <v>1</v>
      </c>
      <c r="H14" s="41" t="s">
        <v>215</v>
      </c>
    </row>
    <row r="15" spans="1:8" x14ac:dyDescent="0.3">
      <c r="A15" s="41" t="s">
        <v>32</v>
      </c>
      <c r="B15" s="41" t="s">
        <v>145</v>
      </c>
      <c r="C15" s="41">
        <v>10054.07609375446</v>
      </c>
      <c r="D15" s="41">
        <v>4.9404589602186771E-2</v>
      </c>
      <c r="E15" s="41">
        <v>10054.07609375446</v>
      </c>
      <c r="F15" s="41" t="s">
        <v>213</v>
      </c>
      <c r="G15" s="41">
        <v>1</v>
      </c>
      <c r="H15" s="41" t="s">
        <v>215</v>
      </c>
    </row>
    <row r="16" spans="1:8" x14ac:dyDescent="0.3">
      <c r="A16" s="41" t="s">
        <v>35</v>
      </c>
      <c r="B16" s="41" t="s">
        <v>145</v>
      </c>
      <c r="C16" s="41">
        <v>4663.8599732813491</v>
      </c>
      <c r="D16" s="41">
        <v>0.1048858039768483</v>
      </c>
      <c r="E16" s="41">
        <v>4663.8599732813491</v>
      </c>
      <c r="F16" s="41" t="s">
        <v>213</v>
      </c>
      <c r="G16" s="41">
        <v>1</v>
      </c>
      <c r="H16" s="41" t="s">
        <v>215</v>
      </c>
    </row>
    <row r="17" spans="1:8" x14ac:dyDescent="0.3">
      <c r="A17" s="41" t="s">
        <v>200</v>
      </c>
      <c r="B17" s="41" t="s">
        <v>41</v>
      </c>
      <c r="C17" s="41">
        <v>125.33602004363109</v>
      </c>
      <c r="D17" s="41">
        <v>0.5</v>
      </c>
      <c r="E17" s="41">
        <v>115.1775333333333</v>
      </c>
      <c r="F17" s="41" t="s">
        <v>216</v>
      </c>
      <c r="G17" s="41">
        <v>1.0881985089999999</v>
      </c>
      <c r="H17" s="41" t="s">
        <v>217</v>
      </c>
    </row>
    <row r="18" spans="1:8" x14ac:dyDescent="0.3">
      <c r="A18" s="41" t="s">
        <v>200</v>
      </c>
      <c r="B18" s="41" t="s">
        <v>44</v>
      </c>
      <c r="C18" s="41">
        <v>86.569709899462438</v>
      </c>
      <c r="D18" s="41">
        <v>0.5</v>
      </c>
      <c r="E18" s="41">
        <v>79.553233333333324</v>
      </c>
      <c r="F18" s="41" t="s">
        <v>216</v>
      </c>
      <c r="G18" s="41">
        <v>1.0881985089999999</v>
      </c>
      <c r="H18" s="41" t="s">
        <v>217</v>
      </c>
    </row>
    <row r="19" spans="1:8" x14ac:dyDescent="0.3">
      <c r="A19" s="41" t="s">
        <v>200</v>
      </c>
      <c r="B19" s="41" t="s">
        <v>46</v>
      </c>
      <c r="C19" s="41">
        <v>174.50862183193561</v>
      </c>
      <c r="D19" s="41">
        <v>0.5</v>
      </c>
      <c r="E19" s="41">
        <v>143.4796</v>
      </c>
      <c r="F19" s="41" t="s">
        <v>216</v>
      </c>
      <c r="G19" s="41">
        <v>1.2162608610000001</v>
      </c>
      <c r="H19" s="41" t="s">
        <v>217</v>
      </c>
    </row>
    <row r="20" spans="1:8" x14ac:dyDescent="0.3">
      <c r="A20" s="41" t="s">
        <v>200</v>
      </c>
      <c r="B20" s="41" t="s">
        <v>72</v>
      </c>
      <c r="C20" s="41">
        <v>111.8143839397158</v>
      </c>
      <c r="D20" s="41">
        <v>0.5</v>
      </c>
      <c r="E20" s="41">
        <v>59.082299999999996</v>
      </c>
      <c r="F20" s="41" t="s">
        <v>216</v>
      </c>
      <c r="G20" s="41">
        <v>1.8925191459999999</v>
      </c>
      <c r="H20" s="41" t="s">
        <v>217</v>
      </c>
    </row>
    <row r="21" spans="1:8" x14ac:dyDescent="0.3">
      <c r="A21" s="41" t="s">
        <v>200</v>
      </c>
      <c r="B21" s="41" t="s">
        <v>62</v>
      </c>
      <c r="C21" s="41">
        <v>182.88920214717649</v>
      </c>
      <c r="D21" s="41">
        <v>0.5</v>
      </c>
      <c r="E21" s="41">
        <v>96.637966666666671</v>
      </c>
      <c r="F21" s="41" t="s">
        <v>216</v>
      </c>
      <c r="G21" s="41">
        <v>1.8925191459999999</v>
      </c>
      <c r="H21" s="41" t="s">
        <v>217</v>
      </c>
    </row>
    <row r="22" spans="1:8" x14ac:dyDescent="0.3">
      <c r="A22" s="41" t="s">
        <v>200</v>
      </c>
      <c r="B22" s="41" t="s">
        <v>74</v>
      </c>
      <c r="C22" s="41">
        <v>183.16471772069829</v>
      </c>
      <c r="D22" s="41">
        <v>0.5</v>
      </c>
      <c r="E22" s="41">
        <v>80.569166666666675</v>
      </c>
      <c r="F22" s="41" t="s">
        <v>216</v>
      </c>
      <c r="G22" s="41">
        <v>2.2733847859999998</v>
      </c>
      <c r="H22" s="41" t="s">
        <v>217</v>
      </c>
    </row>
    <row r="23" spans="1:8" x14ac:dyDescent="0.3">
      <c r="A23" s="41" t="s">
        <v>200</v>
      </c>
      <c r="B23" s="41" t="s">
        <v>95</v>
      </c>
      <c r="C23" s="41">
        <v>65.743517740766137</v>
      </c>
      <c r="D23" s="41">
        <v>0.5</v>
      </c>
      <c r="E23" s="41">
        <v>31.080933333333331</v>
      </c>
      <c r="F23" s="41" t="s">
        <v>216</v>
      </c>
      <c r="G23" s="41">
        <v>2.1152362779999998</v>
      </c>
      <c r="H23" s="41" t="s">
        <v>217</v>
      </c>
    </row>
    <row r="24" spans="1:8" x14ac:dyDescent="0.3">
      <c r="A24" s="41" t="s">
        <v>72</v>
      </c>
      <c r="B24" s="41" t="s">
        <v>200</v>
      </c>
      <c r="C24" s="41">
        <v>140.87426776243191</v>
      </c>
      <c r="D24" s="41">
        <v>0.5</v>
      </c>
      <c r="E24" s="41">
        <v>74.437433333333331</v>
      </c>
      <c r="F24" s="41" t="s">
        <v>216</v>
      </c>
      <c r="G24" s="41">
        <v>1.8925191459999999</v>
      </c>
      <c r="H24" s="41" t="s">
        <v>217</v>
      </c>
    </row>
    <row r="25" spans="1:8" x14ac:dyDescent="0.3">
      <c r="A25" s="41" t="s">
        <v>74</v>
      </c>
      <c r="B25" s="41" t="s">
        <v>200</v>
      </c>
      <c r="C25" s="41">
        <v>134.03149215124481</v>
      </c>
      <c r="D25" s="41">
        <v>0.5</v>
      </c>
      <c r="E25" s="41">
        <v>58.956800000000008</v>
      </c>
      <c r="F25" s="41" t="s">
        <v>216</v>
      </c>
      <c r="G25" s="41">
        <v>2.2733847859999998</v>
      </c>
      <c r="H25" s="41" t="s">
        <v>217</v>
      </c>
    </row>
    <row r="26" spans="1:8" x14ac:dyDescent="0.3">
      <c r="A26" s="41" t="s">
        <v>96</v>
      </c>
      <c r="B26" s="41" t="s">
        <v>200</v>
      </c>
      <c r="C26" s="41">
        <v>206.07473971598159</v>
      </c>
      <c r="D26" s="41">
        <v>0.5</v>
      </c>
      <c r="E26" s="41">
        <v>98.208733333333328</v>
      </c>
      <c r="F26" s="41" t="s">
        <v>216</v>
      </c>
      <c r="G26" s="41">
        <v>2.0983341574779999</v>
      </c>
      <c r="H26" s="41" t="s">
        <v>217</v>
      </c>
    </row>
    <row r="27" spans="1:8" x14ac:dyDescent="0.3">
      <c r="A27" s="41" t="s">
        <v>95</v>
      </c>
      <c r="B27" s="41" t="s">
        <v>200</v>
      </c>
      <c r="C27" s="41">
        <v>15.6472488428772</v>
      </c>
      <c r="D27" s="41">
        <v>0.5</v>
      </c>
      <c r="E27" s="41">
        <v>7.3974000000000011</v>
      </c>
      <c r="F27" s="41" t="s">
        <v>216</v>
      </c>
      <c r="G27" s="41">
        <v>2.1152362779999998</v>
      </c>
      <c r="H27" s="41" t="s">
        <v>217</v>
      </c>
    </row>
    <row r="28" spans="1:8" x14ac:dyDescent="0.3">
      <c r="A28" s="41" t="s">
        <v>200</v>
      </c>
      <c r="B28" s="41" t="s">
        <v>45</v>
      </c>
      <c r="C28" s="41">
        <v>564.29850301039016</v>
      </c>
      <c r="D28" s="41">
        <v>0.3</v>
      </c>
      <c r="E28" s="41">
        <v>449.23126666666673</v>
      </c>
      <c r="F28" s="41" t="s">
        <v>216</v>
      </c>
      <c r="G28" s="41">
        <v>1.2561425369999999</v>
      </c>
      <c r="H28" s="41" t="s">
        <v>217</v>
      </c>
    </row>
    <row r="29" spans="1:8" x14ac:dyDescent="0.3">
      <c r="A29" s="41" t="s">
        <v>200</v>
      </c>
      <c r="B29" s="41" t="s">
        <v>105</v>
      </c>
      <c r="C29" s="41">
        <v>650.07988368201461</v>
      </c>
      <c r="D29" s="41">
        <v>0.3</v>
      </c>
      <c r="E29" s="41">
        <v>381.77893333333333</v>
      </c>
      <c r="F29" s="41" t="s">
        <v>216</v>
      </c>
      <c r="G29" s="41">
        <v>1.7027652049999999</v>
      </c>
      <c r="H29" s="41" t="s">
        <v>217</v>
      </c>
    </row>
    <row r="30" spans="1:8" x14ac:dyDescent="0.3">
      <c r="A30" s="41" t="s">
        <v>200</v>
      </c>
      <c r="B30" s="41" t="s">
        <v>108</v>
      </c>
      <c r="C30" s="41">
        <v>771.51865747248746</v>
      </c>
      <c r="D30" s="41">
        <v>0.3</v>
      </c>
      <c r="E30" s="41">
        <v>453.09750000000003</v>
      </c>
      <c r="F30" s="41" t="s">
        <v>216</v>
      </c>
      <c r="G30" s="41">
        <v>1.7027652049999999</v>
      </c>
      <c r="H30" s="41" t="s">
        <v>217</v>
      </c>
    </row>
    <row r="31" spans="1:8" x14ac:dyDescent="0.3">
      <c r="A31" s="41" t="s">
        <v>200</v>
      </c>
      <c r="B31" s="41" t="s">
        <v>97</v>
      </c>
      <c r="C31" s="41">
        <v>854.03755394494112</v>
      </c>
      <c r="D31" s="41">
        <v>0.3</v>
      </c>
      <c r="E31" s="41">
        <v>438.86430000000001</v>
      </c>
      <c r="F31" s="41" t="s">
        <v>216</v>
      </c>
      <c r="G31" s="41">
        <v>1.946017377</v>
      </c>
      <c r="H31" s="41" t="s">
        <v>217</v>
      </c>
    </row>
    <row r="32" spans="1:8" x14ac:dyDescent="0.3">
      <c r="A32" s="41" t="s">
        <v>200</v>
      </c>
      <c r="B32" s="41" t="s">
        <v>96</v>
      </c>
      <c r="C32" s="41">
        <v>601.4350278871317</v>
      </c>
      <c r="D32" s="41">
        <v>0.3</v>
      </c>
      <c r="E32" s="41">
        <v>286.625</v>
      </c>
      <c r="F32" s="41" t="s">
        <v>216</v>
      </c>
      <c r="G32" s="41">
        <v>2.0983341574779999</v>
      </c>
      <c r="H32" s="41" t="s">
        <v>217</v>
      </c>
    </row>
    <row r="33" spans="1:8" x14ac:dyDescent="0.3">
      <c r="A33" s="41" t="s">
        <v>44</v>
      </c>
      <c r="B33" s="41" t="s">
        <v>200</v>
      </c>
      <c r="C33" s="41">
        <v>509.25444904943089</v>
      </c>
      <c r="D33" s="41">
        <v>0.3</v>
      </c>
      <c r="E33" s="41">
        <v>467.97936666666669</v>
      </c>
      <c r="F33" s="41" t="s">
        <v>216</v>
      </c>
      <c r="G33" s="41">
        <v>1.0881985089999999</v>
      </c>
      <c r="H33" s="41" t="s">
        <v>217</v>
      </c>
    </row>
    <row r="34" spans="1:8" x14ac:dyDescent="0.3">
      <c r="A34" s="41" t="s">
        <v>46</v>
      </c>
      <c r="B34" s="41" t="s">
        <v>200</v>
      </c>
      <c r="C34" s="41">
        <v>555.93998774000227</v>
      </c>
      <c r="D34" s="41">
        <v>0.3</v>
      </c>
      <c r="E34" s="41">
        <v>457.08943333333332</v>
      </c>
      <c r="F34" s="41" t="s">
        <v>216</v>
      </c>
      <c r="G34" s="41">
        <v>1.2162608610000001</v>
      </c>
      <c r="H34" s="41" t="s">
        <v>217</v>
      </c>
    </row>
    <row r="35" spans="1:8" x14ac:dyDescent="0.3">
      <c r="A35" s="41" t="s">
        <v>62</v>
      </c>
      <c r="B35" s="41" t="s">
        <v>200</v>
      </c>
      <c r="C35" s="41">
        <v>562.80485063009246</v>
      </c>
      <c r="D35" s="41">
        <v>0.3</v>
      </c>
      <c r="E35" s="41">
        <v>297.38396666666671</v>
      </c>
      <c r="F35" s="41" t="s">
        <v>216</v>
      </c>
      <c r="G35" s="41">
        <v>1.8925191459999999</v>
      </c>
      <c r="H35" s="41" t="s">
        <v>217</v>
      </c>
    </row>
    <row r="36" spans="1:8" x14ac:dyDescent="0.3">
      <c r="A36" s="41" t="s">
        <v>67</v>
      </c>
      <c r="B36" s="41" t="s">
        <v>200</v>
      </c>
      <c r="C36" s="41">
        <v>1014.817966858343</v>
      </c>
      <c r="D36" s="41">
        <v>0.3</v>
      </c>
      <c r="E36" s="41">
        <v>464.53353333333342</v>
      </c>
      <c r="F36" s="41" t="s">
        <v>216</v>
      </c>
      <c r="G36" s="41">
        <v>2.184595716</v>
      </c>
      <c r="H36" s="41" t="s">
        <v>217</v>
      </c>
    </row>
    <row r="37" spans="1:8" x14ac:dyDescent="0.3">
      <c r="A37" s="41" t="s">
        <v>108</v>
      </c>
      <c r="B37" s="41" t="s">
        <v>200</v>
      </c>
      <c r="C37" s="41">
        <v>503.01216644384499</v>
      </c>
      <c r="D37" s="41">
        <v>0.3</v>
      </c>
      <c r="E37" s="41">
        <v>295.40899999999999</v>
      </c>
      <c r="F37" s="41" t="s">
        <v>216</v>
      </c>
      <c r="G37" s="41">
        <v>1.7027652049999999</v>
      </c>
      <c r="H37" s="41" t="s">
        <v>217</v>
      </c>
    </row>
    <row r="38" spans="1:8" x14ac:dyDescent="0.3">
      <c r="A38" s="41" t="s">
        <v>97</v>
      </c>
      <c r="B38" s="41" t="s">
        <v>200</v>
      </c>
      <c r="C38" s="41">
        <v>397.53703534801889</v>
      </c>
      <c r="D38" s="41">
        <v>0.3</v>
      </c>
      <c r="E38" s="41">
        <v>204.28236666666669</v>
      </c>
      <c r="F38" s="41" t="s">
        <v>216</v>
      </c>
      <c r="G38" s="41">
        <v>1.946017377</v>
      </c>
      <c r="H38" s="41" t="s">
        <v>217</v>
      </c>
    </row>
    <row r="39" spans="1:8" x14ac:dyDescent="0.3">
      <c r="A39" s="41" t="s">
        <v>200</v>
      </c>
      <c r="B39" s="41" t="s">
        <v>42</v>
      </c>
      <c r="C39" s="41">
        <v>268.30266670559041</v>
      </c>
      <c r="D39" s="41">
        <v>0.2</v>
      </c>
      <c r="E39" s="41">
        <v>213.59253333333331</v>
      </c>
      <c r="F39" s="41" t="s">
        <v>216</v>
      </c>
      <c r="G39" s="41">
        <v>1.2561425369999999</v>
      </c>
      <c r="H39" s="41" t="s">
        <v>217</v>
      </c>
    </row>
    <row r="40" spans="1:8" x14ac:dyDescent="0.3">
      <c r="A40" s="41" t="s">
        <v>200</v>
      </c>
      <c r="B40" s="41" t="s">
        <v>67</v>
      </c>
      <c r="C40" s="41">
        <v>2698.182299194877</v>
      </c>
      <c r="D40" s="41">
        <v>0.2</v>
      </c>
      <c r="E40" s="41">
        <v>1235.0945666666671</v>
      </c>
      <c r="F40" s="41" t="s">
        <v>216</v>
      </c>
      <c r="G40" s="41">
        <v>2.184595716</v>
      </c>
      <c r="H40" s="41" t="s">
        <v>217</v>
      </c>
    </row>
    <row r="41" spans="1:8" x14ac:dyDescent="0.3">
      <c r="A41" s="41" t="s">
        <v>200</v>
      </c>
      <c r="B41" s="41" t="s">
        <v>85</v>
      </c>
      <c r="C41" s="41">
        <v>2138.1097289173631</v>
      </c>
      <c r="D41" s="41">
        <v>0.2</v>
      </c>
      <c r="E41" s="41">
        <v>954.81846666666661</v>
      </c>
      <c r="F41" s="41" t="s">
        <v>216</v>
      </c>
      <c r="G41" s="41">
        <v>2.2392840142499999</v>
      </c>
      <c r="H41" s="41" t="s">
        <v>217</v>
      </c>
    </row>
    <row r="42" spans="1:8" x14ac:dyDescent="0.3">
      <c r="A42" s="41" t="s">
        <v>41</v>
      </c>
      <c r="B42" s="41" t="s">
        <v>200</v>
      </c>
      <c r="C42" s="41">
        <v>1389.4639809997809</v>
      </c>
      <c r="D42" s="41">
        <v>0.2</v>
      </c>
      <c r="E42" s="41">
        <v>1276.8479</v>
      </c>
      <c r="F42" s="41" t="s">
        <v>216</v>
      </c>
      <c r="G42" s="41">
        <v>1.0881985089999999</v>
      </c>
      <c r="H42" s="41" t="s">
        <v>217</v>
      </c>
    </row>
    <row r="43" spans="1:8" x14ac:dyDescent="0.3">
      <c r="A43" s="41" t="s">
        <v>42</v>
      </c>
      <c r="B43" s="41" t="s">
        <v>200</v>
      </c>
      <c r="C43" s="41">
        <v>819.27793576870806</v>
      </c>
      <c r="D43" s="41">
        <v>0.2</v>
      </c>
      <c r="E43" s="41">
        <v>652.21733333333339</v>
      </c>
      <c r="F43" s="41" t="s">
        <v>216</v>
      </c>
      <c r="G43" s="41">
        <v>1.2561425369999999</v>
      </c>
      <c r="H43" s="41" t="s">
        <v>217</v>
      </c>
    </row>
    <row r="44" spans="1:8" x14ac:dyDescent="0.3">
      <c r="A44" s="41" t="s">
        <v>45</v>
      </c>
      <c r="B44" s="41" t="s">
        <v>200</v>
      </c>
      <c r="C44" s="41">
        <v>669.38227934282634</v>
      </c>
      <c r="D44" s="41">
        <v>0.2</v>
      </c>
      <c r="E44" s="41">
        <v>532.88720000000012</v>
      </c>
      <c r="F44" s="41" t="s">
        <v>216</v>
      </c>
      <c r="G44" s="41">
        <v>1.2561425369999999</v>
      </c>
      <c r="H44" s="41" t="s">
        <v>217</v>
      </c>
    </row>
    <row r="45" spans="1:8" x14ac:dyDescent="0.3">
      <c r="A45" s="41" t="s">
        <v>105</v>
      </c>
      <c r="B45" s="41" t="s">
        <v>200</v>
      </c>
      <c r="C45" s="41">
        <v>601.28413851421089</v>
      </c>
      <c r="D45" s="41">
        <v>0.2</v>
      </c>
      <c r="E45" s="41">
        <v>353.12216666666671</v>
      </c>
      <c r="F45" s="41" t="s">
        <v>216</v>
      </c>
      <c r="G45" s="41">
        <v>1.7027652049999999</v>
      </c>
      <c r="H45" s="41" t="s">
        <v>217</v>
      </c>
    </row>
    <row r="46" spans="1:8" x14ac:dyDescent="0.3">
      <c r="A46" s="41" t="s">
        <v>85</v>
      </c>
      <c r="B46" s="41" t="s">
        <v>200</v>
      </c>
      <c r="C46" s="41">
        <v>4327.948859276712</v>
      </c>
      <c r="D46" s="41">
        <v>0.2</v>
      </c>
      <c r="E46" s="41">
        <v>1932.7378000000001</v>
      </c>
      <c r="F46" s="41" t="s">
        <v>216</v>
      </c>
      <c r="G46" s="41">
        <v>2.2392840142499999</v>
      </c>
      <c r="H46" s="41" t="s">
        <v>217</v>
      </c>
    </row>
    <row r="47" spans="1:8" x14ac:dyDescent="0.3">
      <c r="A47" s="41" t="s">
        <v>200</v>
      </c>
      <c r="B47" s="41" t="s">
        <v>80</v>
      </c>
      <c r="C47" s="41">
        <v>4373.4308023856674</v>
      </c>
      <c r="D47" s="41">
        <v>0.2</v>
      </c>
      <c r="E47" s="41">
        <v>1997.666666666667</v>
      </c>
      <c r="F47" s="41" t="s">
        <v>216</v>
      </c>
      <c r="G47" s="41">
        <v>2.189269549</v>
      </c>
      <c r="H47" s="41" t="s">
        <v>218</v>
      </c>
    </row>
    <row r="48" spans="1:8" x14ac:dyDescent="0.3">
      <c r="A48" s="41" t="s">
        <v>200</v>
      </c>
      <c r="B48" s="41" t="s">
        <v>116</v>
      </c>
      <c r="C48" s="41">
        <v>2004.443365424333</v>
      </c>
      <c r="D48" s="41">
        <v>0.2</v>
      </c>
      <c r="E48" s="41">
        <v>979.66666666666663</v>
      </c>
      <c r="F48" s="41" t="s">
        <v>216</v>
      </c>
      <c r="G48" s="41">
        <v>2.0460463070000001</v>
      </c>
      <c r="H48" s="41" t="s">
        <v>218</v>
      </c>
    </row>
    <row r="49" spans="1:8" x14ac:dyDescent="0.3">
      <c r="A49" s="41" t="s">
        <v>200</v>
      </c>
      <c r="B49" s="41" t="s">
        <v>99</v>
      </c>
      <c r="C49" s="41">
        <v>10686.499861460999</v>
      </c>
      <c r="D49" s="41">
        <v>0.2</v>
      </c>
      <c r="E49" s="41">
        <v>5223</v>
      </c>
      <c r="F49" s="41" t="s">
        <v>216</v>
      </c>
      <c r="G49" s="41">
        <v>2.0460463070000001</v>
      </c>
      <c r="H49" s="41" t="s">
        <v>218</v>
      </c>
    </row>
    <row r="50" spans="1:8" x14ac:dyDescent="0.3">
      <c r="A50" s="41" t="s">
        <v>187</v>
      </c>
      <c r="B50" s="41" t="s">
        <v>116</v>
      </c>
      <c r="C50" s="41">
        <v>14829.556760906629</v>
      </c>
      <c r="D50" s="41">
        <v>0.15</v>
      </c>
      <c r="E50" s="41">
        <v>7247.9086666666662</v>
      </c>
      <c r="F50" s="41" t="s">
        <v>216</v>
      </c>
      <c r="G50" s="41">
        <v>2.0460463070000001</v>
      </c>
      <c r="H50" s="41" t="s">
        <v>218</v>
      </c>
    </row>
    <row r="51" spans="1:8" x14ac:dyDescent="0.3">
      <c r="A51" s="41" t="s">
        <v>159</v>
      </c>
      <c r="B51" s="41" t="s">
        <v>80</v>
      </c>
      <c r="C51" s="41">
        <v>3721.7582333</v>
      </c>
      <c r="D51" s="41">
        <v>0.1</v>
      </c>
      <c r="E51" s="41">
        <v>1700</v>
      </c>
      <c r="F51" s="41" t="s">
        <v>216</v>
      </c>
      <c r="G51" s="41">
        <v>2.189269549</v>
      </c>
      <c r="H51" s="41" t="s">
        <v>218</v>
      </c>
    </row>
    <row r="52" spans="1:8" x14ac:dyDescent="0.3">
      <c r="A52" s="41" t="s">
        <v>170</v>
      </c>
      <c r="B52" s="41" t="s">
        <v>99</v>
      </c>
      <c r="C52" s="41">
        <v>16413.383474753999</v>
      </c>
      <c r="D52" s="41">
        <v>0.1</v>
      </c>
      <c r="E52" s="41">
        <v>8022</v>
      </c>
      <c r="F52" s="41" t="s">
        <v>216</v>
      </c>
      <c r="G52" s="41">
        <v>2.0460463070000001</v>
      </c>
      <c r="H52" s="41" t="s">
        <v>218</v>
      </c>
    </row>
    <row r="53" spans="1:8" x14ac:dyDescent="0.3">
      <c r="A53" s="41" t="s">
        <v>80</v>
      </c>
      <c r="B53" s="41" t="s">
        <v>200</v>
      </c>
      <c r="C53" s="41">
        <v>1106.310878761333</v>
      </c>
      <c r="D53" s="41">
        <v>0.2</v>
      </c>
      <c r="E53" s="41">
        <v>505.33333333333331</v>
      </c>
      <c r="F53" s="41" t="s">
        <v>216</v>
      </c>
      <c r="G53" s="41">
        <v>2.189269549</v>
      </c>
      <c r="H53" s="41" t="s">
        <v>218</v>
      </c>
    </row>
    <row r="54" spans="1:8" x14ac:dyDescent="0.3">
      <c r="A54" s="41" t="s">
        <v>116</v>
      </c>
      <c r="B54" s="41" t="s">
        <v>200</v>
      </c>
      <c r="C54" s="41">
        <v>5854.4204997626666</v>
      </c>
      <c r="D54" s="41">
        <v>0.2</v>
      </c>
      <c r="E54" s="41">
        <v>2861.333333333333</v>
      </c>
      <c r="F54" s="41" t="s">
        <v>216</v>
      </c>
      <c r="G54" s="41">
        <v>2.0460463070000001</v>
      </c>
      <c r="H54" s="41" t="s">
        <v>218</v>
      </c>
    </row>
    <row r="55" spans="1:8" x14ac:dyDescent="0.3">
      <c r="A55" s="41" t="s">
        <v>99</v>
      </c>
      <c r="B55" s="41" t="s">
        <v>200</v>
      </c>
      <c r="C55" s="41">
        <v>8896.8913582716687</v>
      </c>
      <c r="D55" s="41">
        <v>0.2</v>
      </c>
      <c r="E55" s="41">
        <v>4348.333333333333</v>
      </c>
      <c r="F55" s="41" t="s">
        <v>216</v>
      </c>
      <c r="G55" s="41">
        <v>2.0460463070000001</v>
      </c>
      <c r="H55" s="41" t="s">
        <v>218</v>
      </c>
    </row>
    <row r="56" spans="1:8" x14ac:dyDescent="0.3">
      <c r="A56" s="41" t="s">
        <v>116</v>
      </c>
      <c r="B56" s="41" t="s">
        <v>170</v>
      </c>
      <c r="C56" s="41">
        <v>10944.59087068772</v>
      </c>
      <c r="D56" s="41">
        <v>0.15</v>
      </c>
      <c r="E56" s="41">
        <v>5349.141333333333</v>
      </c>
      <c r="F56" s="41" t="s">
        <v>216</v>
      </c>
      <c r="G56" s="41">
        <v>2.0460463070000001</v>
      </c>
      <c r="H56" s="41" t="s">
        <v>218</v>
      </c>
    </row>
    <row r="57" spans="1:8" x14ac:dyDescent="0.3">
      <c r="A57" s="41" t="s">
        <v>99</v>
      </c>
      <c r="B57" s="41" t="s">
        <v>187</v>
      </c>
      <c r="C57" s="41">
        <v>18202.991977943329</v>
      </c>
      <c r="D57" s="41">
        <v>0.15</v>
      </c>
      <c r="E57" s="41">
        <v>8896.6666666666661</v>
      </c>
      <c r="F57" s="41" t="s">
        <v>216</v>
      </c>
      <c r="G57" s="41">
        <v>2.0460463070000001</v>
      </c>
      <c r="H57" s="41" t="s">
        <v>218</v>
      </c>
    </row>
    <row r="58" spans="1:8" x14ac:dyDescent="0.3">
      <c r="A58" s="41" t="s">
        <v>135</v>
      </c>
      <c r="B58" s="41" t="s">
        <v>50</v>
      </c>
      <c r="C58" s="41">
        <v>2820</v>
      </c>
      <c r="D58" s="41">
        <v>0.75</v>
      </c>
      <c r="E58" s="41">
        <v>2820</v>
      </c>
      <c r="F58" s="41" t="s">
        <v>219</v>
      </c>
      <c r="G58" s="41">
        <v>1</v>
      </c>
      <c r="H58" s="41" t="s">
        <v>220</v>
      </c>
    </row>
    <row r="59" spans="1:8" x14ac:dyDescent="0.3">
      <c r="A59" s="41" t="s">
        <v>135</v>
      </c>
      <c r="B59" s="41" t="s">
        <v>46</v>
      </c>
      <c r="C59" s="41">
        <v>4809.666666666667</v>
      </c>
      <c r="D59" s="41">
        <v>0.3</v>
      </c>
      <c r="E59" s="41">
        <v>4809.666666666667</v>
      </c>
      <c r="F59" s="41" t="s">
        <v>219</v>
      </c>
      <c r="G59" s="41">
        <v>1</v>
      </c>
      <c r="H59" s="41" t="s">
        <v>220</v>
      </c>
    </row>
    <row r="60" spans="1:8" x14ac:dyDescent="0.3">
      <c r="A60" s="41" t="s">
        <v>135</v>
      </c>
      <c r="B60" s="41" t="s">
        <v>42</v>
      </c>
      <c r="C60" s="41">
        <v>13917</v>
      </c>
      <c r="D60" s="41">
        <v>0.15</v>
      </c>
      <c r="E60" s="41">
        <v>13917</v>
      </c>
      <c r="F60" s="41" t="s">
        <v>219</v>
      </c>
      <c r="G60" s="41">
        <v>1</v>
      </c>
      <c r="H60" s="41" t="s">
        <v>220</v>
      </c>
    </row>
    <row r="61" spans="1:8" x14ac:dyDescent="0.3">
      <c r="A61" s="41" t="s">
        <v>135</v>
      </c>
      <c r="B61" s="41" t="s">
        <v>41</v>
      </c>
      <c r="C61" s="41">
        <v>5252.666666666667</v>
      </c>
      <c r="D61" s="41">
        <v>0.15</v>
      </c>
      <c r="E61" s="41">
        <v>5252.666666666667</v>
      </c>
      <c r="F61" s="41" t="s">
        <v>219</v>
      </c>
      <c r="G61" s="41">
        <v>1</v>
      </c>
      <c r="H61" s="41" t="s">
        <v>220</v>
      </c>
    </row>
    <row r="62" spans="1:8" x14ac:dyDescent="0.3">
      <c r="A62" s="41" t="s">
        <v>135</v>
      </c>
      <c r="B62" s="41" t="s">
        <v>45</v>
      </c>
      <c r="C62" s="41">
        <v>6129.333333333333</v>
      </c>
      <c r="D62" s="41">
        <v>0.15</v>
      </c>
      <c r="E62" s="41">
        <v>6129.333333333333</v>
      </c>
      <c r="F62" s="41" t="s">
        <v>219</v>
      </c>
      <c r="G62" s="41">
        <v>1</v>
      </c>
      <c r="H62" s="41" t="s">
        <v>220</v>
      </c>
    </row>
    <row r="63" spans="1:8" x14ac:dyDescent="0.3">
      <c r="A63" s="41" t="s">
        <v>135</v>
      </c>
      <c r="B63" s="41" t="s">
        <v>44</v>
      </c>
      <c r="C63" s="41">
        <v>4685.333333333333</v>
      </c>
      <c r="D63" s="41">
        <v>0.15</v>
      </c>
      <c r="E63" s="41">
        <v>4685.333333333333</v>
      </c>
      <c r="F63" s="41" t="s">
        <v>219</v>
      </c>
      <c r="G63" s="41">
        <v>1</v>
      </c>
      <c r="H63" s="41" t="s">
        <v>220</v>
      </c>
    </row>
    <row r="64" spans="1:8" x14ac:dyDescent="0.3">
      <c r="A64" s="41" t="s">
        <v>149</v>
      </c>
      <c r="B64" s="41" t="s">
        <v>67</v>
      </c>
      <c r="C64" s="41">
        <v>6359</v>
      </c>
      <c r="D64" s="41">
        <v>0.15</v>
      </c>
      <c r="E64" s="41">
        <v>6359</v>
      </c>
      <c r="F64" s="41" t="s">
        <v>221</v>
      </c>
      <c r="G64" s="41">
        <v>1</v>
      </c>
      <c r="H64" s="41" t="s">
        <v>222</v>
      </c>
    </row>
    <row r="65" spans="1:8" x14ac:dyDescent="0.3">
      <c r="A65" s="41" t="s">
        <v>148</v>
      </c>
      <c r="B65" s="41" t="s">
        <v>62</v>
      </c>
      <c r="C65" s="41">
        <v>1297</v>
      </c>
      <c r="D65" s="41">
        <v>0.15</v>
      </c>
      <c r="E65" s="41">
        <v>1297</v>
      </c>
      <c r="F65" s="41" t="s">
        <v>221</v>
      </c>
      <c r="G65" s="41">
        <v>1</v>
      </c>
      <c r="H65" s="41" t="s">
        <v>222</v>
      </c>
    </row>
    <row r="66" spans="1:8" x14ac:dyDescent="0.3">
      <c r="A66" s="41" t="s">
        <v>148</v>
      </c>
      <c r="B66" s="41" t="s">
        <v>73</v>
      </c>
      <c r="C66" s="41">
        <v>80</v>
      </c>
      <c r="D66" s="41">
        <v>0.15</v>
      </c>
      <c r="E66" s="41">
        <v>80</v>
      </c>
      <c r="F66" s="41" t="s">
        <v>221</v>
      </c>
      <c r="G66" s="41">
        <v>1</v>
      </c>
      <c r="H66" s="41" t="s">
        <v>222</v>
      </c>
    </row>
    <row r="67" spans="1:8" x14ac:dyDescent="0.3">
      <c r="A67" s="41" t="s">
        <v>148</v>
      </c>
      <c r="B67" s="41" t="s">
        <v>72</v>
      </c>
      <c r="C67" s="41">
        <v>148.33333333333329</v>
      </c>
      <c r="D67" s="41">
        <v>0.15</v>
      </c>
      <c r="E67" s="41">
        <v>148.33333333333329</v>
      </c>
      <c r="F67" s="41" t="s">
        <v>221</v>
      </c>
      <c r="G67" s="41">
        <v>1</v>
      </c>
      <c r="H67" s="41" t="s">
        <v>222</v>
      </c>
    </row>
    <row r="68" spans="1:8" x14ac:dyDescent="0.3">
      <c r="A68" s="41" t="s">
        <v>45</v>
      </c>
      <c r="B68" s="41" t="s">
        <v>159</v>
      </c>
      <c r="C68" s="41">
        <v>4597.3016383230297</v>
      </c>
      <c r="D68" s="41">
        <v>0.2</v>
      </c>
      <c r="E68" s="41">
        <v>3659.856666666667</v>
      </c>
      <c r="F68" s="41" t="s">
        <v>216</v>
      </c>
      <c r="G68" s="41">
        <v>1.2561425369999999</v>
      </c>
      <c r="H68" s="41" t="s">
        <v>223</v>
      </c>
    </row>
    <row r="69" spans="1:8" x14ac:dyDescent="0.3">
      <c r="A69" s="41" t="s">
        <v>115</v>
      </c>
      <c r="B69" s="41" t="s">
        <v>159</v>
      </c>
      <c r="C69" s="41">
        <v>2978.73350717312</v>
      </c>
      <c r="D69" s="41">
        <v>0.2</v>
      </c>
      <c r="E69" s="41">
        <v>1693.81</v>
      </c>
      <c r="F69" s="41" t="s">
        <v>216</v>
      </c>
      <c r="G69" s="41">
        <v>1.758599552</v>
      </c>
      <c r="H69" s="41" t="s">
        <v>223</v>
      </c>
    </row>
    <row r="70" spans="1:8" x14ac:dyDescent="0.3">
      <c r="A70" s="41" t="s">
        <v>45</v>
      </c>
      <c r="B70" s="41" t="s">
        <v>156</v>
      </c>
      <c r="C70" s="41">
        <v>1696.4707419199799</v>
      </c>
      <c r="D70" s="41">
        <v>0.2</v>
      </c>
      <c r="E70" s="41">
        <v>1350.54</v>
      </c>
      <c r="F70" s="41" t="s">
        <v>216</v>
      </c>
      <c r="G70" s="41">
        <v>1.2561425369999999</v>
      </c>
      <c r="H70" s="41" t="s">
        <v>223</v>
      </c>
    </row>
    <row r="71" spans="1:8" x14ac:dyDescent="0.3">
      <c r="A71" s="41" t="s">
        <v>114</v>
      </c>
      <c r="B71" s="41" t="s">
        <v>156</v>
      </c>
      <c r="C71" s="41">
        <v>2234.23038683392</v>
      </c>
      <c r="D71" s="41">
        <v>0.2</v>
      </c>
      <c r="E71" s="41">
        <v>1270.46</v>
      </c>
      <c r="F71" s="41" t="s">
        <v>216</v>
      </c>
      <c r="G71" s="41">
        <v>1.758599552</v>
      </c>
      <c r="H71" s="41" t="s">
        <v>223</v>
      </c>
    </row>
    <row r="72" spans="1:8" x14ac:dyDescent="0.3">
      <c r="A72" s="41" t="s">
        <v>44</v>
      </c>
      <c r="B72" s="41" t="s">
        <v>159</v>
      </c>
      <c r="C72" s="41">
        <v>1931.0822520148729</v>
      </c>
      <c r="D72" s="41">
        <v>0.2</v>
      </c>
      <c r="E72" s="41">
        <v>1478.8066666666671</v>
      </c>
      <c r="F72" s="41" t="s">
        <v>216</v>
      </c>
      <c r="G72" s="41">
        <v>1.305838211</v>
      </c>
      <c r="H72" s="41" t="s">
        <v>223</v>
      </c>
    </row>
    <row r="73" spans="1:8" x14ac:dyDescent="0.3">
      <c r="A73" s="41" t="s">
        <v>113</v>
      </c>
      <c r="B73" s="41" t="s">
        <v>159</v>
      </c>
      <c r="C73" s="41">
        <v>317.68577093818021</v>
      </c>
      <c r="D73" s="41">
        <v>0.2</v>
      </c>
      <c r="E73" s="41">
        <v>208.5266666666667</v>
      </c>
      <c r="F73" s="41" t="s">
        <v>216</v>
      </c>
      <c r="G73" s="41">
        <v>1.523477913</v>
      </c>
      <c r="H73" s="41" t="s">
        <v>223</v>
      </c>
    </row>
    <row r="74" spans="1:8" x14ac:dyDescent="0.3">
      <c r="A74" s="41" t="s">
        <v>44</v>
      </c>
      <c r="B74" s="41" t="s">
        <v>156</v>
      </c>
      <c r="C74" s="41">
        <v>1109.679547737617</v>
      </c>
      <c r="D74" s="41">
        <v>0.2</v>
      </c>
      <c r="E74" s="41">
        <v>849.7833333333333</v>
      </c>
      <c r="F74" s="41" t="s">
        <v>216</v>
      </c>
      <c r="G74" s="41">
        <v>1.305838211</v>
      </c>
      <c r="H74" s="41" t="s">
        <v>223</v>
      </c>
    </row>
    <row r="75" spans="1:8" x14ac:dyDescent="0.3">
      <c r="A75" s="41" t="s">
        <v>112</v>
      </c>
      <c r="B75" s="41" t="s">
        <v>156</v>
      </c>
      <c r="C75" s="41">
        <v>296.39262797415</v>
      </c>
      <c r="D75" s="41">
        <v>0.2</v>
      </c>
      <c r="E75" s="41">
        <v>194.55</v>
      </c>
      <c r="F75" s="41" t="s">
        <v>216</v>
      </c>
      <c r="G75" s="41">
        <v>1.523477913</v>
      </c>
      <c r="H75" s="41" t="s">
        <v>223</v>
      </c>
    </row>
    <row r="76" spans="1:8" x14ac:dyDescent="0.3">
      <c r="A76" s="41" t="s">
        <v>42</v>
      </c>
      <c r="B76" s="41" t="s">
        <v>168</v>
      </c>
      <c r="C76" s="41">
        <v>255</v>
      </c>
      <c r="D76" s="41">
        <v>0.2</v>
      </c>
      <c r="E76" s="41">
        <v>255</v>
      </c>
      <c r="F76" s="41" t="s">
        <v>209</v>
      </c>
      <c r="G76" s="41">
        <v>1</v>
      </c>
      <c r="H76" s="41" t="s">
        <v>223</v>
      </c>
    </row>
    <row r="77" spans="1:8" x14ac:dyDescent="0.3">
      <c r="A77" s="41" t="s">
        <v>41</v>
      </c>
      <c r="B77" s="41" t="s">
        <v>168</v>
      </c>
      <c r="C77" s="41">
        <v>98</v>
      </c>
      <c r="D77" s="41">
        <v>0.2</v>
      </c>
      <c r="E77" s="41">
        <v>98</v>
      </c>
      <c r="F77" s="41" t="s">
        <v>209</v>
      </c>
      <c r="G77" s="41">
        <v>1</v>
      </c>
      <c r="H77" s="41" t="s">
        <v>223</v>
      </c>
    </row>
    <row r="78" spans="1:8" x14ac:dyDescent="0.3">
      <c r="A78" s="41" t="s">
        <v>74</v>
      </c>
      <c r="B78" s="41" t="s">
        <v>168</v>
      </c>
      <c r="C78" s="41">
        <v>121.024804432</v>
      </c>
      <c r="D78" s="41">
        <v>0.2</v>
      </c>
      <c r="E78" s="41">
        <v>98</v>
      </c>
      <c r="F78" s="41" t="s">
        <v>209</v>
      </c>
      <c r="G78" s="41">
        <v>1.234946984</v>
      </c>
      <c r="H78" s="41" t="s">
        <v>223</v>
      </c>
    </row>
    <row r="79" spans="1:8" x14ac:dyDescent="0.3">
      <c r="A79" s="41" t="s">
        <v>162</v>
      </c>
      <c r="B79" s="41" t="s">
        <v>83</v>
      </c>
      <c r="C79" s="41">
        <v>813.53256440840005</v>
      </c>
      <c r="D79" s="41">
        <v>0.15</v>
      </c>
      <c r="E79" s="41">
        <v>371.60000000000008</v>
      </c>
      <c r="F79" s="41" t="s">
        <v>216</v>
      </c>
      <c r="G79" s="41">
        <v>2.189269549</v>
      </c>
      <c r="H79" s="41" t="s">
        <v>223</v>
      </c>
    </row>
    <row r="80" spans="1:8" x14ac:dyDescent="0.3">
      <c r="A80" s="41" t="s">
        <v>163</v>
      </c>
      <c r="B80" s="41" t="s">
        <v>84</v>
      </c>
      <c r="C80" s="41">
        <v>2907.9337662850671</v>
      </c>
      <c r="D80" s="41">
        <v>0.15</v>
      </c>
      <c r="E80" s="41">
        <v>1328.2666666666671</v>
      </c>
      <c r="F80" s="41" t="s">
        <v>216</v>
      </c>
      <c r="G80" s="41">
        <v>2.189269549</v>
      </c>
      <c r="H80" s="41" t="s">
        <v>223</v>
      </c>
    </row>
    <row r="81" spans="1:8" x14ac:dyDescent="0.3">
      <c r="A81" s="41" t="s">
        <v>156</v>
      </c>
      <c r="B81" s="41" t="s">
        <v>88</v>
      </c>
      <c r="C81" s="41">
        <v>5047.208851060801</v>
      </c>
      <c r="D81" s="41">
        <v>0.15</v>
      </c>
      <c r="E81" s="41">
        <v>3633.6</v>
      </c>
      <c r="F81" s="41" t="s">
        <v>209</v>
      </c>
      <c r="G81" s="41">
        <v>1.3890381030000001</v>
      </c>
      <c r="H81" s="41" t="s">
        <v>223</v>
      </c>
    </row>
    <row r="82" spans="1:8" x14ac:dyDescent="0.3">
      <c r="A82" s="41" t="s">
        <v>156</v>
      </c>
      <c r="B82" s="41" t="s">
        <v>91</v>
      </c>
      <c r="C82" s="41">
        <v>772.95082679999996</v>
      </c>
      <c r="D82" s="41">
        <v>0.15</v>
      </c>
      <c r="E82" s="41">
        <v>400</v>
      </c>
      <c r="F82" s="41" t="s">
        <v>209</v>
      </c>
      <c r="G82" s="41">
        <v>1.932377067</v>
      </c>
      <c r="H82" s="41" t="s">
        <v>223</v>
      </c>
    </row>
    <row r="83" spans="1:8" x14ac:dyDescent="0.3">
      <c r="A83" s="41" t="s">
        <v>156</v>
      </c>
      <c r="B83" s="41" t="s">
        <v>90</v>
      </c>
      <c r="C83" s="41">
        <v>1672.2836604848001</v>
      </c>
      <c r="D83" s="41">
        <v>0.15</v>
      </c>
      <c r="E83" s="41">
        <v>943.06666666666661</v>
      </c>
      <c r="F83" s="41" t="s">
        <v>209</v>
      </c>
      <c r="G83" s="41">
        <v>1.773240132</v>
      </c>
      <c r="H83" s="41" t="s">
        <v>223</v>
      </c>
    </row>
    <row r="84" spans="1:8" x14ac:dyDescent="0.3">
      <c r="A84" s="41" t="s">
        <v>156</v>
      </c>
      <c r="B84" s="41" t="s">
        <v>89</v>
      </c>
      <c r="C84" s="41">
        <v>227.3384786</v>
      </c>
      <c r="D84" s="41">
        <v>0.15</v>
      </c>
      <c r="E84" s="41">
        <v>100</v>
      </c>
      <c r="F84" s="41" t="s">
        <v>209</v>
      </c>
      <c r="G84" s="41">
        <v>2.2733847859999998</v>
      </c>
      <c r="H84" s="41" t="s">
        <v>223</v>
      </c>
    </row>
    <row r="85" spans="1:8" x14ac:dyDescent="0.3">
      <c r="A85" s="41" t="s">
        <v>168</v>
      </c>
      <c r="B85" s="41" t="s">
        <v>96</v>
      </c>
      <c r="C85" s="41">
        <v>288.32875438791513</v>
      </c>
      <c r="D85" s="41">
        <v>0.15</v>
      </c>
      <c r="E85" s="41">
        <v>243.66666666666671</v>
      </c>
      <c r="F85" s="41" t="s">
        <v>209</v>
      </c>
      <c r="G85" s="41">
        <v>1.18329174167407</v>
      </c>
      <c r="H85" s="41" t="s">
        <v>223</v>
      </c>
    </row>
    <row r="86" spans="1:8" x14ac:dyDescent="0.3">
      <c r="A86" s="41" t="s">
        <v>169</v>
      </c>
      <c r="B86" s="41" t="s">
        <v>97</v>
      </c>
      <c r="C86" s="41">
        <v>4693.1452408649993</v>
      </c>
      <c r="D86" s="41">
        <v>0.15</v>
      </c>
      <c r="E86" s="41">
        <v>2411.666666666667</v>
      </c>
      <c r="F86" s="41" t="s">
        <v>216</v>
      </c>
      <c r="G86" s="41">
        <v>1.946017377</v>
      </c>
      <c r="H86" s="41" t="s">
        <v>223</v>
      </c>
    </row>
    <row r="87" spans="1:8" x14ac:dyDescent="0.3">
      <c r="A87" s="41" t="s">
        <v>167</v>
      </c>
      <c r="B87" s="41" t="s">
        <v>95</v>
      </c>
      <c r="C87" s="41">
        <v>52.141464727740008</v>
      </c>
      <c r="D87" s="41">
        <v>0.15</v>
      </c>
      <c r="E87" s="41">
        <v>3037.6366666666672</v>
      </c>
      <c r="F87" s="41" t="s">
        <v>224</v>
      </c>
      <c r="G87" s="41">
        <v>1.7165142000000001E-2</v>
      </c>
      <c r="H87" s="41" t="s">
        <v>223</v>
      </c>
    </row>
    <row r="88" spans="1:8" x14ac:dyDescent="0.3">
      <c r="A88" s="41" t="s">
        <v>118</v>
      </c>
      <c r="B88" s="41" t="s">
        <v>174</v>
      </c>
      <c r="C88" s="41">
        <v>21051</v>
      </c>
      <c r="D88" s="41">
        <v>0.25</v>
      </c>
      <c r="E88" s="41">
        <v>13211</v>
      </c>
      <c r="F88" s="41" t="s">
        <v>216</v>
      </c>
      <c r="G88" s="41">
        <v>1.5934448565589281</v>
      </c>
      <c r="H88" s="41" t="s">
        <v>225</v>
      </c>
    </row>
    <row r="89" spans="1:8" x14ac:dyDescent="0.3">
      <c r="A89" s="41" t="s">
        <v>50</v>
      </c>
      <c r="B89" s="41" t="s">
        <v>174</v>
      </c>
      <c r="C89" s="41">
        <v>10706.2578535715</v>
      </c>
      <c r="D89" s="41">
        <v>0.4</v>
      </c>
      <c r="E89" s="41">
        <v>7335.5</v>
      </c>
      <c r="F89" s="41" t="s">
        <v>216</v>
      </c>
      <c r="G89" s="41">
        <v>1.4595130329999999</v>
      </c>
      <c r="H89" s="41" t="s">
        <v>226</v>
      </c>
    </row>
    <row r="90" spans="1:8" x14ac:dyDescent="0.3">
      <c r="A90" s="41" t="s">
        <v>108</v>
      </c>
      <c r="B90" s="41" t="s">
        <v>174</v>
      </c>
      <c r="C90" s="41">
        <v>7620.7256749774997</v>
      </c>
      <c r="D90" s="41">
        <v>0.4</v>
      </c>
      <c r="E90" s="41">
        <v>4475.5</v>
      </c>
      <c r="F90" s="41" t="s">
        <v>216</v>
      </c>
      <c r="G90" s="41">
        <v>1.7027652049999999</v>
      </c>
      <c r="H90" s="41" t="s">
        <v>226</v>
      </c>
    </row>
    <row r="91" spans="1:8" x14ac:dyDescent="0.3">
      <c r="A91" s="41" t="s">
        <v>111</v>
      </c>
      <c r="B91" s="41" t="s">
        <v>174</v>
      </c>
      <c r="C91" s="41">
        <v>2724.4243277999999</v>
      </c>
      <c r="D91" s="41">
        <v>0.4</v>
      </c>
      <c r="E91" s="41">
        <v>1400</v>
      </c>
      <c r="F91" s="41" t="s">
        <v>216</v>
      </c>
      <c r="G91" s="41">
        <v>1.946017377</v>
      </c>
      <c r="H91" s="41" t="s">
        <v>226</v>
      </c>
    </row>
    <row r="92" spans="1:8" x14ac:dyDescent="0.3">
      <c r="A92" s="41" t="s">
        <v>200</v>
      </c>
      <c r="B92" s="41" t="s">
        <v>98</v>
      </c>
      <c r="C92" s="41">
        <v>439.52105862666667</v>
      </c>
      <c r="D92" s="41">
        <v>0.25</v>
      </c>
      <c r="E92" s="41">
        <v>193.33333333333329</v>
      </c>
      <c r="F92" s="41" t="s">
        <v>216</v>
      </c>
      <c r="G92" s="41">
        <v>2.2733847859999998</v>
      </c>
      <c r="H92" s="41" t="s">
        <v>227</v>
      </c>
    </row>
    <row r="93" spans="1:8" x14ac:dyDescent="0.3">
      <c r="A93" s="41" t="s">
        <v>171</v>
      </c>
      <c r="B93" s="41" t="s">
        <v>98</v>
      </c>
      <c r="C93" s="41">
        <v>2349.1642788666668</v>
      </c>
      <c r="D93" s="41">
        <v>0.15</v>
      </c>
      <c r="E93" s="41">
        <v>1033.333333333333</v>
      </c>
      <c r="F93" s="41" t="s">
        <v>216</v>
      </c>
      <c r="G93" s="41">
        <v>2.2733847859999998</v>
      </c>
      <c r="H93" s="41" t="s">
        <v>227</v>
      </c>
    </row>
    <row r="94" spans="1:8" x14ac:dyDescent="0.3">
      <c r="A94" s="41" t="s">
        <v>98</v>
      </c>
      <c r="B94" s="41" t="s">
        <v>200</v>
      </c>
      <c r="C94" s="41">
        <v>394.05336290666662</v>
      </c>
      <c r="D94" s="41">
        <v>0.25</v>
      </c>
      <c r="E94" s="41">
        <v>173.33333333333329</v>
      </c>
      <c r="F94" s="41" t="s">
        <v>216</v>
      </c>
      <c r="G94" s="41">
        <v>2.2733847859999998</v>
      </c>
      <c r="H94" s="41" t="s">
        <v>227</v>
      </c>
    </row>
    <row r="95" spans="1:8" x14ac:dyDescent="0.3">
      <c r="A95" s="41" t="s">
        <v>98</v>
      </c>
      <c r="B95" s="41" t="s">
        <v>173</v>
      </c>
      <c r="C95" s="41">
        <v>2371.8981267266672</v>
      </c>
      <c r="D95" s="41">
        <v>0.15</v>
      </c>
      <c r="E95" s="41">
        <v>1043.333333333333</v>
      </c>
      <c r="F95" s="41" t="s">
        <v>216</v>
      </c>
      <c r="G95" s="41">
        <v>2.2733847859999998</v>
      </c>
      <c r="H95" s="41" t="s">
        <v>227</v>
      </c>
    </row>
    <row r="96" spans="1:8" x14ac:dyDescent="0.3">
      <c r="A96" s="41" t="s">
        <v>111</v>
      </c>
      <c r="B96" s="41" t="s">
        <v>156</v>
      </c>
      <c r="C96" s="41">
        <v>1759.199708808</v>
      </c>
      <c r="D96" s="41">
        <v>0.2</v>
      </c>
      <c r="E96" s="41">
        <v>904</v>
      </c>
      <c r="F96" s="41" t="s">
        <v>216</v>
      </c>
      <c r="G96" s="41">
        <v>1.946017377</v>
      </c>
      <c r="H96" s="41" t="s">
        <v>223</v>
      </c>
    </row>
    <row r="97" spans="1:8" x14ac:dyDescent="0.3">
      <c r="A97" s="41" t="s">
        <v>150</v>
      </c>
      <c r="B97" s="41" t="s">
        <v>74</v>
      </c>
      <c r="C97" s="41">
        <v>77.937504160239996</v>
      </c>
      <c r="D97" s="41">
        <v>0.15</v>
      </c>
      <c r="E97" s="41">
        <v>63.11</v>
      </c>
      <c r="F97" s="41" t="s">
        <v>209</v>
      </c>
      <c r="G97" s="41">
        <v>1.234946984</v>
      </c>
      <c r="H97" s="41" t="s">
        <v>228</v>
      </c>
    </row>
    <row r="98" spans="1:8" x14ac:dyDescent="0.3">
      <c r="A98" s="41" t="s">
        <v>111</v>
      </c>
      <c r="B98" s="41" t="s">
        <v>169</v>
      </c>
      <c r="C98" s="41">
        <v>583.80521309999995</v>
      </c>
      <c r="D98" s="41">
        <v>0.5</v>
      </c>
      <c r="E98" s="41">
        <v>300</v>
      </c>
      <c r="F98" s="41" t="s">
        <v>216</v>
      </c>
      <c r="G98" s="41">
        <v>1.946017377</v>
      </c>
      <c r="H98" s="41"/>
    </row>
  </sheetData>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BBB59"/>
  </sheetPr>
  <dimension ref="A1:I5"/>
  <sheetViews>
    <sheetView workbookViewId="0"/>
  </sheetViews>
  <sheetFormatPr baseColWidth="10" defaultColWidth="8.9375" defaultRowHeight="12.4" x14ac:dyDescent="0.3"/>
  <cols>
    <col min="1" max="1" width="30" customWidth="1"/>
    <col min="2" max="2" width="41" customWidth="1"/>
    <col min="3" max="4" width="40" customWidth="1"/>
    <col min="5" max="6" width="16" customWidth="1"/>
    <col min="7" max="7" width="14" customWidth="1"/>
    <col min="8" max="8" width="29" customWidth="1"/>
    <col min="9" max="9" width="41" customWidth="1"/>
  </cols>
  <sheetData>
    <row r="1" spans="1:9" x14ac:dyDescent="0.3">
      <c r="A1" s="40" t="s">
        <v>201</v>
      </c>
      <c r="B1" s="40" t="s">
        <v>202</v>
      </c>
      <c r="C1" s="40" t="s">
        <v>229</v>
      </c>
      <c r="D1" s="40" t="s">
        <v>230</v>
      </c>
      <c r="E1" s="40" t="s">
        <v>231</v>
      </c>
      <c r="F1" s="40" t="s">
        <v>232</v>
      </c>
      <c r="G1" s="40" t="s">
        <v>206</v>
      </c>
      <c r="H1" s="40" t="s">
        <v>207</v>
      </c>
      <c r="I1" s="40" t="s">
        <v>208</v>
      </c>
    </row>
    <row r="2" spans="1:9" x14ac:dyDescent="0.3">
      <c r="A2" s="41" t="s">
        <v>50</v>
      </c>
      <c r="B2" s="41" t="s">
        <v>174</v>
      </c>
      <c r="C2" s="41">
        <v>7669.7409884149993</v>
      </c>
      <c r="D2" s="41"/>
      <c r="E2" s="41">
        <v>5255</v>
      </c>
      <c r="F2" s="41"/>
      <c r="G2" s="41" t="s">
        <v>216</v>
      </c>
      <c r="H2" s="41">
        <v>1.4595130329999999</v>
      </c>
      <c r="I2" s="41" t="s">
        <v>225</v>
      </c>
    </row>
    <row r="3" spans="1:9" x14ac:dyDescent="0.3">
      <c r="A3" s="41" t="s">
        <v>108</v>
      </c>
      <c r="B3" s="41" t="s">
        <v>174</v>
      </c>
      <c r="C3" s="41">
        <v>4500</v>
      </c>
      <c r="D3" s="41"/>
      <c r="E3" s="41"/>
      <c r="F3" s="41"/>
      <c r="G3" s="41" t="s">
        <v>216</v>
      </c>
      <c r="H3" s="41">
        <v>1.7027652049999999</v>
      </c>
      <c r="I3" s="41" t="s">
        <v>233</v>
      </c>
    </row>
    <row r="4" spans="1:9" x14ac:dyDescent="0.3">
      <c r="A4" s="41" t="s">
        <v>111</v>
      </c>
      <c r="B4" s="41" t="s">
        <v>174</v>
      </c>
      <c r="C4" s="41">
        <v>2379.9792520709998</v>
      </c>
      <c r="D4" s="41"/>
      <c r="E4" s="41">
        <v>1223</v>
      </c>
      <c r="F4" s="41"/>
      <c r="G4" s="41" t="s">
        <v>216</v>
      </c>
      <c r="H4" s="41">
        <v>1.946017377</v>
      </c>
      <c r="I4" s="41" t="s">
        <v>225</v>
      </c>
    </row>
    <row r="5" spans="1:9" x14ac:dyDescent="0.3">
      <c r="A5" s="41" t="s">
        <v>111</v>
      </c>
      <c r="B5" s="41" t="s">
        <v>174</v>
      </c>
      <c r="C5" s="41"/>
      <c r="D5" s="41">
        <v>4865.0434425000003</v>
      </c>
      <c r="E5" s="41"/>
      <c r="F5" s="41">
        <v>2500</v>
      </c>
      <c r="G5" s="41" t="s">
        <v>216</v>
      </c>
      <c r="H5" s="41">
        <v>1.946017377</v>
      </c>
      <c r="I5" s="41" t="s">
        <v>225</v>
      </c>
    </row>
  </sheetData>
  <pageMargins left="0.75" right="0.75" top="1" bottom="1" header="0.5" footer="0.5"/>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BBB59"/>
  </sheetPr>
  <dimension ref="A1:G74"/>
  <sheetViews>
    <sheetView workbookViewId="0"/>
  </sheetViews>
  <sheetFormatPr baseColWidth="10" defaultColWidth="8.9375" defaultRowHeight="12.4" x14ac:dyDescent="0.3"/>
  <cols>
    <col min="1" max="1" width="19" customWidth="1"/>
    <col min="2" max="3" width="58" customWidth="1"/>
    <col min="4" max="4" width="35" customWidth="1"/>
    <col min="5" max="6" width="50" customWidth="1"/>
    <col min="7" max="7" width="241" customWidth="1"/>
  </cols>
  <sheetData>
    <row r="1" spans="1:7" x14ac:dyDescent="0.3">
      <c r="A1" s="40" t="s">
        <v>234</v>
      </c>
      <c r="B1" s="40" t="s">
        <v>201</v>
      </c>
      <c r="C1" s="40" t="s">
        <v>202</v>
      </c>
      <c r="D1" s="40" t="s">
        <v>235</v>
      </c>
      <c r="E1" s="40" t="s">
        <v>236</v>
      </c>
      <c r="F1" s="40" t="s">
        <v>237</v>
      </c>
      <c r="G1" s="40" t="s">
        <v>238</v>
      </c>
    </row>
    <row r="2" spans="1:7" x14ac:dyDescent="0.3">
      <c r="A2" s="61" t="s">
        <v>28</v>
      </c>
      <c r="B2" s="61" t="s">
        <v>148</v>
      </c>
      <c r="C2" s="61" t="s">
        <v>62</v>
      </c>
      <c r="D2" s="61"/>
      <c r="E2" s="61">
        <v>1</v>
      </c>
      <c r="F2" s="61">
        <v>1</v>
      </c>
      <c r="G2" s="61" t="s">
        <v>239</v>
      </c>
    </row>
    <row r="3" spans="1:7" x14ac:dyDescent="0.3">
      <c r="A3" s="41" t="s">
        <v>28</v>
      </c>
      <c r="B3" s="41" t="s">
        <v>41</v>
      </c>
      <c r="C3" s="41" t="s">
        <v>148</v>
      </c>
      <c r="D3" s="41"/>
      <c r="E3" s="41">
        <v>-0.5</v>
      </c>
      <c r="F3" s="41">
        <v>-0.4</v>
      </c>
      <c r="G3" s="41"/>
    </row>
    <row r="4" spans="1:7" x14ac:dyDescent="0.3">
      <c r="A4" s="61" t="s">
        <v>31</v>
      </c>
      <c r="B4" s="61" t="s">
        <v>149</v>
      </c>
      <c r="C4" s="61" t="s">
        <v>67</v>
      </c>
      <c r="D4" s="61"/>
      <c r="E4" s="61">
        <v>1</v>
      </c>
      <c r="F4" s="61">
        <v>1</v>
      </c>
      <c r="G4" s="61" t="s">
        <v>240</v>
      </c>
    </row>
    <row r="5" spans="1:7" x14ac:dyDescent="0.3">
      <c r="A5" s="41" t="s">
        <v>31</v>
      </c>
      <c r="B5" s="41" t="s">
        <v>42</v>
      </c>
      <c r="C5" s="41" t="s">
        <v>149</v>
      </c>
      <c r="D5" s="41"/>
      <c r="E5" s="41">
        <v>-0.55000000000000004</v>
      </c>
      <c r="F5" s="41">
        <v>-0.45</v>
      </c>
      <c r="G5" s="41"/>
    </row>
    <row r="6" spans="1:7" x14ac:dyDescent="0.3">
      <c r="A6" s="61" t="s">
        <v>33</v>
      </c>
      <c r="B6" s="61" t="s">
        <v>150</v>
      </c>
      <c r="C6" s="61" t="s">
        <v>74</v>
      </c>
      <c r="D6" s="61"/>
      <c r="E6" s="61">
        <v>1</v>
      </c>
      <c r="F6" s="61">
        <v>1</v>
      </c>
      <c r="G6" s="61" t="s">
        <v>241</v>
      </c>
    </row>
    <row r="7" spans="1:7" x14ac:dyDescent="0.3">
      <c r="A7" s="41" t="s">
        <v>33</v>
      </c>
      <c r="B7" s="41" t="s">
        <v>41</v>
      </c>
      <c r="C7" s="41" t="s">
        <v>150</v>
      </c>
      <c r="D7" s="41"/>
      <c r="E7" s="41">
        <v>-0.5</v>
      </c>
      <c r="F7" s="41">
        <v>-0.4</v>
      </c>
      <c r="G7" s="41"/>
    </row>
    <row r="8" spans="1:7" x14ac:dyDescent="0.3">
      <c r="A8" s="41" t="s">
        <v>33</v>
      </c>
      <c r="B8" s="41" t="s">
        <v>42</v>
      </c>
      <c r="C8" s="41" t="s">
        <v>150</v>
      </c>
      <c r="D8" s="41"/>
      <c r="E8" s="41">
        <v>-0.55000000000000004</v>
      </c>
      <c r="F8" s="41">
        <v>-0.45</v>
      </c>
      <c r="G8" s="41"/>
    </row>
    <row r="9" spans="1:7" x14ac:dyDescent="0.3">
      <c r="A9" s="61" t="s">
        <v>242</v>
      </c>
      <c r="B9" s="61" t="s">
        <v>148</v>
      </c>
      <c r="C9" s="61" t="s">
        <v>113</v>
      </c>
      <c r="D9" s="61">
        <v>-0.67</v>
      </c>
      <c r="E9" s="61"/>
      <c r="F9" s="61"/>
      <c r="G9" s="61" t="s">
        <v>243</v>
      </c>
    </row>
    <row r="10" spans="1:7" x14ac:dyDescent="0.3">
      <c r="A10" s="41" t="s">
        <v>242</v>
      </c>
      <c r="B10" s="41" t="s">
        <v>148</v>
      </c>
      <c r="C10" s="41" t="s">
        <v>109</v>
      </c>
      <c r="D10" s="41">
        <v>1</v>
      </c>
      <c r="E10" s="41"/>
      <c r="F10" s="41"/>
      <c r="G10" s="41"/>
    </row>
    <row r="11" spans="1:7" x14ac:dyDescent="0.3">
      <c r="A11" s="61" t="s">
        <v>244</v>
      </c>
      <c r="B11" s="61" t="s">
        <v>149</v>
      </c>
      <c r="C11" s="61" t="s">
        <v>115</v>
      </c>
      <c r="D11" s="61">
        <v>-0.67</v>
      </c>
      <c r="E11" s="61"/>
      <c r="F11" s="61"/>
      <c r="G11" s="61" t="s">
        <v>245</v>
      </c>
    </row>
    <row r="12" spans="1:7" x14ac:dyDescent="0.3">
      <c r="A12" s="41" t="s">
        <v>244</v>
      </c>
      <c r="B12" s="41" t="s">
        <v>149</v>
      </c>
      <c r="C12" s="41" t="s">
        <v>110</v>
      </c>
      <c r="D12" s="41">
        <v>1</v>
      </c>
      <c r="E12" s="41"/>
      <c r="F12" s="41"/>
      <c r="G12" s="41"/>
    </row>
    <row r="13" spans="1:7" x14ac:dyDescent="0.3">
      <c r="A13" s="61" t="s">
        <v>246</v>
      </c>
      <c r="B13" s="61" t="s">
        <v>150</v>
      </c>
      <c r="C13" s="61" t="s">
        <v>113</v>
      </c>
      <c r="D13" s="61">
        <v>-0.67</v>
      </c>
      <c r="E13" s="61"/>
      <c r="F13" s="61"/>
      <c r="G13" s="61" t="s">
        <v>245</v>
      </c>
    </row>
    <row r="14" spans="1:7" x14ac:dyDescent="0.3">
      <c r="A14" s="41" t="s">
        <v>246</v>
      </c>
      <c r="B14" s="41" t="s">
        <v>150</v>
      </c>
      <c r="C14" s="41" t="s">
        <v>109</v>
      </c>
      <c r="D14" s="41">
        <v>1</v>
      </c>
      <c r="E14" s="41"/>
      <c r="F14" s="41"/>
      <c r="G14" s="41"/>
    </row>
    <row r="15" spans="1:7" x14ac:dyDescent="0.3">
      <c r="A15" s="61" t="s">
        <v>247</v>
      </c>
      <c r="B15" s="61" t="s">
        <v>150</v>
      </c>
      <c r="C15" s="61" t="s">
        <v>115</v>
      </c>
      <c r="D15" s="61">
        <v>-0.67</v>
      </c>
      <c r="E15" s="61"/>
      <c r="F15" s="61"/>
      <c r="G15" s="61" t="s">
        <v>245</v>
      </c>
    </row>
    <row r="16" spans="1:7" x14ac:dyDescent="0.3">
      <c r="A16" s="41" t="s">
        <v>247</v>
      </c>
      <c r="B16" s="41" t="s">
        <v>150</v>
      </c>
      <c r="C16" s="41" t="s">
        <v>110</v>
      </c>
      <c r="D16" s="41">
        <v>1</v>
      </c>
      <c r="E16" s="41"/>
      <c r="F16" s="41"/>
      <c r="G16" s="41"/>
    </row>
    <row r="17" spans="1:7" x14ac:dyDescent="0.3">
      <c r="A17" s="61" t="s">
        <v>248</v>
      </c>
      <c r="B17" s="61" t="s">
        <v>148</v>
      </c>
      <c r="C17" s="61" t="s">
        <v>102</v>
      </c>
      <c r="D17" s="61">
        <v>-1</v>
      </c>
      <c r="E17" s="61"/>
      <c r="F17" s="61"/>
      <c r="G17" s="61" t="s">
        <v>249</v>
      </c>
    </row>
    <row r="18" spans="1:7" x14ac:dyDescent="0.3">
      <c r="A18" s="41" t="s">
        <v>248</v>
      </c>
      <c r="B18" s="41" t="s">
        <v>41</v>
      </c>
      <c r="C18" s="41" t="s">
        <v>148</v>
      </c>
      <c r="D18" s="41">
        <v>0.1202</v>
      </c>
      <c r="E18" s="41"/>
      <c r="F18" s="41"/>
      <c r="G18" s="41"/>
    </row>
    <row r="19" spans="1:7" x14ac:dyDescent="0.3">
      <c r="A19" s="61" t="s">
        <v>250</v>
      </c>
      <c r="B19" s="61" t="s">
        <v>149</v>
      </c>
      <c r="C19" s="61" t="s">
        <v>103</v>
      </c>
      <c r="D19" s="61">
        <v>-1</v>
      </c>
      <c r="E19" s="61"/>
      <c r="F19" s="61"/>
      <c r="G19" s="61" t="s">
        <v>251</v>
      </c>
    </row>
    <row r="20" spans="1:7" x14ac:dyDescent="0.3">
      <c r="A20" s="41" t="s">
        <v>250</v>
      </c>
      <c r="B20" s="41" t="s">
        <v>42</v>
      </c>
      <c r="C20" s="41" t="s">
        <v>149</v>
      </c>
      <c r="D20" s="41">
        <v>0.15</v>
      </c>
      <c r="E20" s="41"/>
      <c r="F20" s="41"/>
      <c r="G20" s="41"/>
    </row>
    <row r="21" spans="1:7" x14ac:dyDescent="0.3">
      <c r="A21" s="61" t="s">
        <v>252</v>
      </c>
      <c r="B21" s="61" t="s">
        <v>150</v>
      </c>
      <c r="C21" s="61" t="s">
        <v>102</v>
      </c>
      <c r="D21" s="61">
        <v>-1</v>
      </c>
      <c r="E21" s="61"/>
      <c r="F21" s="61"/>
      <c r="G21" s="61" t="s">
        <v>253</v>
      </c>
    </row>
    <row r="22" spans="1:7" x14ac:dyDescent="0.3">
      <c r="A22" s="41" t="s">
        <v>252</v>
      </c>
      <c r="B22" s="41" t="s">
        <v>41</v>
      </c>
      <c r="C22" s="41" t="s">
        <v>150</v>
      </c>
      <c r="D22" s="41">
        <v>0.1202</v>
      </c>
      <c r="E22" s="41"/>
      <c r="F22" s="41"/>
      <c r="G22" s="41"/>
    </row>
    <row r="23" spans="1:7" x14ac:dyDescent="0.3">
      <c r="A23" s="61" t="s">
        <v>254</v>
      </c>
      <c r="B23" s="61" t="s">
        <v>150</v>
      </c>
      <c r="C23" s="61" t="s">
        <v>102</v>
      </c>
      <c r="D23" s="61">
        <v>-1</v>
      </c>
      <c r="E23" s="61"/>
      <c r="F23" s="61"/>
      <c r="G23" s="61" t="s">
        <v>245</v>
      </c>
    </row>
    <row r="24" spans="1:7" x14ac:dyDescent="0.3">
      <c r="A24" s="41" t="s">
        <v>254</v>
      </c>
      <c r="B24" s="41" t="s">
        <v>42</v>
      </c>
      <c r="C24" s="41" t="s">
        <v>150</v>
      </c>
      <c r="D24" s="41">
        <v>0.15</v>
      </c>
      <c r="E24" s="41"/>
      <c r="F24" s="41"/>
      <c r="G24" s="41"/>
    </row>
    <row r="25" spans="1:7" x14ac:dyDescent="0.3">
      <c r="A25" s="61" t="s">
        <v>255</v>
      </c>
      <c r="B25" s="61" t="s">
        <v>157</v>
      </c>
      <c r="C25" s="61" t="s">
        <v>102</v>
      </c>
      <c r="D25" s="61">
        <v>-1</v>
      </c>
      <c r="E25" s="61"/>
      <c r="F25" s="61"/>
      <c r="G25" s="61" t="s">
        <v>256</v>
      </c>
    </row>
    <row r="26" spans="1:7" x14ac:dyDescent="0.3">
      <c r="A26" s="41" t="s">
        <v>255</v>
      </c>
      <c r="B26" s="41" t="s">
        <v>44</v>
      </c>
      <c r="C26" s="41" t="s">
        <v>157</v>
      </c>
      <c r="D26" s="41">
        <v>0.1202</v>
      </c>
      <c r="E26" s="41"/>
      <c r="F26" s="41"/>
      <c r="G26" s="41"/>
    </row>
    <row r="27" spans="1:7" x14ac:dyDescent="0.3">
      <c r="A27" s="61" t="s">
        <v>257</v>
      </c>
      <c r="B27" s="61" t="s">
        <v>158</v>
      </c>
      <c r="C27" s="61" t="s">
        <v>103</v>
      </c>
      <c r="D27" s="61">
        <v>-1</v>
      </c>
      <c r="E27" s="61"/>
      <c r="F27" s="61"/>
      <c r="G27" s="61" t="s">
        <v>245</v>
      </c>
    </row>
    <row r="28" spans="1:7" x14ac:dyDescent="0.3">
      <c r="A28" s="41" t="s">
        <v>257</v>
      </c>
      <c r="B28" s="41" t="s">
        <v>45</v>
      </c>
      <c r="C28" s="41" t="s">
        <v>158</v>
      </c>
      <c r="D28" s="41">
        <v>0.15</v>
      </c>
      <c r="E28" s="41"/>
      <c r="F28" s="41"/>
      <c r="G28" s="41"/>
    </row>
    <row r="29" spans="1:7" x14ac:dyDescent="0.3">
      <c r="A29" s="61" t="s">
        <v>258</v>
      </c>
      <c r="B29" s="61" t="s">
        <v>168</v>
      </c>
      <c r="C29" s="61" t="s">
        <v>102</v>
      </c>
      <c r="D29" s="61">
        <v>-1</v>
      </c>
      <c r="E29" s="61"/>
      <c r="F29" s="61"/>
      <c r="G29" s="61" t="s">
        <v>259</v>
      </c>
    </row>
    <row r="30" spans="1:7" x14ac:dyDescent="0.3">
      <c r="A30" s="41" t="s">
        <v>258</v>
      </c>
      <c r="B30" s="41" t="s">
        <v>41</v>
      </c>
      <c r="C30" s="41" t="s">
        <v>168</v>
      </c>
      <c r="D30" s="41">
        <v>0.1202</v>
      </c>
      <c r="E30" s="41"/>
      <c r="F30" s="41"/>
      <c r="G30" s="41"/>
    </row>
    <row r="31" spans="1:7" x14ac:dyDescent="0.3">
      <c r="A31" s="61" t="s">
        <v>260</v>
      </c>
      <c r="B31" s="61" t="s">
        <v>168</v>
      </c>
      <c r="C31" s="61" t="s">
        <v>103</v>
      </c>
      <c r="D31" s="61">
        <v>-1</v>
      </c>
      <c r="E31" s="61"/>
      <c r="F31" s="61"/>
      <c r="G31" s="61" t="s">
        <v>261</v>
      </c>
    </row>
    <row r="32" spans="1:7" x14ac:dyDescent="0.3">
      <c r="A32" s="41" t="s">
        <v>260</v>
      </c>
      <c r="B32" s="41" t="s">
        <v>42</v>
      </c>
      <c r="C32" s="41" t="s">
        <v>168</v>
      </c>
      <c r="D32" s="41">
        <v>0.15</v>
      </c>
      <c r="E32" s="41"/>
      <c r="F32" s="41"/>
      <c r="G32" s="41"/>
    </row>
    <row r="33" spans="1:7" x14ac:dyDescent="0.3">
      <c r="A33" s="61" t="s">
        <v>262</v>
      </c>
      <c r="B33" s="61" t="s">
        <v>162</v>
      </c>
      <c r="C33" s="61" t="s">
        <v>102</v>
      </c>
      <c r="D33" s="61">
        <v>-1</v>
      </c>
      <c r="E33" s="61"/>
      <c r="F33" s="61"/>
      <c r="G33" s="61"/>
    </row>
    <row r="34" spans="1:7" x14ac:dyDescent="0.3">
      <c r="A34" s="41" t="s">
        <v>262</v>
      </c>
      <c r="B34" s="41" t="s">
        <v>44</v>
      </c>
      <c r="C34" s="41" t="s">
        <v>162</v>
      </c>
      <c r="D34" s="41">
        <v>0.1202</v>
      </c>
      <c r="E34" s="41"/>
      <c r="F34" s="41"/>
      <c r="G34" s="41"/>
    </row>
    <row r="35" spans="1:7" x14ac:dyDescent="0.3">
      <c r="A35" s="61" t="s">
        <v>263</v>
      </c>
      <c r="B35" s="61" t="s">
        <v>162</v>
      </c>
      <c r="C35" s="61" t="s">
        <v>103</v>
      </c>
      <c r="D35" s="61">
        <v>-1</v>
      </c>
      <c r="E35" s="61"/>
      <c r="F35" s="61"/>
      <c r="G35" s="61"/>
    </row>
    <row r="36" spans="1:7" x14ac:dyDescent="0.3">
      <c r="A36" s="41" t="s">
        <v>263</v>
      </c>
      <c r="B36" s="41" t="s">
        <v>45</v>
      </c>
      <c r="C36" s="41" t="s">
        <v>162</v>
      </c>
      <c r="D36" s="41">
        <v>0.15</v>
      </c>
      <c r="E36" s="41"/>
      <c r="F36" s="41"/>
      <c r="G36" s="41"/>
    </row>
    <row r="37" spans="1:7" x14ac:dyDescent="0.3">
      <c r="A37" s="61" t="s">
        <v>264</v>
      </c>
      <c r="B37" s="61" t="s">
        <v>163</v>
      </c>
      <c r="C37" s="61" t="s">
        <v>102</v>
      </c>
      <c r="D37" s="61">
        <v>-1</v>
      </c>
      <c r="E37" s="61"/>
      <c r="F37" s="61"/>
      <c r="G37" s="61"/>
    </row>
    <row r="38" spans="1:7" x14ac:dyDescent="0.3">
      <c r="A38" s="41" t="s">
        <v>264</v>
      </c>
      <c r="B38" s="41" t="s">
        <v>44</v>
      </c>
      <c r="C38" s="41" t="s">
        <v>163</v>
      </c>
      <c r="D38" s="41">
        <v>0.1202</v>
      </c>
      <c r="E38" s="41"/>
      <c r="F38" s="41"/>
      <c r="G38" s="41"/>
    </row>
    <row r="39" spans="1:7" x14ac:dyDescent="0.3">
      <c r="A39" s="61" t="s">
        <v>265</v>
      </c>
      <c r="B39" s="61" t="s">
        <v>163</v>
      </c>
      <c r="C39" s="61" t="s">
        <v>103</v>
      </c>
      <c r="D39" s="61">
        <v>-1</v>
      </c>
      <c r="E39" s="61"/>
      <c r="F39" s="61"/>
      <c r="G39" s="61"/>
    </row>
    <row r="40" spans="1:7" x14ac:dyDescent="0.3">
      <c r="A40" s="41" t="s">
        <v>265</v>
      </c>
      <c r="B40" s="41" t="s">
        <v>45</v>
      </c>
      <c r="C40" s="41" t="s">
        <v>163</v>
      </c>
      <c r="D40" s="41">
        <v>0.15</v>
      </c>
      <c r="E40" s="41"/>
      <c r="F40" s="41"/>
      <c r="G40" s="41"/>
    </row>
    <row r="41" spans="1:7" x14ac:dyDescent="0.3">
      <c r="A41" s="61" t="s">
        <v>266</v>
      </c>
      <c r="B41" s="61" t="s">
        <v>159</v>
      </c>
      <c r="C41" s="61" t="s">
        <v>83</v>
      </c>
      <c r="D41" s="61"/>
      <c r="E41" s="61">
        <v>-5.5E-2</v>
      </c>
      <c r="F41" s="61">
        <v>-4.4999999999999998E-2</v>
      </c>
      <c r="G41" s="61" t="s">
        <v>267</v>
      </c>
    </row>
    <row r="42" spans="1:7" x14ac:dyDescent="0.3">
      <c r="A42" s="41" t="s">
        <v>266</v>
      </c>
      <c r="B42" s="41" t="s">
        <v>159</v>
      </c>
      <c r="C42" s="41" t="s">
        <v>117</v>
      </c>
      <c r="D42" s="41"/>
      <c r="E42" s="41">
        <v>1</v>
      </c>
      <c r="F42" s="41">
        <v>1</v>
      </c>
      <c r="G42" s="41"/>
    </row>
    <row r="43" spans="1:7" x14ac:dyDescent="0.3">
      <c r="A43" s="61" t="s">
        <v>268</v>
      </c>
      <c r="B43" s="61" t="s">
        <v>159</v>
      </c>
      <c r="C43" s="61" t="s">
        <v>84</v>
      </c>
      <c r="D43" s="61"/>
      <c r="E43" s="61">
        <v>-1.05</v>
      </c>
      <c r="F43" s="61">
        <v>-0.95</v>
      </c>
      <c r="G43" s="61" t="s">
        <v>269</v>
      </c>
    </row>
    <row r="44" spans="1:7" x14ac:dyDescent="0.3">
      <c r="A44" s="41" t="s">
        <v>268</v>
      </c>
      <c r="B44" s="41" t="s">
        <v>159</v>
      </c>
      <c r="C44" s="41" t="s">
        <v>117</v>
      </c>
      <c r="D44" s="41"/>
      <c r="E44" s="41">
        <v>1</v>
      </c>
      <c r="F44" s="41">
        <v>1</v>
      </c>
      <c r="G44" s="41"/>
    </row>
    <row r="45" spans="1:7" x14ac:dyDescent="0.3">
      <c r="A45" s="61" t="s">
        <v>270</v>
      </c>
      <c r="B45" s="61" t="s">
        <v>187</v>
      </c>
      <c r="C45" s="61" t="s">
        <v>116</v>
      </c>
      <c r="D45" s="61">
        <v>-1</v>
      </c>
      <c r="E45" s="61"/>
      <c r="F45" s="61"/>
      <c r="G45" s="61" t="s">
        <v>271</v>
      </c>
    </row>
    <row r="46" spans="1:7" x14ac:dyDescent="0.3">
      <c r="A46" s="41" t="s">
        <v>270</v>
      </c>
      <c r="B46" s="41" t="s">
        <v>99</v>
      </c>
      <c r="C46" s="41" t="s">
        <v>187</v>
      </c>
      <c r="D46" s="41">
        <v>0.77068445721662149</v>
      </c>
      <c r="E46" s="41"/>
      <c r="F46" s="41"/>
      <c r="G46" s="41"/>
    </row>
    <row r="47" spans="1:7" x14ac:dyDescent="0.3">
      <c r="A47" s="61" t="s">
        <v>272</v>
      </c>
      <c r="B47" s="61" t="s">
        <v>135</v>
      </c>
      <c r="C47" s="61" t="s">
        <v>41</v>
      </c>
      <c r="D47" s="61"/>
      <c r="E47" s="61"/>
      <c r="F47" s="61">
        <v>-1</v>
      </c>
      <c r="G47" s="61" t="s">
        <v>273</v>
      </c>
    </row>
    <row r="48" spans="1:7" x14ac:dyDescent="0.3">
      <c r="A48" s="41" t="s">
        <v>272</v>
      </c>
      <c r="B48" s="41" t="s">
        <v>135</v>
      </c>
      <c r="C48" s="41" t="s">
        <v>44</v>
      </c>
      <c r="D48" s="41"/>
      <c r="E48" s="41"/>
      <c r="F48" s="41">
        <v>-1</v>
      </c>
      <c r="G48" s="41"/>
    </row>
    <row r="49" spans="1:7" x14ac:dyDescent="0.3">
      <c r="A49" s="41" t="s">
        <v>272</v>
      </c>
      <c r="B49" s="41" t="s">
        <v>29</v>
      </c>
      <c r="C49" s="41" t="s">
        <v>135</v>
      </c>
      <c r="D49" s="41"/>
      <c r="E49" s="41"/>
      <c r="F49" s="41">
        <v>1</v>
      </c>
      <c r="G49" s="41"/>
    </row>
    <row r="50" spans="1:7" x14ac:dyDescent="0.3">
      <c r="A50" s="61" t="s">
        <v>274</v>
      </c>
      <c r="B50" s="61" t="s">
        <v>135</v>
      </c>
      <c r="C50" s="61" t="s">
        <v>42</v>
      </c>
      <c r="D50" s="61"/>
      <c r="E50" s="61"/>
      <c r="F50" s="61">
        <v>-1</v>
      </c>
      <c r="G50" s="61" t="s">
        <v>275</v>
      </c>
    </row>
    <row r="51" spans="1:7" x14ac:dyDescent="0.3">
      <c r="A51" s="41" t="s">
        <v>274</v>
      </c>
      <c r="B51" s="41" t="s">
        <v>135</v>
      </c>
      <c r="C51" s="41" t="s">
        <v>45</v>
      </c>
      <c r="D51" s="41"/>
      <c r="E51" s="41"/>
      <c r="F51" s="41">
        <v>-1</v>
      </c>
      <c r="G51" s="41"/>
    </row>
    <row r="52" spans="1:7" x14ac:dyDescent="0.3">
      <c r="A52" s="41" t="s">
        <v>274</v>
      </c>
      <c r="B52" s="41" t="s">
        <v>35</v>
      </c>
      <c r="C52" s="41" t="s">
        <v>135</v>
      </c>
      <c r="D52" s="41"/>
      <c r="E52" s="41"/>
      <c r="F52" s="41">
        <v>1</v>
      </c>
      <c r="G52" s="41"/>
    </row>
    <row r="53" spans="1:7" x14ac:dyDescent="0.3">
      <c r="A53" s="61" t="s">
        <v>276</v>
      </c>
      <c r="B53" s="61" t="s">
        <v>170</v>
      </c>
      <c r="C53" s="61" t="s">
        <v>99</v>
      </c>
      <c r="D53" s="61"/>
      <c r="E53" s="61">
        <v>-0.7</v>
      </c>
      <c r="F53" s="61">
        <v>-0.55000000000000004</v>
      </c>
      <c r="G53" s="61" t="s">
        <v>277</v>
      </c>
    </row>
    <row r="54" spans="1:7" x14ac:dyDescent="0.3">
      <c r="A54" s="41" t="s">
        <v>276</v>
      </c>
      <c r="B54" s="41" t="s">
        <v>116</v>
      </c>
      <c r="C54" s="41" t="s">
        <v>170</v>
      </c>
      <c r="D54" s="41"/>
      <c r="E54" s="41">
        <v>1</v>
      </c>
      <c r="F54" s="41">
        <v>1</v>
      </c>
      <c r="G54" s="41"/>
    </row>
    <row r="55" spans="1:7" x14ac:dyDescent="0.3">
      <c r="A55" s="61" t="s">
        <v>278</v>
      </c>
      <c r="B55" s="61" t="s">
        <v>27</v>
      </c>
      <c r="C55" s="61" t="s">
        <v>144</v>
      </c>
      <c r="D55" s="61">
        <v>1</v>
      </c>
      <c r="E55" s="61"/>
      <c r="F55" s="61"/>
      <c r="G55" s="61" t="s">
        <v>279</v>
      </c>
    </row>
    <row r="56" spans="1:7" x14ac:dyDescent="0.3">
      <c r="A56" s="41" t="s">
        <v>278</v>
      </c>
      <c r="B56" s="41" t="s">
        <v>135</v>
      </c>
      <c r="C56" s="41" t="s">
        <v>40</v>
      </c>
      <c r="D56" s="41">
        <v>-0.08</v>
      </c>
      <c r="E56" s="41"/>
      <c r="F56" s="41"/>
      <c r="G56" s="41"/>
    </row>
    <row r="57" spans="1:7" x14ac:dyDescent="0.3">
      <c r="A57" s="41" t="s">
        <v>278</v>
      </c>
      <c r="B57" s="41" t="s">
        <v>135</v>
      </c>
      <c r="C57" s="41" t="s">
        <v>43</v>
      </c>
      <c r="D57" s="41">
        <v>-0.15</v>
      </c>
      <c r="E57" s="41"/>
      <c r="F57" s="41"/>
      <c r="G57" s="41"/>
    </row>
    <row r="58" spans="1:7" x14ac:dyDescent="0.3">
      <c r="A58" s="41" t="s">
        <v>278</v>
      </c>
      <c r="B58" s="41" t="s">
        <v>135</v>
      </c>
      <c r="C58" s="41" t="s">
        <v>46</v>
      </c>
      <c r="D58" s="41">
        <v>-0.15</v>
      </c>
      <c r="E58" s="41"/>
      <c r="F58" s="41"/>
      <c r="G58" s="41"/>
    </row>
    <row r="59" spans="1:7" x14ac:dyDescent="0.3">
      <c r="A59" s="41" t="s">
        <v>278</v>
      </c>
      <c r="B59" s="41" t="s">
        <v>27</v>
      </c>
      <c r="C59" s="41" t="s">
        <v>136</v>
      </c>
      <c r="D59" s="41">
        <v>-0.15</v>
      </c>
      <c r="E59" s="41"/>
      <c r="F59" s="41"/>
      <c r="G59" s="41"/>
    </row>
    <row r="60" spans="1:7" x14ac:dyDescent="0.3">
      <c r="A60" s="61" t="s">
        <v>280</v>
      </c>
      <c r="B60" s="61" t="s">
        <v>29</v>
      </c>
      <c r="C60" s="61" t="s">
        <v>144</v>
      </c>
      <c r="D60" s="61"/>
      <c r="E60" s="61"/>
      <c r="F60" s="61">
        <v>1</v>
      </c>
      <c r="G60" s="61" t="s">
        <v>281</v>
      </c>
    </row>
    <row r="61" spans="1:7" x14ac:dyDescent="0.3">
      <c r="A61" s="41" t="s">
        <v>280</v>
      </c>
      <c r="B61" s="41" t="s">
        <v>135</v>
      </c>
      <c r="C61" s="41" t="s">
        <v>41</v>
      </c>
      <c r="D61" s="41"/>
      <c r="E61" s="41"/>
      <c r="F61" s="41">
        <v>-0.08</v>
      </c>
      <c r="G61" s="41"/>
    </row>
    <row r="62" spans="1:7" x14ac:dyDescent="0.3">
      <c r="A62" s="41" t="s">
        <v>280</v>
      </c>
      <c r="B62" s="41" t="s">
        <v>135</v>
      </c>
      <c r="C62" s="41" t="s">
        <v>44</v>
      </c>
      <c r="D62" s="41"/>
      <c r="E62" s="41"/>
      <c r="F62" s="41">
        <v>-0.15</v>
      </c>
      <c r="G62" s="41"/>
    </row>
    <row r="63" spans="1:7" x14ac:dyDescent="0.3">
      <c r="A63" s="41" t="s">
        <v>280</v>
      </c>
      <c r="B63" s="41" t="s">
        <v>29</v>
      </c>
      <c r="C63" s="41" t="s">
        <v>136</v>
      </c>
      <c r="D63" s="41"/>
      <c r="E63" s="41"/>
      <c r="F63" s="41">
        <v>-0.15</v>
      </c>
      <c r="G63" s="41"/>
    </row>
    <row r="64" spans="1:7" x14ac:dyDescent="0.3">
      <c r="A64" s="61" t="s">
        <v>282</v>
      </c>
      <c r="B64" s="61" t="s">
        <v>35</v>
      </c>
      <c r="C64" s="61" t="s">
        <v>144</v>
      </c>
      <c r="D64" s="61"/>
      <c r="E64" s="61"/>
      <c r="F64" s="61">
        <v>1</v>
      </c>
      <c r="G64" s="61" t="s">
        <v>283</v>
      </c>
    </row>
    <row r="65" spans="1:7" x14ac:dyDescent="0.3">
      <c r="A65" s="41" t="s">
        <v>282</v>
      </c>
      <c r="B65" s="41" t="s">
        <v>135</v>
      </c>
      <c r="C65" s="41" t="s">
        <v>42</v>
      </c>
      <c r="D65" s="41"/>
      <c r="E65" s="41"/>
      <c r="F65" s="41">
        <v>-0.08</v>
      </c>
      <c r="G65" s="41"/>
    </row>
    <row r="66" spans="1:7" x14ac:dyDescent="0.3">
      <c r="A66" s="41" t="s">
        <v>282</v>
      </c>
      <c r="B66" s="41" t="s">
        <v>135</v>
      </c>
      <c r="C66" s="41" t="s">
        <v>45</v>
      </c>
      <c r="D66" s="41"/>
      <c r="E66" s="41"/>
      <c r="F66" s="41">
        <v>-0.15</v>
      </c>
      <c r="G66" s="41"/>
    </row>
    <row r="67" spans="1:7" x14ac:dyDescent="0.3">
      <c r="A67" s="41" t="s">
        <v>282</v>
      </c>
      <c r="B67" s="41" t="s">
        <v>35</v>
      </c>
      <c r="C67" s="41" t="s">
        <v>136</v>
      </c>
      <c r="D67" s="41"/>
      <c r="E67" s="41"/>
      <c r="F67" s="41">
        <v>-0.15</v>
      </c>
      <c r="G67" s="41"/>
    </row>
    <row r="68" spans="1:7" x14ac:dyDescent="0.3">
      <c r="A68" s="61" t="s">
        <v>284</v>
      </c>
      <c r="B68" s="61" t="s">
        <v>111</v>
      </c>
      <c r="C68" s="61" t="s">
        <v>155</v>
      </c>
      <c r="D68" s="61"/>
      <c r="E68" s="61"/>
      <c r="F68" s="61">
        <v>-1.2</v>
      </c>
      <c r="G68" s="61" t="s">
        <v>285</v>
      </c>
    </row>
    <row r="69" spans="1:7" x14ac:dyDescent="0.3">
      <c r="A69" s="41" t="s">
        <v>284</v>
      </c>
      <c r="B69" s="41" t="s">
        <v>43</v>
      </c>
      <c r="C69" s="41" t="s">
        <v>155</v>
      </c>
      <c r="D69" s="41"/>
      <c r="E69" s="41"/>
      <c r="F69" s="41">
        <v>1</v>
      </c>
      <c r="G69" s="41"/>
    </row>
    <row r="70" spans="1:7" x14ac:dyDescent="0.3">
      <c r="A70" s="41" t="s">
        <v>284</v>
      </c>
      <c r="B70" s="41" t="s">
        <v>100</v>
      </c>
      <c r="C70" s="41" t="s">
        <v>155</v>
      </c>
      <c r="D70" s="41"/>
      <c r="E70" s="41"/>
      <c r="F70" s="41">
        <v>1</v>
      </c>
      <c r="G70" s="41"/>
    </row>
    <row r="71" spans="1:7" x14ac:dyDescent="0.3">
      <c r="A71" s="61" t="s">
        <v>286</v>
      </c>
      <c r="B71" s="61" t="s">
        <v>24</v>
      </c>
      <c r="C71" s="61" t="s">
        <v>136</v>
      </c>
      <c r="D71" s="61">
        <v>1</v>
      </c>
      <c r="E71" s="61"/>
      <c r="F71" s="61"/>
      <c r="G71" s="61" t="s">
        <v>287</v>
      </c>
    </row>
    <row r="72" spans="1:7" x14ac:dyDescent="0.3">
      <c r="A72" s="41" t="s">
        <v>286</v>
      </c>
      <c r="B72" s="41" t="s">
        <v>136</v>
      </c>
      <c r="C72" s="41" t="s">
        <v>59</v>
      </c>
      <c r="D72" s="41">
        <v>-1</v>
      </c>
      <c r="E72" s="41"/>
      <c r="F72" s="41"/>
      <c r="G72" s="41"/>
    </row>
    <row r="73" spans="1:7" x14ac:dyDescent="0.3">
      <c r="A73" s="61" t="s">
        <v>288</v>
      </c>
      <c r="B73" s="61" t="s">
        <v>135</v>
      </c>
      <c r="C73" s="61" t="s">
        <v>46</v>
      </c>
      <c r="D73" s="61"/>
      <c r="E73" s="61"/>
      <c r="F73" s="61">
        <v>-0.8</v>
      </c>
      <c r="G73" s="61" t="s">
        <v>289</v>
      </c>
    </row>
    <row r="74" spans="1:7" x14ac:dyDescent="0.3">
      <c r="A74" s="41" t="s">
        <v>288</v>
      </c>
      <c r="B74" s="41" t="s">
        <v>46</v>
      </c>
      <c r="C74" s="41" t="s">
        <v>173</v>
      </c>
      <c r="D74" s="41"/>
      <c r="E74" s="41"/>
      <c r="F74" s="41">
        <v>1</v>
      </c>
      <c r="G74" s="41"/>
    </row>
  </sheetData>
  <pageMargins left="0.75" right="0.75" top="1" bottom="1" header="0.5" footer="0.5"/>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sheetPr>
  <dimension ref="A1:O24"/>
  <sheetViews>
    <sheetView workbookViewId="0">
      <pane xSplit="1" ySplit="1" topLeftCell="B2" activePane="bottomRight" state="frozen"/>
      <selection activeCell="H24" sqref="H24"/>
      <selection pane="topRight" activeCell="H24" sqref="H24"/>
      <selection pane="bottomLeft" activeCell="H24" sqref="H24"/>
      <selection pane="bottomRight" activeCell="H40" sqref="H40"/>
    </sheetView>
  </sheetViews>
  <sheetFormatPr baseColWidth="10" defaultColWidth="38.1171875" defaultRowHeight="12.4" x14ac:dyDescent="0.3"/>
  <cols>
    <col min="1" max="1" width="11.76171875" style="2" bestFit="1" customWidth="1"/>
    <col min="2" max="2" width="15.76171875" style="2" bestFit="1" customWidth="1"/>
    <col min="3" max="3" width="37.3515625" style="2" bestFit="1" customWidth="1"/>
    <col min="4" max="4" width="30.87890625" style="2" bestFit="1" customWidth="1"/>
    <col min="5" max="5" width="34.46875" style="3" bestFit="1" customWidth="1"/>
    <col min="6" max="6" width="33.76171875" style="3" bestFit="1" customWidth="1"/>
    <col min="7" max="7" width="34.1171875" style="2" bestFit="1" customWidth="1"/>
    <col min="8" max="8" width="36.76171875" style="2" bestFit="1" customWidth="1"/>
    <col min="9" max="9" width="37.76171875" style="2" bestFit="1" customWidth="1"/>
    <col min="10" max="10" width="36.64453125" style="2" bestFit="1" customWidth="1"/>
    <col min="11" max="12" width="4.87890625" style="2" bestFit="1" customWidth="1"/>
    <col min="13" max="15" width="4.87890625" style="4" bestFit="1" customWidth="1"/>
    <col min="16" max="24" width="4.87890625" style="2" bestFit="1" customWidth="1"/>
    <col min="25" max="30" width="5.46875" style="2" bestFit="1" customWidth="1"/>
    <col min="31" max="31" width="11.3515625" style="2" bestFit="1" customWidth="1"/>
    <col min="32" max="32" width="38.1171875" style="2" customWidth="1"/>
    <col min="33" max="33" width="11.1171875" style="2" bestFit="1" customWidth="1"/>
    <col min="34" max="35" width="38.1171875" style="2" customWidth="1"/>
    <col min="36" max="16384" width="38.1171875" style="2"/>
  </cols>
  <sheetData>
    <row r="1" spans="1:15" s="5" customFormat="1" ht="33" customHeight="1" x14ac:dyDescent="0.3">
      <c r="A1" s="1"/>
      <c r="C1" s="5" t="s">
        <v>290</v>
      </c>
      <c r="E1" s="62" t="s">
        <v>291</v>
      </c>
      <c r="F1" s="63"/>
      <c r="G1" s="63"/>
    </row>
    <row r="2" spans="1:15" s="5" customFormat="1" ht="32.25" customHeight="1" x14ac:dyDescent="0.3">
      <c r="A2" s="7" t="s">
        <v>292</v>
      </c>
      <c r="B2" s="8" t="s">
        <v>293</v>
      </c>
      <c r="C2" s="9" t="s">
        <v>294</v>
      </c>
    </row>
    <row r="3" spans="1:15" x14ac:dyDescent="0.3">
      <c r="A3" s="10" t="s">
        <v>295</v>
      </c>
      <c r="B3" s="11">
        <v>705</v>
      </c>
      <c r="C3" s="12">
        <f t="shared" ref="C3:C21" si="0">0.828*B3</f>
        <v>583.74</v>
      </c>
      <c r="M3" s="2"/>
      <c r="N3" s="2"/>
      <c r="O3" s="2"/>
    </row>
    <row r="4" spans="1:15" x14ac:dyDescent="0.3">
      <c r="A4" s="10" t="s">
        <v>296</v>
      </c>
      <c r="B4" s="13">
        <v>685</v>
      </c>
      <c r="C4" s="14">
        <f t="shared" si="0"/>
        <v>567.17999999999995</v>
      </c>
      <c r="E4" s="2"/>
      <c r="F4" s="2"/>
      <c r="M4" s="2"/>
      <c r="N4" s="2"/>
      <c r="O4" s="2"/>
    </row>
    <row r="5" spans="1:15" x14ac:dyDescent="0.3">
      <c r="A5" s="10" t="s">
        <v>297</v>
      </c>
      <c r="B5" s="13">
        <v>690</v>
      </c>
      <c r="C5" s="14">
        <f t="shared" si="0"/>
        <v>571.31999999999994</v>
      </c>
      <c r="E5" s="2"/>
      <c r="F5" s="2"/>
      <c r="M5" s="2"/>
      <c r="N5" s="2"/>
      <c r="O5" s="2"/>
    </row>
    <row r="6" spans="1:15" x14ac:dyDescent="0.3">
      <c r="A6" s="10" t="s">
        <v>298</v>
      </c>
      <c r="B6" s="13">
        <v>715</v>
      </c>
      <c r="C6" s="14">
        <f t="shared" si="0"/>
        <v>592.02</v>
      </c>
      <c r="E6" s="2"/>
      <c r="F6" s="2"/>
      <c r="M6" s="2"/>
      <c r="N6" s="2"/>
      <c r="O6" s="2"/>
    </row>
    <row r="7" spans="1:15" x14ac:dyDescent="0.3">
      <c r="A7" s="10" t="s">
        <v>299</v>
      </c>
      <c r="B7" s="13">
        <v>635</v>
      </c>
      <c r="C7" s="14">
        <f t="shared" si="0"/>
        <v>525.78</v>
      </c>
      <c r="E7" s="2"/>
      <c r="F7" s="2"/>
      <c r="M7" s="2"/>
      <c r="N7" s="2"/>
      <c r="O7" s="2"/>
    </row>
    <row r="8" spans="1:15" x14ac:dyDescent="0.3">
      <c r="A8" s="10" t="s">
        <v>300</v>
      </c>
      <c r="B8" s="13">
        <v>825</v>
      </c>
      <c r="C8" s="14">
        <f t="shared" si="0"/>
        <v>683.09999999999991</v>
      </c>
      <c r="E8" s="2"/>
      <c r="F8" s="2"/>
      <c r="M8" s="2"/>
      <c r="N8" s="2"/>
      <c r="O8" s="2"/>
    </row>
    <row r="9" spans="1:15" x14ac:dyDescent="0.3">
      <c r="A9" s="10" t="s">
        <v>301</v>
      </c>
      <c r="B9" s="13">
        <v>645</v>
      </c>
      <c r="C9" s="14">
        <f t="shared" si="0"/>
        <v>534.05999999999995</v>
      </c>
      <c r="E9" s="2"/>
      <c r="F9" s="2"/>
      <c r="M9" s="2"/>
      <c r="N9" s="2"/>
      <c r="O9" s="2"/>
    </row>
    <row r="10" spans="1:15" x14ac:dyDescent="0.3">
      <c r="A10" s="10" t="s">
        <v>302</v>
      </c>
      <c r="B10" s="13">
        <v>685</v>
      </c>
      <c r="C10" s="14">
        <f t="shared" si="0"/>
        <v>567.17999999999995</v>
      </c>
      <c r="E10" s="2"/>
      <c r="F10" s="2"/>
      <c r="M10" s="2"/>
      <c r="N10" s="2"/>
      <c r="O10" s="2"/>
    </row>
    <row r="11" spans="1:15" x14ac:dyDescent="0.3">
      <c r="A11" s="10" t="s">
        <v>303</v>
      </c>
      <c r="B11" s="13">
        <v>665</v>
      </c>
      <c r="C11" s="14">
        <f t="shared" si="0"/>
        <v>550.62</v>
      </c>
      <c r="E11" s="2"/>
      <c r="F11" s="2"/>
      <c r="M11" s="2"/>
      <c r="N11" s="2"/>
      <c r="O11" s="2"/>
    </row>
    <row r="12" spans="1:15" x14ac:dyDescent="0.3">
      <c r="A12" s="10" t="s">
        <v>304</v>
      </c>
      <c r="B12" s="13">
        <v>425</v>
      </c>
      <c r="C12" s="14">
        <f t="shared" si="0"/>
        <v>351.9</v>
      </c>
      <c r="E12" s="2"/>
      <c r="F12" s="2"/>
      <c r="M12" s="2"/>
      <c r="N12" s="2"/>
      <c r="O12" s="2"/>
    </row>
    <row r="13" spans="1:15" x14ac:dyDescent="0.3">
      <c r="A13" s="10" t="s">
        <v>305</v>
      </c>
      <c r="B13" s="13">
        <v>540</v>
      </c>
      <c r="C13" s="14">
        <f t="shared" si="0"/>
        <v>447.12</v>
      </c>
      <c r="E13" s="2"/>
      <c r="F13" s="2"/>
      <c r="M13" s="2"/>
      <c r="N13" s="2"/>
      <c r="O13" s="2"/>
    </row>
    <row r="14" spans="1:15" x14ac:dyDescent="0.3">
      <c r="A14" s="10" t="s">
        <v>306</v>
      </c>
      <c r="B14" s="13">
        <v>565</v>
      </c>
      <c r="C14" s="14">
        <f t="shared" si="0"/>
        <v>467.82</v>
      </c>
      <c r="E14" s="2"/>
      <c r="F14" s="2"/>
      <c r="M14" s="2"/>
      <c r="N14" s="2"/>
      <c r="O14" s="2"/>
    </row>
    <row r="15" spans="1:15" x14ac:dyDescent="0.3">
      <c r="A15" s="10" t="s">
        <v>307</v>
      </c>
      <c r="B15" s="13">
        <v>520</v>
      </c>
      <c r="C15" s="14">
        <f t="shared" si="0"/>
        <v>430.56</v>
      </c>
      <c r="E15" s="2"/>
      <c r="F15" s="2"/>
      <c r="M15" s="2"/>
      <c r="N15" s="2"/>
      <c r="O15" s="2"/>
    </row>
    <row r="16" spans="1:15" x14ac:dyDescent="0.3">
      <c r="A16" s="10" t="s">
        <v>308</v>
      </c>
      <c r="B16" s="13">
        <v>465</v>
      </c>
      <c r="C16" s="14">
        <f t="shared" si="0"/>
        <v>385.02</v>
      </c>
      <c r="E16" s="2"/>
      <c r="F16" s="2"/>
      <c r="M16" s="2"/>
      <c r="N16" s="2"/>
      <c r="O16" s="2"/>
    </row>
    <row r="17" spans="1:15" x14ac:dyDescent="0.3">
      <c r="A17" s="10" t="s">
        <v>309</v>
      </c>
      <c r="B17" s="13">
        <v>435</v>
      </c>
      <c r="C17" s="14">
        <f t="shared" si="0"/>
        <v>360.18</v>
      </c>
      <c r="E17" s="2"/>
      <c r="F17" s="2"/>
      <c r="M17" s="2"/>
      <c r="N17" s="2"/>
      <c r="O17" s="2"/>
    </row>
    <row r="18" spans="1:15" x14ac:dyDescent="0.3">
      <c r="A18" s="10" t="s">
        <v>310</v>
      </c>
      <c r="B18" s="13">
        <v>590</v>
      </c>
      <c r="C18" s="14">
        <f t="shared" si="0"/>
        <v>488.52</v>
      </c>
      <c r="E18" s="2"/>
      <c r="F18" s="2"/>
      <c r="M18" s="2"/>
      <c r="N18" s="2"/>
      <c r="O18" s="2"/>
    </row>
    <row r="19" spans="1:15" x14ac:dyDescent="0.3">
      <c r="A19" s="10" t="s">
        <v>311</v>
      </c>
      <c r="B19" s="13">
        <v>595</v>
      </c>
      <c r="C19" s="14">
        <f t="shared" si="0"/>
        <v>492.65999999999997</v>
      </c>
      <c r="E19" s="2"/>
      <c r="F19" s="2"/>
      <c r="M19" s="2"/>
      <c r="N19" s="2"/>
      <c r="O19" s="2"/>
    </row>
    <row r="20" spans="1:15" x14ac:dyDescent="0.3">
      <c r="A20" s="10" t="s">
        <v>312</v>
      </c>
      <c r="B20" s="13">
        <v>485</v>
      </c>
      <c r="C20" s="14">
        <f t="shared" si="0"/>
        <v>401.58</v>
      </c>
      <c r="E20" s="2"/>
      <c r="F20" s="2"/>
      <c r="M20" s="2"/>
      <c r="N20" s="2"/>
      <c r="O20" s="2"/>
    </row>
    <row r="21" spans="1:15" x14ac:dyDescent="0.3">
      <c r="A21" s="15" t="s">
        <v>313</v>
      </c>
      <c r="B21" s="16">
        <v>625</v>
      </c>
      <c r="C21" s="17">
        <f t="shared" si="0"/>
        <v>517.5</v>
      </c>
      <c r="E21" s="2"/>
      <c r="F21" s="2"/>
      <c r="M21" s="2"/>
      <c r="N21" s="2"/>
      <c r="O21" s="2"/>
    </row>
    <row r="22" spans="1:15" x14ac:dyDescent="0.3">
      <c r="E22" s="4"/>
      <c r="F22" s="4"/>
    </row>
    <row r="23" spans="1:15" x14ac:dyDescent="0.3">
      <c r="A23" s="18" t="s">
        <v>314</v>
      </c>
      <c r="B23" s="19" t="s">
        <v>315</v>
      </c>
      <c r="C23" s="20">
        <f>SUMPRODUCT([3]Pilotage!B4:B22,C3:C21)/1000</f>
        <v>0.51120719999999997</v>
      </c>
      <c r="E23" s="21"/>
      <c r="J23" s="4"/>
      <c r="K23" s="4"/>
    </row>
    <row r="24" spans="1:15" x14ac:dyDescent="0.3">
      <c r="A24" s="22" t="s">
        <v>316</v>
      </c>
      <c r="B24" s="23" t="s">
        <v>317</v>
      </c>
      <c r="C24" s="24">
        <f>SUMPRODUCT([3]Pilotage!C4:C22,C3:C21)/1000</f>
        <v>0.37466999999999995</v>
      </c>
      <c r="E24" s="21"/>
    </row>
  </sheetData>
  <mergeCells count="1">
    <mergeCell ref="E1:G1"/>
  </mergeCells>
  <pageMargins left="0.75" right="0.75" top="1" bottom="1" header="0.5" footer="0.5"/>
  <pageSetup paperSize="9"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10</vt:i4>
      </vt:variant>
      <vt:variant>
        <vt:lpstr>Plages nommées</vt:lpstr>
      </vt:variant>
      <vt:variant>
        <vt:i4>4</vt:i4>
      </vt:variant>
    </vt:vector>
  </HeadingPairs>
  <TitlesOfParts>
    <vt:vector size="14" baseType="lpstr">
      <vt:lpstr>Etiquettes</vt:lpstr>
      <vt:lpstr>Produits</vt:lpstr>
      <vt:lpstr>Secteurs</vt:lpstr>
      <vt:lpstr>Echanges territoires</vt:lpstr>
      <vt:lpstr>Table emplois ressources</vt:lpstr>
      <vt:lpstr>Données</vt:lpstr>
      <vt:lpstr>Min Max</vt:lpstr>
      <vt:lpstr>Contraintes</vt:lpstr>
      <vt:lpstr>InfraDensité</vt:lpstr>
      <vt:lpstr>Retrait</vt:lpstr>
      <vt:lpstr>InfraDensité!infra_d_f</vt:lpstr>
      <vt:lpstr>InfraDensité!infra_d_r</vt:lpstr>
      <vt:lpstr>Retrait!retrait_v_f</vt:lpstr>
      <vt:lpstr>Retrait!retrait_v_r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revision>5</cp:revision>
  <dcterms:created xsi:type="dcterms:W3CDTF">2018-08-23T08:28:09Z</dcterms:created>
  <dcterms:modified xsi:type="dcterms:W3CDTF">2023-05-15T06:18:24Z</dcterms:modified>
  <dc:language>fr-FR</dc:language>
</cp:coreProperties>
</file>