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Default Extension="jpeg" ContentType="image/jpe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comments/comment3.xml" ContentType="application/vnd.openxmlformats-officedocument.spreadsheetml.comments+xml"/>
  <Override PartName="/xl/worksheets/sheet4.xml" ContentType="application/vnd.openxmlformats-officedocument.spreadsheetml.worksheet+xml"/>
  <Override PartName="/xl/comments/comment4.xml" ContentType="application/vnd.openxmlformats-officedocument.spreadsheetml.comments+xml"/>
  <Override PartName="/xl/worksheets/sheet5.xml" ContentType="application/vnd.openxmlformats-officedocument.spreadsheetml.worksheet+xml"/>
  <Override PartName="/xl/worksheets/sheet6.xml" ContentType="application/vnd.openxmlformats-officedocument.spreadsheetml.worksheet+xml"/>
  <Override PartName="/xl/comments/comment5.xml" ContentType="application/vnd.openxmlformats-officedocument.spreadsheetml.comments+xml"/>
  <Override PartName="/xl/worksheets/sheet7.xml" ContentType="application/vnd.openxmlformats-officedocument.spreadsheetml.worksheet+xml"/>
  <Override PartName="/xl/comments/comment6.xml" ContentType="application/vnd.openxmlformats-officedocument.spreadsheetml.comments+xml"/>
  <Override PartName="/xl/worksheets/sheet8.xml" ContentType="application/vnd.openxmlformats-officedocument.spreadsheetml.worksheet+xml"/>
  <Override PartName="/xl/comments/comment7.xml" ContentType="application/vnd.openxmlformats-officedocument.spreadsheetml.comments+xml"/>
  <Override PartName="/xl/worksheets/sheet9.xml" ContentType="application/vnd.openxmlformats-officedocument.spreadsheetml.worksheet+xml"/>
  <Override PartName="/xl/comments/comment8.xml" ContentType="application/vnd.openxmlformats-officedocument.spreadsheetml.comments+xml"/>
  <Override PartName="/xl/worksheets/sheet10.xml" ContentType="application/vnd.openxmlformats-officedocument.spreadsheetml.worksheet+xml"/>
  <Override PartName="/xl/comments/comment9.xml" ContentType="application/vnd.openxmlformats-officedocument.spreadsheetml.comments+xml"/>
  <Override PartName="/xl/worksheets/sheet11.xml" ContentType="application/vnd.openxmlformats-officedocument.spreadsheetml.worksheet+xml"/>
  <Override PartName="/xl/worksheets/sheet12.xml" ContentType="application/vnd.openxmlformats-officedocument.spreadsheetml.worksheet+xml"/>
  <Override PartName="/xl/drawings/drawing1.xml" ContentType="application/vnd.openxmlformats-officedocument.drawing+xml"/>
  <Override PartName="/xl/worksheets/sheet13.xml" ContentType="application/vnd.openxmlformats-officedocument.spreadsheetml.worksheet+xml"/>
  <Override PartName="/xl/drawings/drawing2.xml" ContentType="application/vnd.openxmlformats-officedocument.drawing+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date1904="1"/>
  <bookViews>
    <workbookView visibility="visible" minimized="0" showHorizontalScroll="1" showVerticalScroll="1" showSheetTabs="1" xWindow="-98" yWindow="-98" windowWidth="28996" windowHeight="15796" tabRatio="571" firstSheet="0" activeTab="4" autoFilterDateGrouping="1"/>
  </bookViews>
  <sheets>
    <sheet xmlns:r="http://schemas.openxmlformats.org/officeDocument/2006/relationships" name="Etiquettes" sheetId="1" state="visible" r:id="rId1"/>
    <sheet xmlns:r="http://schemas.openxmlformats.org/officeDocument/2006/relationships" name="Produits" sheetId="2" state="visible" r:id="rId2"/>
    <sheet xmlns:r="http://schemas.openxmlformats.org/officeDocument/2006/relationships" name="Secteurs" sheetId="3" state="visible" r:id="rId3"/>
    <sheet xmlns:r="http://schemas.openxmlformats.org/officeDocument/2006/relationships" name="Echanges territoires" sheetId="4" state="visible" r:id="rId4"/>
    <sheet xmlns:r="http://schemas.openxmlformats.org/officeDocument/2006/relationships" name="Table emplois ressources" sheetId="5" state="visible" r:id="rId5"/>
    <sheet xmlns:r="http://schemas.openxmlformats.org/officeDocument/2006/relationships" name="Données" sheetId="6" state="visible" r:id="rId6"/>
    <sheet xmlns:r="http://schemas.openxmlformats.org/officeDocument/2006/relationships" name="Min Max" sheetId="7" state="visible" r:id="rId7"/>
    <sheet xmlns:r="http://schemas.openxmlformats.org/officeDocument/2006/relationships" name="Contraintes" sheetId="8" state="visible" r:id="rId8"/>
    <sheet xmlns:r="http://schemas.openxmlformats.org/officeDocument/2006/relationships" name="Résultats" sheetId="9" state="visible" r:id="rId9"/>
    <sheet xmlns:r="http://schemas.openxmlformats.org/officeDocument/2006/relationships" name="Analyses des résultats" sheetId="10" state="visible" r:id="rId10"/>
    <sheet xmlns:r="http://schemas.openxmlformats.org/officeDocument/2006/relationships" name="conversion" sheetId="11" state="visible" r:id="rId11"/>
    <sheet xmlns:r="http://schemas.openxmlformats.org/officeDocument/2006/relationships" name="InfraDensité" sheetId="12" state="visible" r:id="rId12"/>
    <sheet xmlns:r="http://schemas.openxmlformats.org/officeDocument/2006/relationships" name="Retrait" sheetId="13" state="visible" r:id="rId13"/>
    <sheet xmlns:r="http://schemas.openxmlformats.org/officeDocument/2006/relationships" name="Conversions" sheetId="14" state="visible" r:id="rId14"/>
  </sheets>
  <externalReferences>
    <externalReference xmlns:r="http://schemas.openxmlformats.org/officeDocument/2006/relationships" r:id="rId15"/>
    <externalReference xmlns:r="http://schemas.openxmlformats.org/officeDocument/2006/relationships" r:id="rId16"/>
  </externalReferences>
  <definedNames>
    <definedName name="conversions_domestiques">[1]Conversions!$B$3:$R$42</definedName>
    <definedName name="conversions_echanges">[1]Conversions!$B$43:$R$50</definedName>
    <definedName name="facteurs">Conversions!$K$3:$K$98</definedName>
    <definedName name="infra_d_f">Conversions!#REF!</definedName>
    <definedName name="infra_d_f_bis">#REF!</definedName>
    <definedName name="infra_d_f_sankey">#REF!</definedName>
    <definedName name="infra_d_f2">#REF!</definedName>
    <definedName name="infra_d_r">#REF!</definedName>
    <definedName name="infra_d_r_sankey">#REF!</definedName>
    <definedName name="infra_d_r2">#REF!</definedName>
    <definedName name="local">Conversions!$A$3:$A$98</definedName>
    <definedName name="produits">Conversions!$B$3:$B$98</definedName>
    <definedName name="retrait_v_f">#REF!</definedName>
    <definedName name="retrait_v_f_bis">#REF!</definedName>
    <definedName name="retrait_v_f_sankey">#REF!</definedName>
    <definedName name="retrait_v_f2">#REF!</definedName>
    <definedName name="retrait_v_r">#REF!</definedName>
    <definedName name="retrait_v_r_bis">#REF!</definedName>
    <definedName name="retrait_v_r_sankey">#REF!</definedName>
    <definedName name="retrait_v_r2">#REF!</definedName>
    <definedName name="unités">Conversions!$J$3:$J$98</definedName>
    <definedName name="facteurs" localSheetId="11">InfraDensité!#REF!</definedName>
    <definedName name="infra_d_f" localSheetId="11">InfraDensité!$C$23</definedName>
    <definedName name="infra_d_r" localSheetId="11">InfraDensité!$C$24</definedName>
    <definedName name="local" localSheetId="11">InfraDensité!#REF!</definedName>
    <definedName name="produits" localSheetId="11">InfraDensité!#REF!</definedName>
    <definedName name="retrait_v_f" localSheetId="11">InfraDensité!#REF!</definedName>
    <definedName name="retrait_v_r" localSheetId="11">InfraDensité!#REF!</definedName>
    <definedName name="unités" localSheetId="11">InfraDensité!#REF!</definedName>
    <definedName name="facteurs" localSheetId="12">Retrait!#REF!</definedName>
    <definedName name="infra_d_f" localSheetId="12">Retrait!#REF!</definedName>
    <definedName name="infra_d_r" localSheetId="12">Retrait!#REF!</definedName>
    <definedName name="local" localSheetId="12">Retrait!#REF!</definedName>
    <definedName name="produits" localSheetId="12">Retrait!#REF!</definedName>
    <definedName name="retrait_v_f" localSheetId="12">Retrait!$E$23</definedName>
    <definedName name="retrait_v_r" localSheetId="12">Retrait!$E$24</definedName>
    <definedName name="unités" localSheetId="12">Retrait!#REF!</definedName>
    <definedName name="infra_d_f" localSheetId="13">Conversions!#REF!</definedName>
    <definedName name="infra_d_r" localSheetId="13">Conversions!#REF!</definedName>
    <definedName name="retrait_v_f" localSheetId="13">Conversions!#REF!</definedName>
    <definedName name="retrait_v_r" localSheetId="13">Conversions!#REF!</definedName>
  </definedNames>
  <calcPr calcId="191029" fullCalcOnLoad="1"/>
</workbook>
</file>

<file path=xl/styles.xml><?xml version="1.0" encoding="utf-8"?>
<styleSheet xmlns="http://schemas.openxmlformats.org/spreadsheetml/2006/main">
  <numFmts count="2">
    <numFmt numFmtId="164" formatCode="0.0%"/>
    <numFmt numFmtId="165" formatCode="0.000"/>
  </numFmts>
  <fonts count="19">
    <font>
      <name val="Verdana"/>
      <charset val="1"/>
      <sz val="10"/>
    </font>
    <font>
      <name val="Verdana"/>
      <b val="1"/>
      <sz val="10"/>
    </font>
    <font>
      <name val="Verdana"/>
      <b val="1"/>
      <color rgb="FFFFFFFF"/>
      <sz val="10"/>
    </font>
    <font>
      <name val="Verdana"/>
      <charset val="1"/>
      <sz val="8"/>
    </font>
    <font>
      <name val="Verdana"/>
      <sz val="10"/>
    </font>
    <font>
      <name val="Verdana"/>
      <family val="2"/>
      <sz val="10"/>
    </font>
    <font>
      <name val="Verdana"/>
      <family val="2"/>
      <b val="1"/>
      <color rgb="FFFFFFFF"/>
      <sz val="10"/>
    </font>
    <font>
      <name val="Verdana"/>
      <family val="2"/>
      <sz val="8"/>
    </font>
    <font>
      <name val="Calibri"/>
      <family val="2"/>
      <sz val="11"/>
    </font>
    <font>
      <name val="Verdana"/>
      <family val="2"/>
      <b val="1"/>
      <sz val="10"/>
    </font>
    <font>
      <name val="Verdana"/>
      <family val="2"/>
      <sz val="11"/>
    </font>
    <font>
      <name val="Verdana"/>
      <family val="2"/>
      <sz val="10"/>
      <u val="single"/>
    </font>
    <font>
      <name val="Verdana"/>
      <family val="2"/>
      <b val="1"/>
      <color theme="1"/>
      <sz val="10"/>
    </font>
    <font>
      <name val="Verdana"/>
      <family val="2"/>
      <color theme="1"/>
      <sz val="10"/>
    </font>
    <font>
      <name val="Courier"/>
      <family val="1"/>
      <sz val="10"/>
    </font>
    <font>
      <name val="Verdana"/>
      <family val="2"/>
      <color theme="4" tint="-0.249977111117893"/>
      <sz val="10"/>
    </font>
    <font>
      <b val="1"/>
    </font>
    <font>
      <b val="1"/>
      <color rgb="00FFFFFF"/>
    </font>
    <font>
      <b val="1"/>
      <color rgb="00000000"/>
    </font>
  </fonts>
  <fills count="40">
    <fill>
      <patternFill/>
    </fill>
    <fill>
      <patternFill patternType="gray125"/>
    </fill>
    <fill>
      <patternFill patternType="solid">
        <fgColor rgb="FF9BBB59"/>
      </patternFill>
    </fill>
    <fill>
      <patternFill patternType="solid">
        <fgColor rgb="FF4F81BD"/>
      </patternFill>
    </fill>
    <fill>
      <patternFill patternType="solid">
        <fgColor rgb="FF87AAFF"/>
      </patternFill>
    </fill>
    <fill>
      <patternFill patternType="solid">
        <fgColor rgb="FFA5BFFF"/>
      </patternFill>
    </fill>
    <fill>
      <patternFill patternType="solid">
        <fgColor rgb="FFC3D5FF"/>
      </patternFill>
    </fill>
    <fill>
      <patternFill patternType="solid">
        <fgColor rgb="FFE1EAFF"/>
      </patternFill>
    </fill>
    <fill>
      <patternFill patternType="solid">
        <fgColor rgb="FFFFFFFF"/>
      </patternFill>
    </fill>
    <fill>
      <patternFill patternType="solid">
        <fgColor rgb="FF87A9D2"/>
      </patternFill>
    </fill>
    <fill>
      <patternFill patternType="solid">
        <fgColor rgb="FF00B050"/>
        <bgColor indexed="64"/>
      </patternFill>
    </fill>
    <fill>
      <patternFill patternType="solid">
        <fgColor theme="4" tint="0.3999755851924192"/>
        <bgColor indexed="64"/>
      </patternFill>
    </fill>
    <fill>
      <patternFill patternType="solid">
        <fgColor theme="4" tint="0.7999816888943144"/>
        <bgColor indexed="64"/>
      </patternFill>
    </fill>
    <fill>
      <patternFill patternType="solid">
        <fgColor theme="0"/>
        <bgColor indexed="64"/>
      </patternFill>
    </fill>
    <fill>
      <patternFill patternType="solid">
        <fgColor theme="6" tint="0.7999816888943144"/>
        <bgColor indexed="64"/>
      </patternFill>
    </fill>
    <fill>
      <patternFill patternType="solid">
        <fgColor theme="0" tint="-0.0499893185216834"/>
        <bgColor indexed="64"/>
      </patternFill>
    </fill>
    <fill>
      <patternFill patternType="solid">
        <fgColor rgb="FF92D050"/>
        <bgColor indexed="64"/>
      </patternFill>
    </fill>
    <fill>
      <patternFill patternType="solid">
        <fgColor rgb="FFFF6699"/>
        <bgColor indexed="64"/>
      </patternFill>
    </fill>
    <fill>
      <patternFill patternType="solid">
        <fgColor theme="6" tint="0.3999755851924192"/>
        <bgColor indexed="64"/>
      </patternFill>
    </fill>
    <fill>
      <patternFill patternType="solid">
        <fgColor theme="6" tint="0.5999938962981048"/>
        <bgColor indexed="64"/>
      </patternFill>
    </fill>
    <fill>
      <patternFill patternType="solid">
        <fgColor theme="5" tint="0.5999938962981048"/>
        <bgColor indexed="64"/>
      </patternFill>
    </fill>
    <fill>
      <patternFill patternType="solid">
        <fgColor theme="5" tint="0.7999816888943144"/>
        <bgColor indexed="64"/>
      </patternFill>
    </fill>
    <fill>
      <patternFill patternType="solid">
        <fgColor theme="4" tint="0.5999938962981048"/>
        <bgColor indexed="64"/>
      </patternFill>
    </fill>
    <fill>
      <patternFill patternType="solid">
        <fgColor theme="3" tint="0.3999755851924192"/>
        <bgColor indexed="64"/>
      </patternFill>
    </fill>
    <fill>
      <patternFill patternType="solid">
        <fgColor theme="0" tint="-0.249977111117893"/>
        <bgColor indexed="64"/>
      </patternFill>
    </fill>
    <fill>
      <patternFill patternType="solid">
        <fgColor indexed="22"/>
        <bgColor indexed="64"/>
      </patternFill>
    </fill>
    <fill>
      <patternFill patternType="solid">
        <fgColor theme="8" tint="0.7999816888943144"/>
        <bgColor indexed="64"/>
      </patternFill>
    </fill>
    <fill>
      <patternFill patternType="solid">
        <fgColor theme="8" tint="0.5999938962981048"/>
        <bgColor indexed="64"/>
      </patternFill>
    </fill>
    <fill>
      <patternFill patternType="solid">
        <fgColor theme="8" tint="0.3999755851924192"/>
        <bgColor indexed="64"/>
      </patternFill>
    </fill>
    <fill>
      <patternFill patternType="solid">
        <fgColor theme="9" tint="0.7999816888943144"/>
        <bgColor indexed="64"/>
      </patternFill>
    </fill>
    <fill>
      <patternFill patternType="solid">
        <fgColor rgb="FFFFFF00"/>
        <bgColor indexed="64"/>
      </patternFill>
    </fill>
    <fill>
      <patternFill patternType="solid">
        <fgColor rgb="009BBB59"/>
      </patternFill>
    </fill>
    <fill>
      <patternFill patternType="solid">
        <fgColor rgb="004F81BD"/>
      </patternFill>
    </fill>
    <fill>
      <patternFill patternType="solid">
        <fgColor rgb="00ffffff"/>
      </patternFill>
    </fill>
    <fill>
      <patternFill patternType="solid">
        <fgColor rgb="00bccadb"/>
      </patternFill>
    </fill>
    <fill>
      <patternFill patternType="solid">
        <fgColor rgb="007995b6"/>
      </patternFill>
    </fill>
    <fill>
      <patternFill patternType="solid">
        <fgColor rgb="00366092"/>
      </patternFill>
    </fill>
    <fill>
      <patternFill patternType="solid">
        <fgColor rgb="009aafc8"/>
      </patternFill>
    </fill>
    <fill>
      <patternFill patternType="solid">
        <fgColor rgb="0087A9D2"/>
      </patternFill>
    </fill>
    <fill>
      <patternFill patternType="solid">
        <fgColor rgb="008064A2"/>
      </patternFill>
    </fill>
  </fills>
  <borders count="34">
    <border>
      <left/>
      <right/>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rgb="FF000000"/>
      </right>
      <top style="thin">
        <color rgb="FF000000"/>
      </top>
      <bottom/>
      <diagonal/>
    </border>
    <border>
      <left/>
      <right style="thin">
        <color indexed="64"/>
      </right>
      <top/>
      <bottom/>
      <diagonal/>
    </border>
    <border>
      <left style="thin">
        <color indexed="64"/>
      </left>
      <right style="thin">
        <color rgb="FF000000"/>
      </right>
      <top/>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indexed="64"/>
      </right>
      <top style="thin">
        <color indexed="64"/>
      </top>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rgb="FF000000"/>
      </right>
      <top/>
      <bottom style="thin">
        <color indexed="64"/>
      </bottom>
      <diagonal/>
    </border>
    <border>
      <left style="thin">
        <color auto="1"/>
      </left>
      <right style="thin">
        <color auto="1"/>
      </right>
      <top style="thin">
        <color auto="1"/>
      </top>
      <bottom/>
      <diagonal/>
    </border>
    <border>
      <left style="thin">
        <color indexed="64"/>
      </left>
      <right style="thin">
        <color rgb="FF000000"/>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top/>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dashDot">
        <color rgb="00000000"/>
      </top>
    </border>
    <border>
      <left style="thin">
        <color rgb="00000000"/>
      </left>
      <right style="thin">
        <color rgb="00000000"/>
      </right>
      <top style="thin">
        <color rgb="00000000"/>
      </top>
    </border>
  </borders>
  <cellStyleXfs count="4">
    <xf numFmtId="0" fontId="0" fillId="0" borderId="0"/>
    <xf numFmtId="0" fontId="5" fillId="0" borderId="0"/>
    <xf numFmtId="9" fontId="5" fillId="0" borderId="0"/>
    <xf numFmtId="0" fontId="4" fillId="0" borderId="0"/>
  </cellStyleXfs>
  <cellXfs count="332">
    <xf numFmtId="0" fontId="0" fillId="0" borderId="0" pivotButton="0" quotePrefix="0" xfId="0"/>
    <xf numFmtId="0" fontId="2" fillId="2" borderId="2" applyAlignment="1" pivotButton="0" quotePrefix="0" xfId="0">
      <alignment vertical="top" wrapText="1" shrinkToFit="1"/>
    </xf>
    <xf numFmtId="0" fontId="0" fillId="0" borderId="3" applyAlignment="1" pivotButton="0" quotePrefix="0" xfId="0">
      <alignment horizontal="center" vertical="center"/>
    </xf>
    <xf numFmtId="0" fontId="2" fillId="3" borderId="2" applyAlignment="1" pivotButton="0" quotePrefix="0" xfId="0">
      <alignment vertical="top" wrapText="1" shrinkToFit="1"/>
    </xf>
    <xf numFmtId="0" fontId="0" fillId="4" borderId="4" applyAlignment="1" pivotButton="0" quotePrefix="0" xfId="0">
      <alignment horizontal="center" vertical="center"/>
    </xf>
    <xf numFmtId="0" fontId="0" fillId="5" borderId="4" applyAlignment="1" pivotButton="0" quotePrefix="0" xfId="0">
      <alignment horizontal="center" vertical="center"/>
    </xf>
    <xf numFmtId="0" fontId="0" fillId="6" borderId="4" applyAlignment="1" pivotButton="0" quotePrefix="0" xfId="0">
      <alignment horizontal="center" vertical="center"/>
    </xf>
    <xf numFmtId="0" fontId="0" fillId="6" borderId="3" applyAlignment="1" pivotButton="0" quotePrefix="0" xfId="0">
      <alignment horizontal="center" vertical="center"/>
    </xf>
    <xf numFmtId="0" fontId="0" fillId="7" borderId="4" applyAlignment="1" pivotButton="0" quotePrefix="0" xfId="0">
      <alignment horizontal="center" vertical="center"/>
    </xf>
    <xf numFmtId="0" fontId="0" fillId="7" borderId="3" applyAlignment="1" pivotButton="0" quotePrefix="0" xfId="0">
      <alignment horizontal="center" vertical="center"/>
    </xf>
    <xf numFmtId="0" fontId="0" fillId="8" borderId="4" applyAlignment="1" pivotButton="0" quotePrefix="0" xfId="0">
      <alignment horizontal="center" vertical="center"/>
    </xf>
    <xf numFmtId="0" fontId="0" fillId="8" borderId="3" applyAlignment="1" pivotButton="0" quotePrefix="0" xfId="0">
      <alignment horizontal="center" vertical="center"/>
    </xf>
    <xf numFmtId="0" fontId="0" fillId="5" borderId="3" applyAlignment="1" pivotButton="0" quotePrefix="0" xfId="0">
      <alignment horizontal="center" vertical="center"/>
    </xf>
    <xf numFmtId="0" fontId="0" fillId="0" borderId="0" applyAlignment="1" pivotButton="0" quotePrefix="0" xfId="0">
      <alignment horizontal="left" textRotation="45"/>
    </xf>
    <xf numFmtId="0" fontId="2" fillId="9" borderId="2" applyAlignment="1" pivotButton="0" quotePrefix="0" xfId="0">
      <alignment horizontal="center" vertical="top"/>
    </xf>
    <xf numFmtId="0" fontId="1" fillId="0" borderId="2" applyAlignment="1" pivotButton="0" quotePrefix="0" xfId="0">
      <alignment horizontal="center" vertical="top"/>
    </xf>
    <xf numFmtId="0" fontId="2" fillId="9" borderId="0" pivotButton="0" quotePrefix="0" xfId="0"/>
    <xf numFmtId="0" fontId="0" fillId="0" borderId="3" applyAlignment="1" pivotButton="0" quotePrefix="0" xfId="0">
      <alignment horizontal="left" vertical="center"/>
    </xf>
    <xf numFmtId="0" fontId="0" fillId="0" borderId="0" applyAlignment="1" pivotButton="0" quotePrefix="0" xfId="0">
      <alignment horizontal="left"/>
    </xf>
    <xf numFmtId="20" fontId="0" fillId="0" borderId="0" applyAlignment="1" pivotButton="0" quotePrefix="1" xfId="0">
      <alignment horizontal="right"/>
    </xf>
    <xf numFmtId="0" fontId="0" fillId="0" borderId="0" applyAlignment="1" pivotButton="0" quotePrefix="1" xfId="0">
      <alignment horizontal="right"/>
    </xf>
    <xf numFmtId="49" fontId="0" fillId="4" borderId="4" applyAlignment="1" pivotButton="0" quotePrefix="0" xfId="0">
      <alignment horizontal="center" vertical="center"/>
    </xf>
    <xf numFmtId="49" fontId="0" fillId="6" borderId="4" applyAlignment="1" pivotButton="0" quotePrefix="0" xfId="0">
      <alignment horizontal="center" vertical="center"/>
    </xf>
    <xf numFmtId="49" fontId="0" fillId="8" borderId="4" applyAlignment="1" pivotButton="0" quotePrefix="0" xfId="0">
      <alignment horizontal="center" vertical="center"/>
    </xf>
    <xf numFmtId="49" fontId="0" fillId="8" borderId="3" applyAlignment="1" pivotButton="0" quotePrefix="0" xfId="0">
      <alignment horizontal="center" vertical="center"/>
    </xf>
    <xf numFmtId="49" fontId="0" fillId="6" borderId="3" applyAlignment="1" pivotButton="0" quotePrefix="0" xfId="0">
      <alignment horizontal="center" vertical="center"/>
    </xf>
    <xf numFmtId="0" fontId="0" fillId="4" borderId="5" applyAlignment="1" pivotButton="0" quotePrefix="0" xfId="0">
      <alignment horizontal="center" vertical="center"/>
    </xf>
    <xf numFmtId="0" fontId="0" fillId="4" borderId="6" applyAlignment="1" pivotButton="0" quotePrefix="0" xfId="0">
      <alignment horizontal="center" vertical="center"/>
    </xf>
    <xf numFmtId="0" fontId="0" fillId="0" borderId="7" pivotButton="0" quotePrefix="0" xfId="0"/>
    <xf numFmtId="0" fontId="0" fillId="6" borderId="9" applyAlignment="1" pivotButton="0" quotePrefix="0" xfId="0">
      <alignment horizontal="center" vertical="center"/>
    </xf>
    <xf numFmtId="0" fontId="0" fillId="0" borderId="0" applyAlignment="1" pivotButton="0" quotePrefix="0" xfId="0">
      <alignment horizontal="right"/>
    </xf>
    <xf numFmtId="0" fontId="0" fillId="7" borderId="9" applyAlignment="1" pivotButton="0" quotePrefix="0" xfId="0">
      <alignment horizontal="center" vertical="center"/>
    </xf>
    <xf numFmtId="0" fontId="0" fillId="7" borderId="11" applyAlignment="1" pivotButton="0" quotePrefix="0" xfId="0">
      <alignment horizontal="center" vertical="center"/>
    </xf>
    <xf numFmtId="0" fontId="0" fillId="8" borderId="9" applyAlignment="1" pivotButton="0" quotePrefix="0" xfId="0">
      <alignment horizontal="center" vertical="center"/>
    </xf>
    <xf numFmtId="0" fontId="0" fillId="8" borderId="11" applyAlignment="1" pivotButton="0" quotePrefix="0" xfId="0">
      <alignment horizontal="center" vertical="center"/>
    </xf>
    <xf numFmtId="0" fontId="0" fillId="4" borderId="9" applyAlignment="1" pivotButton="0" quotePrefix="0" xfId="0">
      <alignment horizontal="center" vertical="center"/>
    </xf>
    <xf numFmtId="0" fontId="0" fillId="5" borderId="9" applyAlignment="1" pivotButton="0" quotePrefix="0" xfId="0">
      <alignment horizontal="center" vertical="center"/>
    </xf>
    <xf numFmtId="0" fontId="0" fillId="6" borderId="11" applyAlignment="1" pivotButton="0" quotePrefix="0" xfId="0">
      <alignment horizontal="center" vertical="center"/>
    </xf>
    <xf numFmtId="0" fontId="0" fillId="5" borderId="12" applyAlignment="1" pivotButton="0" quotePrefix="0" xfId="0">
      <alignment horizontal="center" vertical="center"/>
    </xf>
    <xf numFmtId="0" fontId="0" fillId="5" borderId="13" applyAlignment="1" pivotButton="0" quotePrefix="0" xfId="0">
      <alignment horizontal="center" vertical="center"/>
    </xf>
    <xf numFmtId="0" fontId="0" fillId="6" borderId="12" applyAlignment="1" pivotButton="0" quotePrefix="0" xfId="0">
      <alignment horizontal="center" vertical="center"/>
    </xf>
    <xf numFmtId="0" fontId="0" fillId="6" borderId="13" applyAlignment="1" pivotButton="0" quotePrefix="0" xfId="0">
      <alignment horizontal="center" vertical="center"/>
    </xf>
    <xf numFmtId="0" fontId="2" fillId="3" borderId="20" applyAlignment="1" pivotButton="0" quotePrefix="0" xfId="0">
      <alignment vertical="top" wrapText="1" shrinkToFit="1"/>
    </xf>
    <xf numFmtId="0" fontId="0" fillId="10" borderId="8" pivotButton="0" quotePrefix="0" xfId="0"/>
    <xf numFmtId="49" fontId="0" fillId="4" borderId="6" applyAlignment="1" pivotButton="0" quotePrefix="0" xfId="0">
      <alignment horizontal="center" vertical="center"/>
    </xf>
    <xf numFmtId="0" fontId="0" fillId="5" borderId="21" applyAlignment="1" pivotButton="0" quotePrefix="0" xfId="0">
      <alignment horizontal="center" vertical="center"/>
    </xf>
    <xf numFmtId="0" fontId="0" fillId="5" borderId="19" applyAlignment="1" pivotButton="0" quotePrefix="0" xfId="0">
      <alignment horizontal="center" vertical="center"/>
    </xf>
    <xf numFmtId="49" fontId="0" fillId="6" borderId="4" applyAlignment="1" pivotButton="0" quotePrefix="1" xfId="0">
      <alignment horizontal="center" vertical="center"/>
    </xf>
    <xf numFmtId="0" fontId="0" fillId="4" borderId="22" applyAlignment="1" pivotButton="0" quotePrefix="0" xfId="0">
      <alignment horizontal="center" vertical="center"/>
    </xf>
    <xf numFmtId="0" fontId="0" fillId="4" borderId="7" applyAlignment="1" pivotButton="0" quotePrefix="0" xfId="0">
      <alignment horizontal="center" vertical="center"/>
    </xf>
    <xf numFmtId="0" fontId="0" fillId="6" borderId="23" applyAlignment="1" pivotButton="0" quotePrefix="0" xfId="0">
      <alignment horizontal="center" vertical="center"/>
    </xf>
    <xf numFmtId="0" fontId="0" fillId="6" borderId="21" applyAlignment="1" pivotButton="0" quotePrefix="0" xfId="0">
      <alignment horizontal="center" vertical="center"/>
    </xf>
    <xf numFmtId="0" fontId="0" fillId="6" borderId="19" applyAlignment="1" pivotButton="0" quotePrefix="0" xfId="0">
      <alignment horizontal="center" vertical="center"/>
    </xf>
    <xf numFmtId="0" fontId="2" fillId="9" borderId="2" applyAlignment="1" pivotButton="0" quotePrefix="0" xfId="0">
      <alignment horizontal="left" textRotation="90" wrapText="1"/>
    </xf>
    <xf numFmtId="0" fontId="2" fillId="9" borderId="2" applyAlignment="1" pivotButton="0" quotePrefix="0" xfId="0">
      <alignment horizontal="left" textRotation="90"/>
    </xf>
    <xf numFmtId="0" fontId="0" fillId="0" borderId="0" applyAlignment="1" pivotButton="0" quotePrefix="0" xfId="0">
      <alignment wrapText="1"/>
    </xf>
    <xf numFmtId="0" fontId="2" fillId="9" borderId="0" applyAlignment="1" pivotButton="0" quotePrefix="0" xfId="0">
      <alignment wrapText="1"/>
    </xf>
    <xf numFmtId="0" fontId="0" fillId="4" borderId="3" applyAlignment="1" pivotButton="0" quotePrefix="0" xfId="0">
      <alignment horizontal="center" vertical="center"/>
    </xf>
    <xf numFmtId="0" fontId="0" fillId="4" borderId="11" applyAlignment="1" pivotButton="0" quotePrefix="0" xfId="0">
      <alignment horizontal="center" vertical="center"/>
    </xf>
    <xf numFmtId="0" fontId="0" fillId="4" borderId="16" applyAlignment="1" pivotButton="0" quotePrefix="0" xfId="0">
      <alignment horizontal="center" vertical="center"/>
    </xf>
    <xf numFmtId="0" fontId="0" fillId="6" borderId="0" applyAlignment="1" pivotButton="0" quotePrefix="0" xfId="0">
      <alignment horizontal="center" vertical="center"/>
    </xf>
    <xf numFmtId="0" fontId="0" fillId="6" borderId="17" applyAlignment="1" pivotButton="0" quotePrefix="0" xfId="0">
      <alignment horizontal="center" vertical="center"/>
    </xf>
    <xf numFmtId="0" fontId="0" fillId="6" borderId="18" applyAlignment="1" pivotButton="0" quotePrefix="0" xfId="0">
      <alignment horizontal="center" vertical="center"/>
    </xf>
    <xf numFmtId="0" fontId="2" fillId="9" borderId="1" applyAlignment="1" pivotButton="0" quotePrefix="0" xfId="0">
      <alignment horizontal="left" textRotation="90" wrapText="1"/>
    </xf>
    <xf numFmtId="0" fontId="5" fillId="6" borderId="4" applyAlignment="1" pivotButton="0" quotePrefix="0" xfId="0">
      <alignment horizontal="center" vertical="center"/>
    </xf>
    <xf numFmtId="0" fontId="5" fillId="6" borderId="9" applyAlignment="1" pivotButton="0" quotePrefix="0" xfId="0">
      <alignment horizontal="center" vertical="center"/>
    </xf>
    <xf numFmtId="0" fontId="6" fillId="9" borderId="2" applyAlignment="1" pivotButton="0" quotePrefix="0" xfId="0">
      <alignment horizontal="center" vertical="top"/>
    </xf>
    <xf numFmtId="0" fontId="6" fillId="9" borderId="2" applyAlignment="1" pivotButton="0" quotePrefix="0" xfId="0">
      <alignment horizontal="left" textRotation="90" wrapText="1"/>
    </xf>
    <xf numFmtId="0" fontId="5" fillId="6" borderId="3" applyAlignment="1" pivotButton="0" quotePrefix="0" xfId="0">
      <alignment horizontal="center" vertical="center"/>
    </xf>
    <xf numFmtId="21" fontId="0" fillId="0" borderId="3" applyAlignment="1" pivotButton="0" quotePrefix="1" xfId="0">
      <alignment horizontal="center" vertical="center"/>
    </xf>
    <xf numFmtId="0" fontId="5" fillId="0" borderId="0" applyAlignment="1" pivotButton="0" quotePrefix="1" xfId="0">
      <alignment horizontal="right"/>
    </xf>
    <xf numFmtId="0" fontId="5" fillId="7" borderId="9" applyAlignment="1" pivotButton="0" quotePrefix="0" xfId="0">
      <alignment horizontal="center" vertical="center"/>
    </xf>
    <xf numFmtId="0" fontId="5" fillId="6" borderId="4" applyAlignment="1" pivotButton="0" quotePrefix="1" xfId="0">
      <alignment horizontal="center" vertical="center"/>
    </xf>
    <xf numFmtId="0" fontId="5" fillId="8" borderId="4" applyAlignment="1" pivotButton="0" quotePrefix="1" xfId="0">
      <alignment horizontal="center" vertical="center"/>
    </xf>
    <xf numFmtId="0" fontId="5" fillId="6" borderId="0" applyAlignment="1" pivotButton="0" quotePrefix="1" xfId="0">
      <alignment horizontal="center" vertical="center"/>
    </xf>
    <xf numFmtId="0" fontId="1" fillId="11" borderId="0" pivotButton="0" quotePrefix="0" xfId="0"/>
    <xf numFmtId="1" fontId="0" fillId="0" borderId="0" pivotButton="0" quotePrefix="0" xfId="0"/>
    <xf numFmtId="9" fontId="0" fillId="0" borderId="0" pivotButton="0" quotePrefix="0" xfId="0"/>
    <xf numFmtId="2" fontId="0" fillId="0" borderId="0" pivotButton="0" quotePrefix="0" xfId="0"/>
    <xf numFmtId="0" fontId="4" fillId="0" borderId="0" applyAlignment="1" pivotButton="0" quotePrefix="0" xfId="0">
      <alignment horizontal="left" vertical="center" wrapText="1"/>
    </xf>
    <xf numFmtId="1" fontId="4" fillId="0" borderId="0" pivotButton="0" quotePrefix="0" xfId="0"/>
    <xf numFmtId="164" fontId="4" fillId="0" borderId="0" pivotButton="0" quotePrefix="0" xfId="0"/>
    <xf numFmtId="0" fontId="4" fillId="0" borderId="0" pivotButton="0" quotePrefix="0" xfId="0"/>
    <xf numFmtId="2" fontId="4" fillId="0" borderId="0" pivotButton="0" quotePrefix="0" xfId="0"/>
    <xf numFmtId="0" fontId="8" fillId="0" borderId="1" applyAlignment="1" pivotButton="0" quotePrefix="0" xfId="0">
      <alignment horizontal="left" vertical="center" wrapText="1"/>
    </xf>
    <xf numFmtId="0" fontId="2" fillId="3" borderId="1" applyAlignment="1" pivotButton="0" quotePrefix="0" xfId="0">
      <alignment vertical="top" wrapText="1" shrinkToFit="1"/>
    </xf>
    <xf numFmtId="0" fontId="9" fillId="11" borderId="0" pivotButton="0" quotePrefix="0" xfId="0"/>
    <xf numFmtId="0" fontId="9" fillId="11" borderId="22" pivotButton="0" quotePrefix="0" xfId="0"/>
    <xf numFmtId="0" fontId="9" fillId="11" borderId="7" pivotButton="0" quotePrefix="0" xfId="0"/>
    <xf numFmtId="0" fontId="9" fillId="11" borderId="8" pivotButton="0" quotePrefix="0" xfId="0"/>
    <xf numFmtId="0" fontId="9" fillId="11" borderId="20" applyAlignment="1" pivotButton="0" quotePrefix="0" xfId="0">
      <alignment horizontal="left" vertical="center"/>
    </xf>
    <xf numFmtId="0" fontId="0" fillId="12" borderId="22" pivotButton="0" quotePrefix="0" xfId="0"/>
    <xf numFmtId="0" fontId="0" fillId="12" borderId="7" pivotButton="0" quotePrefix="0" xfId="0"/>
    <xf numFmtId="1" fontId="5" fillId="12" borderId="7" pivotButton="0" quotePrefix="0" xfId="0"/>
    <xf numFmtId="2" fontId="0" fillId="12" borderId="22" pivotButton="0" quotePrefix="0" xfId="0"/>
    <xf numFmtId="1" fontId="0" fillId="12" borderId="7" pivotButton="0" quotePrefix="0" xfId="0"/>
    <xf numFmtId="1" fontId="0" fillId="12" borderId="8" pivotButton="0" quotePrefix="0" xfId="0"/>
    <xf numFmtId="0" fontId="0" fillId="12" borderId="24" pivotButton="0" quotePrefix="0" xfId="0"/>
    <xf numFmtId="0" fontId="0" fillId="12" borderId="14" pivotButton="0" quotePrefix="0" xfId="0"/>
    <xf numFmtId="1" fontId="5" fillId="12" borderId="14" pivotButton="0" quotePrefix="0" xfId="0"/>
    <xf numFmtId="2" fontId="0" fillId="12" borderId="24" pivotButton="0" quotePrefix="0" xfId="0"/>
    <xf numFmtId="2" fontId="0" fillId="12" borderId="14" pivotButton="0" quotePrefix="0" xfId="0"/>
    <xf numFmtId="2" fontId="0" fillId="12" borderId="15" pivotButton="0" quotePrefix="0" xfId="0"/>
    <xf numFmtId="0" fontId="8" fillId="12" borderId="7" applyAlignment="1" pivotButton="0" quotePrefix="0" xfId="0">
      <alignment horizontal="left" vertical="center" wrapText="1"/>
    </xf>
    <xf numFmtId="0" fontId="0" fillId="12" borderId="23" pivotButton="0" quotePrefix="0" xfId="0"/>
    <xf numFmtId="0" fontId="0" fillId="12" borderId="0" pivotButton="0" quotePrefix="0" xfId="0"/>
    <xf numFmtId="0" fontId="8" fillId="12" borderId="0" applyAlignment="1" pivotButton="0" quotePrefix="0" xfId="0">
      <alignment horizontal="left" vertical="center" wrapText="1"/>
    </xf>
    <xf numFmtId="0" fontId="8" fillId="12" borderId="10" applyAlignment="1" pivotButton="0" quotePrefix="0" xfId="0">
      <alignment horizontal="left" vertical="center" wrapText="1"/>
    </xf>
    <xf numFmtId="2" fontId="0" fillId="12" borderId="0" pivotButton="0" quotePrefix="0" xfId="0"/>
    <xf numFmtId="2" fontId="0" fillId="12" borderId="10" pivotButton="0" quotePrefix="0" xfId="0"/>
    <xf numFmtId="0" fontId="8" fillId="12" borderId="15" applyAlignment="1" pivotButton="0" quotePrefix="0" xfId="0">
      <alignment horizontal="left" vertical="center" wrapText="1"/>
    </xf>
    <xf numFmtId="0" fontId="0" fillId="13" borderId="22" pivotButton="0" quotePrefix="0" xfId="0"/>
    <xf numFmtId="0" fontId="0" fillId="13" borderId="7" pivotButton="0" quotePrefix="0" xfId="0"/>
    <xf numFmtId="0" fontId="5" fillId="13" borderId="7" pivotButton="0" quotePrefix="0" xfId="0"/>
    <xf numFmtId="1" fontId="5" fillId="13" borderId="7" pivotButton="0" quotePrefix="0" xfId="0"/>
    <xf numFmtId="2" fontId="0" fillId="13" borderId="22" pivotButton="0" quotePrefix="0" xfId="0"/>
    <xf numFmtId="2" fontId="0" fillId="13" borderId="7" pivotButton="0" quotePrefix="0" xfId="0"/>
    <xf numFmtId="2" fontId="0" fillId="13" borderId="8" pivotButton="0" quotePrefix="0" xfId="0"/>
    <xf numFmtId="0" fontId="0" fillId="13" borderId="24" pivotButton="0" quotePrefix="0" xfId="0"/>
    <xf numFmtId="0" fontId="0" fillId="13" borderId="14" pivotButton="0" quotePrefix="0" xfId="0"/>
    <xf numFmtId="0" fontId="5" fillId="13" borderId="14" pivotButton="0" quotePrefix="0" xfId="0"/>
    <xf numFmtId="1" fontId="5" fillId="13" borderId="14" pivotButton="0" quotePrefix="0" xfId="0"/>
    <xf numFmtId="2" fontId="0" fillId="13" borderId="24" pivotButton="0" quotePrefix="0" xfId="0"/>
    <xf numFmtId="2" fontId="0" fillId="13" borderId="14" pivotButton="0" quotePrefix="0" xfId="0"/>
    <xf numFmtId="2" fontId="0" fillId="13" borderId="15" pivotButton="0" quotePrefix="0" xfId="0"/>
    <xf numFmtId="0" fontId="0" fillId="13" borderId="23" pivotButton="0" quotePrefix="0" xfId="0"/>
    <xf numFmtId="2" fontId="0" fillId="13" borderId="0" pivotButton="0" quotePrefix="0" xfId="0"/>
    <xf numFmtId="2" fontId="0" fillId="13" borderId="10" pivotButton="0" quotePrefix="0" xfId="0"/>
    <xf numFmtId="1" fontId="5" fillId="13" borderId="0" pivotButton="0" quotePrefix="0" xfId="0"/>
    <xf numFmtId="0" fontId="5" fillId="12" borderId="7" pivotButton="0" quotePrefix="0" xfId="0"/>
    <xf numFmtId="1" fontId="5" fillId="12" borderId="8" pivotButton="0" quotePrefix="0" xfId="0"/>
    <xf numFmtId="1" fontId="0" fillId="12" borderId="22" pivotButton="0" quotePrefix="0" xfId="0"/>
    <xf numFmtId="2" fontId="0" fillId="12" borderId="7" pivotButton="0" quotePrefix="0" xfId="0"/>
    <xf numFmtId="2" fontId="0" fillId="12" borderId="8" pivotButton="0" quotePrefix="0" xfId="0"/>
    <xf numFmtId="0" fontId="5" fillId="12" borderId="14" pivotButton="0" quotePrefix="0" xfId="0"/>
    <xf numFmtId="1" fontId="5" fillId="12" borderId="0" pivotButton="0" quotePrefix="0" xfId="0"/>
    <xf numFmtId="2" fontId="0" fillId="12" borderId="23" pivotButton="0" quotePrefix="0" xfId="0"/>
    <xf numFmtId="1" fontId="5" fillId="12" borderId="15" pivotButton="0" quotePrefix="0" xfId="0"/>
    <xf numFmtId="1" fontId="0" fillId="12" borderId="14" pivotButton="0" quotePrefix="0" xfId="0"/>
    <xf numFmtId="1" fontId="0" fillId="13" borderId="7" pivotButton="0" quotePrefix="0" xfId="0"/>
    <xf numFmtId="165" fontId="0" fillId="13" borderId="7" pivotButton="0" quotePrefix="0" xfId="0"/>
    <xf numFmtId="165" fontId="0" fillId="13" borderId="8" pivotButton="0" quotePrefix="0" xfId="0"/>
    <xf numFmtId="1" fontId="0" fillId="13" borderId="14" pivotButton="0" quotePrefix="0" xfId="0"/>
    <xf numFmtId="1" fontId="0" fillId="13" borderId="15" pivotButton="0" quotePrefix="0" xfId="0"/>
    <xf numFmtId="1" fontId="0" fillId="13" borderId="22" pivotButton="0" quotePrefix="0" xfId="0"/>
    <xf numFmtId="0" fontId="0" fillId="13" borderId="8" pivotButton="0" quotePrefix="0" xfId="0"/>
    <xf numFmtId="0" fontId="0" fillId="13" borderId="0" pivotButton="0" quotePrefix="0" xfId="0"/>
    <xf numFmtId="1" fontId="0" fillId="13" borderId="0" pivotButton="0" quotePrefix="0" xfId="0"/>
    <xf numFmtId="0" fontId="0" fillId="13" borderId="10" pivotButton="0" quotePrefix="0" xfId="0"/>
    <xf numFmtId="0" fontId="0" fillId="13" borderId="15" pivotButton="0" quotePrefix="0" xfId="0"/>
    <xf numFmtId="1" fontId="0" fillId="12" borderId="15" pivotButton="0" quotePrefix="0" xfId="0"/>
    <xf numFmtId="0" fontId="10" fillId="12" borderId="7" applyAlignment="1" pivotButton="0" quotePrefix="0" xfId="0">
      <alignment horizontal="left" vertical="center" wrapText="1"/>
    </xf>
    <xf numFmtId="0" fontId="0" fillId="12" borderId="8" pivotButton="0" quotePrefix="0" xfId="0"/>
    <xf numFmtId="0" fontId="5" fillId="12" borderId="0" pivotButton="0" quotePrefix="0" xfId="0"/>
    <xf numFmtId="0" fontId="0" fillId="12" borderId="10" pivotButton="0" quotePrefix="0" xfId="0"/>
    <xf numFmtId="0" fontId="10" fillId="12" borderId="14" applyAlignment="1" pivotButton="0" quotePrefix="0" xfId="0">
      <alignment horizontal="left" vertical="center" wrapText="1"/>
    </xf>
    <xf numFmtId="0" fontId="0" fillId="12" borderId="15" pivotButton="0" quotePrefix="0" xfId="0"/>
    <xf numFmtId="0" fontId="11" fillId="12" borderId="22" pivotButton="0" quotePrefix="0" xfId="0"/>
    <xf numFmtId="0" fontId="10" fillId="12" borderId="0" applyAlignment="1" pivotButton="0" quotePrefix="0" xfId="0">
      <alignment horizontal="left" vertical="center" wrapText="1"/>
    </xf>
    <xf numFmtId="0" fontId="10" fillId="13" borderId="7" applyAlignment="1" pivotButton="0" quotePrefix="0" xfId="0">
      <alignment horizontal="left" vertical="center" wrapText="1"/>
    </xf>
    <xf numFmtId="0" fontId="10" fillId="13" borderId="0" applyAlignment="1" pivotButton="0" quotePrefix="0" xfId="0">
      <alignment horizontal="left" vertical="center" wrapText="1"/>
    </xf>
    <xf numFmtId="0" fontId="12" fillId="0" borderId="26" applyAlignment="1" pivotButton="0" quotePrefix="0" xfId="1">
      <alignment vertical="center" wrapText="1"/>
    </xf>
    <xf numFmtId="0" fontId="12" fillId="0" borderId="27" applyAlignment="1" pivotButton="0" quotePrefix="0" xfId="1">
      <alignment vertical="center" wrapText="1"/>
    </xf>
    <xf numFmtId="0" fontId="12" fillId="0" borderId="28" applyAlignment="1" pivotButton="0" quotePrefix="0" xfId="1">
      <alignment vertical="center" wrapText="1"/>
    </xf>
    <xf numFmtId="9" fontId="12" fillId="0" borderId="27" applyAlignment="1" pivotButton="0" quotePrefix="0" xfId="2">
      <alignment vertical="center" wrapText="1"/>
    </xf>
    <xf numFmtId="165" fontId="12" fillId="14" borderId="26" applyAlignment="1" pivotButton="0" quotePrefix="0" xfId="1">
      <alignment vertical="center" wrapText="1"/>
    </xf>
    <xf numFmtId="165" fontId="12" fillId="14" borderId="27" applyAlignment="1" pivotButton="0" quotePrefix="0" xfId="1">
      <alignment vertical="center" wrapText="1"/>
    </xf>
    <xf numFmtId="165" fontId="12" fillId="14" borderId="28" applyAlignment="1" pivotButton="0" quotePrefix="0" xfId="1">
      <alignment vertical="center" wrapText="1"/>
    </xf>
    <xf numFmtId="165" fontId="12" fillId="0" borderId="27" applyAlignment="1" pivotButton="0" quotePrefix="0" xfId="1">
      <alignment vertical="center" wrapText="1"/>
    </xf>
    <xf numFmtId="165" fontId="12" fillId="0" borderId="7" applyAlignment="1" pivotButton="0" quotePrefix="0" xfId="1">
      <alignment vertical="center" wrapText="1"/>
    </xf>
    <xf numFmtId="0" fontId="9" fillId="0" borderId="0" applyAlignment="1" pivotButton="0" quotePrefix="0" xfId="1">
      <alignment vertical="center" wrapText="1"/>
    </xf>
    <xf numFmtId="0" fontId="9" fillId="0" borderId="10" applyAlignment="1" pivotButton="0" quotePrefix="0" xfId="1">
      <alignment vertical="center" wrapText="1"/>
    </xf>
    <xf numFmtId="0" fontId="12" fillId="15" borderId="28" applyAlignment="1" pivotButton="0" quotePrefix="0" xfId="1">
      <alignment vertical="center" wrapText="1"/>
    </xf>
    <xf numFmtId="0" fontId="13" fillId="15" borderId="27" applyAlignment="1" pivotButton="0" quotePrefix="0" xfId="1">
      <alignment vertical="center" wrapText="1"/>
    </xf>
    <xf numFmtId="165" fontId="13" fillId="15" borderId="26" applyAlignment="1" pivotButton="0" quotePrefix="0" xfId="1">
      <alignment vertical="center" wrapText="1"/>
    </xf>
    <xf numFmtId="165" fontId="13" fillId="15" borderId="27" applyAlignment="1" pivotButton="0" quotePrefix="0" xfId="1">
      <alignment vertical="center" wrapText="1"/>
    </xf>
    <xf numFmtId="165" fontId="13" fillId="15" borderId="28" applyAlignment="1" pivotButton="0" quotePrefix="0" xfId="1">
      <alignment vertical="center" wrapText="1"/>
    </xf>
    <xf numFmtId="0" fontId="13" fillId="15" borderId="26" applyAlignment="1" pivotButton="0" quotePrefix="0" xfId="1">
      <alignment vertical="center" wrapText="1"/>
    </xf>
    <xf numFmtId="165" fontId="13" fillId="15" borderId="7" applyAlignment="1" pivotButton="0" quotePrefix="0" xfId="1">
      <alignment vertical="center" wrapText="1"/>
    </xf>
    <xf numFmtId="0" fontId="5" fillId="0" borderId="23" pivotButton="0" quotePrefix="0" xfId="1"/>
    <xf numFmtId="1" fontId="5" fillId="16" borderId="0" pivotButton="0" quotePrefix="0" xfId="1"/>
    <xf numFmtId="1" fontId="5" fillId="0" borderId="10" pivotButton="0" quotePrefix="0" xfId="1"/>
    <xf numFmtId="9" fontId="5" fillId="0" borderId="0" pivotButton="0" quotePrefix="0" xfId="0"/>
    <xf numFmtId="9" fontId="5" fillId="17" borderId="0" pivotButton="0" quotePrefix="0" xfId="1"/>
    <xf numFmtId="0" fontId="5" fillId="17" borderId="0" pivotButton="0" quotePrefix="0" xfId="1"/>
    <xf numFmtId="9" fontId="0" fillId="17" borderId="0" pivotButton="0" quotePrefix="0" xfId="2"/>
    <xf numFmtId="9" fontId="5" fillId="17" borderId="0" pivotButton="0" quotePrefix="0" xfId="2"/>
    <xf numFmtId="2" fontId="13" fillId="14" borderId="0" pivotButton="0" quotePrefix="0" xfId="1"/>
    <xf numFmtId="2" fontId="13" fillId="14" borderId="10" pivotButton="0" quotePrefix="0" xfId="1"/>
    <xf numFmtId="2" fontId="14" fillId="0" borderId="23" pivotButton="0" quotePrefix="0" xfId="1"/>
    <xf numFmtId="2" fontId="5" fillId="10" borderId="0" pivotButton="0" quotePrefix="0" xfId="1"/>
    <xf numFmtId="2" fontId="5" fillId="0" borderId="0" pivotButton="0" quotePrefix="0" xfId="1"/>
    <xf numFmtId="2" fontId="5" fillId="0" borderId="10" pivotButton="0" quotePrefix="0" xfId="1"/>
    <xf numFmtId="1" fontId="5" fillId="17" borderId="0" pivotButton="0" quotePrefix="0" xfId="1"/>
    <xf numFmtId="2" fontId="5" fillId="16" borderId="0" pivotButton="0" quotePrefix="0" xfId="1"/>
    <xf numFmtId="2" fontId="5" fillId="18" borderId="0" pivotButton="0" quotePrefix="0" xfId="1"/>
    <xf numFmtId="2" fontId="5" fillId="19" borderId="0" pivotButton="0" quotePrefix="0" xfId="1"/>
    <xf numFmtId="0" fontId="5" fillId="0" borderId="10" pivotButton="0" quotePrefix="0" xfId="1"/>
    <xf numFmtId="2" fontId="5" fillId="20" borderId="0" pivotButton="0" quotePrefix="0" xfId="1"/>
    <xf numFmtId="2" fontId="5" fillId="17" borderId="0" pivotButton="0" quotePrefix="0" xfId="1"/>
    <xf numFmtId="2" fontId="13" fillId="21" borderId="0" pivotButton="0" quotePrefix="0" xfId="1"/>
    <xf numFmtId="9" fontId="5" fillId="0" borderId="0" pivotButton="0" quotePrefix="0" xfId="1"/>
    <xf numFmtId="2" fontId="5" fillId="21" borderId="0" pivotButton="0" quotePrefix="0" xfId="1"/>
    <xf numFmtId="2" fontId="5" fillId="22" borderId="0" pivotButton="0" quotePrefix="0" xfId="1"/>
    <xf numFmtId="0" fontId="13" fillId="14" borderId="23" pivotButton="0" quotePrefix="0" xfId="1"/>
    <xf numFmtId="2" fontId="5" fillId="23" borderId="0" pivotButton="0" quotePrefix="0" xfId="1"/>
    <xf numFmtId="10" fontId="5" fillId="17" borderId="0" pivotButton="0" quotePrefix="0" xfId="1"/>
    <xf numFmtId="10" fontId="0" fillId="17" borderId="0" pivotButton="0" quotePrefix="0" xfId="2"/>
    <xf numFmtId="0" fontId="5" fillId="16" borderId="0" pivotButton="0" quotePrefix="0" xfId="1"/>
    <xf numFmtId="0" fontId="0" fillId="17" borderId="0" pivotButton="0" quotePrefix="0" xfId="2"/>
    <xf numFmtId="2" fontId="0" fillId="17" borderId="0" pivotButton="0" quotePrefix="0" xfId="2"/>
    <xf numFmtId="1" fontId="5" fillId="0" borderId="15" pivotButton="0" quotePrefix="0" xfId="1"/>
    <xf numFmtId="9" fontId="5" fillId="0" borderId="14" pivotButton="0" quotePrefix="0" xfId="0"/>
    <xf numFmtId="9" fontId="5" fillId="17" borderId="14" pivotButton="0" quotePrefix="0" xfId="1"/>
    <xf numFmtId="0" fontId="5" fillId="17" borderId="14" pivotButton="0" quotePrefix="0" xfId="1"/>
    <xf numFmtId="9" fontId="0" fillId="17" borderId="14" pivotButton="0" quotePrefix="0" xfId="2"/>
    <xf numFmtId="9" fontId="5" fillId="17" borderId="14" pivotButton="0" quotePrefix="0" xfId="2"/>
    <xf numFmtId="0" fontId="13" fillId="14" borderId="24" pivotButton="0" quotePrefix="0" xfId="1"/>
    <xf numFmtId="2" fontId="13" fillId="14" borderId="14" pivotButton="0" quotePrefix="0" xfId="1"/>
    <xf numFmtId="2" fontId="13" fillId="14" borderId="15" pivotButton="0" quotePrefix="0" xfId="1"/>
    <xf numFmtId="2" fontId="14" fillId="0" borderId="24" pivotButton="0" quotePrefix="0" xfId="1"/>
    <xf numFmtId="0" fontId="5" fillId="0" borderId="22" pivotButton="0" quotePrefix="0" xfId="1"/>
    <xf numFmtId="0" fontId="5" fillId="16" borderId="7" applyAlignment="1" pivotButton="0" quotePrefix="0" xfId="1">
      <alignment vertical="top" wrapText="1"/>
    </xf>
    <xf numFmtId="9" fontId="5" fillId="0" borderId="23" pivotButton="0" quotePrefix="0" xfId="1"/>
    <xf numFmtId="2" fontId="5" fillId="0" borderId="7" pivotButton="0" quotePrefix="0" xfId="1"/>
    <xf numFmtId="165" fontId="5" fillId="24" borderId="7" pivotButton="0" quotePrefix="0" xfId="1"/>
    <xf numFmtId="165" fontId="5" fillId="24" borderId="0" pivotButton="0" quotePrefix="0" xfId="1"/>
    <xf numFmtId="165" fontId="5" fillId="25" borderId="0" pivotButton="0" quotePrefix="0" xfId="1"/>
    <xf numFmtId="2" fontId="5" fillId="24" borderId="0" pivotButton="0" quotePrefix="0" xfId="1"/>
    <xf numFmtId="2" fontId="13" fillId="24" borderId="0" pivotButton="0" quotePrefix="0" xfId="1"/>
    <xf numFmtId="0" fontId="5" fillId="0" borderId="24" pivotButton="0" quotePrefix="0" xfId="1"/>
    <xf numFmtId="1" fontId="5" fillId="16" borderId="14" pivotButton="0" quotePrefix="0" xfId="1"/>
    <xf numFmtId="9" fontId="5" fillId="0" borderId="14" pivotButton="0" quotePrefix="0" xfId="1"/>
    <xf numFmtId="2" fontId="5" fillId="0" borderId="14" pivotButton="0" quotePrefix="0" xfId="1"/>
    <xf numFmtId="165" fontId="5" fillId="25" borderId="14" pivotButton="0" quotePrefix="0" xfId="1"/>
    <xf numFmtId="2" fontId="13" fillId="24" borderId="14" pivotButton="0" quotePrefix="0" xfId="1"/>
    <xf numFmtId="0" fontId="5" fillId="0" borderId="20" applyAlignment="1" pivotButton="0" quotePrefix="0" xfId="1">
      <alignment vertical="center" wrapText="1"/>
    </xf>
    <xf numFmtId="0" fontId="10" fillId="0" borderId="1" applyAlignment="1" pivotButton="0" quotePrefix="0" xfId="1">
      <alignment horizontal="left" vertical="center" wrapText="1"/>
    </xf>
    <xf numFmtId="0" fontId="5" fillId="0" borderId="0" pivotButton="0" quotePrefix="0" xfId="1"/>
    <xf numFmtId="9" fontId="0" fillId="0" borderId="0" pivotButton="0" quotePrefix="0" xfId="2"/>
    <xf numFmtId="0" fontId="15" fillId="0" borderId="0" pivotButton="0" quotePrefix="0" xfId="1"/>
    <xf numFmtId="0" fontId="10" fillId="0" borderId="1" applyAlignment="1" pivotButton="0" quotePrefix="0" xfId="1">
      <alignment horizontal="left"/>
    </xf>
    <xf numFmtId="0" fontId="10" fillId="0" borderId="23" applyAlignment="1" pivotButton="0" quotePrefix="0" xfId="1">
      <alignment horizontal="left" vertical="center" wrapText="1"/>
    </xf>
    <xf numFmtId="0" fontId="10" fillId="0" borderId="23" pivotButton="0" quotePrefix="0" xfId="1"/>
    <xf numFmtId="0" fontId="10" fillId="0" borderId="24" applyAlignment="1" pivotButton="0" quotePrefix="0" xfId="1">
      <alignment horizontal="left" vertical="center" wrapText="1"/>
    </xf>
    <xf numFmtId="0" fontId="5" fillId="0" borderId="14" pivotButton="0" quotePrefix="0" xfId="1"/>
    <xf numFmtId="9" fontId="0" fillId="0" borderId="14" pivotButton="0" quotePrefix="0" xfId="2"/>
    <xf numFmtId="0" fontId="15" fillId="0" borderId="14" pivotButton="0" quotePrefix="0" xfId="1"/>
    <xf numFmtId="0" fontId="5" fillId="0" borderId="15" pivotButton="0" quotePrefix="0" xfId="1"/>
    <xf numFmtId="0" fontId="5" fillId="0" borderId="0" applyAlignment="1" pivotButton="0" quotePrefix="0" xfId="1">
      <alignment vertical="center"/>
    </xf>
    <xf numFmtId="0" fontId="5" fillId="0" borderId="0" applyAlignment="1" pivotButton="0" quotePrefix="0" xfId="1">
      <alignment horizontal="center"/>
    </xf>
    <xf numFmtId="0" fontId="9" fillId="0" borderId="2" applyAlignment="1" pivotButton="0" quotePrefix="0" xfId="1">
      <alignment vertical="center"/>
    </xf>
    <xf numFmtId="0" fontId="5" fillId="0" borderId="26" applyAlignment="1" pivotButton="0" quotePrefix="0" xfId="1">
      <alignment vertical="center" wrapText="1"/>
    </xf>
    <xf numFmtId="0" fontId="9" fillId="0" borderId="28" applyAlignment="1" pivotButton="0" quotePrefix="0" xfId="1">
      <alignment vertical="center" wrapText="1"/>
    </xf>
    <xf numFmtId="0" fontId="5" fillId="0" borderId="1" pivotButton="0" quotePrefix="0" xfId="1"/>
    <xf numFmtId="0" fontId="5" fillId="26" borderId="22" pivotButton="0" quotePrefix="0" xfId="1"/>
    <xf numFmtId="1" fontId="5" fillId="27" borderId="8" pivotButton="0" quotePrefix="0" xfId="1"/>
    <xf numFmtId="0" fontId="5" fillId="26" borderId="23" pivotButton="0" quotePrefix="0" xfId="1"/>
    <xf numFmtId="1" fontId="5" fillId="27" borderId="10" pivotButton="0" quotePrefix="0" xfId="1"/>
    <xf numFmtId="0" fontId="5" fillId="0" borderId="25" pivotButton="0" quotePrefix="0" xfId="1"/>
    <xf numFmtId="0" fontId="5" fillId="26" borderId="24" pivotButton="0" quotePrefix="0" xfId="1"/>
    <xf numFmtId="1" fontId="5" fillId="27" borderId="15" pivotButton="0" quotePrefix="0" xfId="1"/>
    <xf numFmtId="0" fontId="9" fillId="14" borderId="22" pivotButton="0" quotePrefix="0" xfId="1"/>
    <xf numFmtId="0" fontId="9" fillId="14" borderId="20" pivotButton="0" quotePrefix="0" xfId="1"/>
    <xf numFmtId="2" fontId="9" fillId="28" borderId="7" pivotButton="0" quotePrefix="0" xfId="1"/>
    <xf numFmtId="2" fontId="0" fillId="0" borderId="0" pivotButton="0" quotePrefix="0" xfId="2"/>
    <xf numFmtId="0" fontId="9" fillId="14" borderId="24" pivotButton="0" quotePrefix="0" xfId="1"/>
    <xf numFmtId="0" fontId="9" fillId="14" borderId="25" pivotButton="0" quotePrefix="0" xfId="1"/>
    <xf numFmtId="2" fontId="9" fillId="28" borderId="14" pivotButton="0" quotePrefix="0" xfId="1"/>
    <xf numFmtId="0" fontId="9" fillId="0" borderId="26" applyAlignment="1" pivotButton="0" quotePrefix="0" xfId="1">
      <alignment vertical="center" wrapText="1"/>
    </xf>
    <xf numFmtId="0" fontId="9" fillId="0" borderId="27" applyAlignment="1" pivotButton="0" quotePrefix="0" xfId="1">
      <alignment vertical="center" wrapText="1"/>
    </xf>
    <xf numFmtId="0" fontId="9" fillId="0" borderId="8" applyAlignment="1" pivotButton="0" quotePrefix="0" xfId="1">
      <alignment vertical="center" wrapText="1"/>
    </xf>
    <xf numFmtId="9" fontId="0" fillId="29" borderId="22" pivotButton="0" quotePrefix="0" xfId="2"/>
    <xf numFmtId="9" fontId="0" fillId="29" borderId="7" pivotButton="0" quotePrefix="0" xfId="2"/>
    <xf numFmtId="9" fontId="0" fillId="14" borderId="20" pivotButton="0" quotePrefix="0" xfId="2"/>
    <xf numFmtId="9" fontId="0" fillId="29" borderId="23" pivotButton="0" quotePrefix="0" xfId="2"/>
    <xf numFmtId="9" fontId="0" fillId="29" borderId="0" pivotButton="0" quotePrefix="0" xfId="2"/>
    <xf numFmtId="9" fontId="0" fillId="14" borderId="1" pivotButton="0" quotePrefix="0" xfId="2"/>
    <xf numFmtId="9" fontId="0" fillId="29" borderId="24" pivotButton="0" quotePrefix="0" xfId="2"/>
    <xf numFmtId="9" fontId="0" fillId="29" borderId="14" pivotButton="0" quotePrefix="0" xfId="2"/>
    <xf numFmtId="9" fontId="0" fillId="14" borderId="25" pivotButton="0" quotePrefix="0" xfId="2"/>
    <xf numFmtId="9" fontId="9" fillId="14" borderId="8" pivotButton="0" quotePrefix="0" xfId="2"/>
    <xf numFmtId="9" fontId="9" fillId="14" borderId="15" pivotButton="0" quotePrefix="0" xfId="2"/>
    <xf numFmtId="0" fontId="5" fillId="0" borderId="0" applyAlignment="1" pivotButton="0" quotePrefix="0" xfId="1">
      <alignment vertical="center" wrapText="1"/>
    </xf>
    <xf numFmtId="9" fontId="5" fillId="0" borderId="0" pivotButton="0" quotePrefix="0" xfId="3"/>
    <xf numFmtId="0" fontId="4" fillId="30" borderId="0" pivotButton="0" quotePrefix="0" xfId="3"/>
    <xf numFmtId="9" fontId="5" fillId="0" borderId="14" pivotButton="0" quotePrefix="0" xfId="3"/>
    <xf numFmtId="0" fontId="5" fillId="0" borderId="0" pivotButton="0" quotePrefix="0" xfId="0"/>
    <xf numFmtId="0" fontId="5" fillId="12" borderId="2" applyAlignment="1" pivotButton="0" quotePrefix="0" xfId="0">
      <alignment horizontal="left" vertical="center" wrapText="1"/>
    </xf>
    <xf numFmtId="0" fontId="0" fillId="0" borderId="1" pivotButton="0" quotePrefix="0" xfId="0"/>
    <xf numFmtId="0" fontId="0" fillId="0" borderId="25" pivotButton="0" quotePrefix="0" xfId="0"/>
    <xf numFmtId="0" fontId="5" fillId="13" borderId="2" applyAlignment="1" pivotButton="0" quotePrefix="0" xfId="0">
      <alignment horizontal="left" vertical="center" wrapText="1"/>
    </xf>
    <xf numFmtId="0" fontId="0" fillId="12" borderId="2" applyAlignment="1" pivotButton="0" quotePrefix="0" xfId="0">
      <alignment horizontal="left" wrapText="1"/>
    </xf>
    <xf numFmtId="0" fontId="0" fillId="13" borderId="2" applyAlignment="1" pivotButton="0" quotePrefix="0" xfId="0">
      <alignment horizontal="left" vertical="center" wrapText="1"/>
    </xf>
    <xf numFmtId="0" fontId="0" fillId="13" borderId="2" applyAlignment="1" pivotButton="0" quotePrefix="0" xfId="0">
      <alignment horizontal="left" vertical="center"/>
    </xf>
    <xf numFmtId="0" fontId="5" fillId="12" borderId="2" applyAlignment="1" pivotButton="0" quotePrefix="0" xfId="0">
      <alignment horizontal="left" vertical="center"/>
    </xf>
    <xf numFmtId="0" fontId="5" fillId="12" borderId="20" applyAlignment="1" pivotButton="0" quotePrefix="0" xfId="0">
      <alignment horizontal="left" vertical="center" wrapText="1"/>
    </xf>
    <xf numFmtId="0" fontId="5" fillId="13" borderId="2" applyAlignment="1" pivotButton="0" quotePrefix="0" xfId="0">
      <alignment horizontal="left" vertical="center"/>
    </xf>
    <xf numFmtId="0" fontId="5" fillId="12" borderId="20" applyAlignment="1" pivotButton="0" quotePrefix="0" xfId="0">
      <alignment horizontal="left" vertical="center"/>
    </xf>
    <xf numFmtId="0" fontId="12" fillId="15" borderId="26" applyAlignment="1" pivotButton="0" quotePrefix="0" xfId="1">
      <alignment horizontal="center" vertical="center" wrapText="1"/>
    </xf>
    <xf numFmtId="0" fontId="0" fillId="0" borderId="27" pivotButton="0" quotePrefix="0" xfId="0"/>
    <xf numFmtId="0" fontId="5" fillId="0" borderId="0" applyAlignment="1" pivotButton="0" quotePrefix="0" xfId="1">
      <alignment horizontal="center"/>
    </xf>
    <xf numFmtId="0" fontId="5" fillId="0" borderId="24" applyAlignment="1" pivotButton="0" quotePrefix="0" xfId="1">
      <alignment horizontal="center" vertical="center" wrapText="1"/>
    </xf>
    <xf numFmtId="0" fontId="5" fillId="0" borderId="14" applyAlignment="1" pivotButton="0" quotePrefix="0" xfId="1">
      <alignment horizontal="center" vertical="center" wrapText="1"/>
    </xf>
    <xf numFmtId="0" fontId="9" fillId="14" borderId="2" applyAlignment="1" pivotButton="0" quotePrefix="0" xfId="1">
      <alignment horizontal="center" vertical="center" wrapText="1"/>
    </xf>
    <xf numFmtId="0" fontId="4" fillId="0" borderId="25" pivotButton="0" quotePrefix="0" xfId="3"/>
    <xf numFmtId="0" fontId="4" fillId="0" borderId="27" pivotButton="0" quotePrefix="0" xfId="3"/>
    <xf numFmtId="0" fontId="17" fillId="31" borderId="30" applyAlignment="1" pivotButton="0" quotePrefix="0" xfId="0">
      <alignment horizontal="general" vertical="top" wrapText="1" shrinkToFit="1"/>
    </xf>
    <xf numFmtId="0" fontId="0" fillId="0" borderId="31" applyAlignment="1" pivotButton="0" quotePrefix="0" xfId="0">
      <alignment horizontal="center" vertical="center"/>
    </xf>
    <xf numFmtId="0" fontId="17" fillId="32" borderId="30" applyAlignment="1" pivotButton="0" quotePrefix="0" xfId="0">
      <alignment horizontal="general" vertical="top" wrapText="1" shrinkToFit="1"/>
    </xf>
    <xf numFmtId="0" fontId="0" fillId="33" borderId="33" applyAlignment="1" pivotButton="0" quotePrefix="0" xfId="0">
      <alignment horizontal="center" vertical="center"/>
    </xf>
    <xf numFmtId="0" fontId="0" fillId="34" borderId="32" applyAlignment="1" pivotButton="0" quotePrefix="0" xfId="0">
      <alignment horizontal="center" vertical="center"/>
    </xf>
    <xf numFmtId="0" fontId="0" fillId="35" borderId="32" applyAlignment="1" pivotButton="0" quotePrefix="0" xfId="0">
      <alignment horizontal="center" vertical="center"/>
    </xf>
    <xf numFmtId="0" fontId="0" fillId="35" borderId="31" applyAlignment="1" pivotButton="0" quotePrefix="0" xfId="0">
      <alignment horizontal="center" vertical="center"/>
    </xf>
    <xf numFmtId="0" fontId="0" fillId="34" borderId="31" applyAlignment="1" pivotButton="0" quotePrefix="0" xfId="0">
      <alignment horizontal="center" vertical="center"/>
    </xf>
    <xf numFmtId="0" fontId="0" fillId="36" borderId="32" applyAlignment="1" pivotButton="0" quotePrefix="0" xfId="0">
      <alignment horizontal="center" vertical="center"/>
    </xf>
    <xf numFmtId="0" fontId="0" fillId="36" borderId="31" applyAlignment="1" pivotButton="0" quotePrefix="0" xfId="0">
      <alignment horizontal="center" vertical="center"/>
    </xf>
    <xf numFmtId="0" fontId="0" fillId="37" borderId="32" applyAlignment="1" pivotButton="0" quotePrefix="0" xfId="0">
      <alignment horizontal="center" vertical="center"/>
    </xf>
    <xf numFmtId="0" fontId="0" fillId="37" borderId="31" applyAlignment="1" pivotButton="0" quotePrefix="0" xfId="0">
      <alignment horizontal="center" vertical="center"/>
    </xf>
    <xf numFmtId="0" fontId="0" fillId="0" borderId="0" applyAlignment="1" pivotButton="0" quotePrefix="0" xfId="0">
      <alignment horizontal="left" vertical="bottom" textRotation="90"/>
    </xf>
    <xf numFmtId="0" fontId="18" fillId="33" borderId="30" applyAlignment="1" pivotButton="0" quotePrefix="0" xfId="0">
      <alignment horizontal="left" vertical="bottom" textRotation="90"/>
    </xf>
    <xf numFmtId="0" fontId="18" fillId="37" borderId="30" applyAlignment="1" pivotButton="0" quotePrefix="0" xfId="0">
      <alignment horizontal="left" vertical="bottom" textRotation="90"/>
    </xf>
    <xf numFmtId="0" fontId="18" fillId="36" borderId="30" applyAlignment="1" pivotButton="0" quotePrefix="0" xfId="0">
      <alignment horizontal="left" vertical="bottom" textRotation="90"/>
    </xf>
    <xf numFmtId="0" fontId="18" fillId="33" borderId="30" applyAlignment="1" pivotButton="0" quotePrefix="0" xfId="0">
      <alignment horizontal="center" vertical="top"/>
    </xf>
    <xf numFmtId="0" fontId="18" fillId="34" borderId="30" applyAlignment="1" pivotButton="0" quotePrefix="0" xfId="0">
      <alignment horizontal="center" vertical="top"/>
    </xf>
    <xf numFmtId="0" fontId="18" fillId="35" borderId="30" applyAlignment="1" pivotButton="0" quotePrefix="0" xfId="0">
      <alignment horizontal="center" vertical="top"/>
    </xf>
    <xf numFmtId="0" fontId="18" fillId="36" borderId="30" applyAlignment="1" pivotButton="0" quotePrefix="0" xfId="0">
      <alignment horizontal="center" vertical="top"/>
    </xf>
    <xf numFmtId="0" fontId="16" fillId="0" borderId="30" applyAlignment="1" pivotButton="0" quotePrefix="0" xfId="0">
      <alignment horizontal="center" vertical="top"/>
    </xf>
    <xf numFmtId="0" fontId="17" fillId="38" borderId="0" pivotButton="0" quotePrefix="0" xfId="0"/>
    <xf numFmtId="0" fontId="0" fillId="0" borderId="33" applyAlignment="1" pivotButton="0" quotePrefix="0" xfId="0">
      <alignment horizontal="center" vertical="center"/>
    </xf>
    <xf numFmtId="0" fontId="17" fillId="39" borderId="30" applyAlignment="1" pivotButton="0" quotePrefix="0" xfId="0">
      <alignment horizontal="general" vertical="top" wrapText="1" shrinkToFit="1"/>
    </xf>
    <xf numFmtId="0" fontId="0" fillId="0" borderId="14" pivotButton="0" quotePrefix="0" xfId="0"/>
  </cellXfs>
  <cellStyles count="4">
    <cellStyle name="Normal" xfId="0" builtinId="0"/>
    <cellStyle name="Normal 2" xfId="1"/>
    <cellStyle name="Pourcentage 2" xfId="2"/>
    <cellStyle name="Normal 3" xfId="3"/>
  </cellStyles>
  <dxfs count="10">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bgColor rgb="FFD1DEEE"/>
        </patternFill>
      </fill>
    </dxf>
    <dxf>
      <font>
        <color rgb="00D1DEEE"/>
      </font>
      <fill>
        <patternFill>
          <bgColor rgb="00D1DEE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externalLink" Target="/xl/externalLinks/externalLink1.xml" Id="rId15"/><Relationship Type="http://schemas.openxmlformats.org/officeDocument/2006/relationships/externalLink" Target="/xl/externalLinks/externalLink2.xml" Id="rId16"/><Relationship Type="http://schemas.openxmlformats.org/officeDocument/2006/relationships/styles" Target="styles.xml" Id="rId17"/><Relationship Type="http://schemas.openxmlformats.org/officeDocument/2006/relationships/theme" Target="theme/theme1.xml" Id="rId18"/></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Etiquette_dimension: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Cette étiquette                   permet de rajouter une information sur des noeuds pour, par la suite, pouvoir les filtrer                   sur le diagramme de Sankey. Il pourra ainsi être choisi de n'afficher que certaines                   sous-parties de la filière étudiée. 
 Etiquette_flux: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C1" authorId="0" shapeId="0">
      <text>
        <t>Cette colonne permet d'indiquer si la conservation de la masse doit être                            appliquée aux données concernant le produit considéré lors de la réconciliation.                            
 Si c'est le cas, un 1 doit être renseigné sur la ligne du produit.</t>
      </text>
    </comment>
    <comment ref="D1" authorId="0" shapeId="0">
      <text>
        <t>Affichage sur le diagramme de Sankey</t>
      </text>
    </comment>
    <comment ref="E1" authorId="0" shapeId="0">
      <text>
        <t>Couleur</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C1" authorId="0" shapeId="0">
      <text>
        <t>Cette colonne permet d'indiquer si la conservation de                            la masse doit être appliquée aux données concernant le secteur lors de la                            réconciliation.
 Si c'est le cas, un 1 doit être renseigné sur la ligne de ce secteur.</t>
      </text>
    </comment>
    <comment ref="D1" authorId="0" shapeId="0">
      <text>
        <t>Affichage sur le diagramme de Sankey</t>
      </text>
    </comment>
    <comment ref="E1" authorId="0" shapeId="0">
      <text>
        <t>Couleur</t>
      </text>
    </comment>
  </commentList>
</comments>
</file>

<file path=xl/comments/comment4.xml><?xml version="1.0" encoding="utf-8"?>
<comments xmlns="http://schemas.openxmlformats.org/spreadsheetml/2006/main">
  <authors>
    <author/>
  </authors>
  <commentList>
    <comment ref="A1" authorId="0" shapeId="0">
      <text>
        <t>Le niveau d'aggrégation rend compte du détail d'un échange.                      Il faut le lire comme étant, pour un niveau d’agrégation donné d'un                      échange n, la somme de ses échanges désagrégés au niveau n+1.</t>
      </text>
    </comment>
    <comment ref="B1" authorId="0" shapeId="0">
      <text>
        <t>Liste des échanges présents dans l'analyse de flux matière. 
                     Ceux-ci doivent être conformes aux niveaux d'aggrégation donnés sur la colonne de gauche.</t>
      </text>
    </comment>
    <comment ref="C1" authorId="0" shapeId="0">
      <text>
        <t>Affichage sur le diagramme de Sankey</t>
      </text>
    </comment>
    <comment ref="D1" authorId="0" shapeId="0">
      <text>
        <t>Couleur</t>
      </text>
    </comment>
  </commentList>
</comments>
</file>

<file path=xl/comments/comment5.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 ref="E1" authorId="0" shapeId="0">
      <text>
        <t>La quantité naturelle fait référence à la quantité exprimée                        dans l'unité utilisée dans la source de la donnée.</t>
      </text>
    </comment>
    <comment ref="G1" authorId="0" shapeId="0">
      <text>
        <t>Facteur de conversion</t>
      </text>
    </comment>
    <comment ref="H1" authorId="0" shapeId="0">
      <text>
        <t>La source peut ici faire référence à une source de données externe                      au fichier Excel, ou à des données recopiées dans                      celui-ci dans les pages annexes à la fin de l'excel.</t>
      </text>
    </comment>
  </commentList>
</comments>
</file>

<file path=xl/comments/comment6.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Borne inférieure de la valeur possible du flux en unité de référence de l'AFM. 
                      Donnée obligatoire pour réaliser l'AFM.</t>
      </text>
    </comment>
    <comment ref="D1" authorId="0" shapeId="0">
      <text>
        <t>Borne supérieur de la valeur possible du flux en unité de référence de l'AFM. 
                      Donnée obligatoire pour réaliser l'AFM.</t>
      </text>
    </comment>
    <comment ref="H1" authorId="0" shapeId="0">
      <text>
        <t>Le facteur de conversion (Fc) est le facteur permettant de passer de l'unité                         naturelle (Un) à l'unité de référence (Ur) grâce à l'équation: 
 Ur = Fc * Un</t>
      </text>
    </comment>
    <comment ref="I1" authorId="0" shapeId="0">
      <text>
        <t>La source peut ici faire référence à une source de données externe au fichier                         Excel, ou à des données recopiées dans celui-ci dans les pages annexes à la fin de l'excel.</t>
      </text>
    </comment>
  </commentList>
</comments>
</file>

<file path=xl/comments/comment7.xml><?xml version="1.0" encoding="utf-8"?>
<comments xmlns="http://schemas.openxmlformats.org/spreadsheetml/2006/main">
  <authors>
    <author/>
  </authors>
  <commentList>
    <comment ref="A1" authorId="0" shapeId="0">
      <text>
        <t>L'identifiant permet de lier les flux appartenant à la même relation contrainte.</t>
      </text>
    </comment>
    <comment ref="B1" authorId="0" shapeId="0">
      <text>
        <t>Origine du flux. 
 Donnée obligatoire pour réaliser l'AFM</t>
      </text>
    </comment>
    <comment ref="C1" authorId="0" shapeId="0">
      <text>
        <t>Destination du flux. 
 Donnée obligatoire pour réaliser l'AFM</t>
      </text>
    </comment>
    <comment ref="D1" authorId="0" shapeId="0">
      <text>
        <t>Cette colonne permet d'insérer une contrainte d'égalité sur les flux ayant le                        même identifiant. 
 Pour donner un exemple, si il y a deux flux de valeur X et Y étant                        lié par une contrainte a*X = b*Y, eq = 0 doit se lire comme étant: 
 a*X - b*Y = 0 
                        Il faut donc renseigner a pour le flux de valeur X et -b pour le flux de valeur Y dans la                        colonne D.
 Donnée obligatoire pour réaliser l'AFM si la contrainte est                        une contrainte d'égalité.</t>
      </text>
    </comment>
    <comment ref="E1" authorId="0" shapeId="0">
      <text>
        <t>Cette colonne permet d'insérer une contrainte d'inégalité sur les flux                               ayant le même identifiant. 
 Pour donner un exemple, si il y a deux flux                               de valeur X et Y étant lié par une contrainte a*X &lt;= b*Y, eq  &lt;= 0 doit se                              lire comme étant: 
 a*X - b*Y &lt;= 0 
 Il faut donc renseigner a pour le flux                              de valeur X et -b pour le flux de valeur Y dans la colonne F. 
                              Donnée obligatoire pour réaliser l'AFM si la contrainte est une                                contrainte d'inégalité haute.</t>
      </text>
    </comment>
    <comment ref="F1" authorId="0" shapeId="0">
      <text>
        <t>Cette colonne permet d'insérer une contrainte d'inégalité sur les flux                               ayant le même identifiant. 
 Pour donner un exemple, si il y a deux flux                               de valeur X et Y étant lié par une contrainte a*X &gt;= b*Y, eq &gt;= 0 doit se                               lire comme étant: 
 a*X - b*Y &gt;= 0 
 Il faut donc renseigner a pour le flux                              de valeur X et -b pour le flux de valeur Y dans la colonne E. 
 Donnée obligatoire                              pour réaliser l'AFM si la contrainte est une contrainte d'inégalité basse.</t>
      </text>
    </comment>
    <comment ref="G1" authorId="0" shapeId="0">
      <text>
        <t>Traduction</t>
      </text>
    </comment>
  </commentList>
</comments>
</file>

<file path=xl/comments/comment8.xml><?xml version="1.0" encoding="utf-8"?>
<comments xmlns="http://schemas.openxmlformats.org/spreadsheetml/2006/main">
  <authors>
    <author/>
  </authors>
  <commentList>
    <comment ref="A1" authorId="0" shapeId="0">
      <text>
        <t>Origine</t>
      </text>
    </comment>
    <comment ref="B1" authorId="0" shapeId="0">
      <text>
        <t>Destination</t>
      </text>
    </comment>
    <comment ref="C1" authorId="0" shapeId="0">
      <text>
        <t>Valeur de sortie du modèle</t>
      </text>
    </comment>
    <comment ref="D1" authorId="0" shapeId="0">
      <text>
        <t>Borne inférieure des variables libres</t>
      </text>
    </comment>
    <comment ref="E1" authorId="0" shapeId="0">
      <text>
        <t>Borne supérieure des variables libres</t>
      </text>
    </comment>
  </commentList>
</comments>
</file>

<file path=xl/comments/comment9.xml><?xml version="1.0" encoding="utf-8"?>
<comments xmlns="http://schemas.openxmlformats.org/spreadsheetml/2006/main">
  <authors>
    <author/>
  </authors>
  <commentList>
    <comment ref="A1" authorId="0" shapeId="0">
      <text>
        <t>Origine</t>
      </text>
    </comment>
    <comment ref="B1" authorId="0" shapeId="0">
      <text>
        <t>Destination</t>
      </text>
    </comment>
    <comment ref="C1" authorId="0" shapeId="0">
      <text>
        <t>Valeur de sortie du modèle</t>
      </text>
    </comment>
    <comment ref="D1" authorId="0" shapeId="0">
      <text>
        <t>Valeur d'entrée</t>
      </text>
    </comment>
    <comment ref="E1" authorId="0" shapeId="0">
      <text>
        <t>Incertitude d'entrée</t>
      </text>
    </comment>
    <comment ref="G1" authorId="0" shapeId="0">
      <text>
        <t>Minimum d'entrée</t>
      </text>
    </comment>
    <comment ref="H1" authorId="0" shapeId="0">
      <text>
        <t>Maximum d'entrée</t>
      </text>
    </comment>
    <comment ref="I1" authorId="0" shapeId="0">
      <text>
        <t>Ecart entrée/sortie exprimé en nombre d'écart-type</t>
      </text>
    </comment>
    <comment ref="J1" authorId="0" shapeId="0">
      <text>
        <t>Type de variable</t>
      </text>
    </comment>
  </commentList>
</comments>
</file>

<file path=xl/drawings/_rels/drawing1.xml.rels><Relationships xmlns="http://schemas.openxmlformats.org/package/2006/relationships"><Relationship Type="http://schemas.openxmlformats.org/officeDocument/2006/relationships/image" Target="/xl/media/image1.jpeg" Id="rId1"/></Relationships>
</file>

<file path=xl/drawings/_rels/drawing2.xml.rels><Relationships xmlns="http://schemas.openxmlformats.org/package/2006/relationships"><Relationship Type="http://schemas.openxmlformats.org/officeDocument/2006/relationships/image" Target="/xl/media/image2.jpeg" Id="rId1"/></Relationships>
</file>

<file path=xl/drawings/drawing1.xml><?xml version="1.0" encoding="utf-8"?>
<wsDr xmlns="http://schemas.openxmlformats.org/drawingml/2006/spreadsheetDrawing">
  <twoCellAnchor editAs="oneCell">
    <from>
      <col>4</col>
      <colOff>12700</colOff>
      <row>1</row>
      <rowOff>6350</rowOff>
    </from>
    <to>
      <col>5</col>
      <colOff>550862</colOff>
      <row>62</row>
      <rowOff>87312</rowOff>
    </to>
    <pic>
      <nvPicPr>
        <cNvPr id="2" name="Image 1" descr="screenshot_02.jpg"/>
        <cNvPicPr>
          <a:picLocks xmlns:a="http://schemas.openxmlformats.org/drawingml/2006/main" noChangeAspect="1"/>
        </cNvPicPr>
      </nvPicPr>
      <blipFill>
        <a:blip xmlns:a="http://schemas.openxmlformats.org/drawingml/2006/main" xmlns:r="http://schemas.openxmlformats.org/officeDocument/2006/relationships" r:embed="rId1"/>
        <a:stretch xmlns:a="http://schemas.openxmlformats.org/drawingml/2006/main">
          <a:fillRect/>
        </a:stretch>
      </blipFill>
      <spPr>
        <a:xfrm xmlns:a="http://schemas.openxmlformats.org/drawingml/2006/main">
          <a:off x="7308850" y="425450"/>
          <a:ext cx="3167062" cy="10206037"/>
        </a:xfrm>
        <a:prstGeom xmlns:a="http://schemas.openxmlformats.org/drawingml/2006/main" prst="rect">
          <avLst/>
        </a:prstGeom>
        <a:ln xmlns:a="http://schemas.openxmlformats.org/drawingml/2006/main">
          <a:prstDash val="solid"/>
        </a:ln>
      </spPr>
    </pic>
    <clientData/>
  </twoCellAnchor>
</wsDr>
</file>

<file path=xl/drawings/drawing2.xml><?xml version="1.0" encoding="utf-8"?>
<wsDr xmlns="http://schemas.openxmlformats.org/drawingml/2006/spreadsheetDrawing">
  <twoCellAnchor editAs="oneCell">
    <from>
      <col>5</col>
      <colOff>1419225</colOff>
      <row>4</row>
      <rowOff>14287</rowOff>
    </from>
    <to>
      <col>7</col>
      <colOff>1325562</colOff>
      <row>68</row>
      <rowOff>14287</rowOff>
    </to>
    <pic>
      <nvPicPr>
        <cNvPr id="2" name="Image 1" descr="screenshot_01.jpg"/>
        <cNvPicPr>
          <a:picLocks xmlns:a="http://schemas.openxmlformats.org/drawingml/2006/main" noChangeAspect="1"/>
        </cNvPicPr>
      </nvPicPr>
      <blipFill>
        <a:blip xmlns:a="http://schemas.openxmlformats.org/drawingml/2006/main" xmlns:r="http://schemas.openxmlformats.org/officeDocument/2006/relationships" r:embed="rId1"/>
        <a:stretch xmlns:a="http://schemas.openxmlformats.org/drawingml/2006/main">
          <a:fillRect/>
        </a:stretch>
      </blipFill>
      <spPr>
        <a:xfrm xmlns:a="http://schemas.openxmlformats.org/drawingml/2006/main">
          <a:off x="9515475" y="1176337"/>
          <a:ext cx="3144837" cy="10363200"/>
        </a:xfrm>
        <a:prstGeom xmlns:a="http://schemas.openxmlformats.org/drawingml/2006/main" prst="rect">
          <avLst/>
        </a:prstGeom>
        <a:ln xmlns:a="http://schemas.openxmlformats.org/drawingml/2006/main">
          <a:prstDash val="solid"/>
        </a:ln>
      </spPr>
    </pic>
    <clientData/>
  </twoCellAnchor>
</wsDr>
</file>

<file path=xl/externalLinks/_rels/externalLink1.xml.rels><Relationships xmlns="http://schemas.openxmlformats.org/package/2006/relationships"><Relationship Type="http://schemas.openxmlformats.org/officeDocument/2006/relationships/externalLinkPath" Target="https://poleexcellencebois74.sharepoint.com/AFMFilieres/dev_terriflux/su-model-sankey/sankeytools/server/exemples/GE_bois.xlsx" TargetMode="External" Id="rId1"/></Relationships>
</file>

<file path=xl/externalLinks/_rels/externalLink2.xml.rels><Relationships xmlns="http://schemas.openxmlformats.org/package/2006/relationships"><Relationship Type="http://schemas.openxmlformats.org/officeDocument/2006/relationships/externalLinkPath" Target="file:///D:\Dev\reffluxsankeysuite\MFAData\Fili&#232;res\ForetBois\FranceRegions\2022.03.11_filiere_foret_bois_savoie.xlsx" TargetMode="External" Id="rId2"/></Relationships>
</file>

<file path=xl/externalLinks/externalLink1.xml><?xml version="1.0" encoding="utf-8"?>
<externalLink xmlns="http://schemas.openxmlformats.org/spreadsheetml/2006/main">
  <externalBook xmlns:r="http://schemas.openxmlformats.org/officeDocument/2006/relationships" r:id="rId1">
    <sheetNames>
      <sheetName val="FAQ"/>
      <sheetName val="Pistes d'amélioration"/>
      <sheetName val="Paramètres"/>
      <sheetName val="Produits"/>
      <sheetName val="Secteurs"/>
      <sheetName val="Flux pouvant exister"/>
      <sheetName val="Données"/>
      <sheetName val="Min Max"/>
      <sheetName val="Contraintes"/>
      <sheetName val="Conversions"/>
    </sheetNames>
    <sheetDataSet>
      <sheetData sheetId="0"/>
      <sheetData sheetId="1"/>
      <sheetData sheetId="2"/>
      <sheetData sheetId="3"/>
      <sheetData sheetId="4"/>
      <sheetData sheetId="5"/>
      <sheetData sheetId="6"/>
      <sheetData sheetId="7"/>
      <sheetData sheetId="8"/>
      <sheetData sheetId="9">
        <row r="3">
          <cell r="B3" t="str">
            <v>Bois hors forêt</v>
          </cell>
          <cell r="D3" t="str">
            <v>&gt; saturation</v>
          </cell>
          <cell r="E3" t="str">
            <v>&gt; saturation</v>
          </cell>
          <cell r="H3">
            <v>0.5</v>
          </cell>
          <cell r="I3">
            <v>0.5</v>
          </cell>
          <cell r="J3">
            <v>0.47941199999999995</v>
          </cell>
          <cell r="N3">
            <v>0.70500000000000007</v>
          </cell>
          <cell r="O3">
            <v>1</v>
          </cell>
          <cell r="P3" t="str">
            <v>1000 m3</v>
          </cell>
          <cell r="Q3">
            <v>1</v>
          </cell>
          <cell r="R3">
            <v>1</v>
          </cell>
        </row>
        <row r="4">
          <cell r="B4" t="str">
            <v>Bois sur pied F</v>
          </cell>
          <cell r="D4" t="str">
            <v>&gt; saturation</v>
          </cell>
          <cell r="E4" t="str">
            <v>&gt; saturation</v>
          </cell>
          <cell r="H4">
            <v>1</v>
          </cell>
          <cell r="J4">
            <v>0.57488039999999996</v>
          </cell>
          <cell r="N4">
            <v>0.63</v>
          </cell>
          <cell r="O4">
            <v>1</v>
          </cell>
          <cell r="P4" t="str">
            <v>1000 m3</v>
          </cell>
          <cell r="Q4">
            <v>1</v>
          </cell>
          <cell r="R4">
            <v>1</v>
          </cell>
        </row>
        <row r="5">
          <cell r="B5" t="str">
            <v>Bois sur pied R</v>
          </cell>
          <cell r="D5" t="str">
            <v>&gt; saturation</v>
          </cell>
          <cell r="E5" t="str">
            <v>&gt; saturation</v>
          </cell>
          <cell r="I5">
            <v>1</v>
          </cell>
          <cell r="J5">
            <v>0.3839436</v>
          </cell>
          <cell r="N5">
            <v>0.78</v>
          </cell>
          <cell r="O5">
            <v>1</v>
          </cell>
          <cell r="P5" t="str">
            <v>1000 m3</v>
          </cell>
          <cell r="Q5">
            <v>1</v>
          </cell>
          <cell r="R5">
            <v>1</v>
          </cell>
        </row>
        <row r="6">
          <cell r="B6" t="str">
            <v>Bois rond</v>
          </cell>
          <cell r="D6" t="str">
            <v>&gt; saturation</v>
          </cell>
          <cell r="E6" t="str">
            <v>&gt; saturation</v>
          </cell>
          <cell r="H6">
            <v>0.2</v>
          </cell>
          <cell r="I6">
            <v>0.8</v>
          </cell>
          <cell r="J6">
            <v>0.42213096</v>
          </cell>
          <cell r="O6">
            <v>1</v>
          </cell>
          <cell r="P6" t="str">
            <v>1000 m3</v>
          </cell>
          <cell r="Q6">
            <v>1</v>
          </cell>
          <cell r="R6">
            <v>1</v>
          </cell>
        </row>
        <row r="7">
          <cell r="B7" t="str">
            <v>Bois d'œuvre F</v>
          </cell>
          <cell r="D7" t="str">
            <v>&gt; saturation</v>
          </cell>
          <cell r="E7" t="str">
            <v>&gt; saturation</v>
          </cell>
          <cell r="H7">
            <v>1</v>
          </cell>
          <cell r="J7">
            <v>0.57488039999999996</v>
          </cell>
          <cell r="O7">
            <v>1</v>
          </cell>
          <cell r="P7" t="str">
            <v>1000 m3</v>
          </cell>
          <cell r="Q7">
            <v>1</v>
          </cell>
          <cell r="R7">
            <v>1</v>
          </cell>
        </row>
        <row r="8">
          <cell r="B8" t="str">
            <v>Bois d'œuvre R</v>
          </cell>
          <cell r="D8" t="str">
            <v>&gt; saturation</v>
          </cell>
          <cell r="E8" t="str">
            <v>&gt; saturation</v>
          </cell>
          <cell r="I8">
            <v>1</v>
          </cell>
          <cell r="J8">
            <v>0.3839436</v>
          </cell>
          <cell r="O8">
            <v>1</v>
          </cell>
          <cell r="P8" t="str">
            <v>1000 m3</v>
          </cell>
          <cell r="Q8">
            <v>1</v>
          </cell>
          <cell r="R8">
            <v>1</v>
          </cell>
        </row>
        <row r="9">
          <cell r="B9" t="str">
            <v>Bois d'industrie</v>
          </cell>
          <cell r="C9" t="str">
            <v>utilisé par la trituration</v>
          </cell>
          <cell r="D9">
            <v>0.42899999999999999</v>
          </cell>
          <cell r="E9">
            <v>0.3</v>
          </cell>
          <cell r="H9">
            <v>0.2</v>
          </cell>
          <cell r="I9">
            <v>0.8</v>
          </cell>
          <cell r="J9">
            <v>0.42213096</v>
          </cell>
          <cell r="K9">
            <v>0.60304422857142859</v>
          </cell>
          <cell r="L9">
            <v>3.29</v>
          </cell>
          <cell r="M9">
            <v>1.984015512</v>
          </cell>
          <cell r="O9">
            <v>1</v>
          </cell>
          <cell r="P9" t="str">
            <v>1000 tonnes</v>
          </cell>
          <cell r="Q9">
            <v>1.658253163899658</v>
          </cell>
          <cell r="R9">
            <v>0.60304422857142859</v>
          </cell>
        </row>
        <row r="10">
          <cell r="B10" t="str">
            <v>Bois d'industrie F</v>
          </cell>
          <cell r="D10" t="str">
            <v>&gt; saturation</v>
          </cell>
          <cell r="E10" t="str">
            <v>&gt; saturation</v>
          </cell>
          <cell r="H10">
            <v>1</v>
          </cell>
          <cell r="J10">
            <v>0.57488039999999996</v>
          </cell>
          <cell r="O10">
            <v>1</v>
          </cell>
          <cell r="P10" t="str">
            <v>1000 m3</v>
          </cell>
          <cell r="Q10">
            <v>1</v>
          </cell>
          <cell r="R10">
            <v>1</v>
          </cell>
        </row>
        <row r="11">
          <cell r="B11" t="str">
            <v>Bois d'industrie R</v>
          </cell>
          <cell r="D11" t="str">
            <v>&gt; saturation</v>
          </cell>
          <cell r="E11" t="str">
            <v>&gt; saturation</v>
          </cell>
          <cell r="I11">
            <v>1</v>
          </cell>
          <cell r="J11">
            <v>0.3839436</v>
          </cell>
          <cell r="O11">
            <v>1</v>
          </cell>
          <cell r="P11" t="str">
            <v>1000 m3</v>
          </cell>
          <cell r="Q11">
            <v>1</v>
          </cell>
          <cell r="R11">
            <v>1</v>
          </cell>
        </row>
        <row r="12">
          <cell r="B12" t="str">
            <v>Bois bûche officiel</v>
          </cell>
          <cell r="D12" t="str">
            <v>&gt; saturation</v>
          </cell>
          <cell r="E12" t="str">
            <v>&gt; saturation</v>
          </cell>
          <cell r="H12">
            <v>1</v>
          </cell>
          <cell r="J12">
            <v>0.57488039999999996</v>
          </cell>
          <cell r="O12">
            <v>1</v>
          </cell>
          <cell r="P12" t="str">
            <v>1000 m3</v>
          </cell>
          <cell r="Q12">
            <v>1</v>
          </cell>
          <cell r="R12">
            <v>1</v>
          </cell>
        </row>
        <row r="13">
          <cell r="B13" t="str">
            <v>Bois bûche ménages</v>
          </cell>
          <cell r="D13">
            <v>0.3</v>
          </cell>
          <cell r="E13">
            <v>0.23</v>
          </cell>
          <cell r="H13">
            <v>0.2</v>
          </cell>
          <cell r="I13">
            <v>0.8</v>
          </cell>
          <cell r="J13">
            <v>0.42213096</v>
          </cell>
          <cell r="K13">
            <v>0.54822202597402592</v>
          </cell>
          <cell r="L13">
            <v>3.6890000000000001</v>
          </cell>
          <cell r="M13">
            <v>2.0223910538181817</v>
          </cell>
          <cell r="O13">
            <v>1</v>
          </cell>
          <cell r="P13" t="str">
            <v>1000 tonnes</v>
          </cell>
          <cell r="Q13">
            <v>1.8240784802896242</v>
          </cell>
          <cell r="R13">
            <v>0.54822202597402592</v>
          </cell>
        </row>
        <row r="14">
          <cell r="B14" t="str">
            <v>Plaquettes</v>
          </cell>
          <cell r="C14" t="str">
            <v>utilisées par les ménages</v>
          </cell>
          <cell r="D14">
            <v>0.55000000000000004</v>
          </cell>
          <cell r="E14">
            <v>0.35</v>
          </cell>
          <cell r="H14">
            <v>0.5</v>
          </cell>
          <cell r="I14">
            <v>0.5</v>
          </cell>
          <cell r="J14">
            <v>0.47941199999999995</v>
          </cell>
          <cell r="K14">
            <v>0.737556923076923</v>
          </cell>
          <cell r="L14">
            <v>3.0049999999999999</v>
          </cell>
          <cell r="M14">
            <v>2.2163585538461534</v>
          </cell>
          <cell r="P14" t="str">
            <v>1000 tonnes</v>
          </cell>
          <cell r="Q14">
            <v>1.3558275554220589</v>
          </cell>
          <cell r="R14">
            <v>0.737556923076923</v>
          </cell>
        </row>
        <row r="15">
          <cell r="B15" t="str">
            <v>Plaquettes forestières</v>
          </cell>
          <cell r="D15">
            <v>0.66700000000000004</v>
          </cell>
          <cell r="E15">
            <v>0.4</v>
          </cell>
          <cell r="H15">
            <v>0.2</v>
          </cell>
          <cell r="I15">
            <v>0.8</v>
          </cell>
          <cell r="J15">
            <v>0.42213096</v>
          </cell>
          <cell r="K15">
            <v>0.70355160000000005</v>
          </cell>
          <cell r="L15">
            <v>2.72</v>
          </cell>
          <cell r="M15">
            <v>1.9136603520000002</v>
          </cell>
          <cell r="P15" t="str">
            <v>1000 tonnes</v>
          </cell>
          <cell r="Q15">
            <v>1.4213598547711355</v>
          </cell>
          <cell r="R15">
            <v>0.70355160000000005</v>
          </cell>
        </row>
        <row r="16">
          <cell r="B16" t="str">
            <v>Traverses</v>
          </cell>
          <cell r="D16">
            <v>0.3</v>
          </cell>
          <cell r="E16">
            <v>0.23</v>
          </cell>
          <cell r="H16">
            <v>1</v>
          </cell>
          <cell r="J16">
            <v>0.57488039999999996</v>
          </cell>
          <cell r="K16">
            <v>0.74659792207792197</v>
          </cell>
          <cell r="L16">
            <v>3.6890000000000001</v>
          </cell>
          <cell r="M16">
            <v>2.7541997345454541</v>
          </cell>
          <cell r="O16">
            <v>1</v>
          </cell>
          <cell r="P16" t="str">
            <v>1000 m3</v>
          </cell>
          <cell r="Q16">
            <v>1</v>
          </cell>
          <cell r="R16">
            <v>1</v>
          </cell>
        </row>
        <row r="17">
          <cell r="B17" t="str">
            <v>Merrains</v>
          </cell>
          <cell r="D17">
            <v>0.3</v>
          </cell>
          <cell r="E17">
            <v>0.23</v>
          </cell>
          <cell r="H17">
            <v>1</v>
          </cell>
          <cell r="J17">
            <v>0.57488039999999996</v>
          </cell>
          <cell r="K17">
            <v>0.74659792207792197</v>
          </cell>
          <cell r="L17">
            <v>3.6890000000000001</v>
          </cell>
          <cell r="M17">
            <v>2.7541997345454541</v>
          </cell>
          <cell r="O17">
            <v>1</v>
          </cell>
          <cell r="P17" t="str">
            <v>1000 m3</v>
          </cell>
          <cell r="Q17">
            <v>1</v>
          </cell>
          <cell r="R17">
            <v>1</v>
          </cell>
        </row>
        <row r="18">
          <cell r="B18" t="str">
            <v>Sciages F</v>
          </cell>
          <cell r="D18">
            <v>0.3</v>
          </cell>
          <cell r="E18">
            <v>0.23</v>
          </cell>
          <cell r="H18">
            <v>1</v>
          </cell>
          <cell r="J18">
            <v>0.57488039999999996</v>
          </cell>
          <cell r="K18">
            <v>0.74659792207792197</v>
          </cell>
          <cell r="L18">
            <v>3.6890000000000001</v>
          </cell>
          <cell r="M18">
            <v>2.7541997345454541</v>
          </cell>
          <cell r="O18">
            <v>1</v>
          </cell>
          <cell r="P18" t="str">
            <v>1000 m3</v>
          </cell>
          <cell r="Q18">
            <v>1</v>
          </cell>
          <cell r="R18">
            <v>1</v>
          </cell>
        </row>
        <row r="19">
          <cell r="B19" t="str">
            <v>Sciages R</v>
          </cell>
          <cell r="D19" t="str">
            <v>&gt; saturation</v>
          </cell>
          <cell r="E19" t="str">
            <v>&gt; saturation</v>
          </cell>
          <cell r="I19">
            <v>1</v>
          </cell>
          <cell r="J19">
            <v>0.3839436</v>
          </cell>
          <cell r="O19">
            <v>1</v>
          </cell>
          <cell r="P19" t="str">
            <v>1000 m3</v>
          </cell>
          <cell r="Q19">
            <v>1</v>
          </cell>
          <cell r="R19">
            <v>1</v>
          </cell>
        </row>
        <row r="20">
          <cell r="B20" t="str">
            <v>Sciages et autres</v>
          </cell>
          <cell r="D20" t="str">
            <v>&gt; saturation</v>
          </cell>
          <cell r="E20" t="str">
            <v>&gt; saturation</v>
          </cell>
          <cell r="H20">
            <v>0.2</v>
          </cell>
          <cell r="I20">
            <v>0.8</v>
          </cell>
          <cell r="J20">
            <v>0.42213096</v>
          </cell>
          <cell r="O20">
            <v>1</v>
          </cell>
          <cell r="P20" t="str">
            <v>1000 m3</v>
          </cell>
          <cell r="Q20">
            <v>1</v>
          </cell>
          <cell r="R20">
            <v>1</v>
          </cell>
        </row>
        <row r="21">
          <cell r="B21" t="str">
            <v>Connexes</v>
          </cell>
          <cell r="D21">
            <v>0.42899999999999999</v>
          </cell>
          <cell r="E21">
            <v>0.3</v>
          </cell>
          <cell r="H21">
            <v>0.2</v>
          </cell>
          <cell r="I21">
            <v>0.8</v>
          </cell>
          <cell r="J21">
            <v>0.42213096</v>
          </cell>
          <cell r="K21">
            <v>0.60304422857142859</v>
          </cell>
          <cell r="L21">
            <v>3.29</v>
          </cell>
          <cell r="M21">
            <v>1.984015512</v>
          </cell>
          <cell r="P21" t="str">
            <v>1000 tonnes</v>
          </cell>
          <cell r="Q21">
            <v>1.658253163899658</v>
          </cell>
          <cell r="R21">
            <v>0.60304422857142859</v>
          </cell>
        </row>
        <row r="22">
          <cell r="B22" t="str">
            <v>Plaquettes de scierie</v>
          </cell>
          <cell r="D22">
            <v>0.42899999999999999</v>
          </cell>
          <cell r="E22">
            <v>0.3</v>
          </cell>
          <cell r="H22">
            <v>0.2</v>
          </cell>
          <cell r="I22">
            <v>0.8</v>
          </cell>
          <cell r="J22">
            <v>0.42213096</v>
          </cell>
          <cell r="K22">
            <v>0.60304422857142859</v>
          </cell>
          <cell r="L22">
            <v>3.29</v>
          </cell>
          <cell r="M22">
            <v>1.984015512</v>
          </cell>
          <cell r="P22" t="str">
            <v>1000 tonnes</v>
          </cell>
          <cell r="Q22">
            <v>1.658253163899658</v>
          </cell>
          <cell r="R22">
            <v>0.60304422857142859</v>
          </cell>
        </row>
        <row r="23">
          <cell r="B23" t="str">
            <v>Granulés</v>
          </cell>
          <cell r="D23">
            <v>7.0000000000000007E-2</v>
          </cell>
          <cell r="E23">
            <v>6.5420561000000002E-2</v>
          </cell>
          <cell r="H23">
            <v>0.2</v>
          </cell>
          <cell r="I23">
            <v>0.8</v>
          </cell>
          <cell r="J23">
            <v>0.42213096</v>
          </cell>
          <cell r="K23">
            <v>0.45168012732195367</v>
          </cell>
          <cell r="L23">
            <v>4.6271028022999996</v>
          </cell>
          <cell r="M23">
            <v>2.0899703828746325</v>
          </cell>
          <cell r="P23" t="str">
            <v>1000 tonnes</v>
          </cell>
          <cell r="Q23">
            <v>2.213956159481882</v>
          </cell>
          <cell r="R23">
            <v>0.45168012732195367</v>
          </cell>
        </row>
        <row r="24">
          <cell r="B24" t="str">
            <v>Combustibles chaudières collectives</v>
          </cell>
          <cell r="D24">
            <v>0.55000000000000004</v>
          </cell>
          <cell r="E24">
            <v>0.35</v>
          </cell>
          <cell r="H24">
            <v>0.2</v>
          </cell>
          <cell r="I24">
            <v>0.8</v>
          </cell>
          <cell r="J24">
            <v>0.42213096</v>
          </cell>
          <cell r="K24">
            <v>0.64943224615384609</v>
          </cell>
          <cell r="L24">
            <v>3.0049999999999999</v>
          </cell>
          <cell r="M24">
            <v>1.9515438996923073</v>
          </cell>
          <cell r="P24" t="str">
            <v>1000 tonnes</v>
          </cell>
          <cell r="Q24">
            <v>1.539806509335397</v>
          </cell>
          <cell r="R24">
            <v>0.64943224615384609</v>
          </cell>
        </row>
        <row r="25">
          <cell r="B25" t="str">
            <v>Connexes plaquettes déchets</v>
          </cell>
          <cell r="D25">
            <v>0.55000000000000004</v>
          </cell>
          <cell r="E25">
            <v>0.35</v>
          </cell>
          <cell r="H25">
            <v>0.2</v>
          </cell>
          <cell r="I25">
            <v>0.8</v>
          </cell>
          <cell r="J25">
            <v>0.42213096</v>
          </cell>
          <cell r="K25">
            <v>0.64943224615384609</v>
          </cell>
          <cell r="L25">
            <v>3.0049999999999999</v>
          </cell>
          <cell r="M25">
            <v>1.9515438996923073</v>
          </cell>
          <cell r="P25" t="str">
            <v>1000 tonnes</v>
          </cell>
          <cell r="Q25">
            <v>1.539806509335397</v>
          </cell>
          <cell r="R25">
            <v>0.64943224615384609</v>
          </cell>
        </row>
        <row r="26">
          <cell r="B26" t="str">
            <v>Connexes hors écorces et déchets</v>
          </cell>
          <cell r="C26" t="str">
            <v>utilisés par la trituration</v>
          </cell>
          <cell r="D26">
            <v>0.42899999999999999</v>
          </cell>
          <cell r="E26">
            <v>0.3</v>
          </cell>
          <cell r="H26">
            <v>0.2</v>
          </cell>
          <cell r="I26">
            <v>0.8</v>
          </cell>
          <cell r="J26">
            <v>0.42213096</v>
          </cell>
          <cell r="K26">
            <v>0.60304422857142859</v>
          </cell>
          <cell r="L26">
            <v>3.29</v>
          </cell>
          <cell r="M26">
            <v>1.984015512</v>
          </cell>
          <cell r="P26" t="str">
            <v>1000 tonnes</v>
          </cell>
          <cell r="Q26">
            <v>1.658253163899658</v>
          </cell>
          <cell r="R26">
            <v>0.60304422857142859</v>
          </cell>
        </row>
        <row r="27">
          <cell r="B27" t="str">
            <v>Palettes et emballages</v>
          </cell>
          <cell r="D27">
            <v>0.25</v>
          </cell>
          <cell r="E27">
            <v>0.2</v>
          </cell>
          <cell r="H27">
            <v>0.2</v>
          </cell>
          <cell r="I27">
            <v>0.8</v>
          </cell>
          <cell r="J27">
            <v>0.42213096</v>
          </cell>
          <cell r="K27">
            <v>0.52766369999999996</v>
          </cell>
          <cell r="L27">
            <v>3.86</v>
          </cell>
          <cell r="M27">
            <v>2.0367818819999997</v>
          </cell>
          <cell r="O27">
            <v>0.97793666666666668</v>
          </cell>
          <cell r="P27" t="str">
            <v>1000 tonnes</v>
          </cell>
          <cell r="Q27">
            <v>1.8951464730281808</v>
          </cell>
          <cell r="R27">
            <v>0.52766369999999996</v>
          </cell>
        </row>
        <row r="28">
          <cell r="B28" t="str">
            <v>Placages</v>
          </cell>
          <cell r="D28">
            <v>7.0000000000000007E-2</v>
          </cell>
          <cell r="E28">
            <v>6.5420561000000002E-2</v>
          </cell>
          <cell r="H28">
            <v>0.2</v>
          </cell>
          <cell r="I28">
            <v>0.8</v>
          </cell>
          <cell r="J28">
            <v>0.42213096</v>
          </cell>
          <cell r="K28">
            <v>0.45168012732195367</v>
          </cell>
          <cell r="L28">
            <v>4.6271028022999996</v>
          </cell>
          <cell r="M28">
            <v>2.0899703828746325</v>
          </cell>
          <cell r="O28">
            <v>0.89850866666666673</v>
          </cell>
          <cell r="P28" t="str">
            <v>1000 m3</v>
          </cell>
          <cell r="Q28">
            <v>1.1129553192957515</v>
          </cell>
          <cell r="R28">
            <v>0.89850866666666673</v>
          </cell>
        </row>
        <row r="29">
          <cell r="B29" t="str">
            <v>Contreplaqués</v>
          </cell>
          <cell r="D29">
            <v>7.0000000000000007E-2</v>
          </cell>
          <cell r="E29">
            <v>6.5420561000000002E-2</v>
          </cell>
          <cell r="F29">
            <v>7.6999999999999999E-2</v>
          </cell>
          <cell r="H29">
            <v>0.2</v>
          </cell>
          <cell r="I29">
            <v>0.8</v>
          </cell>
          <cell r="J29">
            <v>0.42213096</v>
          </cell>
          <cell r="K29">
            <v>0.4893609180086172</v>
          </cell>
          <cell r="L29">
            <v>4.6271028022999996</v>
          </cell>
          <cell r="M29">
            <v>2.2643232750537732</v>
          </cell>
          <cell r="O29">
            <v>0.97346551101480672</v>
          </cell>
          <cell r="P29" t="str">
            <v>1000 m3</v>
          </cell>
          <cell r="Q29">
            <v>1.0272577597099788</v>
          </cell>
          <cell r="R29">
            <v>0.97346551101480672</v>
          </cell>
        </row>
        <row r="30">
          <cell r="B30" t="str">
            <v>Panneaux</v>
          </cell>
          <cell r="D30">
            <v>7.0000000000000007E-2</v>
          </cell>
          <cell r="E30">
            <v>6.5420561000000002E-2</v>
          </cell>
          <cell r="F30">
            <v>3.9E-2</v>
          </cell>
          <cell r="G30">
            <v>0.71350000000000002</v>
          </cell>
          <cell r="H30">
            <v>0.2</v>
          </cell>
          <cell r="I30">
            <v>0.8</v>
          </cell>
          <cell r="J30">
            <v>0.42213096</v>
          </cell>
          <cell r="K30">
            <v>0.47042004749807731</v>
          </cell>
          <cell r="L30">
            <v>4.6271028022999996</v>
          </cell>
          <cell r="M30">
            <v>2.1766819200364527</v>
          </cell>
          <cell r="O30">
            <v>0.6720490358833614</v>
          </cell>
          <cell r="P30" t="str">
            <v>1000 m3</v>
          </cell>
          <cell r="Q30">
            <v>1.5235339311474572</v>
          </cell>
          <cell r="R30">
            <v>0.65636870932493441</v>
          </cell>
        </row>
        <row r="31">
          <cell r="B31" t="str">
            <v>Panneau de particules</v>
          </cell>
          <cell r="D31">
            <v>7.0000000000000007E-2</v>
          </cell>
          <cell r="E31">
            <v>6.5420561000000002E-2</v>
          </cell>
          <cell r="F31">
            <v>0.06</v>
          </cell>
          <cell r="G31">
            <v>0.65</v>
          </cell>
          <cell r="H31">
            <v>0.2</v>
          </cell>
          <cell r="I31">
            <v>0.8</v>
          </cell>
          <cell r="J31">
            <v>0.42213096</v>
          </cell>
          <cell r="K31">
            <v>0.48051077374675927</v>
          </cell>
          <cell r="L31">
            <v>4.6271028022999996</v>
          </cell>
          <cell r="M31">
            <v>2.2233727477389711</v>
          </cell>
          <cell r="O31">
            <v>0.73924734422578342</v>
          </cell>
          <cell r="P31" t="str">
            <v>1000 m3</v>
          </cell>
          <cell r="Q31">
            <v>1.3527272134434298</v>
          </cell>
          <cell r="R31">
            <v>0.73924734422578342</v>
          </cell>
        </row>
        <row r="32">
          <cell r="B32" t="str">
            <v>Panneau OSB</v>
          </cell>
          <cell r="D32">
            <v>7.0000000000000007E-2</v>
          </cell>
          <cell r="E32">
            <v>6.5420561000000002E-2</v>
          </cell>
          <cell r="G32">
            <v>0.85</v>
          </cell>
          <cell r="H32">
            <v>0.2</v>
          </cell>
          <cell r="I32">
            <v>0.8</v>
          </cell>
          <cell r="J32">
            <v>0.42213096</v>
          </cell>
          <cell r="K32">
            <v>0.45168012732195367</v>
          </cell>
          <cell r="L32">
            <v>4.6271028022999996</v>
          </cell>
          <cell r="M32">
            <v>2.0899703828746325</v>
          </cell>
          <cell r="O32">
            <v>0.53138838508465136</v>
          </cell>
          <cell r="P32" t="str">
            <v>1000 m3</v>
          </cell>
          <cell r="Q32">
            <v>1.8818627355595996</v>
          </cell>
          <cell r="R32">
            <v>0.53138838508465136</v>
          </cell>
        </row>
        <row r="33">
          <cell r="B33" t="str">
            <v>Panneau de fibres durs</v>
          </cell>
          <cell r="D33">
            <v>7.0000000000000007E-2</v>
          </cell>
          <cell r="E33">
            <v>6.5420561000000002E-2</v>
          </cell>
          <cell r="G33">
            <v>1</v>
          </cell>
          <cell r="H33">
            <v>0.2</v>
          </cell>
          <cell r="I33">
            <v>0.8</v>
          </cell>
          <cell r="J33">
            <v>0.42213096</v>
          </cell>
          <cell r="K33">
            <v>0.45168012732195367</v>
          </cell>
          <cell r="L33">
            <v>4.6271028022999996</v>
          </cell>
          <cell r="M33">
            <v>2.0899703828746325</v>
          </cell>
          <cell r="O33">
            <v>0.45168012732195367</v>
          </cell>
          <cell r="P33" t="str">
            <v>1000 m3</v>
          </cell>
          <cell r="Q33">
            <v>2.213956159481882</v>
          </cell>
          <cell r="R33">
            <v>0.45168012732195367</v>
          </cell>
        </row>
        <row r="34">
          <cell r="B34" t="str">
            <v>Panneau MDF</v>
          </cell>
          <cell r="D34">
            <v>7.0000000000000007E-2</v>
          </cell>
          <cell r="E34">
            <v>6.5420561000000002E-2</v>
          </cell>
          <cell r="G34">
            <v>0.78</v>
          </cell>
          <cell r="H34">
            <v>0.2</v>
          </cell>
          <cell r="I34">
            <v>0.8</v>
          </cell>
          <cell r="J34">
            <v>0.42213096</v>
          </cell>
          <cell r="K34">
            <v>0.45168012732195367</v>
          </cell>
          <cell r="L34">
            <v>4.6271028022999996</v>
          </cell>
          <cell r="M34">
            <v>2.0899703828746325</v>
          </cell>
          <cell r="O34">
            <v>0.57907708631019694</v>
          </cell>
          <cell r="P34" t="str">
            <v>1000 m3</v>
          </cell>
          <cell r="Q34">
            <v>1.7268858043958681</v>
          </cell>
          <cell r="R34">
            <v>0.57907708631019694</v>
          </cell>
        </row>
        <row r="35">
          <cell r="B35" t="str">
            <v>Panneaux placages contreplaqués</v>
          </cell>
          <cell r="D35">
            <v>7.0000000000000007E-2</v>
          </cell>
          <cell r="E35">
            <v>6.5420561000000002E-2</v>
          </cell>
          <cell r="F35">
            <v>3.9E-2</v>
          </cell>
          <cell r="G35">
            <v>0.71350000000000002</v>
          </cell>
          <cell r="H35">
            <v>0.2</v>
          </cell>
          <cell r="I35">
            <v>0.8</v>
          </cell>
          <cell r="J35">
            <v>0.42213096</v>
          </cell>
          <cell r="K35">
            <v>0.47042004749807731</v>
          </cell>
          <cell r="L35">
            <v>4.6271028022999996</v>
          </cell>
          <cell r="M35">
            <v>2.1766819200364527</v>
          </cell>
          <cell r="O35">
            <v>0.6720490358833614</v>
          </cell>
          <cell r="P35" t="str">
            <v>1000 tonnes</v>
          </cell>
          <cell r="Q35">
            <v>1.5235339311474572</v>
          </cell>
          <cell r="R35">
            <v>0.65636870932493441</v>
          </cell>
        </row>
        <row r="36">
          <cell r="B36" t="str">
            <v>Pâte à papier</v>
          </cell>
          <cell r="D36">
            <v>0.111</v>
          </cell>
          <cell r="E36">
            <v>0.1</v>
          </cell>
          <cell r="H36">
            <v>0.2</v>
          </cell>
          <cell r="I36">
            <v>0.8</v>
          </cell>
          <cell r="J36">
            <v>0.42213096</v>
          </cell>
          <cell r="K36">
            <v>0.46903439999999996</v>
          </cell>
          <cell r="L36">
            <v>4.43</v>
          </cell>
          <cell r="M36">
            <v>2.0778223919999999</v>
          </cell>
          <cell r="P36" t="str">
            <v>1000 tonnes</v>
          </cell>
          <cell r="Q36">
            <v>2.1320397821567032</v>
          </cell>
          <cell r="R36">
            <v>0.46903440000000002</v>
          </cell>
        </row>
        <row r="37">
          <cell r="B37" t="str">
            <v>Pâte à papier chimique</v>
          </cell>
          <cell r="D37">
            <v>0.111</v>
          </cell>
          <cell r="E37">
            <v>0.1</v>
          </cell>
          <cell r="H37">
            <v>0.2</v>
          </cell>
          <cell r="I37">
            <v>0.8</v>
          </cell>
          <cell r="J37">
            <v>0.42213096</v>
          </cell>
          <cell r="K37">
            <v>0.46903439999999996</v>
          </cell>
          <cell r="L37">
            <v>4.43</v>
          </cell>
          <cell r="M37">
            <v>2.0778223919999999</v>
          </cell>
          <cell r="P37" t="str">
            <v>1000 tonnes</v>
          </cell>
          <cell r="Q37">
            <v>2.1320397821567032</v>
          </cell>
          <cell r="R37">
            <v>0.46903440000000002</v>
          </cell>
        </row>
        <row r="38">
          <cell r="B38" t="str">
            <v>Pâte à papier mécanique</v>
          </cell>
          <cell r="D38">
            <v>0.111</v>
          </cell>
          <cell r="E38">
            <v>0.1</v>
          </cell>
          <cell r="H38">
            <v>0.2</v>
          </cell>
          <cell r="I38">
            <v>0.8</v>
          </cell>
          <cell r="J38">
            <v>0.42213096</v>
          </cell>
          <cell r="K38">
            <v>0.46903439999999996</v>
          </cell>
          <cell r="L38">
            <v>4.43</v>
          </cell>
          <cell r="M38">
            <v>2.0778223919999999</v>
          </cell>
          <cell r="P38" t="str">
            <v>1000 tonnes</v>
          </cell>
          <cell r="Q38">
            <v>2.1320397821567032</v>
          </cell>
          <cell r="R38">
            <v>0.46903440000000002</v>
          </cell>
        </row>
        <row r="39">
          <cell r="B39" t="str">
            <v>Résidus de pâte à papier</v>
          </cell>
          <cell r="D39">
            <v>0.111</v>
          </cell>
          <cell r="E39">
            <v>0.1</v>
          </cell>
          <cell r="H39">
            <v>0.2</v>
          </cell>
          <cell r="I39">
            <v>0.8</v>
          </cell>
          <cell r="J39">
            <v>0.42213096</v>
          </cell>
          <cell r="K39">
            <v>0.46903439999999996</v>
          </cell>
          <cell r="L39">
            <v>4.43</v>
          </cell>
          <cell r="M39">
            <v>2.0778223919999999</v>
          </cell>
          <cell r="P39" t="str">
            <v>1000 tonnes</v>
          </cell>
          <cell r="Q39">
            <v>2.1320397821567032</v>
          </cell>
          <cell r="R39">
            <v>0.46903440000000002</v>
          </cell>
        </row>
        <row r="40">
          <cell r="B40" t="str">
            <v>Papiers cartons</v>
          </cell>
          <cell r="D40">
            <v>7.0000000000000007E-2</v>
          </cell>
          <cell r="E40">
            <v>6.5420561000000002E-2</v>
          </cell>
          <cell r="F40">
            <v>0.1</v>
          </cell>
          <cell r="H40">
            <v>0.2</v>
          </cell>
          <cell r="I40">
            <v>0.8</v>
          </cell>
          <cell r="J40">
            <v>0.42213096</v>
          </cell>
          <cell r="K40">
            <v>0.50186680813550411</v>
          </cell>
          <cell r="L40">
            <v>4.6271028022999996</v>
          </cell>
          <cell r="M40">
            <v>2.3221893143051471</v>
          </cell>
          <cell r="P40" t="str">
            <v>1000 tonnes</v>
          </cell>
          <cell r="Q40">
            <v>1.9925605435336937</v>
          </cell>
          <cell r="R40">
            <v>0.50186680813550411</v>
          </cell>
        </row>
        <row r="41">
          <cell r="B41" t="str">
            <v>Papier à recycler</v>
          </cell>
          <cell r="D41">
            <v>7.0000000000000007E-2</v>
          </cell>
          <cell r="E41">
            <v>6.5420561000000002E-2</v>
          </cell>
          <cell r="F41">
            <v>0.1</v>
          </cell>
          <cell r="H41">
            <v>0.2</v>
          </cell>
          <cell r="I41">
            <v>0.8</v>
          </cell>
          <cell r="J41">
            <v>0.42213096</v>
          </cell>
          <cell r="K41">
            <v>0.50186680813550411</v>
          </cell>
          <cell r="L41">
            <v>4.6271028022999996</v>
          </cell>
          <cell r="M41">
            <v>2.3221893143051471</v>
          </cell>
          <cell r="P41" t="str">
            <v>1000 tonnes</v>
          </cell>
          <cell r="Q41">
            <v>1.9925605435336937</v>
          </cell>
          <cell r="R41">
            <v>0.50186680813550411</v>
          </cell>
        </row>
        <row r="42">
          <cell r="B42" t="str">
            <v>Déchets bois</v>
          </cell>
          <cell r="D42">
            <v>0.25</v>
          </cell>
          <cell r="E42">
            <v>0.2</v>
          </cell>
          <cell r="H42">
            <v>0.2</v>
          </cell>
          <cell r="I42">
            <v>0.8</v>
          </cell>
          <cell r="J42">
            <v>0.42213096</v>
          </cell>
          <cell r="K42">
            <v>0.52766369999999996</v>
          </cell>
          <cell r="L42">
            <v>3.86</v>
          </cell>
          <cell r="M42">
            <v>2.0367818819999997</v>
          </cell>
          <cell r="O42">
            <v>0.97793666666666668</v>
          </cell>
          <cell r="P42" t="str">
            <v>1000 tonnes</v>
          </cell>
          <cell r="Q42">
            <v>1.8951464730281808</v>
          </cell>
          <cell r="R42">
            <v>0.52766369999999996</v>
          </cell>
        </row>
        <row r="43">
          <cell r="B43" t="str">
            <v>Bois rond</v>
          </cell>
          <cell r="C43" t="str">
            <v>données sitram (fret)</v>
          </cell>
          <cell r="D43">
            <v>0.66700000000000004</v>
          </cell>
          <cell r="E43">
            <v>0.4</v>
          </cell>
          <cell r="H43">
            <v>0.2</v>
          </cell>
          <cell r="I43">
            <v>0.8</v>
          </cell>
          <cell r="J43">
            <v>0.42213096</v>
          </cell>
          <cell r="K43">
            <v>0.70355160000000005</v>
          </cell>
          <cell r="L43">
            <v>2.72</v>
          </cell>
          <cell r="M43">
            <v>1.9136603520000002</v>
          </cell>
          <cell r="O43">
            <v>1</v>
          </cell>
          <cell r="P43" t="str">
            <v>1000 tonnes</v>
          </cell>
          <cell r="Q43">
            <v>1.4213598547711355</v>
          </cell>
          <cell r="R43">
            <v>0.70355160000000005</v>
          </cell>
        </row>
        <row r="44">
          <cell r="B44" t="str">
            <v>Sciages et autres</v>
          </cell>
          <cell r="C44" t="str">
            <v>données sitram (fret)</v>
          </cell>
          <cell r="D44">
            <v>0.17647058823529413</v>
          </cell>
          <cell r="E44">
            <v>0.15</v>
          </cell>
          <cell r="H44">
            <v>0.2</v>
          </cell>
          <cell r="I44">
            <v>0.8</v>
          </cell>
          <cell r="J44">
            <v>0.42213096</v>
          </cell>
          <cell r="K44">
            <v>0.49662465882352941</v>
          </cell>
          <cell r="L44">
            <v>4.1449999999999996</v>
          </cell>
          <cell r="M44">
            <v>2.0585092108235292</v>
          </cell>
          <cell r="O44">
            <v>0.94549058823529408</v>
          </cell>
          <cell r="P44" t="str">
            <v>1000 tonnes</v>
          </cell>
          <cell r="Q44">
            <v>2.0135931275924421</v>
          </cell>
          <cell r="R44">
            <v>0.49662465882352935</v>
          </cell>
        </row>
        <row r="45">
          <cell r="B45" t="str">
            <v>Palettes et emballages</v>
          </cell>
          <cell r="C45" t="str">
            <v>données sitram (fret)</v>
          </cell>
          <cell r="D45">
            <v>0.25</v>
          </cell>
          <cell r="E45">
            <v>0.2</v>
          </cell>
          <cell r="H45">
            <v>0.2</v>
          </cell>
          <cell r="I45">
            <v>0.8</v>
          </cell>
          <cell r="J45">
            <v>0.42213096</v>
          </cell>
          <cell r="K45">
            <v>0.52766369999999996</v>
          </cell>
          <cell r="L45">
            <v>3.86</v>
          </cell>
          <cell r="M45">
            <v>2.0367818819999997</v>
          </cell>
          <cell r="O45">
            <v>0.97793666666666668</v>
          </cell>
          <cell r="P45" t="str">
            <v>1000 tonnes</v>
          </cell>
          <cell r="Q45">
            <v>1.8951464730281808</v>
          </cell>
          <cell r="R45">
            <v>0.52766369999999996</v>
          </cell>
        </row>
        <row r="46">
          <cell r="B46" t="str">
            <v>Connexes plaquettes déchets</v>
          </cell>
          <cell r="C46" t="str">
            <v>données sitram (fret)</v>
          </cell>
          <cell r="D46">
            <v>0.55000000000000004</v>
          </cell>
          <cell r="E46">
            <v>0.35</v>
          </cell>
          <cell r="H46">
            <v>0.2</v>
          </cell>
          <cell r="I46">
            <v>0.8</v>
          </cell>
          <cell r="J46">
            <v>0.42213096</v>
          </cell>
          <cell r="K46">
            <v>0.64943224615384609</v>
          </cell>
          <cell r="L46">
            <v>3.0049999999999999</v>
          </cell>
          <cell r="M46">
            <v>1.9515438996923073</v>
          </cell>
          <cell r="P46" t="str">
            <v>1000 tonnes</v>
          </cell>
          <cell r="Q46">
            <v>1.539806509335397</v>
          </cell>
          <cell r="R46">
            <v>0.64943224615384609</v>
          </cell>
        </row>
        <row r="47">
          <cell r="B47" t="str">
            <v>Panneaux placages contreplaqués</v>
          </cell>
          <cell r="C47" t="str">
            <v>données sitram (fret)</v>
          </cell>
          <cell r="D47">
            <v>7.0000000000000007E-2</v>
          </cell>
          <cell r="E47">
            <v>6.5420561000000002E-2</v>
          </cell>
          <cell r="F47">
            <v>3.9E-2</v>
          </cell>
          <cell r="G47">
            <v>0.71350000000000002</v>
          </cell>
          <cell r="H47">
            <v>0.2</v>
          </cell>
          <cell r="I47">
            <v>0.8</v>
          </cell>
          <cell r="J47">
            <v>0.42213096</v>
          </cell>
          <cell r="K47">
            <v>0.47042004749807731</v>
          </cell>
          <cell r="L47">
            <v>4.6271028022999996</v>
          </cell>
          <cell r="M47">
            <v>2.1766819200364527</v>
          </cell>
          <cell r="O47">
            <v>0.6720490358833614</v>
          </cell>
          <cell r="P47" t="str">
            <v>1000 tonnes</v>
          </cell>
          <cell r="Q47">
            <v>1.5235339311474572</v>
          </cell>
          <cell r="R47">
            <v>0.65636870932493441</v>
          </cell>
        </row>
        <row r="48">
          <cell r="B48" t="str">
            <v>Pâte à papier</v>
          </cell>
          <cell r="C48" t="str">
            <v>données sitram (fret)</v>
          </cell>
          <cell r="D48">
            <v>0.111</v>
          </cell>
          <cell r="E48">
            <v>0.1</v>
          </cell>
          <cell r="H48">
            <v>0.2</v>
          </cell>
          <cell r="I48">
            <v>0.8</v>
          </cell>
          <cell r="J48">
            <v>0.42213096</v>
          </cell>
          <cell r="K48">
            <v>0.46903439999999996</v>
          </cell>
          <cell r="L48">
            <v>4.43</v>
          </cell>
          <cell r="M48">
            <v>2.0778223919999999</v>
          </cell>
          <cell r="P48" t="str">
            <v>1000 tonnes</v>
          </cell>
          <cell r="Q48">
            <v>2.1320397821567032</v>
          </cell>
          <cell r="R48">
            <v>0.46903440000000002</v>
          </cell>
        </row>
        <row r="49">
          <cell r="B49" t="str">
            <v>Papiers cartons</v>
          </cell>
          <cell r="C49" t="str">
            <v>données sitram (fret)</v>
          </cell>
          <cell r="D49">
            <v>7.0000000000000007E-2</v>
          </cell>
          <cell r="E49">
            <v>6.5420561000000002E-2</v>
          </cell>
          <cell r="F49">
            <v>0.1</v>
          </cell>
          <cell r="H49">
            <v>0.2</v>
          </cell>
          <cell r="I49">
            <v>0.8</v>
          </cell>
          <cell r="J49">
            <v>0.42213096</v>
          </cell>
          <cell r="K49">
            <v>0.50186680813550411</v>
          </cell>
          <cell r="L49">
            <v>4.6271028022999996</v>
          </cell>
          <cell r="M49">
            <v>2.3221893143051471</v>
          </cell>
          <cell r="P49" t="str">
            <v>1000 tonnes</v>
          </cell>
          <cell r="Q49">
            <v>1.9925605435336937</v>
          </cell>
          <cell r="R49">
            <v>0.50186680813550411</v>
          </cell>
        </row>
        <row r="50">
          <cell r="B50" t="str">
            <v>Papier à recycler</v>
          </cell>
          <cell r="C50" t="str">
            <v>données sitram (fret)</v>
          </cell>
          <cell r="D50">
            <v>7.0000000000000007E-2</v>
          </cell>
          <cell r="E50">
            <v>6.5420561000000002E-2</v>
          </cell>
          <cell r="F50">
            <v>0.1</v>
          </cell>
          <cell r="H50">
            <v>0.2</v>
          </cell>
          <cell r="I50">
            <v>0.8</v>
          </cell>
          <cell r="J50">
            <v>0.42213096</v>
          </cell>
          <cell r="K50">
            <v>0.50186680813550411</v>
          </cell>
          <cell r="L50">
            <v>4.6271028022999996</v>
          </cell>
          <cell r="M50">
            <v>2.3221893143051471</v>
          </cell>
          <cell r="P50" t="str">
            <v>1000 tonnes</v>
          </cell>
          <cell r="Q50">
            <v>1.9925605435336937</v>
          </cell>
          <cell r="R50">
            <v>0.50186680813550411</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Guide de Lecture"/>
      <sheetName val="Paramètres"/>
      <sheetName val="Pilotage"/>
      <sheetName val="Produits"/>
      <sheetName val="Secteurs"/>
      <sheetName val="Flux pouvant exister"/>
      <sheetName val="Données"/>
      <sheetName val="Min Max"/>
      <sheetName val="Contraintes"/>
      <sheetName val="Conversions"/>
      <sheetName val="IFN 2022"/>
      <sheetName val="DRAAF EAB"/>
      <sheetName val="Observ BE"/>
      <sheetName val="ASDER &amp; SYANE"/>
      <sheetName val="Etude chauf. 2014"/>
      <sheetName val="Enquête PEB"/>
      <sheetName val="Estimation PEB"/>
      <sheetName val="Memento FCBA"/>
      <sheetName val="Sitram Douanes"/>
      <sheetName val="Sitram TRM"/>
      <sheetName val="InfraDensité"/>
      <sheetName val="Retrait"/>
      <sheetName val="Feuil1"/>
    </sheetNames>
    <definedNames>
      <definedName name="infra_d_f" refersTo="='InfraDensité'!$C$23" sheetId="20"/>
      <definedName name="infra_d_r" refersTo="='InfraDensité'!$C$24" sheetId="20"/>
      <definedName name="retrait_v_f" refersTo="='Retrait'!$E$23" sheetId="21"/>
      <definedName name="retrait_v_r" refersTo="='Retrait'!$E$24" sheetId="21"/>
    </definedNames>
    <sheetDataSet>
      <sheetData sheetId="0"/>
      <sheetData sheetId="1"/>
      <sheetData sheetId="2">
        <row r="4">
          <cell r="B4">
            <v>0.16</v>
          </cell>
          <cell r="C4"/>
        </row>
        <row r="5">
          <cell r="B5">
            <v>0.21</v>
          </cell>
          <cell r="C5"/>
        </row>
        <row r="6">
          <cell r="B6"/>
          <cell r="C6"/>
        </row>
        <row r="7">
          <cell r="B7">
            <v>0.08</v>
          </cell>
          <cell r="C7"/>
        </row>
        <row r="8">
          <cell r="B8">
            <v>7.0000000000000007E-2</v>
          </cell>
          <cell r="C8"/>
        </row>
        <row r="9">
          <cell r="B9">
            <v>0.05</v>
          </cell>
          <cell r="C9"/>
        </row>
        <row r="10">
          <cell r="B10"/>
          <cell r="C10"/>
        </row>
        <row r="11">
          <cell r="B11">
            <v>0.04</v>
          </cell>
          <cell r="C11"/>
        </row>
        <row r="12">
          <cell r="B12">
            <v>0.03</v>
          </cell>
          <cell r="C12"/>
        </row>
        <row r="13">
          <cell r="B13">
            <v>0.27</v>
          </cell>
          <cell r="C13"/>
        </row>
        <row r="14">
          <cell r="B14">
            <v>0.03</v>
          </cell>
          <cell r="C14"/>
        </row>
        <row r="15">
          <cell r="B15">
            <v>7.0000000000000007E-2</v>
          </cell>
          <cell r="C15"/>
        </row>
        <row r="16">
          <cell r="B16"/>
          <cell r="C16"/>
        </row>
        <row r="17">
          <cell r="B17"/>
          <cell r="C17">
            <v>0.47</v>
          </cell>
        </row>
        <row r="18">
          <cell r="B18"/>
          <cell r="C18">
            <v>0.49</v>
          </cell>
        </row>
        <row r="19">
          <cell r="B19"/>
          <cell r="C19"/>
        </row>
        <row r="20">
          <cell r="B20"/>
          <cell r="C20"/>
        </row>
        <row r="21">
          <cell r="B21"/>
          <cell r="C21">
            <v>0.03</v>
          </cell>
        </row>
        <row r="22">
          <cell r="B22"/>
          <cell r="C22">
            <v>0.01</v>
          </cell>
        </row>
        <row r="24">
          <cell r="B24">
            <v>0.2</v>
          </cell>
          <cell r="C24">
            <v>0.8</v>
          </cell>
        </row>
        <row r="27">
          <cell r="C27" t="str">
            <v>&gt; saturation</v>
          </cell>
        </row>
        <row r="28">
          <cell r="C28" t="str">
            <v>&gt; saturation</v>
          </cell>
        </row>
        <row r="29">
          <cell r="C29" t="str">
            <v>&gt; saturation</v>
          </cell>
        </row>
        <row r="30">
          <cell r="C30" t="str">
            <v>&gt; saturation</v>
          </cell>
        </row>
        <row r="31">
          <cell r="C31" t="str">
            <v>&gt; saturation</v>
          </cell>
        </row>
        <row r="32">
          <cell r="C32" t="str">
            <v>&gt; saturation</v>
          </cell>
        </row>
        <row r="33">
          <cell r="C33" t="str">
            <v>&gt; saturation</v>
          </cell>
        </row>
        <row r="35">
          <cell r="C35">
            <v>0.3</v>
          </cell>
        </row>
        <row r="36">
          <cell r="C36" t="str">
            <v>&gt; saturation</v>
          </cell>
        </row>
        <row r="37">
          <cell r="C37" t="str">
            <v>&gt; saturation</v>
          </cell>
        </row>
        <row r="38">
          <cell r="C38">
            <v>0.23</v>
          </cell>
        </row>
        <row r="39">
          <cell r="C39">
            <v>0.23</v>
          </cell>
        </row>
        <row r="41">
          <cell r="C41">
            <v>0.23</v>
          </cell>
        </row>
        <row r="42">
          <cell r="C42">
            <v>0.23</v>
          </cell>
        </row>
        <row r="43">
          <cell r="C43">
            <v>0.23</v>
          </cell>
        </row>
        <row r="44">
          <cell r="C44">
            <v>0.35</v>
          </cell>
        </row>
        <row r="45">
          <cell r="C45">
            <v>0.35</v>
          </cell>
        </row>
        <row r="46">
          <cell r="C46">
            <v>0.4</v>
          </cell>
        </row>
        <row r="47">
          <cell r="C47">
            <v>0.4</v>
          </cell>
        </row>
        <row r="48">
          <cell r="C48">
            <v>0.23</v>
          </cell>
        </row>
        <row r="49">
          <cell r="C49">
            <v>0.23</v>
          </cell>
        </row>
        <row r="50">
          <cell r="C50">
            <v>0.23</v>
          </cell>
        </row>
        <row r="51">
          <cell r="C51">
            <v>0.23</v>
          </cell>
        </row>
        <row r="52">
          <cell r="C52">
            <v>0.23</v>
          </cell>
        </row>
        <row r="53">
          <cell r="C53">
            <v>0.23</v>
          </cell>
        </row>
        <row r="54">
          <cell r="C54">
            <v>0.3</v>
          </cell>
        </row>
        <row r="55">
          <cell r="C55">
            <v>0.3</v>
          </cell>
        </row>
        <row r="56">
          <cell r="C56">
            <v>6.5420561000000002E-2</v>
          </cell>
        </row>
        <row r="57">
          <cell r="C57">
            <v>0.35</v>
          </cell>
        </row>
        <row r="58">
          <cell r="C58">
            <v>0.35</v>
          </cell>
        </row>
        <row r="59">
          <cell r="C59">
            <v>0.3</v>
          </cell>
        </row>
        <row r="60">
          <cell r="C60">
            <v>0.2</v>
          </cell>
        </row>
        <row r="61">
          <cell r="C61">
            <v>6.5420561000000002E-2</v>
          </cell>
        </row>
        <row r="62">
          <cell r="C62">
            <v>6.5420561000000002E-2</v>
          </cell>
        </row>
        <row r="63">
          <cell r="C63">
            <v>6.5420561000000002E-2</v>
          </cell>
        </row>
        <row r="64">
          <cell r="C64">
            <v>6.5420561000000002E-2</v>
          </cell>
        </row>
        <row r="65">
          <cell r="C65">
            <v>6.5420561000000002E-2</v>
          </cell>
        </row>
        <row r="66">
          <cell r="C66">
            <v>6.5420561000000002E-2</v>
          </cell>
        </row>
        <row r="67">
          <cell r="C67">
            <v>6.5420561000000002E-2</v>
          </cell>
        </row>
        <row r="68">
          <cell r="C68">
            <v>6.5420561000000002E-2</v>
          </cell>
        </row>
        <row r="69">
          <cell r="C69">
            <v>0.1</v>
          </cell>
        </row>
        <row r="70">
          <cell r="C70">
            <v>0.1</v>
          </cell>
        </row>
        <row r="71">
          <cell r="C71">
            <v>0.1</v>
          </cell>
        </row>
        <row r="72">
          <cell r="C72">
            <v>0.1</v>
          </cell>
        </row>
        <row r="73">
          <cell r="C73">
            <v>6.5420561000000002E-2</v>
          </cell>
        </row>
        <row r="74">
          <cell r="C74">
            <v>6.5420561000000002E-2</v>
          </cell>
        </row>
        <row r="75">
          <cell r="C75">
            <v>0.2</v>
          </cell>
        </row>
        <row r="76">
          <cell r="C76">
            <v>0.4</v>
          </cell>
        </row>
        <row r="77">
          <cell r="C77">
            <v>0.15</v>
          </cell>
        </row>
        <row r="78">
          <cell r="C78">
            <v>0.2</v>
          </cell>
        </row>
        <row r="79">
          <cell r="C79">
            <v>0.35</v>
          </cell>
        </row>
        <row r="80">
          <cell r="C80">
            <v>6.5420561000000002E-2</v>
          </cell>
        </row>
        <row r="81">
          <cell r="C81">
            <v>0.1</v>
          </cell>
        </row>
        <row r="82">
          <cell r="C82">
            <v>6.5420561000000002E-2</v>
          </cell>
        </row>
        <row r="83">
          <cell r="C83">
            <v>6.5420561000000002E-2</v>
          </cell>
        </row>
        <row r="86">
          <cell r="B86">
            <v>0.28000000000000003</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23">
          <cell r="C23">
            <v>0.51120719999999997</v>
          </cell>
        </row>
        <row r="24">
          <cell r="C24">
            <v>0.37466999999999995</v>
          </cell>
        </row>
      </sheetData>
      <sheetData sheetId="21">
        <row r="23">
          <cell r="E23">
            <v>0.49550000000000005</v>
          </cell>
        </row>
        <row r="24">
          <cell r="E24">
            <v>0.41599999999999998</v>
          </cell>
        </row>
      </sheetData>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10.xml.rels><Relationships xmlns="http://schemas.openxmlformats.org/package/2006/relationships"><Relationship Type="http://schemas.openxmlformats.org/officeDocument/2006/relationships/comments" Target="/xl/comments/comment9.xml" Id="comments"/><Relationship Type="http://schemas.openxmlformats.org/officeDocument/2006/relationships/vmlDrawing" Target="/xl/drawings/commentsDrawing9.vml" Id="anysvml"/></Relationships>
</file>

<file path=xl/worksheets/_rels/sheet12.xml.rels><Relationships xmlns="http://schemas.openxmlformats.org/package/2006/relationships"><Relationship Type="http://schemas.openxmlformats.org/officeDocument/2006/relationships/drawing" Target="/xl/drawings/drawing1.xml" Id="rId1"/></Relationships>
</file>

<file path=xl/worksheets/_rels/sheet13.xml.rels><Relationships xmlns="http://schemas.openxmlformats.org/package/2006/relationships"><Relationship Type="http://schemas.openxmlformats.org/officeDocument/2006/relationships/drawing" Target="/xl/drawings/drawing2.xml" Id="rId1"/></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3.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4.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6.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_rels/sheet7.xml.rels><Relationships xmlns="http://schemas.openxmlformats.org/package/2006/relationships"><Relationship Type="http://schemas.openxmlformats.org/officeDocument/2006/relationships/comments" Target="/xl/comments/comment6.xml" Id="comments"/><Relationship Type="http://schemas.openxmlformats.org/officeDocument/2006/relationships/vmlDrawing" Target="/xl/drawings/commentsDrawing6.vml" Id="anysvml"/></Relationships>
</file>

<file path=xl/worksheets/_rels/sheet8.xml.rels><Relationships xmlns="http://schemas.openxmlformats.org/package/2006/relationships"><Relationship Type="http://schemas.openxmlformats.org/officeDocument/2006/relationships/comments" Target="/xl/comments/comment7.xml" Id="comments"/><Relationship Type="http://schemas.openxmlformats.org/officeDocument/2006/relationships/vmlDrawing" Target="/xl/drawings/commentsDrawing7.vml" Id="anysvml"/></Relationships>
</file>

<file path=xl/worksheets/_rels/sheet9.xml.rels><Relationships xmlns="http://schemas.openxmlformats.org/package/2006/relationships"><Relationship Type="http://schemas.openxmlformats.org/officeDocument/2006/relationships/comments" Target="/xl/comments/comment8.xml" Id="comments"/><Relationship Type="http://schemas.openxmlformats.org/officeDocument/2006/relationships/vmlDrawing" Target="/xl/drawings/commentsDrawing8.vml" Id="anysvml"/></Relationships>
</file>

<file path=xl/worksheets/sheet1.xml><?xml version="1.0" encoding="utf-8"?>
<worksheet xmlns="http://schemas.openxmlformats.org/spreadsheetml/2006/main">
  <sheetPr>
    <tabColor rgb="009BBB59"/>
    <outlinePr summaryBelow="1" summaryRight="1"/>
    <pageSetUpPr/>
  </sheetPr>
  <dimension ref="A1:F8"/>
  <sheetViews>
    <sheetView workbookViewId="0">
      <selection activeCell="A1" sqref="A1"/>
    </sheetView>
  </sheetViews>
  <sheetFormatPr baseColWidth="8" defaultRowHeight="15"/>
  <cols>
    <col width="32" customWidth="1" min="1" max="1"/>
    <col width="17" customWidth="1" min="2" max="2"/>
    <col width="65" customWidth="1" min="3" max="3"/>
    <col width="15" customWidth="1" min="4" max="4"/>
    <col width="16" customWidth="1" min="5" max="5"/>
    <col width="47" customWidth="1" min="6" max="6"/>
  </cols>
  <sheetData>
    <row r="1">
      <c r="A1" s="307" t="inlineStr">
        <is>
          <t>Name</t>
        </is>
      </c>
      <c r="B1" s="307" t="inlineStr">
        <is>
          <t>Type</t>
        </is>
      </c>
      <c r="C1" s="307" t="inlineStr">
        <is>
          <t>Tags</t>
        </is>
      </c>
      <c r="D1" s="307" t="inlineStr">
        <is>
          <t>Palette</t>
        </is>
      </c>
      <c r="E1" s="307" t="inlineStr">
        <is>
          <t>Colormap</t>
        </is>
      </c>
      <c r="F1" s="307" t="inlineStr">
        <is>
          <t>Color</t>
        </is>
      </c>
    </row>
    <row r="2">
      <c r="A2" s="308" t="inlineStr">
        <is>
          <t>Type de noeud</t>
        </is>
      </c>
      <c r="B2" s="308" t="inlineStr">
        <is>
          <t>nodeTags</t>
        </is>
      </c>
      <c r="C2" s="308" t="inlineStr">
        <is>
          <t>produit:secteur:échange</t>
        </is>
      </c>
      <c r="D2" s="308" t="n">
        <v>0</v>
      </c>
      <c r="E2" s="308" t="inlineStr"/>
      <c r="F2" s="308" t="inlineStr"/>
    </row>
    <row r="3">
      <c r="A3" s="308" t="inlineStr">
        <is>
          <t>Sous-Filieres</t>
        </is>
      </c>
      <c r="B3" s="308" t="inlineStr">
        <is>
          <t>nodeTags</t>
        </is>
      </c>
      <c r="C3" s="308" t="inlineStr">
        <is>
          <t>Bois énergie:Bois d'industrie:Bois d'œuvre:Connexes:Forêt</t>
        </is>
      </c>
      <c r="D3" s="308" t="n">
        <v>0</v>
      </c>
      <c r="E3" s="308" t="inlineStr"/>
      <c r="F3" s="308" t="inlineStr">
        <is>
          <t>#a28d7b:#6B93EB:#4DB35D:#EC7920:#008311</t>
        </is>
      </c>
    </row>
    <row r="4">
      <c r="A4" s="308" t="inlineStr">
        <is>
          <t>Espéces</t>
        </is>
      </c>
      <c r="B4" s="308" t="inlineStr">
        <is>
          <t>nodeTags</t>
        </is>
      </c>
      <c r="C4" s="308" t="inlineStr">
        <is>
          <t>Résineux:Feuillu:Résineux+Feuillu</t>
        </is>
      </c>
      <c r="D4" s="308" t="n">
        <v>0</v>
      </c>
      <c r="E4" s="308" t="inlineStr"/>
      <c r="F4" s="308" t="inlineStr">
        <is>
          <t>green:limegreen:darkgreen</t>
        </is>
      </c>
    </row>
    <row r="5">
      <c r="A5" s="308" t="inlineStr">
        <is>
          <t>Niveau Espéces</t>
        </is>
      </c>
      <c r="B5" s="308" t="inlineStr">
        <is>
          <t>levelTags</t>
        </is>
      </c>
      <c r="C5" s="308" t="inlineStr">
        <is>
          <t>1:2</t>
        </is>
      </c>
      <c r="D5" s="308" t="n">
        <v>0</v>
      </c>
      <c r="E5" s="308" t="inlineStr"/>
      <c r="F5" s="308" t="inlineStr"/>
    </row>
    <row r="6">
      <c r="A6" s="308" t="inlineStr">
        <is>
          <t>Niveau Types de bois</t>
        </is>
      </c>
      <c r="B6" s="308" t="inlineStr">
        <is>
          <t>levelTags</t>
        </is>
      </c>
      <c r="C6" s="308" t="inlineStr">
        <is>
          <t>1:2:3</t>
        </is>
      </c>
      <c r="D6" s="308" t="n">
        <v>0</v>
      </c>
      <c r="E6" s="308" t="inlineStr"/>
      <c r="F6" s="308" t="inlineStr"/>
    </row>
    <row r="7">
      <c r="A7" s="308" t="inlineStr">
        <is>
          <t>Niveau Types de produits</t>
        </is>
      </c>
      <c r="B7" s="308" t="inlineStr">
        <is>
          <t>levelTags</t>
        </is>
      </c>
      <c r="C7" s="308" t="inlineStr">
        <is>
          <t>1:2:3</t>
        </is>
      </c>
      <c r="D7" s="308" t="n">
        <v>0</v>
      </c>
      <c r="E7" s="308" t="inlineStr"/>
      <c r="F7" s="308" t="inlineStr"/>
    </row>
    <row r="8">
      <c r="A8" s="308" t="inlineStr">
        <is>
          <t>Type de donnée</t>
        </is>
      </c>
      <c r="B8" s="308" t="inlineStr">
        <is>
          <t>fluxTags</t>
        </is>
      </c>
      <c r="C8" s="308" t="inlineStr">
        <is>
          <t>Donnée calculée:Donnée collectée</t>
        </is>
      </c>
      <c r="D8" s="308" t="inlineStr"/>
      <c r="E8" s="308" t="inlineStr"/>
      <c r="F8" s="308" t="inlineStr"/>
    </row>
  </sheetData>
  <pageMargins left="0.75" right="0.75" top="1" bottom="1" header="0.5" footer="0.5"/>
  <legacyDrawing xmlns:r="http://schemas.openxmlformats.org/officeDocument/2006/relationships" r:id="anysvml"/>
</worksheet>
</file>

<file path=xl/worksheets/sheet10.xml><?xml version="1.0" encoding="utf-8"?>
<worksheet xmlns="http://schemas.openxmlformats.org/spreadsheetml/2006/main">
  <sheetPr>
    <tabColor rgb="008064A2"/>
    <outlinePr summaryBelow="1" summaryRight="1"/>
    <pageSetUpPr/>
  </sheetPr>
  <dimension ref="A1:J985"/>
  <sheetViews>
    <sheetView workbookViewId="0">
      <selection activeCell="A1" sqref="A1"/>
    </sheetView>
  </sheetViews>
  <sheetFormatPr baseColWidth="8" defaultRowHeight="15"/>
  <cols>
    <col width="61" customWidth="1" min="1" max="1"/>
    <col width="61" customWidth="1" min="2" max="2"/>
    <col width="34" customWidth="1" min="3" max="3"/>
    <col width="25" customWidth="1" min="4" max="4"/>
    <col width="28" customWidth="1" min="5" max="5"/>
    <col width="27" customWidth="1" min="6" max="6"/>
    <col width="25" customWidth="1" min="7" max="7"/>
    <col width="24" customWidth="1" min="8" max="8"/>
    <col width="58" customWidth="1" min="9" max="9"/>
    <col width="24" customWidth="1" min="10" max="10"/>
  </cols>
  <sheetData>
    <row r="1">
      <c r="A1" s="330" t="inlineStr">
        <is>
          <t>Origine</t>
        </is>
      </c>
      <c r="B1" s="330" t="inlineStr">
        <is>
          <t>Destination</t>
        </is>
      </c>
      <c r="C1" s="330" t="inlineStr">
        <is>
          <t>Valeur de sortie du modèle</t>
        </is>
      </c>
      <c r="D1" s="330" t="inlineStr">
        <is>
          <t>Valeur d'entrée</t>
        </is>
      </c>
      <c r="E1" s="330" t="inlineStr">
        <is>
          <t>Incertitude d'entrée</t>
        </is>
      </c>
      <c r="F1" s="330" t="inlineStr">
        <is>
          <t>sigma in %</t>
        </is>
      </c>
      <c r="G1" s="330" t="inlineStr">
        <is>
          <t>Minimum d'entrée</t>
        </is>
      </c>
      <c r="H1" s="330" t="inlineStr">
        <is>
          <t>Maximum d'entrée</t>
        </is>
      </c>
      <c r="I1" s="330" t="inlineStr">
        <is>
          <t>Ecart entrée/sortie exprimé en nombre d'écart-type</t>
        </is>
      </c>
      <c r="J1" s="330" t="inlineStr">
        <is>
          <t>Type de variable</t>
        </is>
      </c>
    </row>
    <row r="2">
      <c r="A2" t="inlineStr">
        <is>
          <t>Stock initial</t>
        </is>
      </c>
      <c r="B2" t="inlineStr">
        <is>
          <t>Bois sur pied</t>
        </is>
      </c>
      <c r="C2" t="n">
        <v>4090000</v>
      </c>
      <c r="D2" t="inlineStr"/>
      <c r="E2" t="inlineStr"/>
      <c r="F2" t="inlineStr"/>
      <c r="G2" t="inlineStr"/>
      <c r="H2" t="inlineStr"/>
      <c r="I2" t="inlineStr"/>
      <c r="J2" t="inlineStr">
        <is>
          <t>déterminé</t>
        </is>
      </c>
    </row>
    <row r="3">
      <c r="A3" t="inlineStr">
        <is>
          <t>Stock initial</t>
        </is>
      </c>
      <c r="B3" t="inlineStr">
        <is>
          <t>Bois sur pied F</t>
        </is>
      </c>
      <c r="C3" t="n">
        <v>2820000</v>
      </c>
      <c r="D3" t="inlineStr"/>
      <c r="E3" t="inlineStr"/>
      <c r="F3" t="inlineStr"/>
      <c r="G3" t="inlineStr"/>
      <c r="H3" t="inlineStr"/>
      <c r="I3" t="inlineStr"/>
      <c r="J3" t="inlineStr">
        <is>
          <t>déterminé</t>
        </is>
      </c>
    </row>
    <row r="4">
      <c r="A4" t="inlineStr">
        <is>
          <t>Stock initial</t>
        </is>
      </c>
      <c r="B4" t="inlineStr">
        <is>
          <t>Bois sur pied F (hors peupliers)</t>
        </is>
      </c>
      <c r="C4" t="n">
        <v>2780000</v>
      </c>
      <c r="D4" t="n">
        <v>2780850.325</v>
      </c>
      <c r="E4" t="n">
        <v>26853.75899999999</v>
      </c>
      <c r="F4" t="n">
        <v>0.01931334366224834</v>
      </c>
      <c r="G4" t="n">
        <v>0</v>
      </c>
      <c r="H4" t="n">
        <v>500000000</v>
      </c>
      <c r="I4" t="n">
        <v>0</v>
      </c>
      <c r="J4" t="inlineStr">
        <is>
          <t>mesuré</t>
        </is>
      </c>
    </row>
    <row r="5">
      <c r="A5" t="inlineStr">
        <is>
          <t>Stock initial</t>
        </is>
      </c>
      <c r="B5" t="inlineStr">
        <is>
          <t>Bois sur pied F (peupliers)</t>
        </is>
      </c>
      <c r="C5" t="n">
        <v>43100</v>
      </c>
      <c r="D5" t="n">
        <v>43119.933</v>
      </c>
      <c r="E5" t="n">
        <v>3849.872</v>
      </c>
      <c r="F5" t="n">
        <v>0.1785657691072943</v>
      </c>
      <c r="G5" t="n">
        <v>0</v>
      </c>
      <c r="H5" t="n">
        <v>500000000</v>
      </c>
      <c r="I5" t="n">
        <v>0</v>
      </c>
      <c r="J5" t="inlineStr">
        <is>
          <t>mesuré</t>
        </is>
      </c>
    </row>
    <row r="6">
      <c r="A6" t="inlineStr">
        <is>
          <t>Stock initial</t>
        </is>
      </c>
      <c r="B6" t="inlineStr">
        <is>
          <t>Bois sur pied R</t>
        </is>
      </c>
      <c r="C6" t="n">
        <v>1260000</v>
      </c>
      <c r="D6" t="n">
        <v>1263122.226</v>
      </c>
      <c r="E6" t="n">
        <v>21692.8135</v>
      </c>
      <c r="F6" t="n">
        <v>0.03434792461644167</v>
      </c>
      <c r="G6" t="n">
        <v>0</v>
      </c>
      <c r="H6" t="n">
        <v>500000000</v>
      </c>
      <c r="I6" t="n">
        <v>0</v>
      </c>
      <c r="J6" t="inlineStr">
        <is>
          <t>mesuré</t>
        </is>
      </c>
    </row>
    <row r="7">
      <c r="A7" t="inlineStr">
        <is>
          <t>Stock initial F</t>
        </is>
      </c>
      <c r="B7" t="inlineStr">
        <is>
          <t>Bois sur pied</t>
        </is>
      </c>
      <c r="C7" t="n">
        <v>2820000</v>
      </c>
      <c r="D7" t="inlineStr"/>
      <c r="E7" t="inlineStr"/>
      <c r="F7" t="inlineStr"/>
      <c r="G7" t="inlineStr"/>
      <c r="H7" t="inlineStr"/>
      <c r="I7" t="inlineStr"/>
      <c r="J7" t="inlineStr">
        <is>
          <t>déterminé</t>
        </is>
      </c>
    </row>
    <row r="8">
      <c r="A8" t="inlineStr">
        <is>
          <t>Stock initial F</t>
        </is>
      </c>
      <c r="B8" t="inlineStr">
        <is>
          <t>Bois sur pied F</t>
        </is>
      </c>
      <c r="C8" t="n">
        <v>2820000</v>
      </c>
      <c r="D8" t="inlineStr"/>
      <c r="E8" t="inlineStr"/>
      <c r="F8" t="inlineStr"/>
      <c r="G8" t="inlineStr"/>
      <c r="H8" t="inlineStr"/>
      <c r="I8" t="inlineStr"/>
      <c r="J8" t="inlineStr">
        <is>
          <t>déterminé</t>
        </is>
      </c>
    </row>
    <row r="9">
      <c r="A9" t="inlineStr">
        <is>
          <t>Stock initial F</t>
        </is>
      </c>
      <c r="B9" t="inlineStr">
        <is>
          <t>Bois sur pied F (hors peupliers)</t>
        </is>
      </c>
      <c r="C9" t="n">
        <v>2780000</v>
      </c>
      <c r="D9" t="inlineStr"/>
      <c r="E9" t="inlineStr"/>
      <c r="F9" t="inlineStr"/>
      <c r="G9" t="inlineStr"/>
      <c r="H9" t="inlineStr"/>
      <c r="I9" t="inlineStr"/>
      <c r="J9" t="inlineStr">
        <is>
          <t>déterminé</t>
        </is>
      </c>
    </row>
    <row r="10">
      <c r="A10" t="inlineStr">
        <is>
          <t>Stock initial F</t>
        </is>
      </c>
      <c r="B10" t="inlineStr">
        <is>
          <t>Bois sur pied F (peupliers)</t>
        </is>
      </c>
      <c r="C10" t="n">
        <v>43100</v>
      </c>
      <c r="D10" t="inlineStr"/>
      <c r="E10" t="inlineStr"/>
      <c r="F10" t="inlineStr"/>
      <c r="G10" t="inlineStr"/>
      <c r="H10" t="inlineStr"/>
      <c r="I10" t="inlineStr"/>
      <c r="J10" t="inlineStr">
        <is>
          <t>déterminé</t>
        </is>
      </c>
    </row>
    <row r="11">
      <c r="A11" t="inlineStr">
        <is>
          <t>Stock initial R</t>
        </is>
      </c>
      <c r="B11" t="inlineStr">
        <is>
          <t>Bois sur pied</t>
        </is>
      </c>
      <c r="C11" t="n">
        <v>1260000</v>
      </c>
      <c r="D11" t="inlineStr"/>
      <c r="E11" t="inlineStr"/>
      <c r="F11" t="inlineStr"/>
      <c r="G11" t="inlineStr"/>
      <c r="H11" t="inlineStr"/>
      <c r="I11" t="inlineStr"/>
      <c r="J11" t="inlineStr">
        <is>
          <t>déterminé</t>
        </is>
      </c>
    </row>
    <row r="12">
      <c r="A12" t="inlineStr">
        <is>
          <t>Stock initial R</t>
        </is>
      </c>
      <c r="B12" t="inlineStr">
        <is>
          <t>Bois sur pied R</t>
        </is>
      </c>
      <c r="C12" t="n">
        <v>1260000</v>
      </c>
      <c r="D12" t="inlineStr"/>
      <c r="E12" t="inlineStr"/>
      <c r="F12" t="inlineStr"/>
      <c r="G12" t="inlineStr"/>
      <c r="H12" t="inlineStr"/>
      <c r="I12" t="inlineStr"/>
      <c r="J12" t="inlineStr">
        <is>
          <t>déterminé</t>
        </is>
      </c>
    </row>
    <row r="13">
      <c r="A13" t="inlineStr">
        <is>
          <t>Accroissement naturel</t>
        </is>
      </c>
      <c r="B13" t="inlineStr">
        <is>
          <t>Bois sur pied</t>
        </is>
      </c>
      <c r="C13" t="n">
        <v>128000</v>
      </c>
      <c r="D13" t="inlineStr"/>
      <c r="E13" t="inlineStr"/>
      <c r="F13" t="inlineStr"/>
      <c r="G13" t="inlineStr"/>
      <c r="H13" t="inlineStr"/>
      <c r="I13" t="inlineStr"/>
      <c r="J13" t="inlineStr">
        <is>
          <t>déterminé</t>
        </is>
      </c>
    </row>
    <row r="14">
      <c r="A14" t="inlineStr">
        <is>
          <t>Accroissement naturel</t>
        </is>
      </c>
      <c r="B14" t="inlineStr">
        <is>
          <t>Bois sur pied F</t>
        </is>
      </c>
      <c r="C14" t="n">
        <v>83000</v>
      </c>
      <c r="D14" t="inlineStr"/>
      <c r="E14" t="inlineStr"/>
      <c r="F14" t="inlineStr"/>
      <c r="G14" t="inlineStr"/>
      <c r="H14" t="inlineStr"/>
      <c r="I14" t="inlineStr"/>
      <c r="J14" t="inlineStr">
        <is>
          <t>déterminé</t>
        </is>
      </c>
    </row>
    <row r="15">
      <c r="A15" t="inlineStr">
        <is>
          <t>Accroissement naturel</t>
        </is>
      </c>
      <c r="B15" t="inlineStr">
        <is>
          <t>Bois sur pied F (hors peupliers)</t>
        </is>
      </c>
      <c r="C15" t="n">
        <v>79900</v>
      </c>
      <c r="D15" t="n">
        <v>79936.209</v>
      </c>
      <c r="E15" t="n">
        <v>667.9425</v>
      </c>
      <c r="F15" t="n">
        <v>0.01671188835087238</v>
      </c>
      <c r="G15" t="n">
        <v>0</v>
      </c>
      <c r="H15" t="n">
        <v>500000000</v>
      </c>
      <c r="I15" t="n">
        <v>0</v>
      </c>
      <c r="J15" t="inlineStr">
        <is>
          <t>mesuré</t>
        </is>
      </c>
    </row>
    <row r="16">
      <c r="A16" t="inlineStr">
        <is>
          <t>Accroissement naturel</t>
        </is>
      </c>
      <c r="B16" t="inlineStr">
        <is>
          <t>Bois sur pied F (peupliers)</t>
        </is>
      </c>
      <c r="C16" t="n">
        <v>3060</v>
      </c>
      <c r="D16" t="n">
        <v>3060.822</v>
      </c>
      <c r="E16" t="n">
        <v>244.0699999999999</v>
      </c>
      <c r="F16" t="n">
        <v>0.1594800351016818</v>
      </c>
      <c r="G16" t="n">
        <v>0</v>
      </c>
      <c r="H16" t="n">
        <v>500000000</v>
      </c>
      <c r="I16" t="n">
        <v>0</v>
      </c>
      <c r="J16" t="inlineStr">
        <is>
          <t>mesuré</t>
        </is>
      </c>
    </row>
    <row r="17">
      <c r="A17" t="inlineStr">
        <is>
          <t>Accroissement naturel</t>
        </is>
      </c>
      <c r="B17" t="inlineStr">
        <is>
          <t>Bois sur pied R</t>
        </is>
      </c>
      <c r="C17" t="n">
        <v>44600</v>
      </c>
      <c r="D17" t="n">
        <v>44579.423</v>
      </c>
      <c r="E17" t="n">
        <v>747.1515000000001</v>
      </c>
      <c r="F17" t="n">
        <v>0.03352001662291591</v>
      </c>
      <c r="G17" t="n">
        <v>0</v>
      </c>
      <c r="H17" t="n">
        <v>500000000</v>
      </c>
      <c r="I17" t="n">
        <v>0</v>
      </c>
      <c r="J17" t="inlineStr">
        <is>
          <t>mesuré</t>
        </is>
      </c>
    </row>
    <row r="18">
      <c r="A18" t="inlineStr">
        <is>
          <t>Prélèvements</t>
        </is>
      </c>
      <c r="B18" t="inlineStr">
        <is>
          <t>Bois hors forêt circuit court</t>
        </is>
      </c>
      <c r="C18" t="n">
        <v>6500</v>
      </c>
      <c r="D18" t="inlineStr"/>
      <c r="E18" t="inlineStr"/>
      <c r="F18" t="inlineStr"/>
      <c r="G18" t="inlineStr"/>
      <c r="H18" t="inlineStr"/>
      <c r="I18" t="inlineStr"/>
      <c r="J18" t="inlineStr">
        <is>
          <t>déterminé</t>
        </is>
      </c>
    </row>
    <row r="19">
      <c r="A19" t="inlineStr">
        <is>
          <t>Prélèvements</t>
        </is>
      </c>
      <c r="B19" t="inlineStr">
        <is>
          <t>Bois exploité</t>
        </is>
      </c>
      <c r="C19" t="n">
        <v>42900</v>
      </c>
      <c r="D19" t="inlineStr"/>
      <c r="E19" t="inlineStr"/>
      <c r="F19" t="inlineStr"/>
      <c r="G19" t="inlineStr"/>
      <c r="H19" t="inlineStr"/>
      <c r="I19" t="inlineStr"/>
      <c r="J19" t="inlineStr">
        <is>
          <t>déterminé</t>
        </is>
      </c>
    </row>
    <row r="20">
      <c r="A20" t="inlineStr">
        <is>
          <t>Prélèvements</t>
        </is>
      </c>
      <c r="B20" t="inlineStr">
        <is>
          <t>Bois d'œuvre</t>
        </is>
      </c>
      <c r="C20" t="n">
        <v>21300</v>
      </c>
      <c r="D20" t="inlineStr"/>
      <c r="E20" t="inlineStr"/>
      <c r="F20" t="inlineStr"/>
      <c r="G20" t="inlineStr"/>
      <c r="H20" t="inlineStr"/>
      <c r="I20" t="inlineStr"/>
      <c r="J20" t="inlineStr">
        <is>
          <t>déterminé</t>
        </is>
      </c>
    </row>
    <row r="21">
      <c r="A21" t="inlineStr">
        <is>
          <t>Prélèvements</t>
        </is>
      </c>
      <c r="B21" t="inlineStr">
        <is>
          <t>Bois d'œuvre F</t>
        </is>
      </c>
      <c r="C21" t="n">
        <v>5590</v>
      </c>
      <c r="D21" t="inlineStr"/>
      <c r="E21" t="inlineStr"/>
      <c r="F21" t="inlineStr"/>
      <c r="G21" t="inlineStr"/>
      <c r="H21" t="inlineStr"/>
      <c r="I21" t="inlineStr"/>
      <c r="J21" t="inlineStr">
        <is>
          <t>déterminé</t>
        </is>
      </c>
    </row>
    <row r="22">
      <c r="A22" t="inlineStr">
        <is>
          <t>Prélèvements</t>
        </is>
      </c>
      <c r="B22" t="inlineStr">
        <is>
          <t>Bois d'œuvre R</t>
        </is>
      </c>
      <c r="C22" t="n">
        <v>15700</v>
      </c>
      <c r="D22" t="inlineStr"/>
      <c r="E22" t="inlineStr"/>
      <c r="F22" t="inlineStr"/>
      <c r="G22" t="inlineStr"/>
      <c r="H22" t="inlineStr"/>
      <c r="I22" t="inlineStr"/>
      <c r="J22" t="inlineStr">
        <is>
          <t>déterminé</t>
        </is>
      </c>
    </row>
    <row r="23">
      <c r="A23" t="inlineStr">
        <is>
          <t>Prélèvements</t>
        </is>
      </c>
      <c r="B23" t="inlineStr">
        <is>
          <t>Bois d'industrie</t>
        </is>
      </c>
      <c r="C23" t="n">
        <v>8280</v>
      </c>
      <c r="D23" t="inlineStr"/>
      <c r="E23" t="inlineStr"/>
      <c r="F23" t="inlineStr"/>
      <c r="G23" t="inlineStr"/>
      <c r="H23" t="inlineStr"/>
      <c r="I23" t="inlineStr"/>
      <c r="J23" t="inlineStr">
        <is>
          <t>déterminé</t>
        </is>
      </c>
    </row>
    <row r="24">
      <c r="A24" t="inlineStr">
        <is>
          <t>Prélèvements</t>
        </is>
      </c>
      <c r="B24" t="inlineStr">
        <is>
          <t>Bois d'industrie F</t>
        </is>
      </c>
      <c r="C24" t="n">
        <v>3400</v>
      </c>
      <c r="D24" t="inlineStr"/>
      <c r="E24" t="inlineStr"/>
      <c r="F24" t="inlineStr"/>
      <c r="G24" t="inlineStr"/>
      <c r="H24" t="inlineStr"/>
      <c r="I24" t="inlineStr"/>
      <c r="J24" t="inlineStr">
        <is>
          <t>déterminé</t>
        </is>
      </c>
    </row>
    <row r="25">
      <c r="A25" t="inlineStr">
        <is>
          <t>Prélèvements</t>
        </is>
      </c>
      <c r="B25" t="inlineStr">
        <is>
          <t>Bois d'industrie R</t>
        </is>
      </c>
      <c r="C25" t="n">
        <v>4880</v>
      </c>
      <c r="D25" t="inlineStr"/>
      <c r="E25" t="inlineStr"/>
      <c r="F25" t="inlineStr"/>
      <c r="G25" t="inlineStr"/>
      <c r="H25" t="inlineStr"/>
      <c r="I25" t="inlineStr"/>
      <c r="J25" t="inlineStr">
        <is>
          <t>déterminé</t>
        </is>
      </c>
    </row>
    <row r="26">
      <c r="A26" t="inlineStr">
        <is>
          <t>Prélèvements</t>
        </is>
      </c>
      <c r="B26" t="inlineStr">
        <is>
          <t>Bois bûche ménages</t>
        </is>
      </c>
      <c r="C26" t="n">
        <v>33100</v>
      </c>
      <c r="D26" t="inlineStr"/>
      <c r="E26" t="inlineStr"/>
      <c r="F26" t="inlineStr"/>
      <c r="G26" t="inlineStr"/>
      <c r="H26" t="inlineStr"/>
      <c r="I26" t="inlineStr"/>
      <c r="J26" t="inlineStr">
        <is>
          <t>déterminé</t>
        </is>
      </c>
    </row>
    <row r="27">
      <c r="A27" t="inlineStr">
        <is>
          <t>Prélèvements</t>
        </is>
      </c>
      <c r="B27" t="inlineStr">
        <is>
          <t>Bois bûche officiel F</t>
        </is>
      </c>
      <c r="C27" t="n">
        <v>3830</v>
      </c>
      <c r="D27" t="inlineStr"/>
      <c r="E27" t="inlineStr"/>
      <c r="F27" t="inlineStr"/>
      <c r="G27" t="inlineStr"/>
      <c r="H27" t="inlineStr"/>
      <c r="I27" t="inlineStr"/>
      <c r="J27" t="inlineStr">
        <is>
          <t>libre</t>
        </is>
      </c>
    </row>
    <row r="28">
      <c r="A28" t="inlineStr">
        <is>
          <t>Prélèvements</t>
        </is>
      </c>
      <c r="B28" t="inlineStr">
        <is>
          <t>Bois bûche officiel R</t>
        </is>
      </c>
      <c r="C28" t="n">
        <v>1820</v>
      </c>
      <c r="D28" t="inlineStr"/>
      <c r="E28" t="inlineStr"/>
      <c r="F28" t="inlineStr"/>
      <c r="G28" t="inlineStr"/>
      <c r="H28" t="inlineStr"/>
      <c r="I28" t="inlineStr"/>
      <c r="J28" t="inlineStr">
        <is>
          <t>libre</t>
        </is>
      </c>
    </row>
    <row r="29">
      <c r="A29" t="inlineStr">
        <is>
          <t>Prélèvements</t>
        </is>
      </c>
      <c r="B29" t="inlineStr">
        <is>
          <t>Bois circuit court</t>
        </is>
      </c>
      <c r="C29" t="n">
        <v>27500</v>
      </c>
      <c r="D29" t="inlineStr"/>
      <c r="E29" t="inlineStr"/>
      <c r="F29" t="inlineStr"/>
      <c r="G29" t="inlineStr"/>
      <c r="H29" t="inlineStr"/>
      <c r="I29" t="inlineStr"/>
      <c r="J29" t="inlineStr">
        <is>
          <t>déterminé</t>
        </is>
      </c>
    </row>
    <row r="30">
      <c r="A30" t="inlineStr">
        <is>
          <t>Prélèvements</t>
        </is>
      </c>
      <c r="B30" t="inlineStr">
        <is>
          <t>Bois bûche circuit court</t>
        </is>
      </c>
      <c r="C30" t="n">
        <v>21000</v>
      </c>
      <c r="D30" t="inlineStr"/>
      <c r="E30" t="inlineStr"/>
      <c r="F30" t="inlineStr"/>
      <c r="G30" t="inlineStr"/>
      <c r="H30" t="inlineStr"/>
      <c r="I30" t="inlineStr"/>
      <c r="J30" t="inlineStr">
        <is>
          <t>déterminé</t>
        </is>
      </c>
    </row>
    <row r="31">
      <c r="A31" t="inlineStr">
        <is>
          <t>Prélèvements</t>
        </is>
      </c>
      <c r="B31" t="inlineStr">
        <is>
          <t>Bois bûche officiel</t>
        </is>
      </c>
      <c r="C31" t="n">
        <v>5640</v>
      </c>
      <c r="D31" t="inlineStr"/>
      <c r="E31" t="inlineStr"/>
      <c r="F31" t="inlineStr"/>
      <c r="G31" t="inlineStr"/>
      <c r="H31" t="inlineStr"/>
      <c r="I31" t="inlineStr"/>
      <c r="J31" t="inlineStr">
        <is>
          <t>déterminé</t>
        </is>
      </c>
    </row>
    <row r="32">
      <c r="A32" t="inlineStr">
        <is>
          <t>Prélèvements</t>
        </is>
      </c>
      <c r="B32" t="inlineStr">
        <is>
          <t>Plaquettes forestières</t>
        </is>
      </c>
      <c r="C32" t="n">
        <v>7670</v>
      </c>
      <c r="D32" t="inlineStr"/>
      <c r="E32" t="inlineStr"/>
      <c r="F32" t="inlineStr"/>
      <c r="G32" t="inlineStr"/>
      <c r="H32" t="inlineStr"/>
      <c r="I32" t="inlineStr"/>
      <c r="J32" t="inlineStr">
        <is>
          <t>déterminé</t>
        </is>
      </c>
    </row>
    <row r="33">
      <c r="A33" t="inlineStr">
        <is>
          <t>Prélèvements</t>
        </is>
      </c>
      <c r="B33" t="inlineStr">
        <is>
          <t>Plaquettes forestières F</t>
        </is>
      </c>
      <c r="C33" t="n">
        <v>4890</v>
      </c>
      <c r="D33" t="inlineStr"/>
      <c r="E33" t="inlineStr"/>
      <c r="F33" t="inlineStr"/>
      <c r="G33" t="inlineStr"/>
      <c r="H33" t="inlineStr"/>
      <c r="I33" t="inlineStr"/>
      <c r="J33" t="inlineStr">
        <is>
          <t>libre</t>
        </is>
      </c>
    </row>
    <row r="34">
      <c r="A34" t="inlineStr">
        <is>
          <t>Prélèvements</t>
        </is>
      </c>
      <c r="B34" t="inlineStr">
        <is>
          <t>Plaquettes forestières R</t>
        </is>
      </c>
      <c r="C34" t="n">
        <v>2780</v>
      </c>
      <c r="D34" t="inlineStr"/>
      <c r="E34" t="inlineStr"/>
      <c r="F34" t="inlineStr"/>
      <c r="G34" t="inlineStr"/>
      <c r="H34" t="inlineStr"/>
      <c r="I34" t="inlineStr"/>
      <c r="J34" t="inlineStr">
        <is>
          <t>libre</t>
        </is>
      </c>
    </row>
    <row r="35">
      <c r="A35" t="inlineStr">
        <is>
          <t>Prélèvements</t>
        </is>
      </c>
      <c r="B35" t="inlineStr">
        <is>
          <t>Bois exploité F</t>
        </is>
      </c>
      <c r="C35" t="n">
        <v>17700</v>
      </c>
      <c r="D35" t="inlineStr"/>
      <c r="E35" t="inlineStr"/>
      <c r="F35" t="inlineStr"/>
      <c r="G35" t="inlineStr"/>
      <c r="H35" t="inlineStr"/>
      <c r="I35" t="inlineStr"/>
      <c r="J35" t="inlineStr">
        <is>
          <t>libre</t>
        </is>
      </c>
    </row>
    <row r="36">
      <c r="A36" t="inlineStr">
        <is>
          <t>Prélèvements</t>
        </is>
      </c>
      <c r="B36" t="inlineStr">
        <is>
          <t>Bois exploité R</t>
        </is>
      </c>
      <c r="C36" t="n">
        <v>25200</v>
      </c>
      <c r="D36" t="inlineStr"/>
      <c r="E36" t="inlineStr"/>
      <c r="F36" t="inlineStr"/>
      <c r="G36" t="inlineStr"/>
      <c r="H36" t="inlineStr"/>
      <c r="I36" t="inlineStr"/>
      <c r="J36" t="inlineStr">
        <is>
          <t>libre</t>
        </is>
      </c>
    </row>
    <row r="37">
      <c r="A37" t="inlineStr">
        <is>
          <t>Prélèvements</t>
        </is>
      </c>
      <c r="B37" t="inlineStr">
        <is>
          <t>Plaquettes</t>
        </is>
      </c>
      <c r="C37" t="n">
        <v>7670</v>
      </c>
      <c r="D37" t="inlineStr"/>
      <c r="E37" t="inlineStr"/>
      <c r="F37" t="inlineStr"/>
      <c r="G37" t="inlineStr"/>
      <c r="H37" t="inlineStr"/>
      <c r="I37" t="inlineStr"/>
      <c r="J37" t="inlineStr">
        <is>
          <t>déterminé</t>
        </is>
      </c>
    </row>
    <row r="38">
      <c r="A38" t="inlineStr">
        <is>
          <t>Prélèvements</t>
        </is>
      </c>
      <c r="B38" t="inlineStr">
        <is>
          <t>Combustibles chaudières collectives</t>
        </is>
      </c>
      <c r="C38" t="n">
        <v>7670</v>
      </c>
      <c r="D38" t="inlineStr"/>
      <c r="E38" t="inlineStr"/>
      <c r="F38" t="inlineStr"/>
      <c r="G38" t="inlineStr"/>
      <c r="H38" t="inlineStr"/>
      <c r="I38" t="inlineStr"/>
      <c r="J38" t="inlineStr">
        <is>
          <t>déterminé</t>
        </is>
      </c>
    </row>
    <row r="39">
      <c r="A39" t="inlineStr">
        <is>
          <t>Auto-approvisionnement et circuits courts</t>
        </is>
      </c>
      <c r="B39" t="inlineStr">
        <is>
          <t>Bois hors forêt circuit court</t>
        </is>
      </c>
      <c r="C39" t="n">
        <v>6500</v>
      </c>
      <c r="D39" t="inlineStr"/>
      <c r="E39" t="inlineStr"/>
      <c r="F39" t="inlineStr"/>
      <c r="G39" t="inlineStr"/>
      <c r="H39" t="inlineStr"/>
      <c r="I39" t="inlineStr"/>
      <c r="J39" t="inlineStr">
        <is>
          <t>déterminé</t>
        </is>
      </c>
    </row>
    <row r="40">
      <c r="A40" t="inlineStr">
        <is>
          <t>Auto-approvisionnement et circuits courts</t>
        </is>
      </c>
      <c r="B40" t="inlineStr">
        <is>
          <t>Bois bûche ménages</t>
        </is>
      </c>
      <c r="C40" t="n">
        <v>27500</v>
      </c>
      <c r="D40" t="inlineStr"/>
      <c r="E40" t="inlineStr"/>
      <c r="F40" t="inlineStr"/>
      <c r="G40" t="inlineStr"/>
      <c r="H40" t="inlineStr"/>
      <c r="I40" t="inlineStr"/>
      <c r="J40" t="inlineStr">
        <is>
          <t>déterminé</t>
        </is>
      </c>
    </row>
    <row r="41">
      <c r="A41" t="inlineStr">
        <is>
          <t>Auto-approvisionnement et circuits courts</t>
        </is>
      </c>
      <c r="B41" t="inlineStr">
        <is>
          <t>Bois circuit court</t>
        </is>
      </c>
      <c r="C41" t="n">
        <v>27500</v>
      </c>
      <c r="D41" t="inlineStr"/>
      <c r="E41" t="inlineStr"/>
      <c r="F41" t="inlineStr"/>
      <c r="G41" t="inlineStr"/>
      <c r="H41" t="inlineStr"/>
      <c r="I41" t="inlineStr"/>
      <c r="J41" t="inlineStr">
        <is>
          <t>déterminé</t>
        </is>
      </c>
    </row>
    <row r="42">
      <c r="A42" t="inlineStr">
        <is>
          <t>Auto-approvisionnement et circuits courts</t>
        </is>
      </c>
      <c r="B42" t="inlineStr">
        <is>
          <t>Bois bûche circuit court</t>
        </is>
      </c>
      <c r="C42" t="n">
        <v>21000</v>
      </c>
      <c r="D42" t="inlineStr"/>
      <c r="E42" t="inlineStr"/>
      <c r="F42" t="inlineStr"/>
      <c r="G42" t="inlineStr"/>
      <c r="H42" t="inlineStr"/>
      <c r="I42" t="inlineStr"/>
      <c r="J42" t="inlineStr">
        <is>
          <t>déterminé</t>
        </is>
      </c>
    </row>
    <row r="43">
      <c r="A43" t="inlineStr">
        <is>
          <t>Exploitation forestière</t>
        </is>
      </c>
      <c r="B43" t="inlineStr">
        <is>
          <t>Bois exploité</t>
        </is>
      </c>
      <c r="C43" t="n">
        <v>42900</v>
      </c>
      <c r="D43" t="inlineStr"/>
      <c r="E43" t="inlineStr"/>
      <c r="F43" t="inlineStr"/>
      <c r="G43" t="inlineStr"/>
      <c r="H43" t="inlineStr"/>
      <c r="I43" t="inlineStr"/>
      <c r="J43" t="inlineStr">
        <is>
          <t>déterminé</t>
        </is>
      </c>
    </row>
    <row r="44">
      <c r="A44" t="inlineStr">
        <is>
          <t>Exploitation forestière</t>
        </is>
      </c>
      <c r="B44" t="inlineStr">
        <is>
          <t>Bois d'œuvre</t>
        </is>
      </c>
      <c r="C44" t="n">
        <v>21300</v>
      </c>
      <c r="D44" t="inlineStr"/>
      <c r="E44" t="inlineStr"/>
      <c r="F44" t="inlineStr"/>
      <c r="G44" t="inlineStr"/>
      <c r="H44" t="inlineStr"/>
      <c r="I44" t="inlineStr"/>
      <c r="J44" t="inlineStr">
        <is>
          <t>déterminé</t>
        </is>
      </c>
    </row>
    <row r="45">
      <c r="A45" t="inlineStr">
        <is>
          <t>Exploitation forestière</t>
        </is>
      </c>
      <c r="B45" t="inlineStr">
        <is>
          <t>Bois d'œuvre F</t>
        </is>
      </c>
      <c r="C45" t="n">
        <v>5590</v>
      </c>
      <c r="D45" t="n">
        <v>5252.666666666667</v>
      </c>
      <c r="E45" t="n">
        <v>393.95</v>
      </c>
      <c r="F45" t="n">
        <v>0.15</v>
      </c>
      <c r="G45" t="n">
        <v>0</v>
      </c>
      <c r="H45" t="n">
        <v>500000000</v>
      </c>
      <c r="I45" t="n">
        <v>0.85</v>
      </c>
      <c r="J45" t="inlineStr">
        <is>
          <t>redondant</t>
        </is>
      </c>
    </row>
    <row r="46">
      <c r="A46" t="inlineStr">
        <is>
          <t>Exploitation forestière</t>
        </is>
      </c>
      <c r="B46" t="inlineStr">
        <is>
          <t>Bois d'œuvre R</t>
        </is>
      </c>
      <c r="C46" t="n">
        <v>15700</v>
      </c>
      <c r="D46" t="n">
        <v>13917</v>
      </c>
      <c r="E46" t="n">
        <v>1043.775</v>
      </c>
      <c r="F46" t="n">
        <v>0.15</v>
      </c>
      <c r="G46" t="n">
        <v>0</v>
      </c>
      <c r="H46" t="n">
        <v>500000000</v>
      </c>
      <c r="I46" t="n">
        <v>1.71</v>
      </c>
      <c r="J46" t="inlineStr">
        <is>
          <t>redondant</t>
        </is>
      </c>
    </row>
    <row r="47">
      <c r="A47" t="inlineStr">
        <is>
          <t>Exploitation forestière</t>
        </is>
      </c>
      <c r="B47" t="inlineStr">
        <is>
          <t>Bois d'industrie</t>
        </is>
      </c>
      <c r="C47" t="n">
        <v>8280</v>
      </c>
      <c r="D47" t="inlineStr"/>
      <c r="E47" t="inlineStr"/>
      <c r="F47" t="inlineStr"/>
      <c r="G47" t="inlineStr"/>
      <c r="H47" t="inlineStr"/>
      <c r="I47" t="inlineStr"/>
      <c r="J47" t="inlineStr">
        <is>
          <t>déterminé</t>
        </is>
      </c>
    </row>
    <row r="48">
      <c r="A48" t="inlineStr">
        <is>
          <t>Exploitation forestière</t>
        </is>
      </c>
      <c r="B48" t="inlineStr">
        <is>
          <t>Bois d'industrie F</t>
        </is>
      </c>
      <c r="C48" t="n">
        <v>3400</v>
      </c>
      <c r="D48" t="n">
        <v>4685.333333333333</v>
      </c>
      <c r="E48" t="n">
        <v>351.4</v>
      </c>
      <c r="F48" t="n">
        <v>0.15</v>
      </c>
      <c r="G48" t="n">
        <v>0</v>
      </c>
      <c r="H48" t="n">
        <v>500000000</v>
      </c>
      <c r="I48" t="n">
        <v>3.67</v>
      </c>
      <c r="J48" t="inlineStr">
        <is>
          <t>redondant</t>
        </is>
      </c>
    </row>
    <row r="49">
      <c r="A49" t="inlineStr">
        <is>
          <t>Exploitation forestière</t>
        </is>
      </c>
      <c r="B49" t="inlineStr">
        <is>
          <t>Bois d'industrie R</t>
        </is>
      </c>
      <c r="C49" t="n">
        <v>4880</v>
      </c>
      <c r="D49" t="n">
        <v>6129.333333333333</v>
      </c>
      <c r="E49" t="n">
        <v>459.7</v>
      </c>
      <c r="F49" t="n">
        <v>0.15</v>
      </c>
      <c r="G49" t="n">
        <v>0</v>
      </c>
      <c r="H49" t="n">
        <v>500000000</v>
      </c>
      <c r="I49" t="n">
        <v>2.72</v>
      </c>
      <c r="J49" t="inlineStr">
        <is>
          <t>redondant</t>
        </is>
      </c>
    </row>
    <row r="50">
      <c r="A50" t="inlineStr">
        <is>
          <t>Exploitation forestière</t>
        </is>
      </c>
      <c r="B50" t="inlineStr">
        <is>
          <t>Bois bûche ménages</t>
        </is>
      </c>
      <c r="C50" t="n">
        <v>5640</v>
      </c>
      <c r="D50" t="inlineStr"/>
      <c r="E50" t="inlineStr"/>
      <c r="F50" t="inlineStr"/>
      <c r="G50" t="inlineStr"/>
      <c r="H50" t="inlineStr"/>
      <c r="I50" t="inlineStr"/>
      <c r="J50" t="inlineStr">
        <is>
          <t>déterminé</t>
        </is>
      </c>
    </row>
    <row r="51">
      <c r="A51" t="inlineStr">
        <is>
          <t>Exploitation forestière</t>
        </is>
      </c>
      <c r="B51" t="inlineStr">
        <is>
          <t>Bois bûche officiel F</t>
        </is>
      </c>
      <c r="C51" t="n">
        <v>3830</v>
      </c>
      <c r="D51" t="inlineStr"/>
      <c r="E51" t="inlineStr"/>
      <c r="F51" t="inlineStr"/>
      <c r="G51" t="inlineStr"/>
      <c r="H51" t="inlineStr"/>
      <c r="I51" t="inlineStr"/>
      <c r="J51" t="inlineStr">
        <is>
          <t>libre</t>
        </is>
      </c>
    </row>
    <row r="52">
      <c r="A52" t="inlineStr">
        <is>
          <t>Exploitation forestière</t>
        </is>
      </c>
      <c r="B52" t="inlineStr">
        <is>
          <t>Bois bûche officiel R</t>
        </is>
      </c>
      <c r="C52" t="n">
        <v>1820</v>
      </c>
      <c r="D52" t="inlineStr"/>
      <c r="E52" t="inlineStr"/>
      <c r="F52" t="inlineStr"/>
      <c r="G52" t="inlineStr"/>
      <c r="H52" t="inlineStr"/>
      <c r="I52" t="inlineStr"/>
      <c r="J52" t="inlineStr">
        <is>
          <t>libre</t>
        </is>
      </c>
    </row>
    <row r="53">
      <c r="A53" t="inlineStr">
        <is>
          <t>Exploitation forestière</t>
        </is>
      </c>
      <c r="B53" t="inlineStr">
        <is>
          <t>Bois bûche officiel</t>
        </is>
      </c>
      <c r="C53" t="n">
        <v>5640</v>
      </c>
      <c r="D53" t="n">
        <v>4809.666666666667</v>
      </c>
      <c r="E53" t="n">
        <v>721.45</v>
      </c>
      <c r="F53" t="n">
        <v>0.3</v>
      </c>
      <c r="G53" t="n">
        <v>0</v>
      </c>
      <c r="H53" t="n">
        <v>500000000</v>
      </c>
      <c r="I53" t="n">
        <v>1.16</v>
      </c>
      <c r="J53" t="inlineStr">
        <is>
          <t>redondant</t>
        </is>
      </c>
    </row>
    <row r="54">
      <c r="A54" t="inlineStr">
        <is>
          <t>Exploitation forestière</t>
        </is>
      </c>
      <c r="B54" t="inlineStr">
        <is>
          <t>Plaquettes forestières</t>
        </is>
      </c>
      <c r="C54" t="n">
        <v>7670</v>
      </c>
      <c r="D54" t="n">
        <v>2820</v>
      </c>
      <c r="E54" t="n">
        <v>1057.5</v>
      </c>
      <c r="F54" t="n">
        <v>0.75</v>
      </c>
      <c r="G54" t="n">
        <v>0</v>
      </c>
      <c r="H54" t="n">
        <v>500000000</v>
      </c>
      <c r="I54" t="n">
        <v>4.59</v>
      </c>
      <c r="J54" t="inlineStr">
        <is>
          <t>redondant</t>
        </is>
      </c>
    </row>
    <row r="55">
      <c r="A55" t="inlineStr">
        <is>
          <t>Exploitation forestière</t>
        </is>
      </c>
      <c r="B55" t="inlineStr">
        <is>
          <t>Plaquettes forestières F</t>
        </is>
      </c>
      <c r="C55" t="n">
        <v>4890</v>
      </c>
      <c r="D55" t="inlineStr"/>
      <c r="E55" t="inlineStr"/>
      <c r="F55" t="inlineStr"/>
      <c r="G55" t="inlineStr"/>
      <c r="H55" t="inlineStr"/>
      <c r="I55" t="inlineStr"/>
      <c r="J55" t="inlineStr">
        <is>
          <t>libre</t>
        </is>
      </c>
    </row>
    <row r="56">
      <c r="A56" t="inlineStr">
        <is>
          <t>Exploitation forestière</t>
        </is>
      </c>
      <c r="B56" t="inlineStr">
        <is>
          <t>Plaquettes forestières R</t>
        </is>
      </c>
      <c r="C56" t="n">
        <v>2780</v>
      </c>
      <c r="D56" t="inlineStr"/>
      <c r="E56" t="inlineStr"/>
      <c r="F56" t="inlineStr"/>
      <c r="G56" t="inlineStr"/>
      <c r="H56" t="inlineStr"/>
      <c r="I56" t="inlineStr"/>
      <c r="J56" t="inlineStr">
        <is>
          <t>libre</t>
        </is>
      </c>
    </row>
    <row r="57">
      <c r="A57" t="inlineStr">
        <is>
          <t>Exploitation forestière</t>
        </is>
      </c>
      <c r="B57" t="inlineStr">
        <is>
          <t>Bois exploité F</t>
        </is>
      </c>
      <c r="C57" t="n">
        <v>17700</v>
      </c>
      <c r="D57" t="inlineStr"/>
      <c r="E57" t="inlineStr"/>
      <c r="F57" t="inlineStr"/>
      <c r="G57" t="inlineStr"/>
      <c r="H57" t="inlineStr"/>
      <c r="I57" t="inlineStr"/>
      <c r="J57" t="inlineStr">
        <is>
          <t>libre</t>
        </is>
      </c>
    </row>
    <row r="58">
      <c r="A58" t="inlineStr">
        <is>
          <t>Exploitation forestière</t>
        </is>
      </c>
      <c r="B58" t="inlineStr">
        <is>
          <t>Bois exploité R</t>
        </is>
      </c>
      <c r="C58" t="n">
        <v>25200</v>
      </c>
      <c r="D58" t="inlineStr"/>
      <c r="E58" t="inlineStr"/>
      <c r="F58" t="inlineStr"/>
      <c r="G58" t="inlineStr"/>
      <c r="H58" t="inlineStr"/>
      <c r="I58" t="inlineStr"/>
      <c r="J58" t="inlineStr">
        <is>
          <t>libre</t>
        </is>
      </c>
    </row>
    <row r="59">
      <c r="A59" t="inlineStr">
        <is>
          <t>Exploitation forestière</t>
        </is>
      </c>
      <c r="B59" t="inlineStr">
        <is>
          <t>Plaquettes</t>
        </is>
      </c>
      <c r="C59" t="n">
        <v>7670</v>
      </c>
      <c r="D59" t="inlineStr"/>
      <c r="E59" t="inlineStr"/>
      <c r="F59" t="inlineStr"/>
      <c r="G59" t="inlineStr"/>
      <c r="H59" t="inlineStr"/>
      <c r="I59" t="inlineStr"/>
      <c r="J59" t="inlineStr">
        <is>
          <t>déterminé</t>
        </is>
      </c>
    </row>
    <row r="60">
      <c r="A60" t="inlineStr">
        <is>
          <t>Exploitation forestière</t>
        </is>
      </c>
      <c r="B60" t="inlineStr">
        <is>
          <t>Combustibles chaudières collectives</t>
        </is>
      </c>
      <c r="C60" t="n">
        <v>7670</v>
      </c>
      <c r="D60" t="inlineStr"/>
      <c r="E60" t="inlineStr"/>
      <c r="F60" t="inlineStr"/>
      <c r="G60" t="inlineStr"/>
      <c r="H60" t="inlineStr"/>
      <c r="I60" t="inlineStr"/>
      <c r="J60" t="inlineStr">
        <is>
          <t>déterminé</t>
        </is>
      </c>
    </row>
    <row r="61">
      <c r="A61" t="inlineStr">
        <is>
          <t>1ère Transformation bois d'œuvre</t>
        </is>
      </c>
      <c r="B61" t="inlineStr">
        <is>
          <t>Produits de la 1ère transformation bois d'œuvre</t>
        </is>
      </c>
      <c r="C61" t="n">
        <v>8660</v>
      </c>
      <c r="D61" t="inlineStr"/>
      <c r="E61" t="inlineStr"/>
      <c r="F61" t="inlineStr"/>
      <c r="G61" t="inlineStr"/>
      <c r="H61" t="inlineStr"/>
      <c r="I61" t="inlineStr"/>
      <c r="J61" t="inlineStr">
        <is>
          <t>déterminé</t>
        </is>
      </c>
    </row>
    <row r="62">
      <c r="A62" t="inlineStr">
        <is>
          <t>1ère Transformation bois d'œuvre</t>
        </is>
      </c>
      <c r="B62" t="inlineStr">
        <is>
          <t>Sciages</t>
        </is>
      </c>
      <c r="C62" t="n">
        <v>8390</v>
      </c>
      <c r="D62" t="inlineStr"/>
      <c r="E62" t="inlineStr"/>
      <c r="F62" t="inlineStr"/>
      <c r="G62" t="inlineStr"/>
      <c r="H62" t="inlineStr"/>
      <c r="I62" t="inlineStr"/>
      <c r="J62" t="inlineStr">
        <is>
          <t>déterminé</t>
        </is>
      </c>
    </row>
    <row r="63">
      <c r="A63" t="inlineStr">
        <is>
          <t>1ère Transformation bois d'œuvre</t>
        </is>
      </c>
      <c r="B63" t="inlineStr">
        <is>
          <t>Sciages F</t>
        </is>
      </c>
      <c r="C63" t="n">
        <v>1650</v>
      </c>
      <c r="D63" t="inlineStr"/>
      <c r="E63" t="inlineStr"/>
      <c r="F63" t="inlineStr"/>
      <c r="G63" t="inlineStr"/>
      <c r="H63" t="inlineStr"/>
      <c r="I63" t="inlineStr"/>
      <c r="J63" t="inlineStr">
        <is>
          <t>déterminé</t>
        </is>
      </c>
    </row>
    <row r="64">
      <c r="A64" t="inlineStr">
        <is>
          <t>1ère Transformation bois d'œuvre</t>
        </is>
      </c>
      <c r="B64" t="inlineStr">
        <is>
          <t>Sciages R</t>
        </is>
      </c>
      <c r="C64" t="n">
        <v>6740</v>
      </c>
      <c r="D64" t="inlineStr"/>
      <c r="E64" t="inlineStr"/>
      <c r="F64" t="inlineStr"/>
      <c r="G64" t="inlineStr"/>
      <c r="H64" t="inlineStr"/>
      <c r="I64" t="inlineStr"/>
      <c r="J64" t="inlineStr">
        <is>
          <t>déterminé</t>
        </is>
      </c>
    </row>
    <row r="65">
      <c r="A65" t="inlineStr">
        <is>
          <t>1ère Transformation bois d'œuvre</t>
        </is>
      </c>
      <c r="B65" t="inlineStr">
        <is>
          <t>Traverses</t>
        </is>
      </c>
      <c r="C65" t="n">
        <v>114</v>
      </c>
      <c r="D65" t="inlineStr"/>
      <c r="E65" t="inlineStr"/>
      <c r="F65" t="inlineStr"/>
      <c r="G65" t="inlineStr"/>
      <c r="H65" t="inlineStr"/>
      <c r="I65" t="inlineStr"/>
      <c r="J65" t="inlineStr">
        <is>
          <t>déterminé</t>
        </is>
      </c>
    </row>
    <row r="66">
      <c r="A66" t="inlineStr">
        <is>
          <t>1ère Transformation bois d'œuvre</t>
        </is>
      </c>
      <c r="B66" t="inlineStr">
        <is>
          <t>Merrains</t>
        </is>
      </c>
      <c r="C66" t="n">
        <v>61.2</v>
      </c>
      <c r="D66" t="inlineStr"/>
      <c r="E66" t="inlineStr"/>
      <c r="F66" t="inlineStr"/>
      <c r="G66" t="inlineStr"/>
      <c r="H66" t="inlineStr"/>
      <c r="I66" t="inlineStr"/>
      <c r="J66" t="inlineStr">
        <is>
          <t>déterminé</t>
        </is>
      </c>
    </row>
    <row r="67">
      <c r="A67" t="inlineStr">
        <is>
          <t>1ère Transformation bois d'œuvre</t>
        </is>
      </c>
      <c r="B67" t="inlineStr">
        <is>
          <t>Placages</t>
        </is>
      </c>
      <c r="C67" t="n">
        <v>97.7</v>
      </c>
      <c r="D67" t="inlineStr"/>
      <c r="E67" t="inlineStr"/>
      <c r="F67" t="inlineStr"/>
      <c r="G67" t="inlineStr"/>
      <c r="H67" t="inlineStr"/>
      <c r="I67" t="inlineStr"/>
      <c r="J67" t="inlineStr">
        <is>
          <t>déterminé</t>
        </is>
      </c>
    </row>
    <row r="68">
      <c r="A68" t="inlineStr">
        <is>
          <t>1ère Transformation bois d'œuvre</t>
        </is>
      </c>
      <c r="B68" t="inlineStr">
        <is>
          <t>Placages F</t>
        </is>
      </c>
      <c r="C68" t="n">
        <v>60</v>
      </c>
      <c r="D68" t="inlineStr"/>
      <c r="E68" t="inlineStr"/>
      <c r="F68" t="inlineStr"/>
      <c r="G68" t="inlineStr"/>
      <c r="H68" t="inlineStr"/>
      <c r="I68" t="inlineStr"/>
      <c r="J68" t="inlineStr">
        <is>
          <t>libre</t>
        </is>
      </c>
    </row>
    <row r="69">
      <c r="A69" t="inlineStr">
        <is>
          <t>1ère Transformation bois d'œuvre</t>
        </is>
      </c>
      <c r="B69" t="inlineStr">
        <is>
          <t>Placages R</t>
        </is>
      </c>
      <c r="C69" t="n">
        <v>37.8</v>
      </c>
      <c r="D69" t="inlineStr"/>
      <c r="E69" t="inlineStr"/>
      <c r="F69" t="inlineStr"/>
      <c r="G69" t="inlineStr"/>
      <c r="H69" t="inlineStr"/>
      <c r="I69" t="inlineStr"/>
      <c r="J69" t="inlineStr">
        <is>
          <t>libre</t>
        </is>
      </c>
    </row>
    <row r="70">
      <c r="A70" t="inlineStr">
        <is>
          <t>1ère Transformation bois d'œuvre</t>
        </is>
      </c>
      <c r="B70" t="inlineStr">
        <is>
          <t>Produits de la 1ère transformation bois d'œuvre F</t>
        </is>
      </c>
      <c r="C70" t="n">
        <v>1890</v>
      </c>
      <c r="D70" t="inlineStr"/>
      <c r="E70" t="inlineStr"/>
      <c r="F70" t="inlineStr"/>
      <c r="G70" t="inlineStr"/>
      <c r="H70" t="inlineStr"/>
      <c r="I70" t="inlineStr"/>
      <c r="J70" t="inlineStr">
        <is>
          <t>libre</t>
        </is>
      </c>
    </row>
    <row r="71">
      <c r="A71" t="inlineStr">
        <is>
          <t>1ère Transformation bois d'œuvre</t>
        </is>
      </c>
      <c r="B71" t="inlineStr">
        <is>
          <t>Produits de la 1ère transformation bois d'œuvre R</t>
        </is>
      </c>
      <c r="C71" t="n">
        <v>6770</v>
      </c>
      <c r="D71" t="inlineStr"/>
      <c r="E71" t="inlineStr"/>
      <c r="F71" t="inlineStr"/>
      <c r="G71" t="inlineStr"/>
      <c r="H71" t="inlineStr"/>
      <c r="I71" t="inlineStr"/>
      <c r="J71" t="inlineStr">
        <is>
          <t>libre</t>
        </is>
      </c>
    </row>
    <row r="72">
      <c r="A72" t="inlineStr">
        <is>
          <t>1ère Transformation bois d'œuvre</t>
        </is>
      </c>
      <c r="B72" t="inlineStr">
        <is>
          <t>Connexes</t>
        </is>
      </c>
      <c r="C72" t="n">
        <v>10600</v>
      </c>
      <c r="D72" t="inlineStr"/>
      <c r="E72" t="inlineStr"/>
      <c r="F72" t="inlineStr"/>
      <c r="G72" t="inlineStr"/>
      <c r="H72" t="inlineStr"/>
      <c r="I72" t="inlineStr"/>
      <c r="J72" t="inlineStr">
        <is>
          <t>déterminé</t>
        </is>
      </c>
    </row>
    <row r="73">
      <c r="A73" t="inlineStr">
        <is>
          <t>1ère Transformation bois d'œuvre</t>
        </is>
      </c>
      <c r="B73" t="inlineStr">
        <is>
          <t>Connexes hors écorces</t>
        </is>
      </c>
      <c r="C73" t="n">
        <v>7890</v>
      </c>
      <c r="D73" t="inlineStr"/>
      <c r="E73" t="inlineStr"/>
      <c r="F73" t="inlineStr"/>
      <c r="G73" t="inlineStr"/>
      <c r="H73" t="inlineStr"/>
      <c r="I73" t="inlineStr"/>
      <c r="J73" t="inlineStr">
        <is>
          <t>libre</t>
        </is>
      </c>
    </row>
    <row r="74">
      <c r="A74" t="inlineStr">
        <is>
          <t>1ère Transformation bois d'œuvre</t>
        </is>
      </c>
      <c r="B74" t="inlineStr">
        <is>
          <t>Connexes hors écorces F</t>
        </is>
      </c>
      <c r="C74" t="n">
        <v>1850</v>
      </c>
      <c r="D74" t="inlineStr"/>
      <c r="E74" t="inlineStr"/>
      <c r="F74" t="inlineStr"/>
      <c r="G74" t="inlineStr"/>
      <c r="H74" t="inlineStr"/>
      <c r="I74" t="inlineStr"/>
      <c r="J74" t="inlineStr">
        <is>
          <t>libre</t>
        </is>
      </c>
    </row>
    <row r="75">
      <c r="A75" t="inlineStr">
        <is>
          <t>1ère Transformation bois d'œuvre</t>
        </is>
      </c>
      <c r="B75" t="inlineStr">
        <is>
          <t>Connexes hors écorces R</t>
        </is>
      </c>
      <c r="C75" t="n">
        <v>6040</v>
      </c>
      <c r="D75" t="inlineStr"/>
      <c r="E75" t="inlineStr"/>
      <c r="F75" t="inlineStr"/>
      <c r="G75" t="inlineStr"/>
      <c r="H75" t="inlineStr"/>
      <c r="I75" t="inlineStr"/>
      <c r="J75" t="inlineStr">
        <is>
          <t>libre</t>
        </is>
      </c>
    </row>
    <row r="76">
      <c r="A76" t="inlineStr">
        <is>
          <t>1ère Transformation bois d'œuvre</t>
        </is>
      </c>
      <c r="B76" t="inlineStr">
        <is>
          <t>Connexes F</t>
        </is>
      </c>
      <c r="C76" t="n">
        <v>2360</v>
      </c>
      <c r="D76" t="inlineStr"/>
      <c r="E76" t="inlineStr"/>
      <c r="F76" t="inlineStr"/>
      <c r="G76" t="inlineStr"/>
      <c r="H76" t="inlineStr"/>
      <c r="I76" t="inlineStr"/>
      <c r="J76" t="inlineStr">
        <is>
          <t>libre</t>
        </is>
      </c>
    </row>
    <row r="77">
      <c r="A77" t="inlineStr">
        <is>
          <t>1ère Transformation bois d'œuvre</t>
        </is>
      </c>
      <c r="B77" t="inlineStr">
        <is>
          <t>Sciures F</t>
        </is>
      </c>
      <c r="C77" t="n">
        <v>610</v>
      </c>
      <c r="D77" t="inlineStr"/>
      <c r="E77" t="inlineStr"/>
      <c r="F77" t="inlineStr"/>
      <c r="G77" t="inlineStr"/>
      <c r="H77" t="inlineStr"/>
      <c r="I77" t="inlineStr"/>
      <c r="J77" t="inlineStr">
        <is>
          <t>libre</t>
        </is>
      </c>
    </row>
    <row r="78">
      <c r="A78" t="inlineStr">
        <is>
          <t>1ère Transformation bois d'œuvre</t>
        </is>
      </c>
      <c r="B78" t="inlineStr">
        <is>
          <t>Plaquettes de scierie F</t>
        </is>
      </c>
      <c r="C78" t="n">
        <v>1240</v>
      </c>
      <c r="D78" t="inlineStr"/>
      <c r="E78" t="inlineStr"/>
      <c r="F78" t="inlineStr"/>
      <c r="G78" t="inlineStr"/>
      <c r="H78" t="inlineStr"/>
      <c r="I78" t="inlineStr"/>
      <c r="J78" t="inlineStr">
        <is>
          <t>libre</t>
        </is>
      </c>
    </row>
    <row r="79">
      <c r="A79" t="inlineStr">
        <is>
          <t>1ère Transformation bois d'œuvre</t>
        </is>
      </c>
      <c r="B79" t="inlineStr">
        <is>
          <t>Ecorces F</t>
        </is>
      </c>
      <c r="C79" t="n">
        <v>511</v>
      </c>
      <c r="D79" t="inlineStr"/>
      <c r="E79" t="inlineStr"/>
      <c r="F79" t="inlineStr"/>
      <c r="G79" t="inlineStr"/>
      <c r="H79" t="inlineStr"/>
      <c r="I79" t="inlineStr"/>
      <c r="J79" t="inlineStr">
        <is>
          <t>déterminé</t>
        </is>
      </c>
    </row>
    <row r="80">
      <c r="A80" t="inlineStr">
        <is>
          <t>1ère Transformation bois d'œuvre</t>
        </is>
      </c>
      <c r="B80" t="inlineStr">
        <is>
          <t>Connexes R</t>
        </is>
      </c>
      <c r="C80" t="n">
        <v>8280</v>
      </c>
      <c r="D80" t="inlineStr"/>
      <c r="E80" t="inlineStr"/>
      <c r="F80" t="inlineStr"/>
      <c r="G80" t="inlineStr"/>
      <c r="H80" t="inlineStr"/>
      <c r="I80" t="inlineStr"/>
      <c r="J80" t="inlineStr">
        <is>
          <t>libre</t>
        </is>
      </c>
    </row>
    <row r="81">
      <c r="A81" t="inlineStr">
        <is>
          <t>1ère Transformation bois d'œuvre</t>
        </is>
      </c>
      <c r="B81" t="inlineStr">
        <is>
          <t>Sciures R</t>
        </is>
      </c>
      <c r="C81" t="n">
        <v>1990</v>
      </c>
      <c r="D81" t="inlineStr"/>
      <c r="E81" t="inlineStr"/>
      <c r="F81" t="inlineStr"/>
      <c r="G81" t="inlineStr"/>
      <c r="H81" t="inlineStr"/>
      <c r="I81" t="inlineStr"/>
      <c r="J81" t="inlineStr">
        <is>
          <t>libre</t>
        </is>
      </c>
    </row>
    <row r="82">
      <c r="A82" t="inlineStr">
        <is>
          <t>1ère Transformation bois d'œuvre</t>
        </is>
      </c>
      <c r="B82" t="inlineStr">
        <is>
          <t>Plaquettes de scierie R</t>
        </is>
      </c>
      <c r="C82" t="n">
        <v>4050</v>
      </c>
      <c r="D82" t="inlineStr"/>
      <c r="E82" t="inlineStr"/>
      <c r="F82" t="inlineStr"/>
      <c r="G82" t="inlineStr"/>
      <c r="H82" t="inlineStr"/>
      <c r="I82" t="inlineStr"/>
      <c r="J82" t="inlineStr">
        <is>
          <t>libre</t>
        </is>
      </c>
    </row>
    <row r="83">
      <c r="A83" t="inlineStr">
        <is>
          <t>1ère Transformation bois d'œuvre</t>
        </is>
      </c>
      <c r="B83" t="inlineStr">
        <is>
          <t>Ecorces R</t>
        </is>
      </c>
      <c r="C83" t="n">
        <v>2250</v>
      </c>
      <c r="D83" t="inlineStr"/>
      <c r="E83" t="inlineStr"/>
      <c r="F83" t="inlineStr"/>
      <c r="G83" t="inlineStr"/>
      <c r="H83" t="inlineStr"/>
      <c r="I83" t="inlineStr"/>
      <c r="J83" t="inlineStr">
        <is>
          <t>libre</t>
        </is>
      </c>
    </row>
    <row r="84">
      <c r="A84" t="inlineStr">
        <is>
          <t>1ère Transformation bois d'œuvre</t>
        </is>
      </c>
      <c r="B84" t="inlineStr">
        <is>
          <t>Ecorces</t>
        </is>
      </c>
      <c r="C84" t="n">
        <v>2760</v>
      </c>
      <c r="D84" t="inlineStr"/>
      <c r="E84" t="inlineStr"/>
      <c r="F84" t="inlineStr"/>
      <c r="G84" t="inlineStr"/>
      <c r="H84" t="inlineStr"/>
      <c r="I84" t="inlineStr"/>
      <c r="J84" t="inlineStr">
        <is>
          <t>libre</t>
        </is>
      </c>
    </row>
    <row r="85">
      <c r="A85" t="inlineStr">
        <is>
          <t>1ère Transformation bois d'œuvre</t>
        </is>
      </c>
      <c r="B85" t="inlineStr">
        <is>
          <t>Sciures</t>
        </is>
      </c>
      <c r="C85" t="n">
        <v>2600</v>
      </c>
      <c r="D85" t="inlineStr"/>
      <c r="E85" t="inlineStr"/>
      <c r="F85" t="inlineStr"/>
      <c r="G85" t="inlineStr"/>
      <c r="H85" t="inlineStr"/>
      <c r="I85" t="inlineStr"/>
      <c r="J85" t="inlineStr">
        <is>
          <t>libre</t>
        </is>
      </c>
    </row>
    <row r="86">
      <c r="A86" t="inlineStr">
        <is>
          <t>1ère Transformation bois d'œuvre</t>
        </is>
      </c>
      <c r="B86" t="inlineStr">
        <is>
          <t>Plaquettes de scierie</t>
        </is>
      </c>
      <c r="C86" t="n">
        <v>5290</v>
      </c>
      <c r="D86" t="inlineStr"/>
      <c r="E86" t="inlineStr"/>
      <c r="F86" t="inlineStr"/>
      <c r="G86" t="inlineStr"/>
      <c r="H86" t="inlineStr"/>
      <c r="I86" t="inlineStr"/>
      <c r="J86" t="inlineStr">
        <is>
          <t>libre</t>
        </is>
      </c>
    </row>
    <row r="87">
      <c r="A87" t="inlineStr">
        <is>
          <t>1ère Transformation bois d'œuvre</t>
        </is>
      </c>
      <c r="B87" t="inlineStr">
        <is>
          <t>Plaquettes</t>
        </is>
      </c>
      <c r="C87" t="n">
        <v>5290</v>
      </c>
      <c r="D87" t="inlineStr"/>
      <c r="E87" t="inlineStr"/>
      <c r="F87" t="inlineStr"/>
      <c r="G87" t="inlineStr"/>
      <c r="H87" t="inlineStr"/>
      <c r="I87" t="inlineStr"/>
      <c r="J87" t="inlineStr">
        <is>
          <t>libre</t>
        </is>
      </c>
    </row>
    <row r="88">
      <c r="A88" t="inlineStr">
        <is>
          <t>1ère Transformation bois d'œuvre</t>
        </is>
      </c>
      <c r="B88" t="inlineStr">
        <is>
          <t>Combustibles chaudières collectives</t>
        </is>
      </c>
      <c r="C88" t="n">
        <v>5290</v>
      </c>
      <c r="D88" t="inlineStr"/>
      <c r="E88" t="inlineStr"/>
      <c r="F88" t="inlineStr"/>
      <c r="G88" t="inlineStr"/>
      <c r="H88" t="inlineStr"/>
      <c r="I88" t="inlineStr"/>
      <c r="J88" t="inlineStr">
        <is>
          <t>libre</t>
        </is>
      </c>
    </row>
    <row r="89">
      <c r="A89" t="inlineStr">
        <is>
          <t>1ère Transformation bois d'industrie</t>
        </is>
      </c>
      <c r="B89" t="inlineStr">
        <is>
          <t>Produits de la 1ère transformation bois d'industrie</t>
        </is>
      </c>
      <c r="C89" t="n">
        <v>9560</v>
      </c>
      <c r="D89" t="inlineStr"/>
      <c r="E89" t="inlineStr"/>
      <c r="F89" t="inlineStr"/>
      <c r="G89" t="inlineStr"/>
      <c r="H89" t="inlineStr"/>
      <c r="I89" t="inlineStr"/>
      <c r="J89" t="inlineStr">
        <is>
          <t>déterminé</t>
        </is>
      </c>
    </row>
    <row r="90">
      <c r="A90" t="inlineStr">
        <is>
          <t>1ère Transformation bois d'industrie</t>
        </is>
      </c>
      <c r="B90" t="inlineStr">
        <is>
          <t>Pâte à papier</t>
        </is>
      </c>
      <c r="C90" t="n">
        <v>2250</v>
      </c>
      <c r="D90" t="inlineStr"/>
      <c r="E90" t="inlineStr"/>
      <c r="F90" t="inlineStr"/>
      <c r="G90" t="inlineStr"/>
      <c r="H90" t="inlineStr"/>
      <c r="I90" t="inlineStr"/>
      <c r="J90" t="inlineStr">
        <is>
          <t>déterminé</t>
        </is>
      </c>
    </row>
    <row r="91">
      <c r="A91" t="inlineStr">
        <is>
          <t>1ère Transformation bois d'industrie</t>
        </is>
      </c>
      <c r="B91" t="inlineStr">
        <is>
          <t>Pâte à papier F</t>
        </is>
      </c>
      <c r="C91" t="n">
        <v>768</v>
      </c>
      <c r="D91" t="inlineStr"/>
      <c r="E91" t="inlineStr"/>
      <c r="F91" t="inlineStr"/>
      <c r="G91" t="inlineStr"/>
      <c r="H91" t="inlineStr"/>
      <c r="I91" t="inlineStr"/>
      <c r="J91" t="inlineStr">
        <is>
          <t>libre</t>
        </is>
      </c>
    </row>
    <row r="92">
      <c r="A92" t="inlineStr">
        <is>
          <t>1ère Transformation bois d'industrie</t>
        </is>
      </c>
      <c r="B92" t="inlineStr">
        <is>
          <t>Pâte à papier R</t>
        </is>
      </c>
      <c r="C92" t="n">
        <v>1480</v>
      </c>
      <c r="D92" t="inlineStr"/>
      <c r="E92" t="inlineStr"/>
      <c r="F92" t="inlineStr"/>
      <c r="G92" t="inlineStr"/>
      <c r="H92" t="inlineStr"/>
      <c r="I92" t="inlineStr"/>
      <c r="J92" t="inlineStr">
        <is>
          <t>libre</t>
        </is>
      </c>
    </row>
    <row r="93">
      <c r="A93" t="inlineStr">
        <is>
          <t>1ère Transformation bois d'industrie</t>
        </is>
      </c>
      <c r="B93" t="inlineStr">
        <is>
          <t>Pâte à papier mécanique</t>
        </is>
      </c>
      <c r="C93" t="n">
        <v>2150</v>
      </c>
      <c r="D93" t="inlineStr"/>
      <c r="E93" t="inlineStr"/>
      <c r="F93" t="inlineStr"/>
      <c r="G93" t="inlineStr"/>
      <c r="H93" t="inlineStr"/>
      <c r="I93" t="inlineStr"/>
      <c r="J93" t="inlineStr">
        <is>
          <t>déterminé</t>
        </is>
      </c>
    </row>
    <row r="94">
      <c r="A94" t="inlineStr">
        <is>
          <t>1ère Transformation bois d'industrie</t>
        </is>
      </c>
      <c r="B94" t="inlineStr">
        <is>
          <t>Pâte à papier chimique</t>
        </is>
      </c>
      <c r="C94" t="n">
        <v>104</v>
      </c>
      <c r="D94" t="inlineStr"/>
      <c r="E94" t="inlineStr"/>
      <c r="F94" t="inlineStr"/>
      <c r="G94" t="inlineStr"/>
      <c r="H94" t="inlineStr"/>
      <c r="I94" t="inlineStr"/>
      <c r="J94" t="inlineStr">
        <is>
          <t>déterminé</t>
        </is>
      </c>
    </row>
    <row r="95">
      <c r="A95" t="inlineStr">
        <is>
          <t>1ère Transformation bois d'industrie</t>
        </is>
      </c>
      <c r="B95" t="inlineStr">
        <is>
          <t>Panneaux</t>
        </is>
      </c>
      <c r="C95" t="n">
        <v>7310</v>
      </c>
      <c r="D95" t="inlineStr"/>
      <c r="E95" t="inlineStr"/>
      <c r="F95" t="inlineStr"/>
      <c r="G95" t="inlineStr"/>
      <c r="H95" t="inlineStr"/>
      <c r="I95" t="inlineStr"/>
      <c r="J95" t="inlineStr">
        <is>
          <t>déterminé</t>
        </is>
      </c>
    </row>
    <row r="96">
      <c r="A96" t="inlineStr">
        <is>
          <t>1ère Transformation bois d'industrie</t>
        </is>
      </c>
      <c r="B96" t="inlineStr">
        <is>
          <t>Panneaux F</t>
        </is>
      </c>
      <c r="C96" t="n">
        <v>3190</v>
      </c>
      <c r="D96" t="inlineStr"/>
      <c r="E96" t="inlineStr"/>
      <c r="F96" t="inlineStr"/>
      <c r="G96" t="inlineStr"/>
      <c r="H96" t="inlineStr"/>
      <c r="I96" t="inlineStr"/>
      <c r="J96" t="inlineStr">
        <is>
          <t>libre</t>
        </is>
      </c>
    </row>
    <row r="97">
      <c r="A97" t="inlineStr">
        <is>
          <t>1ère Transformation bois d'industrie</t>
        </is>
      </c>
      <c r="B97" t="inlineStr">
        <is>
          <t>Panneaux R</t>
        </is>
      </c>
      <c r="C97" t="n">
        <v>4120</v>
      </c>
      <c r="D97" t="inlineStr"/>
      <c r="E97" t="inlineStr"/>
      <c r="F97" t="inlineStr"/>
      <c r="G97" t="inlineStr"/>
      <c r="H97" t="inlineStr"/>
      <c r="I97" t="inlineStr"/>
      <c r="J97" t="inlineStr">
        <is>
          <t>libre</t>
        </is>
      </c>
    </row>
    <row r="98">
      <c r="A98" t="inlineStr">
        <is>
          <t>1ère Transformation bois d'industrie</t>
        </is>
      </c>
      <c r="B98" t="inlineStr">
        <is>
          <t>Panneaux particules</t>
        </is>
      </c>
      <c r="C98" t="n">
        <v>4780</v>
      </c>
      <c r="D98" t="inlineStr"/>
      <c r="E98" t="inlineStr"/>
      <c r="F98" t="inlineStr"/>
      <c r="G98" t="inlineStr"/>
      <c r="H98" t="inlineStr"/>
      <c r="I98" t="inlineStr"/>
      <c r="J98" t="inlineStr">
        <is>
          <t>déterminé</t>
        </is>
      </c>
    </row>
    <row r="99">
      <c r="A99" t="inlineStr">
        <is>
          <t>1ère Transformation bois d'industrie</t>
        </is>
      </c>
      <c r="B99" t="inlineStr">
        <is>
          <t>Panneaux fibres</t>
        </is>
      </c>
      <c r="C99" t="n">
        <v>215</v>
      </c>
      <c r="D99" t="inlineStr"/>
      <c r="E99" t="inlineStr"/>
      <c r="F99" t="inlineStr"/>
      <c r="G99" t="inlineStr"/>
      <c r="H99" t="inlineStr"/>
      <c r="I99" t="inlineStr"/>
      <c r="J99" t="inlineStr">
        <is>
          <t>déterminé</t>
        </is>
      </c>
    </row>
    <row r="100">
      <c r="A100" t="inlineStr">
        <is>
          <t>1ère Transformation bois d'industrie</t>
        </is>
      </c>
      <c r="B100" t="inlineStr">
        <is>
          <t>Panneaux MDF</t>
        </is>
      </c>
      <c r="C100" t="n">
        <v>1580</v>
      </c>
      <c r="D100" t="inlineStr"/>
      <c r="E100" t="inlineStr"/>
      <c r="F100" t="inlineStr"/>
      <c r="G100" t="inlineStr"/>
      <c r="H100" t="inlineStr"/>
      <c r="I100" t="inlineStr"/>
      <c r="J100" t="inlineStr">
        <is>
          <t>déterminé</t>
        </is>
      </c>
    </row>
    <row r="101">
      <c r="A101" t="inlineStr">
        <is>
          <t>1ère Transformation bois d'industrie</t>
        </is>
      </c>
      <c r="B101" t="inlineStr">
        <is>
          <t>Panneaux OSB</t>
        </is>
      </c>
      <c r="C101" t="n">
        <v>732</v>
      </c>
      <c r="D101" t="inlineStr"/>
      <c r="E101" t="inlineStr"/>
      <c r="F101" t="inlineStr"/>
      <c r="G101" t="inlineStr"/>
      <c r="H101" t="inlineStr"/>
      <c r="I101" t="inlineStr"/>
      <c r="J101" t="inlineStr">
        <is>
          <t>déterminé</t>
        </is>
      </c>
    </row>
    <row r="102">
      <c r="A102" t="inlineStr">
        <is>
          <t>1ère Transformation bois d'industrie</t>
        </is>
      </c>
      <c r="B102" t="inlineStr">
        <is>
          <t>Produits de la 1ère transformation bois d'industrie F</t>
        </is>
      </c>
      <c r="C102" t="n">
        <v>3960</v>
      </c>
      <c r="D102" t="inlineStr"/>
      <c r="E102" t="inlineStr"/>
      <c r="F102" t="inlineStr"/>
      <c r="G102" t="inlineStr"/>
      <c r="H102" t="inlineStr"/>
      <c r="I102" t="inlineStr"/>
      <c r="J102" t="inlineStr">
        <is>
          <t>libre</t>
        </is>
      </c>
    </row>
    <row r="103">
      <c r="A103" t="inlineStr">
        <is>
          <t>1ère Transformation bois d'industrie</t>
        </is>
      </c>
      <c r="B103" t="inlineStr">
        <is>
          <t>Produits de la 1ère transformation bois d'industrie R</t>
        </is>
      </c>
      <c r="C103" t="n">
        <v>5600</v>
      </c>
      <c r="D103" t="inlineStr"/>
      <c r="E103" t="inlineStr"/>
      <c r="F103" t="inlineStr"/>
      <c r="G103" t="inlineStr"/>
      <c r="H103" t="inlineStr"/>
      <c r="I103" t="inlineStr"/>
      <c r="J103" t="inlineStr">
        <is>
          <t>libre</t>
        </is>
      </c>
    </row>
    <row r="104">
      <c r="A104" t="inlineStr">
        <is>
          <t>1ère Transformation bois d'industrie</t>
        </is>
      </c>
      <c r="B104" t="inlineStr">
        <is>
          <t>Connexes</t>
        </is>
      </c>
      <c r="C104" t="n">
        <v>945</v>
      </c>
      <c r="D104" t="inlineStr"/>
      <c r="E104" t="inlineStr"/>
      <c r="F104" t="inlineStr"/>
      <c r="G104" t="inlineStr"/>
      <c r="H104" t="inlineStr"/>
      <c r="I104" t="inlineStr"/>
      <c r="J104" t="inlineStr">
        <is>
          <t>déterminé</t>
        </is>
      </c>
    </row>
    <row r="105">
      <c r="A105" t="inlineStr">
        <is>
          <t>1ère Transformation bois d'industrie</t>
        </is>
      </c>
      <c r="B105" t="inlineStr">
        <is>
          <t>Connexes F</t>
        </is>
      </c>
      <c r="C105" t="n">
        <v>309</v>
      </c>
      <c r="D105" t="inlineStr"/>
      <c r="E105" t="inlineStr"/>
      <c r="F105" t="inlineStr"/>
      <c r="G105" t="inlineStr"/>
      <c r="H105" t="inlineStr"/>
      <c r="I105" t="inlineStr"/>
      <c r="J105" t="inlineStr">
        <is>
          <t>déterminé</t>
        </is>
      </c>
    </row>
    <row r="106">
      <c r="A106" t="inlineStr">
        <is>
          <t>1ère Transformation bois d'industrie</t>
        </is>
      </c>
      <c r="B106" t="inlineStr">
        <is>
          <t>Ecorces F</t>
        </is>
      </c>
      <c r="C106" t="n">
        <v>309</v>
      </c>
      <c r="D106" t="inlineStr"/>
      <c r="E106" t="inlineStr"/>
      <c r="F106" t="inlineStr"/>
      <c r="G106" t="inlineStr"/>
      <c r="H106" t="inlineStr"/>
      <c r="I106" t="inlineStr"/>
      <c r="J106" t="inlineStr">
        <is>
          <t>déterminé</t>
        </is>
      </c>
    </row>
    <row r="107">
      <c r="A107" t="inlineStr">
        <is>
          <t>1ère Transformation bois d'industrie</t>
        </is>
      </c>
      <c r="B107" t="inlineStr">
        <is>
          <t>Connexes R</t>
        </is>
      </c>
      <c r="C107" t="n">
        <v>636</v>
      </c>
      <c r="D107" t="inlineStr"/>
      <c r="E107" t="inlineStr"/>
      <c r="F107" t="inlineStr"/>
      <c r="G107" t="inlineStr"/>
      <c r="H107" t="inlineStr"/>
      <c r="I107" t="inlineStr"/>
      <c r="J107" t="inlineStr">
        <is>
          <t>déterminé</t>
        </is>
      </c>
    </row>
    <row r="108">
      <c r="A108" t="inlineStr">
        <is>
          <t>1ère Transformation bois d'industrie</t>
        </is>
      </c>
      <c r="B108" t="inlineStr">
        <is>
          <t>Ecorces R</t>
        </is>
      </c>
      <c r="C108" t="n">
        <v>636</v>
      </c>
      <c r="D108" t="inlineStr"/>
      <c r="E108" t="inlineStr"/>
      <c r="F108" t="inlineStr"/>
      <c r="G108" t="inlineStr"/>
      <c r="H108" t="inlineStr"/>
      <c r="I108" t="inlineStr"/>
      <c r="J108" t="inlineStr">
        <is>
          <t>déterminé</t>
        </is>
      </c>
    </row>
    <row r="109">
      <c r="A109" t="inlineStr">
        <is>
          <t>1ère Transformation bois d'industrie</t>
        </is>
      </c>
      <c r="B109" t="inlineStr">
        <is>
          <t>Ecorces</t>
        </is>
      </c>
      <c r="C109" t="n">
        <v>945</v>
      </c>
      <c r="D109" t="inlineStr"/>
      <c r="E109" t="inlineStr"/>
      <c r="F109" t="inlineStr"/>
      <c r="G109" t="inlineStr"/>
      <c r="H109" t="inlineStr"/>
      <c r="I109" t="inlineStr"/>
      <c r="J109" t="inlineStr">
        <is>
          <t>déterminé</t>
        </is>
      </c>
    </row>
    <row r="110">
      <c r="A110" t="inlineStr">
        <is>
          <t>1ère Transformation bois d'industrie</t>
        </is>
      </c>
      <c r="B110" t="inlineStr">
        <is>
          <t>Résidus de pâte à papier</t>
        </is>
      </c>
      <c r="C110" t="n">
        <v>105</v>
      </c>
      <c r="D110" t="inlineStr"/>
      <c r="E110" t="inlineStr"/>
      <c r="F110" t="inlineStr"/>
      <c r="G110" t="inlineStr"/>
      <c r="H110" t="inlineStr"/>
      <c r="I110" t="inlineStr"/>
      <c r="J110" t="inlineStr">
        <is>
          <t>déterminé</t>
        </is>
      </c>
    </row>
    <row r="111">
      <c r="A111" t="inlineStr">
        <is>
          <t>Scieries</t>
        </is>
      </c>
      <c r="B111" t="inlineStr">
        <is>
          <t>Produits de la 1ère transformation bois d'œuvre</t>
        </is>
      </c>
      <c r="C111" t="n">
        <v>8560</v>
      </c>
      <c r="D111" t="inlineStr"/>
      <c r="E111" t="inlineStr"/>
      <c r="F111" t="inlineStr"/>
      <c r="G111" t="inlineStr"/>
      <c r="H111" t="inlineStr"/>
      <c r="I111" t="inlineStr"/>
      <c r="J111" t="inlineStr">
        <is>
          <t>déterminé</t>
        </is>
      </c>
    </row>
    <row r="112">
      <c r="A112" t="inlineStr">
        <is>
          <t>Scieries</t>
        </is>
      </c>
      <c r="B112" t="inlineStr">
        <is>
          <t>Sciages</t>
        </is>
      </c>
      <c r="C112" t="n">
        <v>8390</v>
      </c>
      <c r="D112" t="inlineStr"/>
      <c r="E112" t="inlineStr"/>
      <c r="F112" t="inlineStr"/>
      <c r="G112" t="inlineStr"/>
      <c r="H112" t="inlineStr"/>
      <c r="I112" t="inlineStr"/>
      <c r="J112" t="inlineStr">
        <is>
          <t>déterminé</t>
        </is>
      </c>
    </row>
    <row r="113">
      <c r="A113" t="inlineStr">
        <is>
          <t>Scieries</t>
        </is>
      </c>
      <c r="B113" t="inlineStr">
        <is>
          <t>Sciages F</t>
        </is>
      </c>
      <c r="C113" t="n">
        <v>1650</v>
      </c>
      <c r="D113" t="inlineStr"/>
      <c r="E113" t="inlineStr"/>
      <c r="F113" t="inlineStr"/>
      <c r="G113" t="inlineStr"/>
      <c r="H113" t="inlineStr"/>
      <c r="I113" t="inlineStr"/>
      <c r="J113" t="inlineStr">
        <is>
          <t>déterminé</t>
        </is>
      </c>
    </row>
    <row r="114">
      <c r="A114" t="inlineStr">
        <is>
          <t>Scieries</t>
        </is>
      </c>
      <c r="B114" t="inlineStr">
        <is>
          <t>Sciages R</t>
        </is>
      </c>
      <c r="C114" t="n">
        <v>6740</v>
      </c>
      <c r="D114" t="inlineStr"/>
      <c r="E114" t="inlineStr"/>
      <c r="F114" t="inlineStr"/>
      <c r="G114" t="inlineStr"/>
      <c r="H114" t="inlineStr"/>
      <c r="I114" t="inlineStr"/>
      <c r="J114" t="inlineStr">
        <is>
          <t>déterminé</t>
        </is>
      </c>
    </row>
    <row r="115">
      <c r="A115" t="inlineStr">
        <is>
          <t>Scieries</t>
        </is>
      </c>
      <c r="B115" t="inlineStr">
        <is>
          <t>Traverses</t>
        </is>
      </c>
      <c r="C115" t="n">
        <v>114</v>
      </c>
      <c r="D115" t="inlineStr"/>
      <c r="E115" t="inlineStr"/>
      <c r="F115" t="inlineStr"/>
      <c r="G115" t="inlineStr"/>
      <c r="H115" t="inlineStr"/>
      <c r="I115" t="inlineStr"/>
      <c r="J115" t="inlineStr">
        <is>
          <t>déterminé</t>
        </is>
      </c>
    </row>
    <row r="116">
      <c r="A116" t="inlineStr">
        <is>
          <t>Scieries</t>
        </is>
      </c>
      <c r="B116" t="inlineStr">
        <is>
          <t>Merrains</t>
        </is>
      </c>
      <c r="C116" t="n">
        <v>61.2</v>
      </c>
      <c r="D116" t="inlineStr"/>
      <c r="E116" t="inlineStr"/>
      <c r="F116" t="inlineStr"/>
      <c r="G116" t="inlineStr"/>
      <c r="H116" t="inlineStr"/>
      <c r="I116" t="inlineStr"/>
      <c r="J116" t="inlineStr">
        <is>
          <t>déterminé</t>
        </is>
      </c>
    </row>
    <row r="117">
      <c r="A117" t="inlineStr">
        <is>
          <t>Scieries</t>
        </is>
      </c>
      <c r="B117" t="inlineStr">
        <is>
          <t>Produits de la 1ère transformation bois d'œuvre F</t>
        </is>
      </c>
      <c r="C117" t="n">
        <v>1830</v>
      </c>
      <c r="D117" t="inlineStr"/>
      <c r="E117" t="inlineStr"/>
      <c r="F117" t="inlineStr"/>
      <c r="G117" t="inlineStr"/>
      <c r="H117" t="inlineStr"/>
      <c r="I117" t="inlineStr"/>
      <c r="J117" t="inlineStr">
        <is>
          <t>déterminé</t>
        </is>
      </c>
    </row>
    <row r="118">
      <c r="A118" t="inlineStr">
        <is>
          <t>Scieries</t>
        </is>
      </c>
      <c r="B118" t="inlineStr">
        <is>
          <t>Produits de la 1ère transformation bois d'œuvre R</t>
        </is>
      </c>
      <c r="C118" t="n">
        <v>6740</v>
      </c>
      <c r="D118" t="inlineStr"/>
      <c r="E118" t="inlineStr"/>
      <c r="F118" t="inlineStr"/>
      <c r="G118" t="inlineStr"/>
      <c r="H118" t="inlineStr"/>
      <c r="I118" t="inlineStr"/>
      <c r="J118" t="inlineStr">
        <is>
          <t>déterminé</t>
        </is>
      </c>
    </row>
    <row r="119">
      <c r="A119" t="inlineStr">
        <is>
          <t>Scieries</t>
        </is>
      </c>
      <c r="B119" t="inlineStr">
        <is>
          <t>Connexes</t>
        </is>
      </c>
      <c r="C119" t="n">
        <v>10500</v>
      </c>
      <c r="D119" t="inlineStr"/>
      <c r="E119" t="inlineStr"/>
      <c r="F119" t="inlineStr"/>
      <c r="G119" t="inlineStr"/>
      <c r="H119" t="inlineStr"/>
      <c r="I119" t="inlineStr"/>
      <c r="J119" t="inlineStr">
        <is>
          <t>libre</t>
        </is>
      </c>
    </row>
    <row r="120">
      <c r="A120" t="inlineStr">
        <is>
          <t>Scieries</t>
        </is>
      </c>
      <c r="B120" t="inlineStr">
        <is>
          <t>Connexes hors écorces</t>
        </is>
      </c>
      <c r="C120" t="n">
        <v>7800</v>
      </c>
      <c r="D120" t="inlineStr"/>
      <c r="E120" t="inlineStr"/>
      <c r="F120" t="inlineStr"/>
      <c r="G120" t="inlineStr"/>
      <c r="H120" t="inlineStr"/>
      <c r="I120" t="inlineStr"/>
      <c r="J120" t="inlineStr">
        <is>
          <t>libre</t>
        </is>
      </c>
    </row>
    <row r="121">
      <c r="A121" t="inlineStr">
        <is>
          <t>Scieries</t>
        </is>
      </c>
      <c r="B121" t="inlineStr">
        <is>
          <t>Connexes hors écorces F</t>
        </is>
      </c>
      <c r="C121" t="n">
        <v>1810</v>
      </c>
      <c r="D121" t="inlineStr"/>
      <c r="E121" t="inlineStr"/>
      <c r="F121" t="inlineStr"/>
      <c r="G121" t="inlineStr"/>
      <c r="H121" t="inlineStr"/>
      <c r="I121" t="inlineStr"/>
      <c r="J121" t="inlineStr">
        <is>
          <t>libre</t>
        </is>
      </c>
    </row>
    <row r="122">
      <c r="A122" t="inlineStr">
        <is>
          <t>Scieries</t>
        </is>
      </c>
      <c r="B122" t="inlineStr">
        <is>
          <t>Connexes hors écorces R</t>
        </is>
      </c>
      <c r="C122" t="n">
        <v>5990</v>
      </c>
      <c r="D122" t="inlineStr"/>
      <c r="E122" t="inlineStr"/>
      <c r="F122" t="inlineStr"/>
      <c r="G122" t="inlineStr"/>
      <c r="H122" t="inlineStr"/>
      <c r="I122" t="inlineStr"/>
      <c r="J122" t="inlineStr">
        <is>
          <t>libre</t>
        </is>
      </c>
    </row>
    <row r="123">
      <c r="A123" t="inlineStr">
        <is>
          <t>Scieries</t>
        </is>
      </c>
      <c r="B123" t="inlineStr">
        <is>
          <t>Connexes F</t>
        </is>
      </c>
      <c r="C123" t="n">
        <v>2310</v>
      </c>
      <c r="D123" t="inlineStr"/>
      <c r="E123" t="inlineStr"/>
      <c r="F123" t="inlineStr"/>
      <c r="G123" t="inlineStr"/>
      <c r="H123" t="inlineStr"/>
      <c r="I123" t="inlineStr"/>
      <c r="J123" t="inlineStr">
        <is>
          <t>libre</t>
        </is>
      </c>
    </row>
    <row r="124">
      <c r="A124" t="inlineStr">
        <is>
          <t>Scieries</t>
        </is>
      </c>
      <c r="B124" t="inlineStr">
        <is>
          <t>Sciures F</t>
        </is>
      </c>
      <c r="C124" t="n">
        <v>597</v>
      </c>
      <c r="D124" t="inlineStr"/>
      <c r="E124" t="inlineStr"/>
      <c r="F124" t="inlineStr"/>
      <c r="G124" t="inlineStr"/>
      <c r="H124" t="inlineStr"/>
      <c r="I124" t="inlineStr"/>
      <c r="J124" t="inlineStr">
        <is>
          <t>libre</t>
        </is>
      </c>
    </row>
    <row r="125">
      <c r="A125" t="inlineStr">
        <is>
          <t>Scieries</t>
        </is>
      </c>
      <c r="B125" t="inlineStr">
        <is>
          <t>Plaquettes de scierie F</t>
        </is>
      </c>
      <c r="C125" t="n">
        <v>1210</v>
      </c>
      <c r="D125" t="inlineStr"/>
      <c r="E125" t="inlineStr"/>
      <c r="F125" t="inlineStr"/>
      <c r="G125" t="inlineStr"/>
      <c r="H125" t="inlineStr"/>
      <c r="I125" t="inlineStr"/>
      <c r="J125" t="inlineStr">
        <is>
          <t>libre</t>
        </is>
      </c>
    </row>
    <row r="126">
      <c r="A126" t="inlineStr">
        <is>
          <t>Scieries</t>
        </is>
      </c>
      <c r="B126" t="inlineStr">
        <is>
          <t>Ecorces F</t>
        </is>
      </c>
      <c r="C126" t="n">
        <v>497</v>
      </c>
      <c r="D126" t="inlineStr"/>
      <c r="E126" t="inlineStr"/>
      <c r="F126" t="inlineStr"/>
      <c r="G126" t="inlineStr"/>
      <c r="H126" t="inlineStr"/>
      <c r="I126" t="inlineStr"/>
      <c r="J126" t="inlineStr">
        <is>
          <t>libre</t>
        </is>
      </c>
    </row>
    <row r="127">
      <c r="A127" t="inlineStr">
        <is>
          <t>Scieries</t>
        </is>
      </c>
      <c r="B127" t="inlineStr">
        <is>
          <t>Connexes R</t>
        </is>
      </c>
      <c r="C127" t="n">
        <v>8230</v>
      </c>
      <c r="D127" t="inlineStr"/>
      <c r="E127" t="inlineStr"/>
      <c r="F127" t="inlineStr"/>
      <c r="G127" t="inlineStr"/>
      <c r="H127" t="inlineStr"/>
      <c r="I127" t="inlineStr"/>
      <c r="J127" t="inlineStr">
        <is>
          <t>libre</t>
        </is>
      </c>
    </row>
    <row r="128">
      <c r="A128" t="inlineStr">
        <is>
          <t>Scieries</t>
        </is>
      </c>
      <c r="B128" t="inlineStr">
        <is>
          <t>Sciures R</t>
        </is>
      </c>
      <c r="C128" t="n">
        <v>1980</v>
      </c>
      <c r="D128" t="inlineStr"/>
      <c r="E128" t="inlineStr"/>
      <c r="F128" t="inlineStr"/>
      <c r="G128" t="inlineStr"/>
      <c r="H128" t="inlineStr"/>
      <c r="I128" t="inlineStr"/>
      <c r="J128" t="inlineStr">
        <is>
          <t>libre</t>
        </is>
      </c>
    </row>
    <row r="129">
      <c r="A129" t="inlineStr">
        <is>
          <t>Scieries</t>
        </is>
      </c>
      <c r="B129" t="inlineStr">
        <is>
          <t>Plaquettes de scierie R</t>
        </is>
      </c>
      <c r="C129" t="n">
        <v>4010</v>
      </c>
      <c r="D129" t="inlineStr"/>
      <c r="E129" t="inlineStr"/>
      <c r="F129" t="inlineStr"/>
      <c r="G129" t="inlineStr"/>
      <c r="H129" t="inlineStr"/>
      <c r="I129" t="inlineStr"/>
      <c r="J129" t="inlineStr">
        <is>
          <t>libre</t>
        </is>
      </c>
    </row>
    <row r="130">
      <c r="A130" t="inlineStr">
        <is>
          <t>Scieries</t>
        </is>
      </c>
      <c r="B130" t="inlineStr">
        <is>
          <t>Ecorces R</t>
        </is>
      </c>
      <c r="C130" t="n">
        <v>2250</v>
      </c>
      <c r="D130" t="inlineStr"/>
      <c r="E130" t="inlineStr"/>
      <c r="F130" t="inlineStr"/>
      <c r="G130" t="inlineStr"/>
      <c r="H130" t="inlineStr"/>
      <c r="I130" t="inlineStr"/>
      <c r="J130" t="inlineStr">
        <is>
          <t>libre</t>
        </is>
      </c>
    </row>
    <row r="131">
      <c r="A131" t="inlineStr">
        <is>
          <t>Scieries</t>
        </is>
      </c>
      <c r="B131" t="inlineStr">
        <is>
          <t>Ecorces</t>
        </is>
      </c>
      <c r="C131" t="n">
        <v>2740</v>
      </c>
      <c r="D131" t="inlineStr"/>
      <c r="E131" t="inlineStr"/>
      <c r="F131" t="inlineStr"/>
      <c r="G131" t="inlineStr"/>
      <c r="H131" t="inlineStr"/>
      <c r="I131" t="inlineStr"/>
      <c r="J131" t="inlineStr">
        <is>
          <t>libre</t>
        </is>
      </c>
    </row>
    <row r="132">
      <c r="A132" t="inlineStr">
        <is>
          <t>Scieries</t>
        </is>
      </c>
      <c r="B132" t="inlineStr">
        <is>
          <t>Sciures</t>
        </is>
      </c>
      <c r="C132" t="n">
        <v>2570</v>
      </c>
      <c r="D132" t="inlineStr"/>
      <c r="E132" t="inlineStr"/>
      <c r="F132" t="inlineStr"/>
      <c r="G132" t="inlineStr"/>
      <c r="H132" t="inlineStr"/>
      <c r="I132" t="inlineStr"/>
      <c r="J132" t="inlineStr">
        <is>
          <t>libre</t>
        </is>
      </c>
    </row>
    <row r="133">
      <c r="A133" t="inlineStr">
        <is>
          <t>Scieries</t>
        </is>
      </c>
      <c r="B133" t="inlineStr">
        <is>
          <t>Plaquettes de scierie</t>
        </is>
      </c>
      <c r="C133" t="n">
        <v>5220</v>
      </c>
      <c r="D133" t="inlineStr"/>
      <c r="E133" t="inlineStr"/>
      <c r="F133" t="inlineStr"/>
      <c r="G133" t="inlineStr"/>
      <c r="H133" t="inlineStr"/>
      <c r="I133" t="inlineStr"/>
      <c r="J133" t="inlineStr">
        <is>
          <t>libre</t>
        </is>
      </c>
    </row>
    <row r="134">
      <c r="A134" t="inlineStr">
        <is>
          <t>Scieries</t>
        </is>
      </c>
      <c r="B134" t="inlineStr">
        <is>
          <t>Plaquettes</t>
        </is>
      </c>
      <c r="C134" t="n">
        <v>5220</v>
      </c>
      <c r="D134" t="inlineStr"/>
      <c r="E134" t="inlineStr"/>
      <c r="F134" t="inlineStr"/>
      <c r="G134" t="inlineStr"/>
      <c r="H134" t="inlineStr"/>
      <c r="I134" t="inlineStr"/>
      <c r="J134" t="inlineStr">
        <is>
          <t>libre</t>
        </is>
      </c>
    </row>
    <row r="135">
      <c r="A135" t="inlineStr">
        <is>
          <t>Scieries</t>
        </is>
      </c>
      <c r="B135" t="inlineStr">
        <is>
          <t>Combustibles chaudières collectives</t>
        </is>
      </c>
      <c r="C135" t="n">
        <v>5220</v>
      </c>
      <c r="D135" t="inlineStr"/>
      <c r="E135" t="inlineStr"/>
      <c r="F135" t="inlineStr"/>
      <c r="G135" t="inlineStr"/>
      <c r="H135" t="inlineStr"/>
      <c r="I135" t="inlineStr"/>
      <c r="J135" t="inlineStr">
        <is>
          <t>libre</t>
        </is>
      </c>
    </row>
    <row r="136">
      <c r="A136" t="inlineStr">
        <is>
          <t>Scieries F</t>
        </is>
      </c>
      <c r="B136" t="inlineStr">
        <is>
          <t>Produits de la 1ère transformation bois d'œuvre</t>
        </is>
      </c>
      <c r="C136" t="n">
        <v>1830</v>
      </c>
      <c r="D136" t="inlineStr"/>
      <c r="E136" t="inlineStr"/>
      <c r="F136" t="inlineStr"/>
      <c r="G136" t="inlineStr"/>
      <c r="H136" t="inlineStr"/>
      <c r="I136" t="inlineStr"/>
      <c r="J136" t="inlineStr">
        <is>
          <t>déterminé</t>
        </is>
      </c>
    </row>
    <row r="137">
      <c r="A137" t="inlineStr">
        <is>
          <t>Scieries F</t>
        </is>
      </c>
      <c r="B137" t="inlineStr">
        <is>
          <t>Sciages</t>
        </is>
      </c>
      <c r="C137" t="n">
        <v>1650</v>
      </c>
      <c r="D137" t="inlineStr"/>
      <c r="E137" t="inlineStr"/>
      <c r="F137" t="inlineStr"/>
      <c r="G137" t="inlineStr"/>
      <c r="H137" t="inlineStr"/>
      <c r="I137" t="inlineStr"/>
      <c r="J137" t="inlineStr">
        <is>
          <t>déterminé</t>
        </is>
      </c>
    </row>
    <row r="138">
      <c r="A138" t="inlineStr">
        <is>
          <t>Scieries F</t>
        </is>
      </c>
      <c r="B138" t="inlineStr">
        <is>
          <t>Sciages F</t>
        </is>
      </c>
      <c r="C138" t="n">
        <v>1650</v>
      </c>
      <c r="D138" t="n">
        <v>1297</v>
      </c>
      <c r="E138" t="n">
        <v>97.27499999999999</v>
      </c>
      <c r="F138" t="n">
        <v>0.15</v>
      </c>
      <c r="G138" t="n">
        <v>0</v>
      </c>
      <c r="H138" t="n">
        <v>500000000</v>
      </c>
      <c r="I138" t="n">
        <v>3.67</v>
      </c>
      <c r="J138" t="inlineStr">
        <is>
          <t>mesuré</t>
        </is>
      </c>
    </row>
    <row r="139">
      <c r="A139" t="inlineStr">
        <is>
          <t>Scieries F</t>
        </is>
      </c>
      <c r="B139" t="inlineStr">
        <is>
          <t>Traverses</t>
        </is>
      </c>
      <c r="C139" t="n">
        <v>114</v>
      </c>
      <c r="D139" t="n">
        <v>148.3333333333333</v>
      </c>
      <c r="E139" t="n">
        <v>11.125</v>
      </c>
      <c r="F139" t="n">
        <v>0.15</v>
      </c>
      <c r="G139" t="n">
        <v>0</v>
      </c>
      <c r="H139" t="n">
        <v>500000000</v>
      </c>
      <c r="I139" t="n">
        <v>3.13</v>
      </c>
      <c r="J139" t="inlineStr">
        <is>
          <t>mesuré</t>
        </is>
      </c>
    </row>
    <row r="140">
      <c r="A140" t="inlineStr">
        <is>
          <t>Scieries F</t>
        </is>
      </c>
      <c r="B140" t="inlineStr">
        <is>
          <t>Merrains</t>
        </is>
      </c>
      <c r="C140" t="n">
        <v>61.2</v>
      </c>
      <c r="D140" t="n">
        <v>80</v>
      </c>
      <c r="E140" t="n">
        <v>6</v>
      </c>
      <c r="F140" t="n">
        <v>0.15</v>
      </c>
      <c r="G140" t="n">
        <v>0</v>
      </c>
      <c r="H140" t="n">
        <v>500000000</v>
      </c>
      <c r="I140" t="n">
        <v>3.13</v>
      </c>
      <c r="J140" t="inlineStr">
        <is>
          <t>mesuré</t>
        </is>
      </c>
    </row>
    <row r="141">
      <c r="A141" t="inlineStr">
        <is>
          <t>Scieries F</t>
        </is>
      </c>
      <c r="B141" t="inlineStr">
        <is>
          <t>Produits de la 1ère transformation bois d'œuvre F</t>
        </is>
      </c>
      <c r="C141" t="n">
        <v>1830</v>
      </c>
      <c r="D141" t="inlineStr"/>
      <c r="E141" t="inlineStr"/>
      <c r="F141" t="inlineStr"/>
      <c r="G141" t="inlineStr"/>
      <c r="H141" t="inlineStr"/>
      <c r="I141" t="inlineStr"/>
      <c r="J141" t="inlineStr">
        <is>
          <t>déterminé</t>
        </is>
      </c>
    </row>
    <row r="142">
      <c r="A142" t="inlineStr">
        <is>
          <t>Scieries F</t>
        </is>
      </c>
      <c r="B142" t="inlineStr">
        <is>
          <t>Connexes</t>
        </is>
      </c>
      <c r="C142" t="n">
        <v>2310</v>
      </c>
      <c r="D142" t="inlineStr"/>
      <c r="E142" t="inlineStr"/>
      <c r="F142" t="inlineStr"/>
      <c r="G142" t="inlineStr"/>
      <c r="H142" t="inlineStr"/>
      <c r="I142" t="inlineStr"/>
      <c r="J142" t="inlineStr">
        <is>
          <t>libre</t>
        </is>
      </c>
    </row>
    <row r="143">
      <c r="A143" t="inlineStr">
        <is>
          <t>Scieries F</t>
        </is>
      </c>
      <c r="B143" t="inlineStr">
        <is>
          <t>Connexes hors écorces</t>
        </is>
      </c>
      <c r="C143" t="n">
        <v>1810</v>
      </c>
      <c r="D143" t="inlineStr"/>
      <c r="E143" t="inlineStr"/>
      <c r="F143" t="inlineStr"/>
      <c r="G143" t="inlineStr"/>
      <c r="H143" t="inlineStr"/>
      <c r="I143" t="inlineStr"/>
      <c r="J143" t="inlineStr">
        <is>
          <t>libre</t>
        </is>
      </c>
    </row>
    <row r="144">
      <c r="A144" t="inlineStr">
        <is>
          <t>Scieries F</t>
        </is>
      </c>
      <c r="B144" t="inlineStr">
        <is>
          <t>Connexes hors écorces F</t>
        </is>
      </c>
      <c r="C144" t="n">
        <v>1810</v>
      </c>
      <c r="D144" t="inlineStr"/>
      <c r="E144" t="inlineStr"/>
      <c r="F144" t="inlineStr"/>
      <c r="G144" t="inlineStr"/>
      <c r="H144" t="inlineStr"/>
      <c r="I144" t="inlineStr"/>
      <c r="J144" t="inlineStr">
        <is>
          <t>libre</t>
        </is>
      </c>
    </row>
    <row r="145">
      <c r="A145" t="inlineStr">
        <is>
          <t>Scieries F</t>
        </is>
      </c>
      <c r="B145" t="inlineStr">
        <is>
          <t>Connexes F</t>
        </is>
      </c>
      <c r="C145" t="n">
        <v>2310</v>
      </c>
      <c r="D145" t="inlineStr"/>
      <c r="E145" t="inlineStr"/>
      <c r="F145" t="inlineStr"/>
      <c r="G145" t="inlineStr"/>
      <c r="H145" t="inlineStr"/>
      <c r="I145" t="inlineStr"/>
      <c r="J145" t="inlineStr">
        <is>
          <t>libre</t>
        </is>
      </c>
    </row>
    <row r="146">
      <c r="A146" t="inlineStr">
        <is>
          <t>Scieries F</t>
        </is>
      </c>
      <c r="B146" t="inlineStr">
        <is>
          <t>Sciures F</t>
        </is>
      </c>
      <c r="C146" t="n">
        <v>597</v>
      </c>
      <c r="D146" t="inlineStr"/>
      <c r="E146" t="inlineStr"/>
      <c r="F146" t="inlineStr"/>
      <c r="G146" t="inlineStr"/>
      <c r="H146" t="inlineStr"/>
      <c r="I146" t="inlineStr"/>
      <c r="J146" t="inlineStr">
        <is>
          <t>libre</t>
        </is>
      </c>
    </row>
    <row r="147">
      <c r="A147" t="inlineStr">
        <is>
          <t>Scieries F</t>
        </is>
      </c>
      <c r="B147" t="inlineStr">
        <is>
          <t>Plaquettes de scierie F</t>
        </is>
      </c>
      <c r="C147" t="n">
        <v>1210</v>
      </c>
      <c r="D147" t="inlineStr"/>
      <c r="E147" t="inlineStr"/>
      <c r="F147" t="inlineStr"/>
      <c r="G147" t="inlineStr"/>
      <c r="H147" t="inlineStr"/>
      <c r="I147" t="inlineStr"/>
      <c r="J147" t="inlineStr">
        <is>
          <t>libre</t>
        </is>
      </c>
    </row>
    <row r="148">
      <c r="A148" t="inlineStr">
        <is>
          <t>Scieries F</t>
        </is>
      </c>
      <c r="B148" t="inlineStr">
        <is>
          <t>Ecorces F</t>
        </is>
      </c>
      <c r="C148" t="n">
        <v>497</v>
      </c>
      <c r="D148" t="inlineStr"/>
      <c r="E148" t="inlineStr"/>
      <c r="F148" t="inlineStr"/>
      <c r="G148" t="inlineStr"/>
      <c r="H148" t="inlineStr"/>
      <c r="I148" t="inlineStr"/>
      <c r="J148" t="inlineStr">
        <is>
          <t>libre</t>
        </is>
      </c>
    </row>
    <row r="149">
      <c r="A149" t="inlineStr">
        <is>
          <t>Scieries F</t>
        </is>
      </c>
      <c r="B149" t="inlineStr">
        <is>
          <t>Ecorces</t>
        </is>
      </c>
      <c r="C149" t="n">
        <v>497</v>
      </c>
      <c r="D149" t="inlineStr"/>
      <c r="E149" t="inlineStr"/>
      <c r="F149" t="inlineStr"/>
      <c r="G149" t="inlineStr"/>
      <c r="H149" t="inlineStr"/>
      <c r="I149" t="inlineStr"/>
      <c r="J149" t="inlineStr">
        <is>
          <t>libre</t>
        </is>
      </c>
    </row>
    <row r="150">
      <c r="A150" t="inlineStr">
        <is>
          <t>Scieries F</t>
        </is>
      </c>
      <c r="B150" t="inlineStr">
        <is>
          <t>Sciures</t>
        </is>
      </c>
      <c r="C150" t="n">
        <v>597</v>
      </c>
      <c r="D150" t="inlineStr"/>
      <c r="E150" t="inlineStr"/>
      <c r="F150" t="inlineStr"/>
      <c r="G150" t="inlineStr"/>
      <c r="H150" t="inlineStr"/>
      <c r="I150" t="inlineStr"/>
      <c r="J150" t="inlineStr">
        <is>
          <t>libre</t>
        </is>
      </c>
    </row>
    <row r="151">
      <c r="A151" t="inlineStr">
        <is>
          <t>Scieries F</t>
        </is>
      </c>
      <c r="B151" t="inlineStr">
        <is>
          <t>Plaquettes de scierie</t>
        </is>
      </c>
      <c r="C151" t="n">
        <v>1210</v>
      </c>
      <c r="D151" t="inlineStr"/>
      <c r="E151" t="inlineStr"/>
      <c r="F151" t="inlineStr"/>
      <c r="G151" t="inlineStr"/>
      <c r="H151" t="inlineStr"/>
      <c r="I151" t="inlineStr"/>
      <c r="J151" t="inlineStr">
        <is>
          <t>libre</t>
        </is>
      </c>
    </row>
    <row r="152">
      <c r="A152" t="inlineStr">
        <is>
          <t>Scieries F</t>
        </is>
      </c>
      <c r="B152" t="inlineStr">
        <is>
          <t>Plaquettes</t>
        </is>
      </c>
      <c r="C152" t="n">
        <v>1210</v>
      </c>
      <c r="D152" t="inlineStr"/>
      <c r="E152" t="inlineStr"/>
      <c r="F152" t="inlineStr"/>
      <c r="G152" t="inlineStr"/>
      <c r="H152" t="inlineStr"/>
      <c r="I152" t="inlineStr"/>
      <c r="J152" t="inlineStr">
        <is>
          <t>libre</t>
        </is>
      </c>
    </row>
    <row r="153">
      <c r="A153" t="inlineStr">
        <is>
          <t>Scieries F</t>
        </is>
      </c>
      <c r="B153" t="inlineStr">
        <is>
          <t>Combustibles chaudières collectives</t>
        </is>
      </c>
      <c r="C153" t="n">
        <v>1210</v>
      </c>
      <c r="D153" t="inlineStr"/>
      <c r="E153" t="inlineStr"/>
      <c r="F153" t="inlineStr"/>
      <c r="G153" t="inlineStr"/>
      <c r="H153" t="inlineStr"/>
      <c r="I153" t="inlineStr"/>
      <c r="J153" t="inlineStr">
        <is>
          <t>libre</t>
        </is>
      </c>
    </row>
    <row r="154">
      <c r="A154" t="inlineStr">
        <is>
          <t>Scieries R</t>
        </is>
      </c>
      <c r="B154" t="inlineStr">
        <is>
          <t>Produits de la 1ère transformation bois d'œuvre</t>
        </is>
      </c>
      <c r="C154" t="n">
        <v>6740</v>
      </c>
      <c r="D154" t="inlineStr"/>
      <c r="E154" t="inlineStr"/>
      <c r="F154" t="inlineStr"/>
      <c r="G154" t="inlineStr"/>
      <c r="H154" t="inlineStr"/>
      <c r="I154" t="inlineStr"/>
      <c r="J154" t="inlineStr">
        <is>
          <t>déterminé</t>
        </is>
      </c>
    </row>
    <row r="155">
      <c r="A155" t="inlineStr">
        <is>
          <t>Scieries R</t>
        </is>
      </c>
      <c r="B155" t="inlineStr">
        <is>
          <t>Sciages</t>
        </is>
      </c>
      <c r="C155" t="n">
        <v>6740</v>
      </c>
      <c r="D155" t="inlineStr"/>
      <c r="E155" t="inlineStr"/>
      <c r="F155" t="inlineStr"/>
      <c r="G155" t="inlineStr"/>
      <c r="H155" t="inlineStr"/>
      <c r="I155" t="inlineStr"/>
      <c r="J155" t="inlineStr">
        <is>
          <t>déterminé</t>
        </is>
      </c>
    </row>
    <row r="156">
      <c r="A156" t="inlineStr">
        <is>
          <t>Scieries R</t>
        </is>
      </c>
      <c r="B156" t="inlineStr">
        <is>
          <t>Sciages R</t>
        </is>
      </c>
      <c r="C156" t="n">
        <v>6740</v>
      </c>
      <c r="D156" t="n">
        <v>6359</v>
      </c>
      <c r="E156" t="n">
        <v>476.925</v>
      </c>
      <c r="F156" t="n">
        <v>0.15</v>
      </c>
      <c r="G156" t="n">
        <v>0</v>
      </c>
      <c r="H156" t="n">
        <v>500000000</v>
      </c>
      <c r="I156" t="n">
        <v>0.79</v>
      </c>
      <c r="J156" t="inlineStr">
        <is>
          <t>mesuré</t>
        </is>
      </c>
    </row>
    <row r="157">
      <c r="A157" t="inlineStr">
        <is>
          <t>Scieries R</t>
        </is>
      </c>
      <c r="B157" t="inlineStr">
        <is>
          <t>Produits de la 1ère transformation bois d'œuvre R</t>
        </is>
      </c>
      <c r="C157" t="n">
        <v>6740</v>
      </c>
      <c r="D157" t="inlineStr"/>
      <c r="E157" t="inlineStr"/>
      <c r="F157" t="inlineStr"/>
      <c r="G157" t="inlineStr"/>
      <c r="H157" t="inlineStr"/>
      <c r="I157" t="inlineStr"/>
      <c r="J157" t="inlineStr">
        <is>
          <t>déterminé</t>
        </is>
      </c>
    </row>
    <row r="158">
      <c r="A158" t="inlineStr">
        <is>
          <t>Scieries R</t>
        </is>
      </c>
      <c r="B158" t="inlineStr">
        <is>
          <t>Connexes</t>
        </is>
      </c>
      <c r="C158" t="n">
        <v>8230</v>
      </c>
      <c r="D158" t="inlineStr"/>
      <c r="E158" t="inlineStr"/>
      <c r="F158" t="inlineStr"/>
      <c r="G158" t="inlineStr"/>
      <c r="H158" t="inlineStr"/>
      <c r="I158" t="inlineStr"/>
      <c r="J158" t="inlineStr">
        <is>
          <t>libre</t>
        </is>
      </c>
    </row>
    <row r="159">
      <c r="A159" t="inlineStr">
        <is>
          <t>Scieries R</t>
        </is>
      </c>
      <c r="B159" t="inlineStr">
        <is>
          <t>Connexes hors écorces</t>
        </is>
      </c>
      <c r="C159" t="n">
        <v>5990</v>
      </c>
      <c r="D159" t="inlineStr"/>
      <c r="E159" t="inlineStr"/>
      <c r="F159" t="inlineStr"/>
      <c r="G159" t="inlineStr"/>
      <c r="H159" t="inlineStr"/>
      <c r="I159" t="inlineStr"/>
      <c r="J159" t="inlineStr">
        <is>
          <t>libre</t>
        </is>
      </c>
    </row>
    <row r="160">
      <c r="A160" t="inlineStr">
        <is>
          <t>Scieries R</t>
        </is>
      </c>
      <c r="B160" t="inlineStr">
        <is>
          <t>Connexes hors écorces R</t>
        </is>
      </c>
      <c r="C160" t="n">
        <v>5990</v>
      </c>
      <c r="D160" t="inlineStr"/>
      <c r="E160" t="inlineStr"/>
      <c r="F160" t="inlineStr"/>
      <c r="G160" t="inlineStr"/>
      <c r="H160" t="inlineStr"/>
      <c r="I160" t="inlineStr"/>
      <c r="J160" t="inlineStr">
        <is>
          <t>libre</t>
        </is>
      </c>
    </row>
    <row r="161">
      <c r="A161" t="inlineStr">
        <is>
          <t>Scieries R</t>
        </is>
      </c>
      <c r="B161" t="inlineStr">
        <is>
          <t>Connexes R</t>
        </is>
      </c>
      <c r="C161" t="n">
        <v>8230</v>
      </c>
      <c r="D161" t="inlineStr"/>
      <c r="E161" t="inlineStr"/>
      <c r="F161" t="inlineStr"/>
      <c r="G161" t="inlineStr"/>
      <c r="H161" t="inlineStr"/>
      <c r="I161" t="inlineStr"/>
      <c r="J161" t="inlineStr">
        <is>
          <t>libre</t>
        </is>
      </c>
    </row>
    <row r="162">
      <c r="A162" t="inlineStr">
        <is>
          <t>Scieries R</t>
        </is>
      </c>
      <c r="B162" t="inlineStr">
        <is>
          <t>Sciures R</t>
        </is>
      </c>
      <c r="C162" t="n">
        <v>1980</v>
      </c>
      <c r="D162" t="inlineStr"/>
      <c r="E162" t="inlineStr"/>
      <c r="F162" t="inlineStr"/>
      <c r="G162" t="inlineStr"/>
      <c r="H162" t="inlineStr"/>
      <c r="I162" t="inlineStr"/>
      <c r="J162" t="inlineStr">
        <is>
          <t>libre</t>
        </is>
      </c>
    </row>
    <row r="163">
      <c r="A163" t="inlineStr">
        <is>
          <t>Scieries R</t>
        </is>
      </c>
      <c r="B163" t="inlineStr">
        <is>
          <t>Plaquettes de scierie R</t>
        </is>
      </c>
      <c r="C163" t="n">
        <v>4010</v>
      </c>
      <c r="D163" t="inlineStr"/>
      <c r="E163" t="inlineStr"/>
      <c r="F163" t="inlineStr"/>
      <c r="G163" t="inlineStr"/>
      <c r="H163" t="inlineStr"/>
      <c r="I163" t="inlineStr"/>
      <c r="J163" t="inlineStr">
        <is>
          <t>libre</t>
        </is>
      </c>
    </row>
    <row r="164">
      <c r="A164" t="inlineStr">
        <is>
          <t>Scieries R</t>
        </is>
      </c>
      <c r="B164" t="inlineStr">
        <is>
          <t>Ecorces R</t>
        </is>
      </c>
      <c r="C164" t="n">
        <v>2250</v>
      </c>
      <c r="D164" t="inlineStr"/>
      <c r="E164" t="inlineStr"/>
      <c r="F164" t="inlineStr"/>
      <c r="G164" t="inlineStr"/>
      <c r="H164" t="inlineStr"/>
      <c r="I164" t="inlineStr"/>
      <c r="J164" t="inlineStr">
        <is>
          <t>libre</t>
        </is>
      </c>
    </row>
    <row r="165">
      <c r="A165" t="inlineStr">
        <is>
          <t>Scieries R</t>
        </is>
      </c>
      <c r="B165" t="inlineStr">
        <is>
          <t>Ecorces</t>
        </is>
      </c>
      <c r="C165" t="n">
        <v>2250</v>
      </c>
      <c r="D165" t="inlineStr"/>
      <c r="E165" t="inlineStr"/>
      <c r="F165" t="inlineStr"/>
      <c r="G165" t="inlineStr"/>
      <c r="H165" t="inlineStr"/>
      <c r="I165" t="inlineStr"/>
      <c r="J165" t="inlineStr">
        <is>
          <t>libre</t>
        </is>
      </c>
    </row>
    <row r="166">
      <c r="A166" t="inlineStr">
        <is>
          <t>Scieries R</t>
        </is>
      </c>
      <c r="B166" t="inlineStr">
        <is>
          <t>Sciures</t>
        </is>
      </c>
      <c r="C166" t="n">
        <v>1980</v>
      </c>
      <c r="D166" t="inlineStr"/>
      <c r="E166" t="inlineStr"/>
      <c r="F166" t="inlineStr"/>
      <c r="G166" t="inlineStr"/>
      <c r="H166" t="inlineStr"/>
      <c r="I166" t="inlineStr"/>
      <c r="J166" t="inlineStr">
        <is>
          <t>libre</t>
        </is>
      </c>
    </row>
    <row r="167">
      <c r="A167" t="inlineStr">
        <is>
          <t>Scieries R</t>
        </is>
      </c>
      <c r="B167" t="inlineStr">
        <is>
          <t>Plaquettes de scierie</t>
        </is>
      </c>
      <c r="C167" t="n">
        <v>4010</v>
      </c>
      <c r="D167" t="inlineStr"/>
      <c r="E167" t="inlineStr"/>
      <c r="F167" t="inlineStr"/>
      <c r="G167" t="inlineStr"/>
      <c r="H167" t="inlineStr"/>
      <c r="I167" t="inlineStr"/>
      <c r="J167" t="inlineStr">
        <is>
          <t>libre</t>
        </is>
      </c>
    </row>
    <row r="168">
      <c r="A168" t="inlineStr">
        <is>
          <t>Scieries R</t>
        </is>
      </c>
      <c r="B168" t="inlineStr">
        <is>
          <t>Plaquettes</t>
        </is>
      </c>
      <c r="C168" t="n">
        <v>4010</v>
      </c>
      <c r="D168" t="inlineStr"/>
      <c r="E168" t="inlineStr"/>
      <c r="F168" t="inlineStr"/>
      <c r="G168" t="inlineStr"/>
      <c r="H168" t="inlineStr"/>
      <c r="I168" t="inlineStr"/>
      <c r="J168" t="inlineStr">
        <is>
          <t>libre</t>
        </is>
      </c>
    </row>
    <row r="169">
      <c r="A169" t="inlineStr">
        <is>
          <t>Scieries R</t>
        </is>
      </c>
      <c r="B169" t="inlineStr">
        <is>
          <t>Combustibles chaudières collectives</t>
        </is>
      </c>
      <c r="C169" t="n">
        <v>4010</v>
      </c>
      <c r="D169" t="inlineStr"/>
      <c r="E169" t="inlineStr"/>
      <c r="F169" t="inlineStr"/>
      <c r="G169" t="inlineStr"/>
      <c r="H169" t="inlineStr"/>
      <c r="I169" t="inlineStr"/>
      <c r="J169" t="inlineStr">
        <is>
          <t>libre</t>
        </is>
      </c>
    </row>
    <row r="170">
      <c r="A170" t="inlineStr">
        <is>
          <t>Usines de tranchage et déroulage</t>
        </is>
      </c>
      <c r="B170" t="inlineStr">
        <is>
          <t>Produits de la 1ère transformation bois d'œuvre</t>
        </is>
      </c>
      <c r="C170" t="n">
        <v>97.7</v>
      </c>
      <c r="D170" t="inlineStr"/>
      <c r="E170" t="inlineStr"/>
      <c r="F170" t="inlineStr"/>
      <c r="G170" t="inlineStr"/>
      <c r="H170" t="inlineStr"/>
      <c r="I170" t="inlineStr"/>
      <c r="J170" t="inlineStr">
        <is>
          <t>déterminé</t>
        </is>
      </c>
    </row>
    <row r="171">
      <c r="A171" t="inlineStr">
        <is>
          <t>Usines de tranchage et déroulage</t>
        </is>
      </c>
      <c r="B171" t="inlineStr">
        <is>
          <t>Placages</t>
        </is>
      </c>
      <c r="C171" t="n">
        <v>97.7</v>
      </c>
      <c r="D171" t="n">
        <v>77.93750416024</v>
      </c>
      <c r="E171" t="n">
        <v>5.845312812017999</v>
      </c>
      <c r="F171" t="n">
        <v>0.15</v>
      </c>
      <c r="G171" t="n">
        <v>0</v>
      </c>
      <c r="H171" t="n">
        <v>500000000</v>
      </c>
      <c r="I171" t="n">
        <v>3.39</v>
      </c>
      <c r="J171" t="inlineStr">
        <is>
          <t>redondant</t>
        </is>
      </c>
    </row>
    <row r="172">
      <c r="A172" t="inlineStr">
        <is>
          <t>Usines de tranchage et déroulage</t>
        </is>
      </c>
      <c r="B172" t="inlineStr">
        <is>
          <t>Placages F</t>
        </is>
      </c>
      <c r="C172" t="n">
        <v>60</v>
      </c>
      <c r="D172" t="inlineStr"/>
      <c r="E172" t="inlineStr"/>
      <c r="F172" t="inlineStr"/>
      <c r="G172" t="inlineStr"/>
      <c r="H172" t="inlineStr"/>
      <c r="I172" t="inlineStr"/>
      <c r="J172" t="inlineStr">
        <is>
          <t>libre</t>
        </is>
      </c>
    </row>
    <row r="173">
      <c r="A173" t="inlineStr">
        <is>
          <t>Usines de tranchage et déroulage</t>
        </is>
      </c>
      <c r="B173" t="inlineStr">
        <is>
          <t>Placages R</t>
        </is>
      </c>
      <c r="C173" t="n">
        <v>37.8</v>
      </c>
      <c r="D173" t="inlineStr"/>
      <c r="E173" t="inlineStr"/>
      <c r="F173" t="inlineStr"/>
      <c r="G173" t="inlineStr"/>
      <c r="H173" t="inlineStr"/>
      <c r="I173" t="inlineStr"/>
      <c r="J173" t="inlineStr">
        <is>
          <t>libre</t>
        </is>
      </c>
    </row>
    <row r="174">
      <c r="A174" t="inlineStr">
        <is>
          <t>Usines de tranchage et déroulage</t>
        </is>
      </c>
      <c r="B174" t="inlineStr">
        <is>
          <t>Produits de la 1ère transformation bois d'œuvre F</t>
        </is>
      </c>
      <c r="C174" t="n">
        <v>60</v>
      </c>
      <c r="D174" t="inlineStr"/>
      <c r="E174" t="inlineStr"/>
      <c r="F174" t="inlineStr"/>
      <c r="G174" t="inlineStr"/>
      <c r="H174" t="inlineStr"/>
      <c r="I174" t="inlineStr"/>
      <c r="J174" t="inlineStr">
        <is>
          <t>libre</t>
        </is>
      </c>
    </row>
    <row r="175">
      <c r="A175" t="inlineStr">
        <is>
          <t>Usines de tranchage et déroulage</t>
        </is>
      </c>
      <c r="B175" t="inlineStr">
        <is>
          <t>Produits de la 1ère transformation bois d'œuvre R</t>
        </is>
      </c>
      <c r="C175" t="n">
        <v>37.8</v>
      </c>
      <c r="D175" t="inlineStr"/>
      <c r="E175" t="inlineStr"/>
      <c r="F175" t="inlineStr"/>
      <c r="G175" t="inlineStr"/>
      <c r="H175" t="inlineStr"/>
      <c r="I175" t="inlineStr"/>
      <c r="J175" t="inlineStr">
        <is>
          <t>libre</t>
        </is>
      </c>
    </row>
    <row r="176">
      <c r="A176" t="inlineStr">
        <is>
          <t>Usines de tranchage et déroulage</t>
        </is>
      </c>
      <c r="B176" t="inlineStr">
        <is>
          <t>Connexes</t>
        </is>
      </c>
      <c r="C176" t="n">
        <v>105</v>
      </c>
      <c r="D176" t="inlineStr"/>
      <c r="E176" t="inlineStr"/>
      <c r="F176" t="inlineStr"/>
      <c r="G176" t="inlineStr"/>
      <c r="H176" t="inlineStr"/>
      <c r="I176" t="inlineStr"/>
      <c r="J176" t="inlineStr">
        <is>
          <t>libre</t>
        </is>
      </c>
    </row>
    <row r="177">
      <c r="A177" t="inlineStr">
        <is>
          <t>Usines de tranchage et déroulage</t>
        </is>
      </c>
      <c r="B177" t="inlineStr">
        <is>
          <t>Connexes hors écorces</t>
        </is>
      </c>
      <c r="C177" t="n">
        <v>91.09999999999999</v>
      </c>
      <c r="D177" t="inlineStr"/>
      <c r="E177" t="inlineStr"/>
      <c r="F177" t="inlineStr"/>
      <c r="G177" t="inlineStr"/>
      <c r="H177" t="inlineStr"/>
      <c r="I177" t="inlineStr"/>
      <c r="J177" t="inlineStr">
        <is>
          <t>libre</t>
        </is>
      </c>
    </row>
    <row r="178">
      <c r="A178" t="inlineStr">
        <is>
          <t>Usines de tranchage et déroulage</t>
        </is>
      </c>
      <c r="B178" t="inlineStr">
        <is>
          <t>Connexes hors écorces F</t>
        </is>
      </c>
      <c r="C178" t="n">
        <v>38.9</v>
      </c>
      <c r="D178" t="inlineStr"/>
      <c r="E178" t="inlineStr"/>
      <c r="F178" t="inlineStr"/>
      <c r="G178" t="inlineStr"/>
      <c r="H178" t="inlineStr"/>
      <c r="I178" t="inlineStr"/>
      <c r="J178" t="inlineStr">
        <is>
          <t>libre</t>
        </is>
      </c>
    </row>
    <row r="179">
      <c r="A179" t="inlineStr">
        <is>
          <t>Usines de tranchage et déroulage</t>
        </is>
      </c>
      <c r="B179" t="inlineStr">
        <is>
          <t>Connexes hors écorces R</t>
        </is>
      </c>
      <c r="C179" t="n">
        <v>52.2</v>
      </c>
      <c r="D179" t="inlineStr"/>
      <c r="E179" t="inlineStr"/>
      <c r="F179" t="inlineStr"/>
      <c r="G179" t="inlineStr"/>
      <c r="H179" t="inlineStr"/>
      <c r="I179" t="inlineStr"/>
      <c r="J179" t="inlineStr">
        <is>
          <t>libre</t>
        </is>
      </c>
    </row>
    <row r="180">
      <c r="A180" t="inlineStr">
        <is>
          <t>Usines de tranchage et déroulage</t>
        </is>
      </c>
      <c r="B180" t="inlineStr">
        <is>
          <t>Connexes F</t>
        </is>
      </c>
      <c r="C180" t="n">
        <v>52.5</v>
      </c>
      <c r="D180" t="inlineStr"/>
      <c r="E180" t="inlineStr"/>
      <c r="F180" t="inlineStr"/>
      <c r="G180" t="inlineStr"/>
      <c r="H180" t="inlineStr"/>
      <c r="I180" t="inlineStr"/>
      <c r="J180" t="inlineStr">
        <is>
          <t>libre</t>
        </is>
      </c>
    </row>
    <row r="181">
      <c r="A181" t="inlineStr">
        <is>
          <t>Usines de tranchage et déroulage</t>
        </is>
      </c>
      <c r="B181" t="inlineStr">
        <is>
          <t>Sciures F</t>
        </is>
      </c>
      <c r="C181" t="n">
        <v>12.9</v>
      </c>
      <c r="D181" t="inlineStr"/>
      <c r="E181" t="inlineStr"/>
      <c r="F181" t="inlineStr"/>
      <c r="G181" t="inlineStr"/>
      <c r="H181" t="inlineStr"/>
      <c r="I181" t="inlineStr"/>
      <c r="J181" t="inlineStr">
        <is>
          <t>libre</t>
        </is>
      </c>
    </row>
    <row r="182">
      <c r="A182" t="inlineStr">
        <is>
          <t>Usines de tranchage et déroulage</t>
        </is>
      </c>
      <c r="B182" t="inlineStr">
        <is>
          <t>Plaquettes de scierie F</t>
        </is>
      </c>
      <c r="C182" t="n">
        <v>26.1</v>
      </c>
      <c r="D182" t="inlineStr"/>
      <c r="E182" t="inlineStr"/>
      <c r="F182" t="inlineStr"/>
      <c r="G182" t="inlineStr"/>
      <c r="H182" t="inlineStr"/>
      <c r="I182" t="inlineStr"/>
      <c r="J182" t="inlineStr">
        <is>
          <t>libre</t>
        </is>
      </c>
    </row>
    <row r="183">
      <c r="A183" t="inlineStr">
        <is>
          <t>Usines de tranchage et déroulage</t>
        </is>
      </c>
      <c r="B183" t="inlineStr">
        <is>
          <t>Ecorces F</t>
        </is>
      </c>
      <c r="C183" t="n">
        <v>13.5</v>
      </c>
      <c r="D183" t="inlineStr"/>
      <c r="E183" t="inlineStr"/>
      <c r="F183" t="inlineStr"/>
      <c r="G183" t="inlineStr"/>
      <c r="H183" t="inlineStr"/>
      <c r="I183" t="inlineStr"/>
      <c r="J183" t="inlineStr">
        <is>
          <t>libre</t>
        </is>
      </c>
    </row>
    <row r="184">
      <c r="A184" t="inlineStr">
        <is>
          <t>Usines de tranchage et déroulage</t>
        </is>
      </c>
      <c r="B184" t="inlineStr">
        <is>
          <t>Connexes R</t>
        </is>
      </c>
      <c r="C184" t="n">
        <v>52.3</v>
      </c>
      <c r="D184" t="inlineStr"/>
      <c r="E184" t="inlineStr"/>
      <c r="F184" t="inlineStr"/>
      <c r="G184" t="inlineStr"/>
      <c r="H184" t="inlineStr"/>
      <c r="I184" t="inlineStr"/>
      <c r="J184" t="inlineStr">
        <is>
          <t>libre</t>
        </is>
      </c>
    </row>
    <row r="185">
      <c r="A185" t="inlineStr">
        <is>
          <t>Usines de tranchage et déroulage</t>
        </is>
      </c>
      <c r="B185" t="inlineStr">
        <is>
          <t>Sciures R</t>
        </is>
      </c>
      <c r="C185" t="n">
        <v>17.2</v>
      </c>
      <c r="D185" t="inlineStr"/>
      <c r="E185" t="inlineStr"/>
      <c r="F185" t="inlineStr"/>
      <c r="G185" t="inlineStr"/>
      <c r="H185" t="inlineStr"/>
      <c r="I185" t="inlineStr"/>
      <c r="J185" t="inlineStr">
        <is>
          <t>libre</t>
        </is>
      </c>
    </row>
    <row r="186">
      <c r="A186" t="inlineStr">
        <is>
          <t>Usines de tranchage et déroulage</t>
        </is>
      </c>
      <c r="B186" t="inlineStr">
        <is>
          <t>Plaquettes de scierie R</t>
        </is>
      </c>
      <c r="C186" t="n">
        <v>35</v>
      </c>
      <c r="D186" t="inlineStr"/>
      <c r="E186" t="inlineStr"/>
      <c r="F186" t="inlineStr"/>
      <c r="G186" t="inlineStr"/>
      <c r="H186" t="inlineStr"/>
      <c r="I186" t="inlineStr"/>
      <c r="J186" t="inlineStr">
        <is>
          <t>libre</t>
        </is>
      </c>
    </row>
    <row r="187">
      <c r="A187" t="inlineStr">
        <is>
          <t>Usines de tranchage et déroulage</t>
        </is>
      </c>
      <c r="B187" t="inlineStr">
        <is>
          <t>Ecorces R</t>
        </is>
      </c>
      <c r="C187" t="n">
        <v>0.2</v>
      </c>
      <c r="D187" t="inlineStr"/>
      <c r="E187" t="inlineStr"/>
      <c r="F187" t="inlineStr"/>
      <c r="G187" t="inlineStr"/>
      <c r="H187" t="inlineStr"/>
      <c r="I187" t="inlineStr"/>
      <c r="J187" t="inlineStr">
        <is>
          <t>libre</t>
        </is>
      </c>
    </row>
    <row r="188">
      <c r="A188" t="inlineStr">
        <is>
          <t>Usines de tranchage et déroulage</t>
        </is>
      </c>
      <c r="B188" t="inlineStr">
        <is>
          <t>Ecorces</t>
        </is>
      </c>
      <c r="C188" t="n">
        <v>13.7</v>
      </c>
      <c r="D188" t="inlineStr"/>
      <c r="E188" t="inlineStr"/>
      <c r="F188" t="inlineStr"/>
      <c r="G188" t="inlineStr"/>
      <c r="H188" t="inlineStr"/>
      <c r="I188" t="inlineStr"/>
      <c r="J188" t="inlineStr">
        <is>
          <t>libre</t>
        </is>
      </c>
    </row>
    <row r="189">
      <c r="A189" t="inlineStr">
        <is>
          <t>Usines de tranchage et déroulage</t>
        </is>
      </c>
      <c r="B189" t="inlineStr">
        <is>
          <t>Sciures</t>
        </is>
      </c>
      <c r="C189" t="n">
        <v>30.1</v>
      </c>
      <c r="D189" t="inlineStr"/>
      <c r="E189" t="inlineStr"/>
      <c r="F189" t="inlineStr"/>
      <c r="G189" t="inlineStr"/>
      <c r="H189" t="inlineStr"/>
      <c r="I189" t="inlineStr"/>
      <c r="J189" t="inlineStr">
        <is>
          <t>libre</t>
        </is>
      </c>
    </row>
    <row r="190">
      <c r="A190" t="inlineStr">
        <is>
          <t>Usines de tranchage et déroulage</t>
        </is>
      </c>
      <c r="B190" t="inlineStr">
        <is>
          <t>Plaquettes de scierie</t>
        </is>
      </c>
      <c r="C190" t="n">
        <v>61.1</v>
      </c>
      <c r="D190" t="inlineStr"/>
      <c r="E190" t="inlineStr"/>
      <c r="F190" t="inlineStr"/>
      <c r="G190" t="inlineStr"/>
      <c r="H190" t="inlineStr"/>
      <c r="I190" t="inlineStr"/>
      <c r="J190" t="inlineStr">
        <is>
          <t>libre</t>
        </is>
      </c>
    </row>
    <row r="191">
      <c r="A191" t="inlineStr">
        <is>
          <t>Usines de tranchage et déroulage</t>
        </is>
      </c>
      <c r="B191" t="inlineStr">
        <is>
          <t>Plaquettes</t>
        </is>
      </c>
      <c r="C191" t="n">
        <v>61.1</v>
      </c>
      <c r="D191" t="inlineStr"/>
      <c r="E191" t="inlineStr"/>
      <c r="F191" t="inlineStr"/>
      <c r="G191" t="inlineStr"/>
      <c r="H191" t="inlineStr"/>
      <c r="I191" t="inlineStr"/>
      <c r="J191" t="inlineStr">
        <is>
          <t>libre</t>
        </is>
      </c>
    </row>
    <row r="192">
      <c r="A192" t="inlineStr">
        <is>
          <t>Usines de tranchage et déroulage</t>
        </is>
      </c>
      <c r="B192" t="inlineStr">
        <is>
          <t>Combustibles chaudières collectives</t>
        </is>
      </c>
      <c r="C192" t="n">
        <v>61.1</v>
      </c>
      <c r="D192" t="inlineStr"/>
      <c r="E192" t="inlineStr"/>
      <c r="F192" t="inlineStr"/>
      <c r="G192" t="inlineStr"/>
      <c r="H192" t="inlineStr"/>
      <c r="I192" t="inlineStr"/>
      <c r="J192" t="inlineStr">
        <is>
          <t>libre</t>
        </is>
      </c>
    </row>
    <row r="193">
      <c r="A193" t="inlineStr">
        <is>
          <t>Usines de tranchage et déroulage F</t>
        </is>
      </c>
      <c r="B193" t="inlineStr">
        <is>
          <t>Produits de la 1ère transformation bois d'œuvre</t>
        </is>
      </c>
      <c r="C193" t="n">
        <v>60</v>
      </c>
      <c r="D193" t="inlineStr"/>
      <c r="E193" t="inlineStr"/>
      <c r="F193" t="inlineStr"/>
      <c r="G193" t="inlineStr"/>
      <c r="H193" t="inlineStr"/>
      <c r="I193" t="inlineStr"/>
      <c r="J193" t="inlineStr">
        <is>
          <t>libre</t>
        </is>
      </c>
    </row>
    <row r="194">
      <c r="A194" t="inlineStr">
        <is>
          <t>Usines de tranchage et déroulage F</t>
        </is>
      </c>
      <c r="B194" t="inlineStr">
        <is>
          <t>Placages</t>
        </is>
      </c>
      <c r="C194" t="n">
        <v>60</v>
      </c>
      <c r="D194" t="inlineStr"/>
      <c r="E194" t="inlineStr"/>
      <c r="F194" t="inlineStr"/>
      <c r="G194" t="inlineStr"/>
      <c r="H194" t="inlineStr"/>
      <c r="I194" t="inlineStr"/>
      <c r="J194" t="inlineStr">
        <is>
          <t>libre</t>
        </is>
      </c>
    </row>
    <row r="195">
      <c r="A195" t="inlineStr">
        <is>
          <t>Usines de tranchage et déroulage F</t>
        </is>
      </c>
      <c r="B195" t="inlineStr">
        <is>
          <t>Placages F</t>
        </is>
      </c>
      <c r="C195" t="n">
        <v>60</v>
      </c>
      <c r="D195" t="inlineStr"/>
      <c r="E195" t="inlineStr"/>
      <c r="F195" t="inlineStr"/>
      <c r="G195" t="inlineStr"/>
      <c r="H195" t="inlineStr"/>
      <c r="I195" t="inlineStr"/>
      <c r="J195" t="inlineStr">
        <is>
          <t>libre</t>
        </is>
      </c>
    </row>
    <row r="196">
      <c r="A196" t="inlineStr">
        <is>
          <t>Usines de tranchage et déroulage F</t>
        </is>
      </c>
      <c r="B196" t="inlineStr">
        <is>
          <t>Produits de la 1ère transformation bois d'œuvre F</t>
        </is>
      </c>
      <c r="C196" t="n">
        <v>60</v>
      </c>
      <c r="D196" t="inlineStr"/>
      <c r="E196" t="inlineStr"/>
      <c r="F196" t="inlineStr"/>
      <c r="G196" t="inlineStr"/>
      <c r="H196" t="inlineStr"/>
      <c r="I196" t="inlineStr"/>
      <c r="J196" t="inlineStr">
        <is>
          <t>libre</t>
        </is>
      </c>
    </row>
    <row r="197">
      <c r="A197" t="inlineStr">
        <is>
          <t>Usines de tranchage et déroulage F</t>
        </is>
      </c>
      <c r="B197" t="inlineStr">
        <is>
          <t>Connexes</t>
        </is>
      </c>
      <c r="C197" t="n">
        <v>52.5</v>
      </c>
      <c r="D197" t="inlineStr"/>
      <c r="E197" t="inlineStr"/>
      <c r="F197" t="inlineStr"/>
      <c r="G197" t="inlineStr"/>
      <c r="H197" t="inlineStr"/>
      <c r="I197" t="inlineStr"/>
      <c r="J197" t="inlineStr">
        <is>
          <t>libre</t>
        </is>
      </c>
    </row>
    <row r="198">
      <c r="A198" t="inlineStr">
        <is>
          <t>Usines de tranchage et déroulage F</t>
        </is>
      </c>
      <c r="B198" t="inlineStr">
        <is>
          <t>Connexes hors écorces</t>
        </is>
      </c>
      <c r="C198" t="n">
        <v>38.9</v>
      </c>
      <c r="D198" t="inlineStr"/>
      <c r="E198" t="inlineStr"/>
      <c r="F198" t="inlineStr"/>
      <c r="G198" t="inlineStr"/>
      <c r="H198" t="inlineStr"/>
      <c r="I198" t="inlineStr"/>
      <c r="J198" t="inlineStr">
        <is>
          <t>libre</t>
        </is>
      </c>
    </row>
    <row r="199">
      <c r="A199" t="inlineStr">
        <is>
          <t>Usines de tranchage et déroulage F</t>
        </is>
      </c>
      <c r="B199" t="inlineStr">
        <is>
          <t>Connexes hors écorces F</t>
        </is>
      </c>
      <c r="C199" t="n">
        <v>38.9</v>
      </c>
      <c r="D199" t="inlineStr"/>
      <c r="E199" t="inlineStr"/>
      <c r="F199" t="inlineStr"/>
      <c r="G199" t="inlineStr"/>
      <c r="H199" t="inlineStr"/>
      <c r="I199" t="inlineStr"/>
      <c r="J199" t="inlineStr">
        <is>
          <t>libre</t>
        </is>
      </c>
    </row>
    <row r="200">
      <c r="A200" t="inlineStr">
        <is>
          <t>Usines de tranchage et déroulage F</t>
        </is>
      </c>
      <c r="B200" t="inlineStr">
        <is>
          <t>Connexes F</t>
        </is>
      </c>
      <c r="C200" t="n">
        <v>52.5</v>
      </c>
      <c r="D200" t="inlineStr"/>
      <c r="E200" t="inlineStr"/>
      <c r="F200" t="inlineStr"/>
      <c r="G200" t="inlineStr"/>
      <c r="H200" t="inlineStr"/>
      <c r="I200" t="inlineStr"/>
      <c r="J200" t="inlineStr">
        <is>
          <t>libre</t>
        </is>
      </c>
    </row>
    <row r="201">
      <c r="A201" t="inlineStr">
        <is>
          <t>Usines de tranchage et déroulage F</t>
        </is>
      </c>
      <c r="B201" t="inlineStr">
        <is>
          <t>Sciures F</t>
        </is>
      </c>
      <c r="C201" t="n">
        <v>12.9</v>
      </c>
      <c r="D201" t="inlineStr"/>
      <c r="E201" t="inlineStr"/>
      <c r="F201" t="inlineStr"/>
      <c r="G201" t="inlineStr"/>
      <c r="H201" t="inlineStr"/>
      <c r="I201" t="inlineStr"/>
      <c r="J201" t="inlineStr">
        <is>
          <t>libre</t>
        </is>
      </c>
    </row>
    <row r="202">
      <c r="A202" t="inlineStr">
        <is>
          <t>Usines de tranchage et déroulage F</t>
        </is>
      </c>
      <c r="B202" t="inlineStr">
        <is>
          <t>Plaquettes de scierie F</t>
        </is>
      </c>
      <c r="C202" t="n">
        <v>26.1</v>
      </c>
      <c r="D202" t="inlineStr"/>
      <c r="E202" t="inlineStr"/>
      <c r="F202" t="inlineStr"/>
      <c r="G202" t="inlineStr"/>
      <c r="H202" t="inlineStr"/>
      <c r="I202" t="inlineStr"/>
      <c r="J202" t="inlineStr">
        <is>
          <t>libre</t>
        </is>
      </c>
    </row>
    <row r="203">
      <c r="A203" t="inlineStr">
        <is>
          <t>Usines de tranchage et déroulage F</t>
        </is>
      </c>
      <c r="B203" t="inlineStr">
        <is>
          <t>Ecorces F</t>
        </is>
      </c>
      <c r="C203" t="n">
        <v>13.5</v>
      </c>
      <c r="D203" t="inlineStr"/>
      <c r="E203" t="inlineStr"/>
      <c r="F203" t="inlineStr"/>
      <c r="G203" t="inlineStr"/>
      <c r="H203" t="inlineStr"/>
      <c r="I203" t="inlineStr"/>
      <c r="J203" t="inlineStr">
        <is>
          <t>libre</t>
        </is>
      </c>
    </row>
    <row r="204">
      <c r="A204" t="inlineStr">
        <is>
          <t>Usines de tranchage et déroulage F</t>
        </is>
      </c>
      <c r="B204" t="inlineStr">
        <is>
          <t>Ecorces</t>
        </is>
      </c>
      <c r="C204" t="n">
        <v>13.5</v>
      </c>
      <c r="D204" t="inlineStr"/>
      <c r="E204" t="inlineStr"/>
      <c r="F204" t="inlineStr"/>
      <c r="G204" t="inlineStr"/>
      <c r="H204" t="inlineStr"/>
      <c r="I204" t="inlineStr"/>
      <c r="J204" t="inlineStr">
        <is>
          <t>libre</t>
        </is>
      </c>
    </row>
    <row r="205">
      <c r="A205" t="inlineStr">
        <is>
          <t>Usines de tranchage et déroulage F</t>
        </is>
      </c>
      <c r="B205" t="inlineStr">
        <is>
          <t>Sciures</t>
        </is>
      </c>
      <c r="C205" t="n">
        <v>12.9</v>
      </c>
      <c r="D205" t="inlineStr"/>
      <c r="E205" t="inlineStr"/>
      <c r="F205" t="inlineStr"/>
      <c r="G205" t="inlineStr"/>
      <c r="H205" t="inlineStr"/>
      <c r="I205" t="inlineStr"/>
      <c r="J205" t="inlineStr">
        <is>
          <t>libre</t>
        </is>
      </c>
    </row>
    <row r="206">
      <c r="A206" t="inlineStr">
        <is>
          <t>Usines de tranchage et déroulage F</t>
        </is>
      </c>
      <c r="B206" t="inlineStr">
        <is>
          <t>Plaquettes de scierie</t>
        </is>
      </c>
      <c r="C206" t="n">
        <v>26.1</v>
      </c>
      <c r="D206" t="inlineStr"/>
      <c r="E206" t="inlineStr"/>
      <c r="F206" t="inlineStr"/>
      <c r="G206" t="inlineStr"/>
      <c r="H206" t="inlineStr"/>
      <c r="I206" t="inlineStr"/>
      <c r="J206" t="inlineStr">
        <is>
          <t>libre</t>
        </is>
      </c>
    </row>
    <row r="207">
      <c r="A207" t="inlineStr">
        <is>
          <t>Usines de tranchage et déroulage F</t>
        </is>
      </c>
      <c r="B207" t="inlineStr">
        <is>
          <t>Plaquettes</t>
        </is>
      </c>
      <c r="C207" t="n">
        <v>26.1</v>
      </c>
      <c r="D207" t="inlineStr"/>
      <c r="E207" t="inlineStr"/>
      <c r="F207" t="inlineStr"/>
      <c r="G207" t="inlineStr"/>
      <c r="H207" t="inlineStr"/>
      <c r="I207" t="inlineStr"/>
      <c r="J207" t="inlineStr">
        <is>
          <t>libre</t>
        </is>
      </c>
    </row>
    <row r="208">
      <c r="A208" t="inlineStr">
        <is>
          <t>Usines de tranchage et déroulage F</t>
        </is>
      </c>
      <c r="B208" t="inlineStr">
        <is>
          <t>Combustibles chaudières collectives</t>
        </is>
      </c>
      <c r="C208" t="n">
        <v>26.1</v>
      </c>
      <c r="D208" t="inlineStr"/>
      <c r="E208" t="inlineStr"/>
      <c r="F208" t="inlineStr"/>
      <c r="G208" t="inlineStr"/>
      <c r="H208" t="inlineStr"/>
      <c r="I208" t="inlineStr"/>
      <c r="J208" t="inlineStr">
        <is>
          <t>libre</t>
        </is>
      </c>
    </row>
    <row r="209">
      <c r="A209" t="inlineStr">
        <is>
          <t>Usines de tranchage et déroulage R</t>
        </is>
      </c>
      <c r="B209" t="inlineStr">
        <is>
          <t>Produits de la 1ère transformation bois d'œuvre</t>
        </is>
      </c>
      <c r="C209" t="n">
        <v>37.8</v>
      </c>
      <c r="D209" t="inlineStr"/>
      <c r="E209" t="inlineStr"/>
      <c r="F209" t="inlineStr"/>
      <c r="G209" t="inlineStr"/>
      <c r="H209" t="inlineStr"/>
      <c r="I209" t="inlineStr"/>
      <c r="J209" t="inlineStr">
        <is>
          <t>libre</t>
        </is>
      </c>
    </row>
    <row r="210">
      <c r="A210" t="inlineStr">
        <is>
          <t>Usines de tranchage et déroulage R</t>
        </is>
      </c>
      <c r="B210" t="inlineStr">
        <is>
          <t>Placages</t>
        </is>
      </c>
      <c r="C210" t="n">
        <v>37.8</v>
      </c>
      <c r="D210" t="inlineStr"/>
      <c r="E210" t="inlineStr"/>
      <c r="F210" t="inlineStr"/>
      <c r="G210" t="inlineStr"/>
      <c r="H210" t="inlineStr"/>
      <c r="I210" t="inlineStr"/>
      <c r="J210" t="inlineStr">
        <is>
          <t>libre</t>
        </is>
      </c>
    </row>
    <row r="211">
      <c r="A211" t="inlineStr">
        <is>
          <t>Usines de tranchage et déroulage R</t>
        </is>
      </c>
      <c r="B211" t="inlineStr">
        <is>
          <t>Placages R</t>
        </is>
      </c>
      <c r="C211" t="n">
        <v>37.8</v>
      </c>
      <c r="D211" t="inlineStr"/>
      <c r="E211" t="inlineStr"/>
      <c r="F211" t="inlineStr"/>
      <c r="G211" t="inlineStr"/>
      <c r="H211" t="inlineStr"/>
      <c r="I211" t="inlineStr"/>
      <c r="J211" t="inlineStr">
        <is>
          <t>libre</t>
        </is>
      </c>
    </row>
    <row r="212">
      <c r="A212" t="inlineStr">
        <is>
          <t>Usines de tranchage et déroulage R</t>
        </is>
      </c>
      <c r="B212" t="inlineStr">
        <is>
          <t>Produits de la 1ère transformation bois d'œuvre R</t>
        </is>
      </c>
      <c r="C212" t="n">
        <v>37.8</v>
      </c>
      <c r="D212" t="inlineStr"/>
      <c r="E212" t="inlineStr"/>
      <c r="F212" t="inlineStr"/>
      <c r="G212" t="inlineStr"/>
      <c r="H212" t="inlineStr"/>
      <c r="I212" t="inlineStr"/>
      <c r="J212" t="inlineStr">
        <is>
          <t>libre</t>
        </is>
      </c>
    </row>
    <row r="213">
      <c r="A213" t="inlineStr">
        <is>
          <t>Usines de tranchage et déroulage R</t>
        </is>
      </c>
      <c r="B213" t="inlineStr">
        <is>
          <t>Connexes</t>
        </is>
      </c>
      <c r="C213" t="n">
        <v>52.3</v>
      </c>
      <c r="D213" t="inlineStr"/>
      <c r="E213" t="inlineStr"/>
      <c r="F213" t="inlineStr"/>
      <c r="G213" t="inlineStr"/>
      <c r="H213" t="inlineStr"/>
      <c r="I213" t="inlineStr"/>
      <c r="J213" t="inlineStr">
        <is>
          <t>libre</t>
        </is>
      </c>
    </row>
    <row r="214">
      <c r="A214" t="inlineStr">
        <is>
          <t>Usines de tranchage et déroulage R</t>
        </is>
      </c>
      <c r="B214" t="inlineStr">
        <is>
          <t>Connexes hors écorces</t>
        </is>
      </c>
      <c r="C214" t="n">
        <v>52.2</v>
      </c>
      <c r="D214" t="inlineStr"/>
      <c r="E214" t="inlineStr"/>
      <c r="F214" t="inlineStr"/>
      <c r="G214" t="inlineStr"/>
      <c r="H214" t="inlineStr"/>
      <c r="I214" t="inlineStr"/>
      <c r="J214" t="inlineStr">
        <is>
          <t>libre</t>
        </is>
      </c>
    </row>
    <row r="215">
      <c r="A215" t="inlineStr">
        <is>
          <t>Usines de tranchage et déroulage R</t>
        </is>
      </c>
      <c r="B215" t="inlineStr">
        <is>
          <t>Connexes hors écorces R</t>
        </is>
      </c>
      <c r="C215" t="n">
        <v>52.2</v>
      </c>
      <c r="D215" t="inlineStr"/>
      <c r="E215" t="inlineStr"/>
      <c r="F215" t="inlineStr"/>
      <c r="G215" t="inlineStr"/>
      <c r="H215" t="inlineStr"/>
      <c r="I215" t="inlineStr"/>
      <c r="J215" t="inlineStr">
        <is>
          <t>libre</t>
        </is>
      </c>
    </row>
    <row r="216">
      <c r="A216" t="inlineStr">
        <is>
          <t>Usines de tranchage et déroulage R</t>
        </is>
      </c>
      <c r="B216" t="inlineStr">
        <is>
          <t>Connexes R</t>
        </is>
      </c>
      <c r="C216" t="n">
        <v>52.3</v>
      </c>
      <c r="D216" t="inlineStr"/>
      <c r="E216" t="inlineStr"/>
      <c r="F216" t="inlineStr"/>
      <c r="G216" t="inlineStr"/>
      <c r="H216" t="inlineStr"/>
      <c r="I216" t="inlineStr"/>
      <c r="J216" t="inlineStr">
        <is>
          <t>libre</t>
        </is>
      </c>
    </row>
    <row r="217">
      <c r="A217" t="inlineStr">
        <is>
          <t>Usines de tranchage et déroulage R</t>
        </is>
      </c>
      <c r="B217" t="inlineStr">
        <is>
          <t>Sciures R</t>
        </is>
      </c>
      <c r="C217" t="n">
        <v>17.2</v>
      </c>
      <c r="D217" t="inlineStr"/>
      <c r="E217" t="inlineStr"/>
      <c r="F217" t="inlineStr"/>
      <c r="G217" t="inlineStr"/>
      <c r="H217" t="inlineStr"/>
      <c r="I217" t="inlineStr"/>
      <c r="J217" t="inlineStr">
        <is>
          <t>libre</t>
        </is>
      </c>
    </row>
    <row r="218">
      <c r="A218" t="inlineStr">
        <is>
          <t>Usines de tranchage et déroulage R</t>
        </is>
      </c>
      <c r="B218" t="inlineStr">
        <is>
          <t>Plaquettes de scierie R</t>
        </is>
      </c>
      <c r="C218" t="n">
        <v>35</v>
      </c>
      <c r="D218" t="inlineStr"/>
      <c r="E218" t="inlineStr"/>
      <c r="F218" t="inlineStr"/>
      <c r="G218" t="inlineStr"/>
      <c r="H218" t="inlineStr"/>
      <c r="I218" t="inlineStr"/>
      <c r="J218" t="inlineStr">
        <is>
          <t>libre</t>
        </is>
      </c>
    </row>
    <row r="219">
      <c r="A219" t="inlineStr">
        <is>
          <t>Usines de tranchage et déroulage R</t>
        </is>
      </c>
      <c r="B219" t="inlineStr">
        <is>
          <t>Ecorces R</t>
        </is>
      </c>
      <c r="C219" t="n">
        <v>0.2</v>
      </c>
      <c r="D219" t="inlineStr"/>
      <c r="E219" t="inlineStr"/>
      <c r="F219" t="inlineStr"/>
      <c r="G219" t="inlineStr"/>
      <c r="H219" t="inlineStr"/>
      <c r="I219" t="inlineStr"/>
      <c r="J219" t="inlineStr">
        <is>
          <t>libre</t>
        </is>
      </c>
    </row>
    <row r="220">
      <c r="A220" t="inlineStr">
        <is>
          <t>Usines de tranchage et déroulage R</t>
        </is>
      </c>
      <c r="B220" t="inlineStr">
        <is>
          <t>Ecorces</t>
        </is>
      </c>
      <c r="C220" t="n">
        <v>0.2</v>
      </c>
      <c r="D220" t="inlineStr"/>
      <c r="E220" t="inlineStr"/>
      <c r="F220" t="inlineStr"/>
      <c r="G220" t="inlineStr"/>
      <c r="H220" t="inlineStr"/>
      <c r="I220" t="inlineStr"/>
      <c r="J220" t="inlineStr">
        <is>
          <t>libre</t>
        </is>
      </c>
    </row>
    <row r="221">
      <c r="A221" t="inlineStr">
        <is>
          <t>Usines de tranchage et déroulage R</t>
        </is>
      </c>
      <c r="B221" t="inlineStr">
        <is>
          <t>Sciures</t>
        </is>
      </c>
      <c r="C221" t="n">
        <v>17.2</v>
      </c>
      <c r="D221" t="inlineStr"/>
      <c r="E221" t="inlineStr"/>
      <c r="F221" t="inlineStr"/>
      <c r="G221" t="inlineStr"/>
      <c r="H221" t="inlineStr"/>
      <c r="I221" t="inlineStr"/>
      <c r="J221" t="inlineStr">
        <is>
          <t>libre</t>
        </is>
      </c>
    </row>
    <row r="222">
      <c r="A222" t="inlineStr">
        <is>
          <t>Usines de tranchage et déroulage R</t>
        </is>
      </c>
      <c r="B222" t="inlineStr">
        <is>
          <t>Plaquettes de scierie</t>
        </is>
      </c>
      <c r="C222" t="n">
        <v>35</v>
      </c>
      <c r="D222" t="inlineStr"/>
      <c r="E222" t="inlineStr"/>
      <c r="F222" t="inlineStr"/>
      <c r="G222" t="inlineStr"/>
      <c r="H222" t="inlineStr"/>
      <c r="I222" t="inlineStr"/>
      <c r="J222" t="inlineStr">
        <is>
          <t>libre</t>
        </is>
      </c>
    </row>
    <row r="223">
      <c r="A223" t="inlineStr">
        <is>
          <t>Usines de tranchage et déroulage R</t>
        </is>
      </c>
      <c r="B223" t="inlineStr">
        <is>
          <t>Plaquettes</t>
        </is>
      </c>
      <c r="C223" t="n">
        <v>35</v>
      </c>
      <c r="D223" t="inlineStr"/>
      <c r="E223" t="inlineStr"/>
      <c r="F223" t="inlineStr"/>
      <c r="G223" t="inlineStr"/>
      <c r="H223" t="inlineStr"/>
      <c r="I223" t="inlineStr"/>
      <c r="J223" t="inlineStr">
        <is>
          <t>libre</t>
        </is>
      </c>
    </row>
    <row r="224">
      <c r="A224" t="inlineStr">
        <is>
          <t>Usines de tranchage et déroulage R</t>
        </is>
      </c>
      <c r="B224" t="inlineStr">
        <is>
          <t>Combustibles chaudières collectives</t>
        </is>
      </c>
      <c r="C224" t="n">
        <v>35</v>
      </c>
      <c r="D224" t="inlineStr"/>
      <c r="E224" t="inlineStr"/>
      <c r="F224" t="inlineStr"/>
      <c r="G224" t="inlineStr"/>
      <c r="H224" t="inlineStr"/>
      <c r="I224" t="inlineStr"/>
      <c r="J224" t="inlineStr">
        <is>
          <t>libre</t>
        </is>
      </c>
    </row>
    <row r="225">
      <c r="A225" t="inlineStr">
        <is>
          <t>Usines de panneaux</t>
        </is>
      </c>
      <c r="B225" t="inlineStr">
        <is>
          <t>Produits de la 1ère transformation bois d'industrie</t>
        </is>
      </c>
      <c r="C225" t="n">
        <v>7310</v>
      </c>
      <c r="D225" t="inlineStr"/>
      <c r="E225" t="inlineStr"/>
      <c r="F225" t="inlineStr"/>
      <c r="G225" t="inlineStr"/>
      <c r="H225" t="inlineStr"/>
      <c r="I225" t="inlineStr"/>
      <c r="J225" t="inlineStr">
        <is>
          <t>déterminé</t>
        </is>
      </c>
    </row>
    <row r="226">
      <c r="A226" t="inlineStr">
        <is>
          <t>Usines de panneaux</t>
        </is>
      </c>
      <c r="B226" t="inlineStr">
        <is>
          <t>Panneaux</t>
        </is>
      </c>
      <c r="C226" t="n">
        <v>7310</v>
      </c>
      <c r="D226" t="inlineStr"/>
      <c r="E226" t="inlineStr"/>
      <c r="F226" t="inlineStr"/>
      <c r="G226" t="inlineStr"/>
      <c r="H226" t="inlineStr"/>
      <c r="I226" t="inlineStr"/>
      <c r="J226" t="inlineStr">
        <is>
          <t>déterminé</t>
        </is>
      </c>
    </row>
    <row r="227">
      <c r="A227" t="inlineStr">
        <is>
          <t>Usines de panneaux</t>
        </is>
      </c>
      <c r="B227" t="inlineStr">
        <is>
          <t>Panneaux F</t>
        </is>
      </c>
      <c r="C227" t="n">
        <v>3190</v>
      </c>
      <c r="D227" t="inlineStr"/>
      <c r="E227" t="inlineStr"/>
      <c r="F227" t="inlineStr"/>
      <c r="G227" t="inlineStr"/>
      <c r="H227" t="inlineStr"/>
      <c r="I227" t="inlineStr"/>
      <c r="J227" t="inlineStr">
        <is>
          <t>libre</t>
        </is>
      </c>
    </row>
    <row r="228">
      <c r="A228" t="inlineStr">
        <is>
          <t>Usines de panneaux</t>
        </is>
      </c>
      <c r="B228" t="inlineStr">
        <is>
          <t>Panneaux R</t>
        </is>
      </c>
      <c r="C228" t="n">
        <v>4120</v>
      </c>
      <c r="D228" t="inlineStr"/>
      <c r="E228" t="inlineStr"/>
      <c r="F228" t="inlineStr"/>
      <c r="G228" t="inlineStr"/>
      <c r="H228" t="inlineStr"/>
      <c r="I228" t="inlineStr"/>
      <c r="J228" t="inlineStr">
        <is>
          <t>libre</t>
        </is>
      </c>
    </row>
    <row r="229">
      <c r="A229" t="inlineStr">
        <is>
          <t>Usines de panneaux</t>
        </is>
      </c>
      <c r="B229" t="inlineStr">
        <is>
          <t>Panneaux particules</t>
        </is>
      </c>
      <c r="C229" t="n">
        <v>4780</v>
      </c>
      <c r="D229" t="n">
        <v>5047.208851060801</v>
      </c>
      <c r="E229" t="n">
        <v>378.5406638295601</v>
      </c>
      <c r="F229" t="n">
        <v>0.15</v>
      </c>
      <c r="G229" t="n">
        <v>0</v>
      </c>
      <c r="H229" t="n">
        <v>500000000</v>
      </c>
      <c r="I229" t="n">
        <v>0.71</v>
      </c>
      <c r="J229" t="inlineStr">
        <is>
          <t>redondant</t>
        </is>
      </c>
    </row>
    <row r="230">
      <c r="A230" t="inlineStr">
        <is>
          <t>Usines de panneaux</t>
        </is>
      </c>
      <c r="B230" t="inlineStr">
        <is>
          <t>Panneaux fibres</t>
        </is>
      </c>
      <c r="C230" t="n">
        <v>215</v>
      </c>
      <c r="D230" t="n">
        <v>227.3384786</v>
      </c>
      <c r="E230" t="n">
        <v>17.050385895</v>
      </c>
      <c r="F230" t="n">
        <v>0.15</v>
      </c>
      <c r="G230" t="n">
        <v>0</v>
      </c>
      <c r="H230" t="n">
        <v>500000000</v>
      </c>
      <c r="I230" t="n">
        <v>0.71</v>
      </c>
      <c r="J230" t="inlineStr">
        <is>
          <t>redondant</t>
        </is>
      </c>
    </row>
    <row r="231">
      <c r="A231" t="inlineStr">
        <is>
          <t>Usines de panneaux</t>
        </is>
      </c>
      <c r="B231" t="inlineStr">
        <is>
          <t>Panneaux MDF</t>
        </is>
      </c>
      <c r="C231" t="n">
        <v>1580</v>
      </c>
      <c r="D231" t="n">
        <v>1672.2836604848</v>
      </c>
      <c r="E231" t="n">
        <v>125.42127453636</v>
      </c>
      <c r="F231" t="n">
        <v>0.15</v>
      </c>
      <c r="G231" t="n">
        <v>0</v>
      </c>
      <c r="H231" t="n">
        <v>500000000</v>
      </c>
      <c r="I231" t="n">
        <v>0.71</v>
      </c>
      <c r="J231" t="inlineStr">
        <is>
          <t>redondant</t>
        </is>
      </c>
    </row>
    <row r="232">
      <c r="A232" t="inlineStr">
        <is>
          <t>Usines de panneaux</t>
        </is>
      </c>
      <c r="B232" t="inlineStr">
        <is>
          <t>Panneaux OSB</t>
        </is>
      </c>
      <c r="C232" t="n">
        <v>732</v>
      </c>
      <c r="D232" t="n">
        <v>772.9508268</v>
      </c>
      <c r="E232" t="n">
        <v>57.97131200999999</v>
      </c>
      <c r="F232" t="n">
        <v>0.15</v>
      </c>
      <c r="G232" t="n">
        <v>0</v>
      </c>
      <c r="H232" t="n">
        <v>500000000</v>
      </c>
      <c r="I232" t="n">
        <v>0.71</v>
      </c>
      <c r="J232" t="inlineStr">
        <is>
          <t>redondant</t>
        </is>
      </c>
    </row>
    <row r="233">
      <c r="A233" t="inlineStr">
        <is>
          <t>Usines de panneaux</t>
        </is>
      </c>
      <c r="B233" t="inlineStr">
        <is>
          <t>Produits de la 1ère transformation bois d'industrie F</t>
        </is>
      </c>
      <c r="C233" t="n">
        <v>3190</v>
      </c>
      <c r="D233" t="inlineStr"/>
      <c r="E233" t="inlineStr"/>
      <c r="F233" t="inlineStr"/>
      <c r="G233" t="inlineStr"/>
      <c r="H233" t="inlineStr"/>
      <c r="I233" t="inlineStr"/>
      <c r="J233" t="inlineStr">
        <is>
          <t>libre</t>
        </is>
      </c>
    </row>
    <row r="234">
      <c r="A234" t="inlineStr">
        <is>
          <t>Usines de panneaux</t>
        </is>
      </c>
      <c r="B234" t="inlineStr">
        <is>
          <t>Produits de la 1ère transformation bois d'industrie R</t>
        </is>
      </c>
      <c r="C234" t="n">
        <v>4120</v>
      </c>
      <c r="D234" t="inlineStr"/>
      <c r="E234" t="inlineStr"/>
      <c r="F234" t="inlineStr"/>
      <c r="G234" t="inlineStr"/>
      <c r="H234" t="inlineStr"/>
      <c r="I234" t="inlineStr"/>
      <c r="J234" t="inlineStr">
        <is>
          <t>libre</t>
        </is>
      </c>
    </row>
    <row r="235">
      <c r="A235" t="inlineStr">
        <is>
          <t>Usines de panneaux</t>
        </is>
      </c>
      <c r="B235" t="inlineStr">
        <is>
          <t>Connexes</t>
        </is>
      </c>
      <c r="C235" t="n">
        <v>561</v>
      </c>
      <c r="D235" t="inlineStr"/>
      <c r="E235" t="inlineStr"/>
      <c r="F235" t="inlineStr"/>
      <c r="G235" t="inlineStr"/>
      <c r="H235" t="inlineStr"/>
      <c r="I235" t="inlineStr"/>
      <c r="J235" t="inlineStr">
        <is>
          <t>déterminé</t>
        </is>
      </c>
    </row>
    <row r="236">
      <c r="A236" t="inlineStr">
        <is>
          <t>Usines de panneaux</t>
        </is>
      </c>
      <c r="B236" t="inlineStr">
        <is>
          <t>Connexes F</t>
        </is>
      </c>
      <c r="C236" t="n">
        <v>201</v>
      </c>
      <c r="D236" t="inlineStr"/>
      <c r="E236" t="inlineStr"/>
      <c r="F236" t="inlineStr"/>
      <c r="G236" t="inlineStr"/>
      <c r="H236" t="inlineStr"/>
      <c r="I236" t="inlineStr"/>
      <c r="J236" t="inlineStr">
        <is>
          <t>déterminé</t>
        </is>
      </c>
    </row>
    <row r="237">
      <c r="A237" t="inlineStr">
        <is>
          <t>Usines de panneaux</t>
        </is>
      </c>
      <c r="B237" t="inlineStr">
        <is>
          <t>Ecorces F</t>
        </is>
      </c>
      <c r="C237" t="n">
        <v>201</v>
      </c>
      <c r="D237" t="inlineStr"/>
      <c r="E237" t="inlineStr"/>
      <c r="F237" t="inlineStr"/>
      <c r="G237" t="inlineStr"/>
      <c r="H237" t="inlineStr"/>
      <c r="I237" t="inlineStr"/>
      <c r="J237" t="inlineStr">
        <is>
          <t>déterminé</t>
        </is>
      </c>
    </row>
    <row r="238">
      <c r="A238" t="inlineStr">
        <is>
          <t>Usines de panneaux</t>
        </is>
      </c>
      <c r="B238" t="inlineStr">
        <is>
          <t>Connexes R</t>
        </is>
      </c>
      <c r="C238" t="n">
        <v>359</v>
      </c>
      <c r="D238" t="inlineStr"/>
      <c r="E238" t="inlineStr"/>
      <c r="F238" t="inlineStr"/>
      <c r="G238" t="inlineStr"/>
      <c r="H238" t="inlineStr"/>
      <c r="I238" t="inlineStr"/>
      <c r="J238" t="inlineStr">
        <is>
          <t>déterminé</t>
        </is>
      </c>
    </row>
    <row r="239">
      <c r="A239" t="inlineStr">
        <is>
          <t>Usines de panneaux</t>
        </is>
      </c>
      <c r="B239" t="inlineStr">
        <is>
          <t>Ecorces R</t>
        </is>
      </c>
      <c r="C239" t="n">
        <v>359</v>
      </c>
      <c r="D239" t="inlineStr"/>
      <c r="E239" t="inlineStr"/>
      <c r="F239" t="inlineStr"/>
      <c r="G239" t="inlineStr"/>
      <c r="H239" t="inlineStr"/>
      <c r="I239" t="inlineStr"/>
      <c r="J239" t="inlineStr">
        <is>
          <t>déterminé</t>
        </is>
      </c>
    </row>
    <row r="240">
      <c r="A240" t="inlineStr">
        <is>
          <t>Usines de panneaux</t>
        </is>
      </c>
      <c r="B240" t="inlineStr">
        <is>
          <t>Ecorces</t>
        </is>
      </c>
      <c r="C240" t="n">
        <v>561</v>
      </c>
      <c r="D240" t="inlineStr"/>
      <c r="E240" t="inlineStr"/>
      <c r="F240" t="inlineStr"/>
      <c r="G240" t="inlineStr"/>
      <c r="H240" t="inlineStr"/>
      <c r="I240" t="inlineStr"/>
      <c r="J240" t="inlineStr">
        <is>
          <t>déterminé</t>
        </is>
      </c>
    </row>
    <row r="241">
      <c r="A241" t="inlineStr">
        <is>
          <t>Usines de panneaux F</t>
        </is>
      </c>
      <c r="B241" t="inlineStr">
        <is>
          <t>Produits de la 1ère transformation bois d'industrie</t>
        </is>
      </c>
      <c r="C241" t="n">
        <v>3190</v>
      </c>
      <c r="D241" t="inlineStr"/>
      <c r="E241" t="inlineStr"/>
      <c r="F241" t="inlineStr"/>
      <c r="G241" t="inlineStr"/>
      <c r="H241" t="inlineStr"/>
      <c r="I241" t="inlineStr"/>
      <c r="J241" t="inlineStr">
        <is>
          <t>libre</t>
        </is>
      </c>
    </row>
    <row r="242">
      <c r="A242" t="inlineStr">
        <is>
          <t>Usines de panneaux F</t>
        </is>
      </c>
      <c r="B242" t="inlineStr">
        <is>
          <t>Panneaux</t>
        </is>
      </c>
      <c r="C242" t="n">
        <v>3190</v>
      </c>
      <c r="D242" t="inlineStr"/>
      <c r="E242" t="inlineStr"/>
      <c r="F242" t="inlineStr"/>
      <c r="G242" t="inlineStr"/>
      <c r="H242" t="inlineStr"/>
      <c r="I242" t="inlineStr"/>
      <c r="J242" t="inlineStr">
        <is>
          <t>libre</t>
        </is>
      </c>
    </row>
    <row r="243">
      <c r="A243" t="inlineStr">
        <is>
          <t>Usines de panneaux F</t>
        </is>
      </c>
      <c r="B243" t="inlineStr">
        <is>
          <t>Panneaux F</t>
        </is>
      </c>
      <c r="C243" t="n">
        <v>3190</v>
      </c>
      <c r="D243" t="inlineStr"/>
      <c r="E243" t="inlineStr"/>
      <c r="F243" t="inlineStr"/>
      <c r="G243" t="inlineStr"/>
      <c r="H243" t="inlineStr"/>
      <c r="I243" t="inlineStr"/>
      <c r="J243" t="inlineStr">
        <is>
          <t>libre</t>
        </is>
      </c>
    </row>
    <row r="244">
      <c r="A244" t="inlineStr">
        <is>
          <t>Usines de panneaux F</t>
        </is>
      </c>
      <c r="B244" t="inlineStr">
        <is>
          <t>Panneaux particules</t>
        </is>
      </c>
      <c r="C244" t="n">
        <v>2270</v>
      </c>
      <c r="D244" t="inlineStr"/>
      <c r="E244" t="inlineStr"/>
      <c r="F244" t="inlineStr"/>
      <c r="G244" t="inlineStr"/>
      <c r="H244" t="inlineStr"/>
      <c r="I244" t="inlineStr"/>
      <c r="J244" t="inlineStr">
        <is>
          <t>libre</t>
        </is>
      </c>
    </row>
    <row r="245">
      <c r="A245" t="inlineStr">
        <is>
          <t>Usines de panneaux F</t>
        </is>
      </c>
      <c r="B245" t="inlineStr">
        <is>
          <t>Panneaux fibres</t>
        </is>
      </c>
      <c r="C245" t="n">
        <v>0.4</v>
      </c>
      <c r="D245" t="inlineStr"/>
      <c r="E245" t="inlineStr"/>
      <c r="F245" t="inlineStr"/>
      <c r="G245" t="inlineStr"/>
      <c r="H245" t="inlineStr"/>
      <c r="I245" t="inlineStr"/>
      <c r="J245" t="inlineStr">
        <is>
          <t>libre</t>
        </is>
      </c>
    </row>
    <row r="246">
      <c r="A246" t="inlineStr">
        <is>
          <t>Usines de panneaux F</t>
        </is>
      </c>
      <c r="B246" t="inlineStr">
        <is>
          <t>Panneaux MDF</t>
        </is>
      </c>
      <c r="C246" t="n">
        <v>673</v>
      </c>
      <c r="D246" t="inlineStr"/>
      <c r="E246" t="inlineStr"/>
      <c r="F246" t="inlineStr"/>
      <c r="G246" t="inlineStr"/>
      <c r="H246" t="inlineStr"/>
      <c r="I246" t="inlineStr"/>
      <c r="J246" t="inlineStr">
        <is>
          <t>libre</t>
        </is>
      </c>
    </row>
    <row r="247">
      <c r="A247" t="inlineStr">
        <is>
          <t>Usines de panneaux F</t>
        </is>
      </c>
      <c r="B247" t="inlineStr">
        <is>
          <t>Panneaux OSB</t>
        </is>
      </c>
      <c r="C247" t="n">
        <v>247</v>
      </c>
      <c r="D247" t="inlineStr"/>
      <c r="E247" t="inlineStr"/>
      <c r="F247" t="inlineStr"/>
      <c r="G247" t="inlineStr"/>
      <c r="H247" t="inlineStr"/>
      <c r="I247" t="inlineStr"/>
      <c r="J247" t="inlineStr">
        <is>
          <t>libre</t>
        </is>
      </c>
    </row>
    <row r="248">
      <c r="A248" t="inlineStr">
        <is>
          <t>Usines de panneaux F</t>
        </is>
      </c>
      <c r="B248" t="inlineStr">
        <is>
          <t>Produits de la 1ère transformation bois d'industrie F</t>
        </is>
      </c>
      <c r="C248" t="n">
        <v>3190</v>
      </c>
      <c r="D248" t="inlineStr"/>
      <c r="E248" t="inlineStr"/>
      <c r="F248" t="inlineStr"/>
      <c r="G248" t="inlineStr"/>
      <c r="H248" t="inlineStr"/>
      <c r="I248" t="inlineStr"/>
      <c r="J248" t="inlineStr">
        <is>
          <t>libre</t>
        </is>
      </c>
    </row>
    <row r="249">
      <c r="A249" t="inlineStr">
        <is>
          <t>Usines de panneaux F</t>
        </is>
      </c>
      <c r="B249" t="inlineStr">
        <is>
          <t>Connexes</t>
        </is>
      </c>
      <c r="C249" t="n">
        <v>201</v>
      </c>
      <c r="D249" t="inlineStr"/>
      <c r="E249" t="inlineStr"/>
      <c r="F249" t="inlineStr"/>
      <c r="G249" t="inlineStr"/>
      <c r="H249" t="inlineStr"/>
      <c r="I249" t="inlineStr"/>
      <c r="J249" t="inlineStr">
        <is>
          <t>déterminé</t>
        </is>
      </c>
    </row>
    <row r="250">
      <c r="A250" t="inlineStr">
        <is>
          <t>Usines de panneaux F</t>
        </is>
      </c>
      <c r="B250" t="inlineStr">
        <is>
          <t>Connexes F</t>
        </is>
      </c>
      <c r="C250" t="n">
        <v>201</v>
      </c>
      <c r="D250" t="inlineStr"/>
      <c r="E250" t="inlineStr"/>
      <c r="F250" t="inlineStr"/>
      <c r="G250" t="inlineStr"/>
      <c r="H250" t="inlineStr"/>
      <c r="I250" t="inlineStr"/>
      <c r="J250" t="inlineStr">
        <is>
          <t>déterminé</t>
        </is>
      </c>
    </row>
    <row r="251">
      <c r="A251" t="inlineStr">
        <is>
          <t>Usines de panneaux F</t>
        </is>
      </c>
      <c r="B251" t="inlineStr">
        <is>
          <t>Ecorces F</t>
        </is>
      </c>
      <c r="C251" t="n">
        <v>201</v>
      </c>
      <c r="D251" t="inlineStr"/>
      <c r="E251" t="inlineStr"/>
      <c r="F251" t="inlineStr"/>
      <c r="G251" t="inlineStr"/>
      <c r="H251" t="inlineStr"/>
      <c r="I251" t="inlineStr"/>
      <c r="J251" t="inlineStr">
        <is>
          <t>déterminé</t>
        </is>
      </c>
    </row>
    <row r="252">
      <c r="A252" t="inlineStr">
        <is>
          <t>Usines de panneaux F</t>
        </is>
      </c>
      <c r="B252" t="inlineStr">
        <is>
          <t>Ecorces</t>
        </is>
      </c>
      <c r="C252" t="n">
        <v>201</v>
      </c>
      <c r="D252" t="inlineStr"/>
      <c r="E252" t="inlineStr"/>
      <c r="F252" t="inlineStr"/>
      <c r="G252" t="inlineStr"/>
      <c r="H252" t="inlineStr"/>
      <c r="I252" t="inlineStr"/>
      <c r="J252" t="inlineStr">
        <is>
          <t>déterminé</t>
        </is>
      </c>
    </row>
    <row r="253">
      <c r="A253" t="inlineStr">
        <is>
          <t>Usines de panneaux R</t>
        </is>
      </c>
      <c r="B253" t="inlineStr">
        <is>
          <t>Produits de la 1ère transformation bois d'industrie</t>
        </is>
      </c>
      <c r="C253" t="n">
        <v>4120</v>
      </c>
      <c r="D253" t="inlineStr"/>
      <c r="E253" t="inlineStr"/>
      <c r="F253" t="inlineStr"/>
      <c r="G253" t="inlineStr"/>
      <c r="H253" t="inlineStr"/>
      <c r="I253" t="inlineStr"/>
      <c r="J253" t="inlineStr">
        <is>
          <t>libre</t>
        </is>
      </c>
    </row>
    <row r="254">
      <c r="A254" t="inlineStr">
        <is>
          <t>Usines de panneaux R</t>
        </is>
      </c>
      <c r="B254" t="inlineStr">
        <is>
          <t>Panneaux</t>
        </is>
      </c>
      <c r="C254" t="n">
        <v>4120</v>
      </c>
      <c r="D254" t="inlineStr"/>
      <c r="E254" t="inlineStr"/>
      <c r="F254" t="inlineStr"/>
      <c r="G254" t="inlineStr"/>
      <c r="H254" t="inlineStr"/>
      <c r="I254" t="inlineStr"/>
      <c r="J254" t="inlineStr">
        <is>
          <t>libre</t>
        </is>
      </c>
    </row>
    <row r="255">
      <c r="A255" t="inlineStr">
        <is>
          <t>Usines de panneaux R</t>
        </is>
      </c>
      <c r="B255" t="inlineStr">
        <is>
          <t>Panneaux R</t>
        </is>
      </c>
      <c r="C255" t="n">
        <v>4120</v>
      </c>
      <c r="D255" t="inlineStr"/>
      <c r="E255" t="inlineStr"/>
      <c r="F255" t="inlineStr"/>
      <c r="G255" t="inlineStr"/>
      <c r="H255" t="inlineStr"/>
      <c r="I255" t="inlineStr"/>
      <c r="J255" t="inlineStr">
        <is>
          <t>libre</t>
        </is>
      </c>
    </row>
    <row r="256">
      <c r="A256" t="inlineStr">
        <is>
          <t>Usines de panneaux R</t>
        </is>
      </c>
      <c r="B256" t="inlineStr">
        <is>
          <t>Panneaux particules</t>
        </is>
      </c>
      <c r="C256" t="n">
        <v>2510</v>
      </c>
      <c r="D256" t="inlineStr"/>
      <c r="E256" t="inlineStr"/>
      <c r="F256" t="inlineStr"/>
      <c r="G256" t="inlineStr"/>
      <c r="H256" t="inlineStr"/>
      <c r="I256" t="inlineStr"/>
      <c r="J256" t="inlineStr">
        <is>
          <t>libre</t>
        </is>
      </c>
    </row>
    <row r="257">
      <c r="A257" t="inlineStr">
        <is>
          <t>Usines de panneaux R</t>
        </is>
      </c>
      <c r="B257" t="inlineStr">
        <is>
          <t>Panneaux fibres</t>
        </is>
      </c>
      <c r="C257" t="n">
        <v>215</v>
      </c>
      <c r="D257" t="inlineStr"/>
      <c r="E257" t="inlineStr"/>
      <c r="F257" t="inlineStr"/>
      <c r="G257" t="inlineStr"/>
      <c r="H257" t="inlineStr"/>
      <c r="I257" t="inlineStr"/>
      <c r="J257" t="inlineStr">
        <is>
          <t>libre</t>
        </is>
      </c>
    </row>
    <row r="258">
      <c r="A258" t="inlineStr">
        <is>
          <t>Usines de panneaux R</t>
        </is>
      </c>
      <c r="B258" t="inlineStr">
        <is>
          <t>Panneaux MDF</t>
        </is>
      </c>
      <c r="C258" t="n">
        <v>911</v>
      </c>
      <c r="D258" t="inlineStr"/>
      <c r="E258" t="inlineStr"/>
      <c r="F258" t="inlineStr"/>
      <c r="G258" t="inlineStr"/>
      <c r="H258" t="inlineStr"/>
      <c r="I258" t="inlineStr"/>
      <c r="J258" t="inlineStr">
        <is>
          <t>libre</t>
        </is>
      </c>
    </row>
    <row r="259">
      <c r="A259" t="inlineStr">
        <is>
          <t>Usines de panneaux R</t>
        </is>
      </c>
      <c r="B259" t="inlineStr">
        <is>
          <t>Panneaux OSB</t>
        </is>
      </c>
      <c r="C259" t="n">
        <v>485</v>
      </c>
      <c r="D259" t="inlineStr"/>
      <c r="E259" t="inlineStr"/>
      <c r="F259" t="inlineStr"/>
      <c r="G259" t="inlineStr"/>
      <c r="H259" t="inlineStr"/>
      <c r="I259" t="inlineStr"/>
      <c r="J259" t="inlineStr">
        <is>
          <t>libre</t>
        </is>
      </c>
    </row>
    <row r="260">
      <c r="A260" t="inlineStr">
        <is>
          <t>Usines de panneaux R</t>
        </is>
      </c>
      <c r="B260" t="inlineStr">
        <is>
          <t>Produits de la 1ère transformation bois d'industrie R</t>
        </is>
      </c>
      <c r="C260" t="n">
        <v>4120</v>
      </c>
      <c r="D260" t="inlineStr"/>
      <c r="E260" t="inlineStr"/>
      <c r="F260" t="inlineStr"/>
      <c r="G260" t="inlineStr"/>
      <c r="H260" t="inlineStr"/>
      <c r="I260" t="inlineStr"/>
      <c r="J260" t="inlineStr">
        <is>
          <t>libre</t>
        </is>
      </c>
    </row>
    <row r="261">
      <c r="A261" t="inlineStr">
        <is>
          <t>Usines de panneaux R</t>
        </is>
      </c>
      <c r="B261" t="inlineStr">
        <is>
          <t>Connexes</t>
        </is>
      </c>
      <c r="C261" t="n">
        <v>359</v>
      </c>
      <c r="D261" t="inlineStr"/>
      <c r="E261" t="inlineStr"/>
      <c r="F261" t="inlineStr"/>
      <c r="G261" t="inlineStr"/>
      <c r="H261" t="inlineStr"/>
      <c r="I261" t="inlineStr"/>
      <c r="J261" t="inlineStr">
        <is>
          <t>déterminé</t>
        </is>
      </c>
    </row>
    <row r="262">
      <c r="A262" t="inlineStr">
        <is>
          <t>Usines de panneaux R</t>
        </is>
      </c>
      <c r="B262" t="inlineStr">
        <is>
          <t>Connexes R</t>
        </is>
      </c>
      <c r="C262" t="n">
        <v>359</v>
      </c>
      <c r="D262" t="inlineStr"/>
      <c r="E262" t="inlineStr"/>
      <c r="F262" t="inlineStr"/>
      <c r="G262" t="inlineStr"/>
      <c r="H262" t="inlineStr"/>
      <c r="I262" t="inlineStr"/>
      <c r="J262" t="inlineStr">
        <is>
          <t>déterminé</t>
        </is>
      </c>
    </row>
    <row r="263">
      <c r="A263" t="inlineStr">
        <is>
          <t>Usines de panneaux R</t>
        </is>
      </c>
      <c r="B263" t="inlineStr">
        <is>
          <t>Ecorces R</t>
        </is>
      </c>
      <c r="C263" t="n">
        <v>359</v>
      </c>
      <c r="D263" t="inlineStr"/>
      <c r="E263" t="inlineStr"/>
      <c r="F263" t="inlineStr"/>
      <c r="G263" t="inlineStr"/>
      <c r="H263" t="inlineStr"/>
      <c r="I263" t="inlineStr"/>
      <c r="J263" t="inlineStr">
        <is>
          <t>déterminé</t>
        </is>
      </c>
    </row>
    <row r="264">
      <c r="A264" t="inlineStr">
        <is>
          <t>Usines de panneaux R</t>
        </is>
      </c>
      <c r="B264" t="inlineStr">
        <is>
          <t>Ecorces</t>
        </is>
      </c>
      <c r="C264" t="n">
        <v>359</v>
      </c>
      <c r="D264" t="inlineStr"/>
      <c r="E264" t="inlineStr"/>
      <c r="F264" t="inlineStr"/>
      <c r="G264" t="inlineStr"/>
      <c r="H264" t="inlineStr"/>
      <c r="I264" t="inlineStr"/>
      <c r="J264" t="inlineStr">
        <is>
          <t>déterminé</t>
        </is>
      </c>
    </row>
    <row r="265">
      <c r="A265" t="inlineStr">
        <is>
          <t>Fabrication de pâte à papier</t>
        </is>
      </c>
      <c r="B265" t="inlineStr">
        <is>
          <t>Produits de la 1ère transformation bois d'industrie</t>
        </is>
      </c>
      <c r="C265" t="n">
        <v>2250</v>
      </c>
      <c r="D265" t="inlineStr"/>
      <c r="E265" t="inlineStr"/>
      <c r="F265" t="inlineStr"/>
      <c r="G265" t="inlineStr"/>
      <c r="H265" t="inlineStr"/>
      <c r="I265" t="inlineStr"/>
      <c r="J265" t="inlineStr">
        <is>
          <t>déterminé</t>
        </is>
      </c>
    </row>
    <row r="266">
      <c r="A266" t="inlineStr">
        <is>
          <t>Fabrication de pâte à papier</t>
        </is>
      </c>
      <c r="B266" t="inlineStr">
        <is>
          <t>Pâte à papier</t>
        </is>
      </c>
      <c r="C266" t="n">
        <v>2250</v>
      </c>
      <c r="D266" t="n">
        <v>3721.7582333</v>
      </c>
      <c r="E266" t="n">
        <v>186.087911665</v>
      </c>
      <c r="F266" t="n">
        <v>0.1</v>
      </c>
      <c r="G266" t="n">
        <v>0</v>
      </c>
      <c r="H266" t="n">
        <v>500000000</v>
      </c>
      <c r="I266" t="n">
        <v>7.9</v>
      </c>
      <c r="J266" t="inlineStr">
        <is>
          <t>redondant</t>
        </is>
      </c>
    </row>
    <row r="267">
      <c r="A267" t="inlineStr">
        <is>
          <t>Fabrication de pâte à papier</t>
        </is>
      </c>
      <c r="B267" t="inlineStr">
        <is>
          <t>Pâte à papier F</t>
        </is>
      </c>
      <c r="C267" t="n">
        <v>768</v>
      </c>
      <c r="D267" t="inlineStr"/>
      <c r="E267" t="inlineStr"/>
      <c r="F267" t="inlineStr"/>
      <c r="G267" t="inlineStr"/>
      <c r="H267" t="inlineStr"/>
      <c r="I267" t="inlineStr"/>
      <c r="J267" t="inlineStr">
        <is>
          <t>libre</t>
        </is>
      </c>
    </row>
    <row r="268">
      <c r="A268" t="inlineStr">
        <is>
          <t>Fabrication de pâte à papier</t>
        </is>
      </c>
      <c r="B268" t="inlineStr">
        <is>
          <t>Pâte à papier R</t>
        </is>
      </c>
      <c r="C268" t="n">
        <v>1480</v>
      </c>
      <c r="D268" t="inlineStr"/>
      <c r="E268" t="inlineStr"/>
      <c r="F268" t="inlineStr"/>
      <c r="G268" t="inlineStr"/>
      <c r="H268" t="inlineStr"/>
      <c r="I268" t="inlineStr"/>
      <c r="J268" t="inlineStr">
        <is>
          <t>libre</t>
        </is>
      </c>
    </row>
    <row r="269">
      <c r="A269" t="inlineStr">
        <is>
          <t>Fabrication de pâte à papier</t>
        </is>
      </c>
      <c r="B269" t="inlineStr">
        <is>
          <t>Pâte à papier mécanique</t>
        </is>
      </c>
      <c r="C269" t="n">
        <v>2150</v>
      </c>
      <c r="D269" t="inlineStr"/>
      <c r="E269" t="inlineStr"/>
      <c r="F269" t="inlineStr"/>
      <c r="G269" t="inlineStr"/>
      <c r="H269" t="inlineStr"/>
      <c r="I269" t="inlineStr"/>
      <c r="J269" t="inlineStr">
        <is>
          <t>déterminé</t>
        </is>
      </c>
    </row>
    <row r="270">
      <c r="A270" t="inlineStr">
        <is>
          <t>Fabrication de pâte à papier</t>
        </is>
      </c>
      <c r="B270" t="inlineStr">
        <is>
          <t>Pâte à papier chimique</t>
        </is>
      </c>
      <c r="C270" t="n">
        <v>104</v>
      </c>
      <c r="D270" t="inlineStr"/>
      <c r="E270" t="inlineStr"/>
      <c r="F270" t="inlineStr"/>
      <c r="G270" t="inlineStr"/>
      <c r="H270" t="inlineStr"/>
      <c r="I270" t="inlineStr"/>
      <c r="J270" t="inlineStr">
        <is>
          <t>déterminé</t>
        </is>
      </c>
    </row>
    <row r="271">
      <c r="A271" t="inlineStr">
        <is>
          <t>Fabrication de pâte à papier</t>
        </is>
      </c>
      <c r="B271" t="inlineStr">
        <is>
          <t>Produits de la 1ère transformation bois d'industrie F</t>
        </is>
      </c>
      <c r="C271" t="n">
        <v>768</v>
      </c>
      <c r="D271" t="inlineStr"/>
      <c r="E271" t="inlineStr"/>
      <c r="F271" t="inlineStr"/>
      <c r="G271" t="inlineStr"/>
      <c r="H271" t="inlineStr"/>
      <c r="I271" t="inlineStr"/>
      <c r="J271" t="inlineStr">
        <is>
          <t>libre</t>
        </is>
      </c>
    </row>
    <row r="272">
      <c r="A272" t="inlineStr">
        <is>
          <t>Fabrication de pâte à papier</t>
        </is>
      </c>
      <c r="B272" t="inlineStr">
        <is>
          <t>Produits de la 1ère transformation bois d'industrie R</t>
        </is>
      </c>
      <c r="C272" t="n">
        <v>1480</v>
      </c>
      <c r="D272" t="inlineStr"/>
      <c r="E272" t="inlineStr"/>
      <c r="F272" t="inlineStr"/>
      <c r="G272" t="inlineStr"/>
      <c r="H272" t="inlineStr"/>
      <c r="I272" t="inlineStr"/>
      <c r="J272" t="inlineStr">
        <is>
          <t>libre</t>
        </is>
      </c>
    </row>
    <row r="273">
      <c r="A273" t="inlineStr">
        <is>
          <t>Fabrication de pâte à papier</t>
        </is>
      </c>
      <c r="B273" t="inlineStr">
        <is>
          <t>Connexes</t>
        </is>
      </c>
      <c r="C273" t="n">
        <v>384</v>
      </c>
      <c r="D273" t="inlineStr"/>
      <c r="E273" t="inlineStr"/>
      <c r="F273" t="inlineStr"/>
      <c r="G273" t="inlineStr"/>
      <c r="H273" t="inlineStr"/>
      <c r="I273" t="inlineStr"/>
      <c r="J273" t="inlineStr">
        <is>
          <t>déterminé</t>
        </is>
      </c>
    </row>
    <row r="274">
      <c r="A274" t="inlineStr">
        <is>
          <t>Fabrication de pâte à papier</t>
        </is>
      </c>
      <c r="B274" t="inlineStr">
        <is>
          <t>Connexes F</t>
        </is>
      </c>
      <c r="C274" t="n">
        <v>108</v>
      </c>
      <c r="D274" t="inlineStr"/>
      <c r="E274" t="inlineStr"/>
      <c r="F274" t="inlineStr"/>
      <c r="G274" t="inlineStr"/>
      <c r="H274" t="inlineStr"/>
      <c r="I274" t="inlineStr"/>
      <c r="J274" t="inlineStr">
        <is>
          <t>déterminé</t>
        </is>
      </c>
    </row>
    <row r="275">
      <c r="A275" t="inlineStr">
        <is>
          <t>Fabrication de pâte à papier</t>
        </is>
      </c>
      <c r="B275" t="inlineStr">
        <is>
          <t>Ecorces F</t>
        </is>
      </c>
      <c r="C275" t="n">
        <v>108</v>
      </c>
      <c r="D275" t="inlineStr"/>
      <c r="E275" t="inlineStr"/>
      <c r="F275" t="inlineStr"/>
      <c r="G275" t="inlineStr"/>
      <c r="H275" t="inlineStr"/>
      <c r="I275" t="inlineStr"/>
      <c r="J275" t="inlineStr">
        <is>
          <t>déterminé</t>
        </is>
      </c>
    </row>
    <row r="276">
      <c r="A276" t="inlineStr">
        <is>
          <t>Fabrication de pâte à papier</t>
        </is>
      </c>
      <c r="B276" t="inlineStr">
        <is>
          <t>Connexes R</t>
        </is>
      </c>
      <c r="C276" t="n">
        <v>277</v>
      </c>
      <c r="D276" t="inlineStr"/>
      <c r="E276" t="inlineStr"/>
      <c r="F276" t="inlineStr"/>
      <c r="G276" t="inlineStr"/>
      <c r="H276" t="inlineStr"/>
      <c r="I276" t="inlineStr"/>
      <c r="J276" t="inlineStr">
        <is>
          <t>déterminé</t>
        </is>
      </c>
    </row>
    <row r="277">
      <c r="A277" t="inlineStr">
        <is>
          <t>Fabrication de pâte à papier</t>
        </is>
      </c>
      <c r="B277" t="inlineStr">
        <is>
          <t>Ecorces R</t>
        </is>
      </c>
      <c r="C277" t="n">
        <v>277</v>
      </c>
      <c r="D277" t="inlineStr"/>
      <c r="E277" t="inlineStr"/>
      <c r="F277" t="inlineStr"/>
      <c r="G277" t="inlineStr"/>
      <c r="H277" t="inlineStr"/>
      <c r="I277" t="inlineStr"/>
      <c r="J277" t="inlineStr">
        <is>
          <t>déterminé</t>
        </is>
      </c>
    </row>
    <row r="278">
      <c r="A278" t="inlineStr">
        <is>
          <t>Fabrication de pâte à papier</t>
        </is>
      </c>
      <c r="B278" t="inlineStr">
        <is>
          <t>Ecorces</t>
        </is>
      </c>
      <c r="C278" t="n">
        <v>384</v>
      </c>
      <c r="D278" t="inlineStr"/>
      <c r="E278" t="inlineStr"/>
      <c r="F278" t="inlineStr"/>
      <c r="G278" t="inlineStr"/>
      <c r="H278" t="inlineStr"/>
      <c r="I278" t="inlineStr"/>
      <c r="J278" t="inlineStr">
        <is>
          <t>déterminé</t>
        </is>
      </c>
    </row>
    <row r="279">
      <c r="A279" t="inlineStr">
        <is>
          <t>Fabrication de pâte à papier</t>
        </is>
      </c>
      <c r="B279" t="inlineStr">
        <is>
          <t>Résidus de pâte à papier</t>
        </is>
      </c>
      <c r="C279" t="n">
        <v>105</v>
      </c>
      <c r="D279" t="inlineStr"/>
      <c r="E279" t="inlineStr"/>
      <c r="F279" t="inlineStr"/>
      <c r="G279" t="inlineStr"/>
      <c r="H279" t="inlineStr"/>
      <c r="I279" t="inlineStr"/>
      <c r="J279" t="inlineStr">
        <is>
          <t>déterminé</t>
        </is>
      </c>
    </row>
    <row r="280">
      <c r="A280" t="inlineStr">
        <is>
          <t>Fabrication de pâte à papier F</t>
        </is>
      </c>
      <c r="B280" t="inlineStr">
        <is>
          <t>Produits de la 1ère transformation bois d'industrie</t>
        </is>
      </c>
      <c r="C280" t="n">
        <v>768</v>
      </c>
      <c r="D280" t="inlineStr"/>
      <c r="E280" t="inlineStr"/>
      <c r="F280" t="inlineStr"/>
      <c r="G280" t="inlineStr"/>
      <c r="H280" t="inlineStr"/>
      <c r="I280" t="inlineStr"/>
      <c r="J280" t="inlineStr">
        <is>
          <t>libre</t>
        </is>
      </c>
    </row>
    <row r="281">
      <c r="A281" t="inlineStr">
        <is>
          <t>Fabrication de pâte à papier F</t>
        </is>
      </c>
      <c r="B281" t="inlineStr">
        <is>
          <t>Pâte à papier</t>
        </is>
      </c>
      <c r="C281" t="n">
        <v>768</v>
      </c>
      <c r="D281" t="inlineStr"/>
      <c r="E281" t="inlineStr"/>
      <c r="F281" t="inlineStr"/>
      <c r="G281" t="inlineStr"/>
      <c r="H281" t="inlineStr"/>
      <c r="I281" t="inlineStr"/>
      <c r="J281" t="inlineStr">
        <is>
          <t>libre</t>
        </is>
      </c>
    </row>
    <row r="282">
      <c r="A282" t="inlineStr">
        <is>
          <t>Fabrication de pâte à papier F</t>
        </is>
      </c>
      <c r="B282" t="inlineStr">
        <is>
          <t>Pâte à papier F</t>
        </is>
      </c>
      <c r="C282" t="n">
        <v>768</v>
      </c>
      <c r="D282" t="inlineStr"/>
      <c r="E282" t="inlineStr"/>
      <c r="F282" t="inlineStr"/>
      <c r="G282" t="inlineStr"/>
      <c r="H282" t="inlineStr"/>
      <c r="I282" t="inlineStr"/>
      <c r="J282" t="inlineStr">
        <is>
          <t>libre</t>
        </is>
      </c>
    </row>
    <row r="283">
      <c r="A283" t="inlineStr">
        <is>
          <t>Fabrication de pâte à papier F</t>
        </is>
      </c>
      <c r="B283" t="inlineStr">
        <is>
          <t>Pâte à papier mécanique</t>
        </is>
      </c>
      <c r="C283" t="n">
        <v>718</v>
      </c>
      <c r="D283" t="inlineStr"/>
      <c r="E283" t="inlineStr"/>
      <c r="F283" t="inlineStr"/>
      <c r="G283" t="inlineStr"/>
      <c r="H283" t="inlineStr"/>
      <c r="I283" t="inlineStr"/>
      <c r="J283" t="inlineStr">
        <is>
          <t>libre</t>
        </is>
      </c>
    </row>
    <row r="284">
      <c r="A284" t="inlineStr">
        <is>
          <t>Fabrication de pâte à papier F</t>
        </is>
      </c>
      <c r="B284" t="inlineStr">
        <is>
          <t>Pâte à papier chimique</t>
        </is>
      </c>
      <c r="C284" t="n">
        <v>50.7</v>
      </c>
      <c r="D284" t="inlineStr"/>
      <c r="E284" t="inlineStr"/>
      <c r="F284" t="inlineStr"/>
      <c r="G284" t="inlineStr"/>
      <c r="H284" t="inlineStr"/>
      <c r="I284" t="inlineStr"/>
      <c r="J284" t="inlineStr">
        <is>
          <t>libre</t>
        </is>
      </c>
    </row>
    <row r="285">
      <c r="A285" t="inlineStr">
        <is>
          <t>Fabrication de pâte à papier F</t>
        </is>
      </c>
      <c r="B285" t="inlineStr">
        <is>
          <t>Produits de la 1ère transformation bois d'industrie F</t>
        </is>
      </c>
      <c r="C285" t="n">
        <v>768</v>
      </c>
      <c r="D285" t="inlineStr"/>
      <c r="E285" t="inlineStr"/>
      <c r="F285" t="inlineStr"/>
      <c r="G285" t="inlineStr"/>
      <c r="H285" t="inlineStr"/>
      <c r="I285" t="inlineStr"/>
      <c r="J285" t="inlineStr">
        <is>
          <t>libre</t>
        </is>
      </c>
    </row>
    <row r="286">
      <c r="A286" t="inlineStr">
        <is>
          <t>Fabrication de pâte à papier F</t>
        </is>
      </c>
      <c r="B286" t="inlineStr">
        <is>
          <t>Connexes</t>
        </is>
      </c>
      <c r="C286" t="n">
        <v>108</v>
      </c>
      <c r="D286" t="inlineStr"/>
      <c r="E286" t="inlineStr"/>
      <c r="F286" t="inlineStr"/>
      <c r="G286" t="inlineStr"/>
      <c r="H286" t="inlineStr"/>
      <c r="I286" t="inlineStr"/>
      <c r="J286" t="inlineStr">
        <is>
          <t>déterminé</t>
        </is>
      </c>
    </row>
    <row r="287">
      <c r="A287" t="inlineStr">
        <is>
          <t>Fabrication de pâte à papier F</t>
        </is>
      </c>
      <c r="B287" t="inlineStr">
        <is>
          <t>Connexes F</t>
        </is>
      </c>
      <c r="C287" t="n">
        <v>108</v>
      </c>
      <c r="D287" t="inlineStr"/>
      <c r="E287" t="inlineStr"/>
      <c r="F287" t="inlineStr"/>
      <c r="G287" t="inlineStr"/>
      <c r="H287" t="inlineStr"/>
      <c r="I287" t="inlineStr"/>
      <c r="J287" t="inlineStr">
        <is>
          <t>déterminé</t>
        </is>
      </c>
    </row>
    <row r="288">
      <c r="A288" t="inlineStr">
        <is>
          <t>Fabrication de pâte à papier F</t>
        </is>
      </c>
      <c r="B288" t="inlineStr">
        <is>
          <t>Ecorces F</t>
        </is>
      </c>
      <c r="C288" t="n">
        <v>108</v>
      </c>
      <c r="D288" t="inlineStr"/>
      <c r="E288" t="inlineStr"/>
      <c r="F288" t="inlineStr"/>
      <c r="G288" t="inlineStr"/>
      <c r="H288" t="inlineStr"/>
      <c r="I288" t="inlineStr"/>
      <c r="J288" t="inlineStr">
        <is>
          <t>déterminé</t>
        </is>
      </c>
    </row>
    <row r="289">
      <c r="A289" t="inlineStr">
        <is>
          <t>Fabrication de pâte à papier F</t>
        </is>
      </c>
      <c r="B289" t="inlineStr">
        <is>
          <t>Ecorces</t>
        </is>
      </c>
      <c r="C289" t="n">
        <v>108</v>
      </c>
      <c r="D289" t="inlineStr"/>
      <c r="E289" t="inlineStr"/>
      <c r="F289" t="inlineStr"/>
      <c r="G289" t="inlineStr"/>
      <c r="H289" t="inlineStr"/>
      <c r="I289" t="inlineStr"/>
      <c r="J289" t="inlineStr">
        <is>
          <t>déterminé</t>
        </is>
      </c>
    </row>
    <row r="290">
      <c r="A290" t="inlineStr">
        <is>
          <t>Fabrication de pâte à papier F</t>
        </is>
      </c>
      <c r="B290" t="inlineStr">
        <is>
          <t>Résidus de pâte à papier</t>
        </is>
      </c>
      <c r="C290" t="n">
        <v>19.4</v>
      </c>
      <c r="D290" t="inlineStr"/>
      <c r="E290" t="inlineStr"/>
      <c r="F290" t="inlineStr"/>
      <c r="G290" t="inlineStr"/>
      <c r="H290" t="inlineStr"/>
      <c r="I290" t="inlineStr"/>
      <c r="J290" t="inlineStr">
        <is>
          <t>libre</t>
        </is>
      </c>
    </row>
    <row r="291">
      <c r="A291" t="inlineStr">
        <is>
          <t>Fabrication de pâte à papier R</t>
        </is>
      </c>
      <c r="B291" t="inlineStr">
        <is>
          <t>Produits de la 1ère transformation bois d'industrie</t>
        </is>
      </c>
      <c r="C291" t="n">
        <v>1480</v>
      </c>
      <c r="D291" t="inlineStr"/>
      <c r="E291" t="inlineStr"/>
      <c r="F291" t="inlineStr"/>
      <c r="G291" t="inlineStr"/>
      <c r="H291" t="inlineStr"/>
      <c r="I291" t="inlineStr"/>
      <c r="J291" t="inlineStr">
        <is>
          <t>libre</t>
        </is>
      </c>
    </row>
    <row r="292">
      <c r="A292" t="inlineStr">
        <is>
          <t>Fabrication de pâte à papier R</t>
        </is>
      </c>
      <c r="B292" t="inlineStr">
        <is>
          <t>Pâte à papier</t>
        </is>
      </c>
      <c r="C292" t="n">
        <v>1480</v>
      </c>
      <c r="D292" t="inlineStr"/>
      <c r="E292" t="inlineStr"/>
      <c r="F292" t="inlineStr"/>
      <c r="G292" t="inlineStr"/>
      <c r="H292" t="inlineStr"/>
      <c r="I292" t="inlineStr"/>
      <c r="J292" t="inlineStr">
        <is>
          <t>libre</t>
        </is>
      </c>
    </row>
    <row r="293">
      <c r="A293" t="inlineStr">
        <is>
          <t>Fabrication de pâte à papier R</t>
        </is>
      </c>
      <c r="B293" t="inlineStr">
        <is>
          <t>Pâte à papier R</t>
        </is>
      </c>
      <c r="C293" t="n">
        <v>1480</v>
      </c>
      <c r="D293" t="inlineStr"/>
      <c r="E293" t="inlineStr"/>
      <c r="F293" t="inlineStr"/>
      <c r="G293" t="inlineStr"/>
      <c r="H293" t="inlineStr"/>
      <c r="I293" t="inlineStr"/>
      <c r="J293" t="inlineStr">
        <is>
          <t>libre</t>
        </is>
      </c>
    </row>
    <row r="294">
      <c r="A294" t="inlineStr">
        <is>
          <t>Fabrication de pâte à papier R</t>
        </is>
      </c>
      <c r="B294" t="inlineStr">
        <is>
          <t>Pâte à papier mécanique</t>
        </is>
      </c>
      <c r="C294" t="n">
        <v>1430</v>
      </c>
      <c r="D294" t="inlineStr"/>
      <c r="E294" t="inlineStr"/>
      <c r="F294" t="inlineStr"/>
      <c r="G294" t="inlineStr"/>
      <c r="H294" t="inlineStr"/>
      <c r="I294" t="inlineStr"/>
      <c r="J294" t="inlineStr">
        <is>
          <t>libre</t>
        </is>
      </c>
    </row>
    <row r="295">
      <c r="A295" t="inlineStr">
        <is>
          <t>Fabrication de pâte à papier R</t>
        </is>
      </c>
      <c r="B295" t="inlineStr">
        <is>
          <t>Pâte à papier chimique</t>
        </is>
      </c>
      <c r="C295" t="n">
        <v>53.3</v>
      </c>
      <c r="D295" t="inlineStr"/>
      <c r="E295" t="inlineStr"/>
      <c r="F295" t="inlineStr"/>
      <c r="G295" t="inlineStr"/>
      <c r="H295" t="inlineStr"/>
      <c r="I295" t="inlineStr"/>
      <c r="J295" t="inlineStr">
        <is>
          <t>libre</t>
        </is>
      </c>
    </row>
    <row r="296">
      <c r="A296" t="inlineStr">
        <is>
          <t>Fabrication de pâte à papier R</t>
        </is>
      </c>
      <c r="B296" t="inlineStr">
        <is>
          <t>Produits de la 1ère transformation bois d'industrie R</t>
        </is>
      </c>
      <c r="C296" t="n">
        <v>1480</v>
      </c>
      <c r="D296" t="inlineStr"/>
      <c r="E296" t="inlineStr"/>
      <c r="F296" t="inlineStr"/>
      <c r="G296" t="inlineStr"/>
      <c r="H296" t="inlineStr"/>
      <c r="I296" t="inlineStr"/>
      <c r="J296" t="inlineStr">
        <is>
          <t>libre</t>
        </is>
      </c>
    </row>
    <row r="297">
      <c r="A297" t="inlineStr">
        <is>
          <t>Fabrication de pâte à papier R</t>
        </is>
      </c>
      <c r="B297" t="inlineStr">
        <is>
          <t>Connexes</t>
        </is>
      </c>
      <c r="C297" t="n">
        <v>277</v>
      </c>
      <c r="D297" t="inlineStr"/>
      <c r="E297" t="inlineStr"/>
      <c r="F297" t="inlineStr"/>
      <c r="G297" t="inlineStr"/>
      <c r="H297" t="inlineStr"/>
      <c r="I297" t="inlineStr"/>
      <c r="J297" t="inlineStr">
        <is>
          <t>déterminé</t>
        </is>
      </c>
    </row>
    <row r="298">
      <c r="A298" t="inlineStr">
        <is>
          <t>Fabrication de pâte à papier R</t>
        </is>
      </c>
      <c r="B298" t="inlineStr">
        <is>
          <t>Connexes R</t>
        </is>
      </c>
      <c r="C298" t="n">
        <v>277</v>
      </c>
      <c r="D298" t="inlineStr"/>
      <c r="E298" t="inlineStr"/>
      <c r="F298" t="inlineStr"/>
      <c r="G298" t="inlineStr"/>
      <c r="H298" t="inlineStr"/>
      <c r="I298" t="inlineStr"/>
      <c r="J298" t="inlineStr">
        <is>
          <t>déterminé</t>
        </is>
      </c>
    </row>
    <row r="299">
      <c r="A299" t="inlineStr">
        <is>
          <t>Fabrication de pâte à papier R</t>
        </is>
      </c>
      <c r="B299" t="inlineStr">
        <is>
          <t>Ecorces R</t>
        </is>
      </c>
      <c r="C299" t="n">
        <v>277</v>
      </c>
      <c r="D299" t="inlineStr"/>
      <c r="E299" t="inlineStr"/>
      <c r="F299" t="inlineStr"/>
      <c r="G299" t="inlineStr"/>
      <c r="H299" t="inlineStr"/>
      <c r="I299" t="inlineStr"/>
      <c r="J299" t="inlineStr">
        <is>
          <t>déterminé</t>
        </is>
      </c>
    </row>
    <row r="300">
      <c r="A300" t="inlineStr">
        <is>
          <t>Fabrication de pâte à papier R</t>
        </is>
      </c>
      <c r="B300" t="inlineStr">
        <is>
          <t>Ecorces</t>
        </is>
      </c>
      <c r="C300" t="n">
        <v>277</v>
      </c>
      <c r="D300" t="inlineStr"/>
      <c r="E300" t="inlineStr"/>
      <c r="F300" t="inlineStr"/>
      <c r="G300" t="inlineStr"/>
      <c r="H300" t="inlineStr"/>
      <c r="I300" t="inlineStr"/>
      <c r="J300" t="inlineStr">
        <is>
          <t>déterminé</t>
        </is>
      </c>
    </row>
    <row r="301">
      <c r="A301" t="inlineStr">
        <is>
          <t>Fabrication de pâte à papier R</t>
        </is>
      </c>
      <c r="B301" t="inlineStr">
        <is>
          <t>Résidus de pâte à papier</t>
        </is>
      </c>
      <c r="C301" t="n">
        <v>86</v>
      </c>
      <c r="D301" t="inlineStr"/>
      <c r="E301" t="inlineStr"/>
      <c r="F301" t="inlineStr"/>
      <c r="G301" t="inlineStr"/>
      <c r="H301" t="inlineStr"/>
      <c r="I301" t="inlineStr"/>
      <c r="J301" t="inlineStr">
        <is>
          <t>libre</t>
        </is>
      </c>
    </row>
    <row r="302">
      <c r="A302" t="inlineStr">
        <is>
          <t>Fabrication de pâte à papier mécanique</t>
        </is>
      </c>
      <c r="B302" t="inlineStr">
        <is>
          <t>Produits de la 1ère transformation bois d'industrie</t>
        </is>
      </c>
      <c r="C302" t="n">
        <v>2150</v>
      </c>
      <c r="D302" t="inlineStr"/>
      <c r="E302" t="inlineStr"/>
      <c r="F302" t="inlineStr"/>
      <c r="G302" t="inlineStr"/>
      <c r="H302" t="inlineStr"/>
      <c r="I302" t="inlineStr"/>
      <c r="J302" t="inlineStr">
        <is>
          <t>déterminé</t>
        </is>
      </c>
    </row>
    <row r="303">
      <c r="A303" t="inlineStr">
        <is>
          <t>Fabrication de pâte à papier mécanique</t>
        </is>
      </c>
      <c r="B303" t="inlineStr">
        <is>
          <t>Pâte à papier</t>
        </is>
      </c>
      <c r="C303" t="n">
        <v>2150</v>
      </c>
      <c r="D303" t="inlineStr"/>
      <c r="E303" t="inlineStr"/>
      <c r="F303" t="inlineStr"/>
      <c r="G303" t="inlineStr"/>
      <c r="H303" t="inlineStr"/>
      <c r="I303" t="inlineStr"/>
      <c r="J303" t="inlineStr">
        <is>
          <t>déterminé</t>
        </is>
      </c>
    </row>
    <row r="304">
      <c r="A304" t="inlineStr">
        <is>
          <t>Fabrication de pâte à papier mécanique</t>
        </is>
      </c>
      <c r="B304" t="inlineStr">
        <is>
          <t>Pâte à papier F</t>
        </is>
      </c>
      <c r="C304" t="n">
        <v>718</v>
      </c>
      <c r="D304" t="inlineStr"/>
      <c r="E304" t="inlineStr"/>
      <c r="F304" t="inlineStr"/>
      <c r="G304" t="inlineStr"/>
      <c r="H304" t="inlineStr"/>
      <c r="I304" t="inlineStr"/>
      <c r="J304" t="inlineStr">
        <is>
          <t>libre</t>
        </is>
      </c>
    </row>
    <row r="305">
      <c r="A305" t="inlineStr">
        <is>
          <t>Fabrication de pâte à papier mécanique</t>
        </is>
      </c>
      <c r="B305" t="inlineStr">
        <is>
          <t>Pâte à papier R</t>
        </is>
      </c>
      <c r="C305" t="n">
        <v>1430</v>
      </c>
      <c r="D305" t="inlineStr"/>
      <c r="E305" t="inlineStr"/>
      <c r="F305" t="inlineStr"/>
      <c r="G305" t="inlineStr"/>
      <c r="H305" t="inlineStr"/>
      <c r="I305" t="inlineStr"/>
      <c r="J305" t="inlineStr">
        <is>
          <t>libre</t>
        </is>
      </c>
    </row>
    <row r="306">
      <c r="A306" t="inlineStr">
        <is>
          <t>Fabrication de pâte à papier mécanique</t>
        </is>
      </c>
      <c r="B306" t="inlineStr">
        <is>
          <t>Pâte à papier mécanique</t>
        </is>
      </c>
      <c r="C306" t="n">
        <v>2150</v>
      </c>
      <c r="D306" t="n">
        <v>813.5325644084</v>
      </c>
      <c r="E306" t="n">
        <v>61.01494233063</v>
      </c>
      <c r="F306" t="n">
        <v>0.15</v>
      </c>
      <c r="G306" t="n">
        <v>0</v>
      </c>
      <c r="H306" t="n">
        <v>500000000</v>
      </c>
      <c r="I306" t="n">
        <v>21.86</v>
      </c>
      <c r="J306" t="inlineStr">
        <is>
          <t>redondant</t>
        </is>
      </c>
    </row>
    <row r="307">
      <c r="A307" t="inlineStr">
        <is>
          <t>Fabrication de pâte à papier mécanique</t>
        </is>
      </c>
      <c r="B307" t="inlineStr">
        <is>
          <t>Produits de la 1ère transformation bois d'industrie F</t>
        </is>
      </c>
      <c r="C307" t="n">
        <v>718</v>
      </c>
      <c r="D307" t="inlineStr"/>
      <c r="E307" t="inlineStr"/>
      <c r="F307" t="inlineStr"/>
      <c r="G307" t="inlineStr"/>
      <c r="H307" t="inlineStr"/>
      <c r="I307" t="inlineStr"/>
      <c r="J307" t="inlineStr">
        <is>
          <t>libre</t>
        </is>
      </c>
    </row>
    <row r="308">
      <c r="A308" t="inlineStr">
        <is>
          <t>Fabrication de pâte à papier mécanique</t>
        </is>
      </c>
      <c r="B308" t="inlineStr">
        <is>
          <t>Produits de la 1ère transformation bois d'industrie R</t>
        </is>
      </c>
      <c r="C308" t="n">
        <v>1430</v>
      </c>
      <c r="D308" t="inlineStr"/>
      <c r="E308" t="inlineStr"/>
      <c r="F308" t="inlineStr"/>
      <c r="G308" t="inlineStr"/>
      <c r="H308" t="inlineStr"/>
      <c r="I308" t="inlineStr"/>
      <c r="J308" t="inlineStr">
        <is>
          <t>libre</t>
        </is>
      </c>
    </row>
    <row r="309">
      <c r="A309" t="inlineStr">
        <is>
          <t>Fabrication de pâte à papier mécanique</t>
        </is>
      </c>
      <c r="B309" t="inlineStr">
        <is>
          <t>Connexes</t>
        </is>
      </c>
      <c r="C309" t="n">
        <v>368</v>
      </c>
      <c r="D309" t="inlineStr"/>
      <c r="E309" t="inlineStr"/>
      <c r="F309" t="inlineStr"/>
      <c r="G309" t="inlineStr"/>
      <c r="H309" t="inlineStr"/>
      <c r="I309" t="inlineStr"/>
      <c r="J309" t="inlineStr">
        <is>
          <t>libre</t>
        </is>
      </c>
    </row>
    <row r="310">
      <c r="A310" t="inlineStr">
        <is>
          <t>Fabrication de pâte à papier mécanique</t>
        </is>
      </c>
      <c r="B310" t="inlineStr">
        <is>
          <t>Connexes F</t>
        </is>
      </c>
      <c r="C310" t="n">
        <v>102</v>
      </c>
      <c r="D310" t="inlineStr"/>
      <c r="E310" t="inlineStr"/>
      <c r="F310" t="inlineStr"/>
      <c r="G310" t="inlineStr"/>
      <c r="H310" t="inlineStr"/>
      <c r="I310" t="inlineStr"/>
      <c r="J310" t="inlineStr">
        <is>
          <t>libre</t>
        </is>
      </c>
    </row>
    <row r="311">
      <c r="A311" t="inlineStr">
        <is>
          <t>Fabrication de pâte à papier mécanique</t>
        </is>
      </c>
      <c r="B311" t="inlineStr">
        <is>
          <t>Ecorces F</t>
        </is>
      </c>
      <c r="C311" t="n">
        <v>102</v>
      </c>
      <c r="D311" t="inlineStr"/>
      <c r="E311" t="inlineStr"/>
      <c r="F311" t="inlineStr"/>
      <c r="G311" t="inlineStr"/>
      <c r="H311" t="inlineStr"/>
      <c r="I311" t="inlineStr"/>
      <c r="J311" t="inlineStr">
        <is>
          <t>libre</t>
        </is>
      </c>
    </row>
    <row r="312">
      <c r="A312" t="inlineStr">
        <is>
          <t>Fabrication de pâte à papier mécanique</t>
        </is>
      </c>
      <c r="B312" t="inlineStr">
        <is>
          <t>Connexes R</t>
        </is>
      </c>
      <c r="C312" t="n">
        <v>265</v>
      </c>
      <c r="D312" t="inlineStr"/>
      <c r="E312" t="inlineStr"/>
      <c r="F312" t="inlineStr"/>
      <c r="G312" t="inlineStr"/>
      <c r="H312" t="inlineStr"/>
      <c r="I312" t="inlineStr"/>
      <c r="J312" t="inlineStr">
        <is>
          <t>libre</t>
        </is>
      </c>
    </row>
    <row r="313">
      <c r="A313" t="inlineStr">
        <is>
          <t>Fabrication de pâte à papier mécanique</t>
        </is>
      </c>
      <c r="B313" t="inlineStr">
        <is>
          <t>Ecorces R</t>
        </is>
      </c>
      <c r="C313" t="n">
        <v>265</v>
      </c>
      <c r="D313" t="inlineStr"/>
      <c r="E313" t="inlineStr"/>
      <c r="F313" t="inlineStr"/>
      <c r="G313" t="inlineStr"/>
      <c r="H313" t="inlineStr"/>
      <c r="I313" t="inlineStr"/>
      <c r="J313" t="inlineStr">
        <is>
          <t>libre</t>
        </is>
      </c>
    </row>
    <row r="314">
      <c r="A314" t="inlineStr">
        <is>
          <t>Fabrication de pâte à papier mécanique</t>
        </is>
      </c>
      <c r="B314" t="inlineStr">
        <is>
          <t>Ecorces</t>
        </is>
      </c>
      <c r="C314" t="n">
        <v>368</v>
      </c>
      <c r="D314" t="inlineStr"/>
      <c r="E314" t="inlineStr"/>
      <c r="F314" t="inlineStr"/>
      <c r="G314" t="inlineStr"/>
      <c r="H314" t="inlineStr"/>
      <c r="I314" t="inlineStr"/>
      <c r="J314" t="inlineStr">
        <is>
          <t>libre</t>
        </is>
      </c>
    </row>
    <row r="315">
      <c r="A315" t="inlineStr">
        <is>
          <t>Fabrication de pâte à papier mécanique</t>
        </is>
      </c>
      <c r="B315" t="inlineStr">
        <is>
          <t>Résidus de pâte à papier</t>
        </is>
      </c>
      <c r="C315" t="n">
        <v>105</v>
      </c>
      <c r="D315" t="inlineStr"/>
      <c r="E315" t="inlineStr"/>
      <c r="F315" t="inlineStr"/>
      <c r="G315" t="inlineStr"/>
      <c r="H315" t="inlineStr"/>
      <c r="I315" t="inlineStr"/>
      <c r="J315" t="inlineStr">
        <is>
          <t>libre</t>
        </is>
      </c>
    </row>
    <row r="316">
      <c r="A316" t="inlineStr">
        <is>
          <t>Fabrication de pâte à papier chimique</t>
        </is>
      </c>
      <c r="B316" t="inlineStr">
        <is>
          <t>Produits de la 1ère transformation bois d'industrie</t>
        </is>
      </c>
      <c r="C316" t="n">
        <v>104</v>
      </c>
      <c r="D316" t="inlineStr"/>
      <c r="E316" t="inlineStr"/>
      <c r="F316" t="inlineStr"/>
      <c r="G316" t="inlineStr"/>
      <c r="H316" t="inlineStr"/>
      <c r="I316" t="inlineStr"/>
      <c r="J316" t="inlineStr">
        <is>
          <t>déterminé</t>
        </is>
      </c>
    </row>
    <row r="317">
      <c r="A317" t="inlineStr">
        <is>
          <t>Fabrication de pâte à papier chimique</t>
        </is>
      </c>
      <c r="B317" t="inlineStr">
        <is>
          <t>Pâte à papier</t>
        </is>
      </c>
      <c r="C317" t="n">
        <v>104</v>
      </c>
      <c r="D317" t="inlineStr"/>
      <c r="E317" t="inlineStr"/>
      <c r="F317" t="inlineStr"/>
      <c r="G317" t="inlineStr"/>
      <c r="H317" t="inlineStr"/>
      <c r="I317" t="inlineStr"/>
      <c r="J317" t="inlineStr">
        <is>
          <t>déterminé</t>
        </is>
      </c>
    </row>
    <row r="318">
      <c r="A318" t="inlineStr">
        <is>
          <t>Fabrication de pâte à papier chimique</t>
        </is>
      </c>
      <c r="B318" t="inlineStr">
        <is>
          <t>Pâte à papier F</t>
        </is>
      </c>
      <c r="C318" t="n">
        <v>50.7</v>
      </c>
      <c r="D318" t="inlineStr"/>
      <c r="E318" t="inlineStr"/>
      <c r="F318" t="inlineStr"/>
      <c r="G318" t="inlineStr"/>
      <c r="H318" t="inlineStr"/>
      <c r="I318" t="inlineStr"/>
      <c r="J318" t="inlineStr">
        <is>
          <t>libre</t>
        </is>
      </c>
    </row>
    <row r="319">
      <c r="A319" t="inlineStr">
        <is>
          <t>Fabrication de pâte à papier chimique</t>
        </is>
      </c>
      <c r="B319" t="inlineStr">
        <is>
          <t>Pâte à papier R</t>
        </is>
      </c>
      <c r="C319" t="n">
        <v>53.3</v>
      </c>
      <c r="D319" t="inlineStr"/>
      <c r="E319" t="inlineStr"/>
      <c r="F319" t="inlineStr"/>
      <c r="G319" t="inlineStr"/>
      <c r="H319" t="inlineStr"/>
      <c r="I319" t="inlineStr"/>
      <c r="J319" t="inlineStr">
        <is>
          <t>libre</t>
        </is>
      </c>
    </row>
    <row r="320">
      <c r="A320" t="inlineStr">
        <is>
          <t>Fabrication de pâte à papier chimique</t>
        </is>
      </c>
      <c r="B320" t="inlineStr">
        <is>
          <t>Pâte à papier chimique</t>
        </is>
      </c>
      <c r="C320" t="n">
        <v>104</v>
      </c>
      <c r="D320" t="n">
        <v>2907.933766285067</v>
      </c>
      <c r="E320" t="n">
        <v>218.09503247138</v>
      </c>
      <c r="F320" t="n">
        <v>0.15</v>
      </c>
      <c r="G320" t="n">
        <v>0</v>
      </c>
      <c r="H320" t="n">
        <v>500000000</v>
      </c>
      <c r="I320" t="n">
        <v>12.86</v>
      </c>
      <c r="J320" t="inlineStr">
        <is>
          <t>redondant</t>
        </is>
      </c>
    </row>
    <row r="321">
      <c r="A321" t="inlineStr">
        <is>
          <t>Fabrication de pâte à papier chimique</t>
        </is>
      </c>
      <c r="B321" t="inlineStr">
        <is>
          <t>Produits de la 1ère transformation bois d'industrie F</t>
        </is>
      </c>
      <c r="C321" t="n">
        <v>50.7</v>
      </c>
      <c r="D321" t="inlineStr"/>
      <c r="E321" t="inlineStr"/>
      <c r="F321" t="inlineStr"/>
      <c r="G321" t="inlineStr"/>
      <c r="H321" t="inlineStr"/>
      <c r="I321" t="inlineStr"/>
      <c r="J321" t="inlineStr">
        <is>
          <t>libre</t>
        </is>
      </c>
    </row>
    <row r="322">
      <c r="A322" t="inlineStr">
        <is>
          <t>Fabrication de pâte à papier chimique</t>
        </is>
      </c>
      <c r="B322" t="inlineStr">
        <is>
          <t>Produits de la 1ère transformation bois d'industrie R</t>
        </is>
      </c>
      <c r="C322" t="n">
        <v>53.3</v>
      </c>
      <c r="D322" t="inlineStr"/>
      <c r="E322" t="inlineStr"/>
      <c r="F322" t="inlineStr"/>
      <c r="G322" t="inlineStr"/>
      <c r="H322" t="inlineStr"/>
      <c r="I322" t="inlineStr"/>
      <c r="J322" t="inlineStr">
        <is>
          <t>libre</t>
        </is>
      </c>
    </row>
    <row r="323">
      <c r="A323" t="inlineStr">
        <is>
          <t>Fabrication de pâte à papier chimique</t>
        </is>
      </c>
      <c r="B323" t="inlineStr">
        <is>
          <t>Connexes</t>
        </is>
      </c>
      <c r="C323" t="n">
        <v>16.8</v>
      </c>
      <c r="D323" t="inlineStr"/>
      <c r="E323" t="inlineStr"/>
      <c r="F323" t="inlineStr"/>
      <c r="G323" t="inlineStr"/>
      <c r="H323" t="inlineStr"/>
      <c r="I323" t="inlineStr"/>
      <c r="J323" t="inlineStr">
        <is>
          <t>libre</t>
        </is>
      </c>
    </row>
    <row r="324">
      <c r="A324" t="inlineStr">
        <is>
          <t>Fabrication de pâte à papier chimique</t>
        </is>
      </c>
      <c r="B324" t="inlineStr">
        <is>
          <t>Connexes F</t>
        </is>
      </c>
      <c r="C324" t="n">
        <v>5.3</v>
      </c>
      <c r="D324" t="inlineStr"/>
      <c r="E324" t="inlineStr"/>
      <c r="F324" t="inlineStr"/>
      <c r="G324" t="inlineStr"/>
      <c r="H324" t="inlineStr"/>
      <c r="I324" t="inlineStr"/>
      <c r="J324" t="inlineStr">
        <is>
          <t>libre</t>
        </is>
      </c>
    </row>
    <row r="325">
      <c r="A325" t="inlineStr">
        <is>
          <t>Fabrication de pâte à papier chimique</t>
        </is>
      </c>
      <c r="B325" t="inlineStr">
        <is>
          <t>Ecorces F</t>
        </is>
      </c>
      <c r="C325" t="n">
        <v>5.3</v>
      </c>
      <c r="D325" t="inlineStr"/>
      <c r="E325" t="inlineStr"/>
      <c r="F325" t="inlineStr"/>
      <c r="G325" t="inlineStr"/>
      <c r="H325" t="inlineStr"/>
      <c r="I325" t="inlineStr"/>
      <c r="J325" t="inlineStr">
        <is>
          <t>libre</t>
        </is>
      </c>
    </row>
    <row r="326">
      <c r="A326" t="inlineStr">
        <is>
          <t>Fabrication de pâte à papier chimique</t>
        </is>
      </c>
      <c r="B326" t="inlineStr">
        <is>
          <t>Connexes R</t>
        </is>
      </c>
      <c r="C326" t="n">
        <v>11.5</v>
      </c>
      <c r="D326" t="inlineStr"/>
      <c r="E326" t="inlineStr"/>
      <c r="F326" t="inlineStr"/>
      <c r="G326" t="inlineStr"/>
      <c r="H326" t="inlineStr"/>
      <c r="I326" t="inlineStr"/>
      <c r="J326" t="inlineStr">
        <is>
          <t>libre</t>
        </is>
      </c>
    </row>
    <row r="327">
      <c r="A327" t="inlineStr">
        <is>
          <t>Fabrication de pâte à papier chimique</t>
        </is>
      </c>
      <c r="B327" t="inlineStr">
        <is>
          <t>Ecorces R</t>
        </is>
      </c>
      <c r="C327" t="n">
        <v>11.5</v>
      </c>
      <c r="D327" t="inlineStr"/>
      <c r="E327" t="inlineStr"/>
      <c r="F327" t="inlineStr"/>
      <c r="G327" t="inlineStr"/>
      <c r="H327" t="inlineStr"/>
      <c r="I327" t="inlineStr"/>
      <c r="J327" t="inlineStr">
        <is>
          <t>libre</t>
        </is>
      </c>
    </row>
    <row r="328">
      <c r="A328" t="inlineStr">
        <is>
          <t>Fabrication de pâte à papier chimique</t>
        </is>
      </c>
      <c r="B328" t="inlineStr">
        <is>
          <t>Ecorces</t>
        </is>
      </c>
      <c r="C328" t="n">
        <v>16.8</v>
      </c>
      <c r="D328" t="inlineStr"/>
      <c r="E328" t="inlineStr"/>
      <c r="F328" t="inlineStr"/>
      <c r="G328" t="inlineStr"/>
      <c r="H328" t="inlineStr"/>
      <c r="I328" t="inlineStr"/>
      <c r="J328" t="inlineStr">
        <is>
          <t>libre</t>
        </is>
      </c>
    </row>
    <row r="329">
      <c r="A329" t="inlineStr">
        <is>
          <t>Fabrication de pâte à papier chimique</t>
        </is>
      </c>
      <c r="B329" t="inlineStr">
        <is>
          <t>Résidus de pâte à papier</t>
        </is>
      </c>
      <c r="C329" t="n">
        <v>0.1</v>
      </c>
      <c r="D329" t="inlineStr"/>
      <c r="E329" t="inlineStr"/>
      <c r="F329" t="inlineStr"/>
      <c r="G329" t="inlineStr"/>
      <c r="H329" t="inlineStr"/>
      <c r="I329" t="inlineStr"/>
      <c r="J329" t="inlineStr">
        <is>
          <t>libre</t>
        </is>
      </c>
    </row>
    <row r="330">
      <c r="A330" t="inlineStr">
        <is>
          <t>1ère Transformation bois d'œuvre F</t>
        </is>
      </c>
      <c r="B330" t="inlineStr">
        <is>
          <t>Produits de la 1ère transformation bois d'œuvre</t>
        </is>
      </c>
      <c r="C330" t="n">
        <v>1890</v>
      </c>
      <c r="D330" t="inlineStr"/>
      <c r="E330" t="inlineStr"/>
      <c r="F330" t="inlineStr"/>
      <c r="G330" t="inlineStr"/>
      <c r="H330" t="inlineStr"/>
      <c r="I330" t="inlineStr"/>
      <c r="J330" t="inlineStr">
        <is>
          <t>libre</t>
        </is>
      </c>
    </row>
    <row r="331">
      <c r="A331" t="inlineStr">
        <is>
          <t>1ère Transformation bois d'œuvre F</t>
        </is>
      </c>
      <c r="B331" t="inlineStr">
        <is>
          <t>Sciages</t>
        </is>
      </c>
      <c r="C331" t="n">
        <v>1650</v>
      </c>
      <c r="D331" t="inlineStr"/>
      <c r="E331" t="inlineStr"/>
      <c r="F331" t="inlineStr"/>
      <c r="G331" t="inlineStr"/>
      <c r="H331" t="inlineStr"/>
      <c r="I331" t="inlineStr"/>
      <c r="J331" t="inlineStr">
        <is>
          <t>déterminé</t>
        </is>
      </c>
    </row>
    <row r="332">
      <c r="A332" t="inlineStr">
        <is>
          <t>1ère Transformation bois d'œuvre F</t>
        </is>
      </c>
      <c r="B332" t="inlineStr">
        <is>
          <t>Sciages F</t>
        </is>
      </c>
      <c r="C332" t="n">
        <v>1650</v>
      </c>
      <c r="D332" t="inlineStr"/>
      <c r="E332" t="inlineStr"/>
      <c r="F332" t="inlineStr"/>
      <c r="G332" t="inlineStr"/>
      <c r="H332" t="inlineStr"/>
      <c r="I332" t="inlineStr"/>
      <c r="J332" t="inlineStr">
        <is>
          <t>déterminé</t>
        </is>
      </c>
    </row>
    <row r="333">
      <c r="A333" t="inlineStr">
        <is>
          <t>1ère Transformation bois d'œuvre F</t>
        </is>
      </c>
      <c r="B333" t="inlineStr">
        <is>
          <t>Traverses</t>
        </is>
      </c>
      <c r="C333" t="n">
        <v>114</v>
      </c>
      <c r="D333" t="inlineStr"/>
      <c r="E333" t="inlineStr"/>
      <c r="F333" t="inlineStr"/>
      <c r="G333" t="inlineStr"/>
      <c r="H333" t="inlineStr"/>
      <c r="I333" t="inlineStr"/>
      <c r="J333" t="inlineStr">
        <is>
          <t>déterminé</t>
        </is>
      </c>
    </row>
    <row r="334">
      <c r="A334" t="inlineStr">
        <is>
          <t>1ère Transformation bois d'œuvre F</t>
        </is>
      </c>
      <c r="B334" t="inlineStr">
        <is>
          <t>Merrains</t>
        </is>
      </c>
      <c r="C334" t="n">
        <v>61.2</v>
      </c>
      <c r="D334" t="inlineStr"/>
      <c r="E334" t="inlineStr"/>
      <c r="F334" t="inlineStr"/>
      <c r="G334" t="inlineStr"/>
      <c r="H334" t="inlineStr"/>
      <c r="I334" t="inlineStr"/>
      <c r="J334" t="inlineStr">
        <is>
          <t>déterminé</t>
        </is>
      </c>
    </row>
    <row r="335">
      <c r="A335" t="inlineStr">
        <is>
          <t>1ère Transformation bois d'œuvre F</t>
        </is>
      </c>
      <c r="B335" t="inlineStr">
        <is>
          <t>Placages</t>
        </is>
      </c>
      <c r="C335" t="n">
        <v>60</v>
      </c>
      <c r="D335" t="inlineStr"/>
      <c r="E335" t="inlineStr"/>
      <c r="F335" t="inlineStr"/>
      <c r="G335" t="inlineStr"/>
      <c r="H335" t="inlineStr"/>
      <c r="I335" t="inlineStr"/>
      <c r="J335" t="inlineStr">
        <is>
          <t>libre</t>
        </is>
      </c>
    </row>
    <row r="336">
      <c r="A336" t="inlineStr">
        <is>
          <t>1ère Transformation bois d'œuvre F</t>
        </is>
      </c>
      <c r="B336" t="inlineStr">
        <is>
          <t>Placages F</t>
        </is>
      </c>
      <c r="C336" t="n">
        <v>60</v>
      </c>
      <c r="D336" t="inlineStr"/>
      <c r="E336" t="inlineStr"/>
      <c r="F336" t="inlineStr"/>
      <c r="G336" t="inlineStr"/>
      <c r="H336" t="inlineStr"/>
      <c r="I336" t="inlineStr"/>
      <c r="J336" t="inlineStr">
        <is>
          <t>libre</t>
        </is>
      </c>
    </row>
    <row r="337">
      <c r="A337" t="inlineStr">
        <is>
          <t>1ère Transformation bois d'œuvre F</t>
        </is>
      </c>
      <c r="B337" t="inlineStr">
        <is>
          <t>Produits de la 1ère transformation bois d'œuvre F</t>
        </is>
      </c>
      <c r="C337" t="n">
        <v>1890</v>
      </c>
      <c r="D337" t="inlineStr"/>
      <c r="E337" t="inlineStr"/>
      <c r="F337" t="inlineStr"/>
      <c r="G337" t="inlineStr"/>
      <c r="H337" t="inlineStr"/>
      <c r="I337" t="inlineStr"/>
      <c r="J337" t="inlineStr">
        <is>
          <t>libre</t>
        </is>
      </c>
    </row>
    <row r="338">
      <c r="A338" t="inlineStr">
        <is>
          <t>1ère Transformation bois d'œuvre F</t>
        </is>
      </c>
      <c r="B338" t="inlineStr">
        <is>
          <t>Connexes</t>
        </is>
      </c>
      <c r="C338" t="n">
        <v>2360</v>
      </c>
      <c r="D338" t="inlineStr"/>
      <c r="E338" t="inlineStr"/>
      <c r="F338" t="inlineStr"/>
      <c r="G338" t="inlineStr"/>
      <c r="H338" t="inlineStr"/>
      <c r="I338" t="inlineStr"/>
      <c r="J338" t="inlineStr">
        <is>
          <t>libre</t>
        </is>
      </c>
    </row>
    <row r="339">
      <c r="A339" t="inlineStr">
        <is>
          <t>1ère Transformation bois d'œuvre F</t>
        </is>
      </c>
      <c r="B339" t="inlineStr">
        <is>
          <t>Connexes hors écorces</t>
        </is>
      </c>
      <c r="C339" t="n">
        <v>1850</v>
      </c>
      <c r="D339" t="inlineStr"/>
      <c r="E339" t="inlineStr"/>
      <c r="F339" t="inlineStr"/>
      <c r="G339" t="inlineStr"/>
      <c r="H339" t="inlineStr"/>
      <c r="I339" t="inlineStr"/>
      <c r="J339" t="inlineStr">
        <is>
          <t>libre</t>
        </is>
      </c>
    </row>
    <row r="340">
      <c r="A340" t="inlineStr">
        <is>
          <t>1ère Transformation bois d'œuvre F</t>
        </is>
      </c>
      <c r="B340" t="inlineStr">
        <is>
          <t>Connexes hors écorces F</t>
        </is>
      </c>
      <c r="C340" t="n">
        <v>1850</v>
      </c>
      <c r="D340" t="inlineStr"/>
      <c r="E340" t="inlineStr"/>
      <c r="F340" t="inlineStr"/>
      <c r="G340" t="inlineStr"/>
      <c r="H340" t="inlineStr"/>
      <c r="I340" t="inlineStr"/>
      <c r="J340" t="inlineStr">
        <is>
          <t>libre</t>
        </is>
      </c>
    </row>
    <row r="341">
      <c r="A341" t="inlineStr">
        <is>
          <t>1ère Transformation bois d'œuvre F</t>
        </is>
      </c>
      <c r="B341" t="inlineStr">
        <is>
          <t>Connexes F</t>
        </is>
      </c>
      <c r="C341" t="n">
        <v>2360</v>
      </c>
      <c r="D341" t="inlineStr"/>
      <c r="E341" t="inlineStr"/>
      <c r="F341" t="inlineStr"/>
      <c r="G341" t="inlineStr"/>
      <c r="H341" t="inlineStr"/>
      <c r="I341" t="inlineStr"/>
      <c r="J341" t="inlineStr">
        <is>
          <t>libre</t>
        </is>
      </c>
    </row>
    <row r="342">
      <c r="A342" t="inlineStr">
        <is>
          <t>1ère Transformation bois d'œuvre F</t>
        </is>
      </c>
      <c r="B342" t="inlineStr">
        <is>
          <t>Sciures F</t>
        </is>
      </c>
      <c r="C342" t="n">
        <v>610</v>
      </c>
      <c r="D342" t="inlineStr"/>
      <c r="E342" t="inlineStr"/>
      <c r="F342" t="inlineStr"/>
      <c r="G342" t="inlineStr"/>
      <c r="H342" t="inlineStr"/>
      <c r="I342" t="inlineStr"/>
      <c r="J342" t="inlineStr">
        <is>
          <t>libre</t>
        </is>
      </c>
    </row>
    <row r="343">
      <c r="A343" t="inlineStr">
        <is>
          <t>1ère Transformation bois d'œuvre F</t>
        </is>
      </c>
      <c r="B343" t="inlineStr">
        <is>
          <t>Plaquettes de scierie F</t>
        </is>
      </c>
      <c r="C343" t="n">
        <v>1240</v>
      </c>
      <c r="D343" t="inlineStr"/>
      <c r="E343" t="inlineStr"/>
      <c r="F343" t="inlineStr"/>
      <c r="G343" t="inlineStr"/>
      <c r="H343" t="inlineStr"/>
      <c r="I343" t="inlineStr"/>
      <c r="J343" t="inlineStr">
        <is>
          <t>libre</t>
        </is>
      </c>
    </row>
    <row r="344">
      <c r="A344" t="inlineStr">
        <is>
          <t>1ère Transformation bois d'œuvre F</t>
        </is>
      </c>
      <c r="B344" t="inlineStr">
        <is>
          <t>Ecorces F</t>
        </is>
      </c>
      <c r="C344" t="n">
        <v>511</v>
      </c>
      <c r="D344" t="inlineStr"/>
      <c r="E344" t="inlineStr"/>
      <c r="F344" t="inlineStr"/>
      <c r="G344" t="inlineStr"/>
      <c r="H344" t="inlineStr"/>
      <c r="I344" t="inlineStr"/>
      <c r="J344" t="inlineStr">
        <is>
          <t>déterminé</t>
        </is>
      </c>
    </row>
    <row r="345">
      <c r="A345" t="inlineStr">
        <is>
          <t>1ère Transformation bois d'œuvre F</t>
        </is>
      </c>
      <c r="B345" t="inlineStr">
        <is>
          <t>Ecorces</t>
        </is>
      </c>
      <c r="C345" t="n">
        <v>511</v>
      </c>
      <c r="D345" t="inlineStr"/>
      <c r="E345" t="inlineStr"/>
      <c r="F345" t="inlineStr"/>
      <c r="G345" t="inlineStr"/>
      <c r="H345" t="inlineStr"/>
      <c r="I345" t="inlineStr"/>
      <c r="J345" t="inlineStr">
        <is>
          <t>déterminé</t>
        </is>
      </c>
    </row>
    <row r="346">
      <c r="A346" t="inlineStr">
        <is>
          <t>1ère Transformation bois d'œuvre F</t>
        </is>
      </c>
      <c r="B346" t="inlineStr">
        <is>
          <t>Sciures</t>
        </is>
      </c>
      <c r="C346" t="n">
        <v>610</v>
      </c>
      <c r="D346" t="inlineStr"/>
      <c r="E346" t="inlineStr"/>
      <c r="F346" t="inlineStr"/>
      <c r="G346" t="inlineStr"/>
      <c r="H346" t="inlineStr"/>
      <c r="I346" t="inlineStr"/>
      <c r="J346" t="inlineStr">
        <is>
          <t>libre</t>
        </is>
      </c>
    </row>
    <row r="347">
      <c r="A347" t="inlineStr">
        <is>
          <t>1ère Transformation bois d'œuvre F</t>
        </is>
      </c>
      <c r="B347" t="inlineStr">
        <is>
          <t>Plaquettes de scierie</t>
        </is>
      </c>
      <c r="C347" t="n">
        <v>1240</v>
      </c>
      <c r="D347" t="inlineStr"/>
      <c r="E347" t="inlineStr"/>
      <c r="F347" t="inlineStr"/>
      <c r="G347" t="inlineStr"/>
      <c r="H347" t="inlineStr"/>
      <c r="I347" t="inlineStr"/>
      <c r="J347" t="inlineStr">
        <is>
          <t>libre</t>
        </is>
      </c>
    </row>
    <row r="348">
      <c r="A348" t="inlineStr">
        <is>
          <t>1ère Transformation bois d'œuvre F</t>
        </is>
      </c>
      <c r="B348" t="inlineStr">
        <is>
          <t>Plaquettes</t>
        </is>
      </c>
      <c r="C348" t="n">
        <v>1240</v>
      </c>
      <c r="D348" t="inlineStr"/>
      <c r="E348" t="inlineStr"/>
      <c r="F348" t="inlineStr"/>
      <c r="G348" t="inlineStr"/>
      <c r="H348" t="inlineStr"/>
      <c r="I348" t="inlineStr"/>
      <c r="J348" t="inlineStr">
        <is>
          <t>libre</t>
        </is>
      </c>
    </row>
    <row r="349">
      <c r="A349" t="inlineStr">
        <is>
          <t>1ère Transformation bois d'œuvre F</t>
        </is>
      </c>
      <c r="B349" t="inlineStr">
        <is>
          <t>Combustibles chaudières collectives</t>
        </is>
      </c>
      <c r="C349" t="n">
        <v>1240</v>
      </c>
      <c r="D349" t="inlineStr"/>
      <c r="E349" t="inlineStr"/>
      <c r="F349" t="inlineStr"/>
      <c r="G349" t="inlineStr"/>
      <c r="H349" t="inlineStr"/>
      <c r="I349" t="inlineStr"/>
      <c r="J349" t="inlineStr">
        <is>
          <t>libre</t>
        </is>
      </c>
    </row>
    <row r="350">
      <c r="A350" t="inlineStr">
        <is>
          <t>1ère Transformation bois d'œuvre R</t>
        </is>
      </c>
      <c r="B350" t="inlineStr">
        <is>
          <t>Produits de la 1ère transformation bois d'œuvre</t>
        </is>
      </c>
      <c r="C350" t="n">
        <v>6770</v>
      </c>
      <c r="D350" t="inlineStr"/>
      <c r="E350" t="inlineStr"/>
      <c r="F350" t="inlineStr"/>
      <c r="G350" t="inlineStr"/>
      <c r="H350" t="inlineStr"/>
      <c r="I350" t="inlineStr"/>
      <c r="J350" t="inlineStr">
        <is>
          <t>libre</t>
        </is>
      </c>
    </row>
    <row r="351">
      <c r="A351" t="inlineStr">
        <is>
          <t>1ère Transformation bois d'œuvre R</t>
        </is>
      </c>
      <c r="B351" t="inlineStr">
        <is>
          <t>Sciages</t>
        </is>
      </c>
      <c r="C351" t="n">
        <v>6740</v>
      </c>
      <c r="D351" t="inlineStr"/>
      <c r="E351" t="inlineStr"/>
      <c r="F351" t="inlineStr"/>
      <c r="G351" t="inlineStr"/>
      <c r="H351" t="inlineStr"/>
      <c r="I351" t="inlineStr"/>
      <c r="J351" t="inlineStr">
        <is>
          <t>déterminé</t>
        </is>
      </c>
    </row>
    <row r="352">
      <c r="A352" t="inlineStr">
        <is>
          <t>1ère Transformation bois d'œuvre R</t>
        </is>
      </c>
      <c r="B352" t="inlineStr">
        <is>
          <t>Sciages R</t>
        </is>
      </c>
      <c r="C352" t="n">
        <v>6740</v>
      </c>
      <c r="D352" t="inlineStr"/>
      <c r="E352" t="inlineStr"/>
      <c r="F352" t="inlineStr"/>
      <c r="G352" t="inlineStr"/>
      <c r="H352" t="inlineStr"/>
      <c r="I352" t="inlineStr"/>
      <c r="J352" t="inlineStr">
        <is>
          <t>déterminé</t>
        </is>
      </c>
    </row>
    <row r="353">
      <c r="A353" t="inlineStr">
        <is>
          <t>1ère Transformation bois d'œuvre R</t>
        </is>
      </c>
      <c r="B353" t="inlineStr">
        <is>
          <t>Placages</t>
        </is>
      </c>
      <c r="C353" t="n">
        <v>37.8</v>
      </c>
      <c r="D353" t="inlineStr"/>
      <c r="E353" t="inlineStr"/>
      <c r="F353" t="inlineStr"/>
      <c r="G353" t="inlineStr"/>
      <c r="H353" t="inlineStr"/>
      <c r="I353" t="inlineStr"/>
      <c r="J353" t="inlineStr">
        <is>
          <t>libre</t>
        </is>
      </c>
    </row>
    <row r="354">
      <c r="A354" t="inlineStr">
        <is>
          <t>1ère Transformation bois d'œuvre R</t>
        </is>
      </c>
      <c r="B354" t="inlineStr">
        <is>
          <t>Placages R</t>
        </is>
      </c>
      <c r="C354" t="n">
        <v>37.8</v>
      </c>
      <c r="D354" t="inlineStr"/>
      <c r="E354" t="inlineStr"/>
      <c r="F354" t="inlineStr"/>
      <c r="G354" t="inlineStr"/>
      <c r="H354" t="inlineStr"/>
      <c r="I354" t="inlineStr"/>
      <c r="J354" t="inlineStr">
        <is>
          <t>libre</t>
        </is>
      </c>
    </row>
    <row r="355">
      <c r="A355" t="inlineStr">
        <is>
          <t>1ère Transformation bois d'œuvre R</t>
        </is>
      </c>
      <c r="B355" t="inlineStr">
        <is>
          <t>Produits de la 1ère transformation bois d'œuvre R</t>
        </is>
      </c>
      <c r="C355" t="n">
        <v>6770</v>
      </c>
      <c r="D355" t="inlineStr"/>
      <c r="E355" t="inlineStr"/>
      <c r="F355" t="inlineStr"/>
      <c r="G355" t="inlineStr"/>
      <c r="H355" t="inlineStr"/>
      <c r="I355" t="inlineStr"/>
      <c r="J355" t="inlineStr">
        <is>
          <t>libre</t>
        </is>
      </c>
    </row>
    <row r="356">
      <c r="A356" t="inlineStr">
        <is>
          <t>1ère Transformation bois d'œuvre R</t>
        </is>
      </c>
      <c r="B356" t="inlineStr">
        <is>
          <t>Connexes</t>
        </is>
      </c>
      <c r="C356" t="n">
        <v>8280</v>
      </c>
      <c r="D356" t="inlineStr"/>
      <c r="E356" t="inlineStr"/>
      <c r="F356" t="inlineStr"/>
      <c r="G356" t="inlineStr"/>
      <c r="H356" t="inlineStr"/>
      <c r="I356" t="inlineStr"/>
      <c r="J356" t="inlineStr">
        <is>
          <t>libre</t>
        </is>
      </c>
    </row>
    <row r="357">
      <c r="A357" t="inlineStr">
        <is>
          <t>1ère Transformation bois d'œuvre R</t>
        </is>
      </c>
      <c r="B357" t="inlineStr">
        <is>
          <t>Connexes hors écorces</t>
        </is>
      </c>
      <c r="C357" t="n">
        <v>6040</v>
      </c>
      <c r="D357" t="inlineStr"/>
      <c r="E357" t="inlineStr"/>
      <c r="F357" t="inlineStr"/>
      <c r="G357" t="inlineStr"/>
      <c r="H357" t="inlineStr"/>
      <c r="I357" t="inlineStr"/>
      <c r="J357" t="inlineStr">
        <is>
          <t>libre</t>
        </is>
      </c>
    </row>
    <row r="358">
      <c r="A358" t="inlineStr">
        <is>
          <t>1ère Transformation bois d'œuvre R</t>
        </is>
      </c>
      <c r="B358" t="inlineStr">
        <is>
          <t>Connexes hors écorces R</t>
        </is>
      </c>
      <c r="C358" t="n">
        <v>6040</v>
      </c>
      <c r="D358" t="inlineStr"/>
      <c r="E358" t="inlineStr"/>
      <c r="F358" t="inlineStr"/>
      <c r="G358" t="inlineStr"/>
      <c r="H358" t="inlineStr"/>
      <c r="I358" t="inlineStr"/>
      <c r="J358" t="inlineStr">
        <is>
          <t>libre</t>
        </is>
      </c>
    </row>
    <row r="359">
      <c r="A359" t="inlineStr">
        <is>
          <t>1ère Transformation bois d'œuvre R</t>
        </is>
      </c>
      <c r="B359" t="inlineStr">
        <is>
          <t>Connexes R</t>
        </is>
      </c>
      <c r="C359" t="n">
        <v>8280</v>
      </c>
      <c r="D359" t="inlineStr"/>
      <c r="E359" t="inlineStr"/>
      <c r="F359" t="inlineStr"/>
      <c r="G359" t="inlineStr"/>
      <c r="H359" t="inlineStr"/>
      <c r="I359" t="inlineStr"/>
      <c r="J359" t="inlineStr">
        <is>
          <t>libre</t>
        </is>
      </c>
    </row>
    <row r="360">
      <c r="A360" t="inlineStr">
        <is>
          <t>1ère Transformation bois d'œuvre R</t>
        </is>
      </c>
      <c r="B360" t="inlineStr">
        <is>
          <t>Sciures R</t>
        </is>
      </c>
      <c r="C360" t="n">
        <v>1990</v>
      </c>
      <c r="D360" t="inlineStr"/>
      <c r="E360" t="inlineStr"/>
      <c r="F360" t="inlineStr"/>
      <c r="G360" t="inlineStr"/>
      <c r="H360" t="inlineStr"/>
      <c r="I360" t="inlineStr"/>
      <c r="J360" t="inlineStr">
        <is>
          <t>libre</t>
        </is>
      </c>
    </row>
    <row r="361">
      <c r="A361" t="inlineStr">
        <is>
          <t>1ère Transformation bois d'œuvre R</t>
        </is>
      </c>
      <c r="B361" t="inlineStr">
        <is>
          <t>Plaquettes de scierie R</t>
        </is>
      </c>
      <c r="C361" t="n">
        <v>4050</v>
      </c>
      <c r="D361" t="inlineStr"/>
      <c r="E361" t="inlineStr"/>
      <c r="F361" t="inlineStr"/>
      <c r="G361" t="inlineStr"/>
      <c r="H361" t="inlineStr"/>
      <c r="I361" t="inlineStr"/>
      <c r="J361" t="inlineStr">
        <is>
          <t>libre</t>
        </is>
      </c>
    </row>
    <row r="362">
      <c r="A362" t="inlineStr">
        <is>
          <t>1ère Transformation bois d'œuvre R</t>
        </is>
      </c>
      <c r="B362" t="inlineStr">
        <is>
          <t>Ecorces R</t>
        </is>
      </c>
      <c r="C362" t="n">
        <v>2250</v>
      </c>
      <c r="D362" t="inlineStr"/>
      <c r="E362" t="inlineStr"/>
      <c r="F362" t="inlineStr"/>
      <c r="G362" t="inlineStr"/>
      <c r="H362" t="inlineStr"/>
      <c r="I362" t="inlineStr"/>
      <c r="J362" t="inlineStr">
        <is>
          <t>libre</t>
        </is>
      </c>
    </row>
    <row r="363">
      <c r="A363" t="inlineStr">
        <is>
          <t>1ère Transformation bois d'œuvre R</t>
        </is>
      </c>
      <c r="B363" t="inlineStr">
        <is>
          <t>Ecorces</t>
        </is>
      </c>
      <c r="C363" t="n">
        <v>2250</v>
      </c>
      <c r="D363" t="inlineStr"/>
      <c r="E363" t="inlineStr"/>
      <c r="F363" t="inlineStr"/>
      <c r="G363" t="inlineStr"/>
      <c r="H363" t="inlineStr"/>
      <c r="I363" t="inlineStr"/>
      <c r="J363" t="inlineStr">
        <is>
          <t>libre</t>
        </is>
      </c>
    </row>
    <row r="364">
      <c r="A364" t="inlineStr">
        <is>
          <t>1ère Transformation bois d'œuvre R</t>
        </is>
      </c>
      <c r="B364" t="inlineStr">
        <is>
          <t>Sciures</t>
        </is>
      </c>
      <c r="C364" t="n">
        <v>1990</v>
      </c>
      <c r="D364" t="inlineStr"/>
      <c r="E364" t="inlineStr"/>
      <c r="F364" t="inlineStr"/>
      <c r="G364" t="inlineStr"/>
      <c r="H364" t="inlineStr"/>
      <c r="I364" t="inlineStr"/>
      <c r="J364" t="inlineStr">
        <is>
          <t>libre</t>
        </is>
      </c>
    </row>
    <row r="365">
      <c r="A365" t="inlineStr">
        <is>
          <t>1ère Transformation bois d'œuvre R</t>
        </is>
      </c>
      <c r="B365" t="inlineStr">
        <is>
          <t>Plaquettes de scierie</t>
        </is>
      </c>
      <c r="C365" t="n">
        <v>4050</v>
      </c>
      <c r="D365" t="inlineStr"/>
      <c r="E365" t="inlineStr"/>
      <c r="F365" t="inlineStr"/>
      <c r="G365" t="inlineStr"/>
      <c r="H365" t="inlineStr"/>
      <c r="I365" t="inlineStr"/>
      <c r="J365" t="inlineStr">
        <is>
          <t>libre</t>
        </is>
      </c>
    </row>
    <row r="366">
      <c r="A366" t="inlineStr">
        <is>
          <t>1ère Transformation bois d'œuvre R</t>
        </is>
      </c>
      <c r="B366" t="inlineStr">
        <is>
          <t>Plaquettes</t>
        </is>
      </c>
      <c r="C366" t="n">
        <v>4050</v>
      </c>
      <c r="D366" t="inlineStr"/>
      <c r="E366" t="inlineStr"/>
      <c r="F366" t="inlineStr"/>
      <c r="G366" t="inlineStr"/>
      <c r="H366" t="inlineStr"/>
      <c r="I366" t="inlineStr"/>
      <c r="J366" t="inlineStr">
        <is>
          <t>libre</t>
        </is>
      </c>
    </row>
    <row r="367">
      <c r="A367" t="inlineStr">
        <is>
          <t>1ère Transformation bois d'œuvre R</t>
        </is>
      </c>
      <c r="B367" t="inlineStr">
        <is>
          <t>Combustibles chaudières collectives</t>
        </is>
      </c>
      <c r="C367" t="n">
        <v>4050</v>
      </c>
      <c r="D367" t="inlineStr"/>
      <c r="E367" t="inlineStr"/>
      <c r="F367" t="inlineStr"/>
      <c r="G367" t="inlineStr"/>
      <c r="H367" t="inlineStr"/>
      <c r="I367" t="inlineStr"/>
      <c r="J367" t="inlineStr">
        <is>
          <t>libre</t>
        </is>
      </c>
    </row>
    <row r="368">
      <c r="A368" t="inlineStr">
        <is>
          <t>1ère Transformation bois d'industrie F</t>
        </is>
      </c>
      <c r="B368" t="inlineStr">
        <is>
          <t>Produits de la 1ère transformation bois d'industrie</t>
        </is>
      </c>
      <c r="C368" t="n">
        <v>3960</v>
      </c>
      <c r="D368" t="inlineStr"/>
      <c r="E368" t="inlineStr"/>
      <c r="F368" t="inlineStr"/>
      <c r="G368" t="inlineStr"/>
      <c r="H368" t="inlineStr"/>
      <c r="I368" t="inlineStr"/>
      <c r="J368" t="inlineStr">
        <is>
          <t>libre</t>
        </is>
      </c>
    </row>
    <row r="369">
      <c r="A369" t="inlineStr">
        <is>
          <t>1ère Transformation bois d'industrie F</t>
        </is>
      </c>
      <c r="B369" t="inlineStr">
        <is>
          <t>Pâte à papier</t>
        </is>
      </c>
      <c r="C369" t="n">
        <v>768</v>
      </c>
      <c r="D369" t="inlineStr"/>
      <c r="E369" t="inlineStr"/>
      <c r="F369" t="inlineStr"/>
      <c r="G369" t="inlineStr"/>
      <c r="H369" t="inlineStr"/>
      <c r="I369" t="inlineStr"/>
      <c r="J369" t="inlineStr">
        <is>
          <t>libre</t>
        </is>
      </c>
    </row>
    <row r="370">
      <c r="A370" t="inlineStr">
        <is>
          <t>1ère Transformation bois d'industrie F</t>
        </is>
      </c>
      <c r="B370" t="inlineStr">
        <is>
          <t>Pâte à papier F</t>
        </is>
      </c>
      <c r="C370" t="n">
        <v>768</v>
      </c>
      <c r="D370" t="inlineStr"/>
      <c r="E370" t="inlineStr"/>
      <c r="F370" t="inlineStr"/>
      <c r="G370" t="inlineStr"/>
      <c r="H370" t="inlineStr"/>
      <c r="I370" t="inlineStr"/>
      <c r="J370" t="inlineStr">
        <is>
          <t>libre</t>
        </is>
      </c>
    </row>
    <row r="371">
      <c r="A371" t="inlineStr">
        <is>
          <t>1ère Transformation bois d'industrie F</t>
        </is>
      </c>
      <c r="B371" t="inlineStr">
        <is>
          <t>Pâte à papier mécanique</t>
        </is>
      </c>
      <c r="C371" t="n">
        <v>718</v>
      </c>
      <c r="D371" t="inlineStr"/>
      <c r="E371" t="inlineStr"/>
      <c r="F371" t="inlineStr"/>
      <c r="G371" t="inlineStr"/>
      <c r="H371" t="inlineStr"/>
      <c r="I371" t="inlineStr"/>
      <c r="J371" t="inlineStr">
        <is>
          <t>libre</t>
        </is>
      </c>
    </row>
    <row r="372">
      <c r="A372" t="inlineStr">
        <is>
          <t>1ère Transformation bois d'industrie F</t>
        </is>
      </c>
      <c r="B372" t="inlineStr">
        <is>
          <t>Pâte à papier chimique</t>
        </is>
      </c>
      <c r="C372" t="n">
        <v>50.7</v>
      </c>
      <c r="D372" t="inlineStr"/>
      <c r="E372" t="inlineStr"/>
      <c r="F372" t="inlineStr"/>
      <c r="G372" t="inlineStr"/>
      <c r="H372" t="inlineStr"/>
      <c r="I372" t="inlineStr"/>
      <c r="J372" t="inlineStr">
        <is>
          <t>libre</t>
        </is>
      </c>
    </row>
    <row r="373">
      <c r="A373" t="inlineStr">
        <is>
          <t>1ère Transformation bois d'industrie F</t>
        </is>
      </c>
      <c r="B373" t="inlineStr">
        <is>
          <t>Panneaux</t>
        </is>
      </c>
      <c r="C373" t="n">
        <v>3190</v>
      </c>
      <c r="D373" t="inlineStr"/>
      <c r="E373" t="inlineStr"/>
      <c r="F373" t="inlineStr"/>
      <c r="G373" t="inlineStr"/>
      <c r="H373" t="inlineStr"/>
      <c r="I373" t="inlineStr"/>
      <c r="J373" t="inlineStr">
        <is>
          <t>libre</t>
        </is>
      </c>
    </row>
    <row r="374">
      <c r="A374" t="inlineStr">
        <is>
          <t>1ère Transformation bois d'industrie F</t>
        </is>
      </c>
      <c r="B374" t="inlineStr">
        <is>
          <t>Panneaux F</t>
        </is>
      </c>
      <c r="C374" t="n">
        <v>3190</v>
      </c>
      <c r="D374" t="inlineStr"/>
      <c r="E374" t="inlineStr"/>
      <c r="F374" t="inlineStr"/>
      <c r="G374" t="inlineStr"/>
      <c r="H374" t="inlineStr"/>
      <c r="I374" t="inlineStr"/>
      <c r="J374" t="inlineStr">
        <is>
          <t>libre</t>
        </is>
      </c>
    </row>
    <row r="375">
      <c r="A375" t="inlineStr">
        <is>
          <t>1ère Transformation bois d'industrie F</t>
        </is>
      </c>
      <c r="B375" t="inlineStr">
        <is>
          <t>Panneaux particules</t>
        </is>
      </c>
      <c r="C375" t="n">
        <v>2270</v>
      </c>
      <c r="D375" t="inlineStr"/>
      <c r="E375" t="inlineStr"/>
      <c r="F375" t="inlineStr"/>
      <c r="G375" t="inlineStr"/>
      <c r="H375" t="inlineStr"/>
      <c r="I375" t="inlineStr"/>
      <c r="J375" t="inlineStr">
        <is>
          <t>libre</t>
        </is>
      </c>
    </row>
    <row r="376">
      <c r="A376" t="inlineStr">
        <is>
          <t>1ère Transformation bois d'industrie F</t>
        </is>
      </c>
      <c r="B376" t="inlineStr">
        <is>
          <t>Panneaux fibres</t>
        </is>
      </c>
      <c r="C376" t="n">
        <v>0.4</v>
      </c>
      <c r="D376" t="inlineStr"/>
      <c r="E376" t="inlineStr"/>
      <c r="F376" t="inlineStr"/>
      <c r="G376" t="inlineStr"/>
      <c r="H376" t="inlineStr"/>
      <c r="I376" t="inlineStr"/>
      <c r="J376" t="inlineStr">
        <is>
          <t>libre</t>
        </is>
      </c>
    </row>
    <row r="377">
      <c r="A377" t="inlineStr">
        <is>
          <t>1ère Transformation bois d'industrie F</t>
        </is>
      </c>
      <c r="B377" t="inlineStr">
        <is>
          <t>Panneaux MDF</t>
        </is>
      </c>
      <c r="C377" t="n">
        <v>673</v>
      </c>
      <c r="D377" t="inlineStr"/>
      <c r="E377" t="inlineStr"/>
      <c r="F377" t="inlineStr"/>
      <c r="G377" t="inlineStr"/>
      <c r="H377" t="inlineStr"/>
      <c r="I377" t="inlineStr"/>
      <c r="J377" t="inlineStr">
        <is>
          <t>libre</t>
        </is>
      </c>
    </row>
    <row r="378">
      <c r="A378" t="inlineStr">
        <is>
          <t>1ère Transformation bois d'industrie F</t>
        </is>
      </c>
      <c r="B378" t="inlineStr">
        <is>
          <t>Panneaux OSB</t>
        </is>
      </c>
      <c r="C378" t="n">
        <v>247</v>
      </c>
      <c r="D378" t="inlineStr"/>
      <c r="E378" t="inlineStr"/>
      <c r="F378" t="inlineStr"/>
      <c r="G378" t="inlineStr"/>
      <c r="H378" t="inlineStr"/>
      <c r="I378" t="inlineStr"/>
      <c r="J378" t="inlineStr">
        <is>
          <t>libre</t>
        </is>
      </c>
    </row>
    <row r="379">
      <c r="A379" t="inlineStr">
        <is>
          <t>1ère Transformation bois d'industrie F</t>
        </is>
      </c>
      <c r="B379" t="inlineStr">
        <is>
          <t>Produits de la 1ère transformation bois d'industrie F</t>
        </is>
      </c>
      <c r="C379" t="n">
        <v>3960</v>
      </c>
      <c r="D379" t="inlineStr"/>
      <c r="E379" t="inlineStr"/>
      <c r="F379" t="inlineStr"/>
      <c r="G379" t="inlineStr"/>
      <c r="H379" t="inlineStr"/>
      <c r="I379" t="inlineStr"/>
      <c r="J379" t="inlineStr">
        <is>
          <t>libre</t>
        </is>
      </c>
    </row>
    <row r="380">
      <c r="A380" t="inlineStr">
        <is>
          <t>1ère Transformation bois d'industrie F</t>
        </is>
      </c>
      <c r="B380" t="inlineStr">
        <is>
          <t>Connexes</t>
        </is>
      </c>
      <c r="C380" t="n">
        <v>309</v>
      </c>
      <c r="D380" t="inlineStr"/>
      <c r="E380" t="inlineStr"/>
      <c r="F380" t="inlineStr"/>
      <c r="G380" t="inlineStr"/>
      <c r="H380" t="inlineStr"/>
      <c r="I380" t="inlineStr"/>
      <c r="J380" t="inlineStr">
        <is>
          <t>déterminé</t>
        </is>
      </c>
    </row>
    <row r="381">
      <c r="A381" t="inlineStr">
        <is>
          <t>1ère Transformation bois d'industrie F</t>
        </is>
      </c>
      <c r="B381" t="inlineStr">
        <is>
          <t>Connexes F</t>
        </is>
      </c>
      <c r="C381" t="n">
        <v>309</v>
      </c>
      <c r="D381" t="inlineStr"/>
      <c r="E381" t="inlineStr"/>
      <c r="F381" t="inlineStr"/>
      <c r="G381" t="inlineStr"/>
      <c r="H381" t="inlineStr"/>
      <c r="I381" t="inlineStr"/>
      <c r="J381" t="inlineStr">
        <is>
          <t>déterminé</t>
        </is>
      </c>
    </row>
    <row r="382">
      <c r="A382" t="inlineStr">
        <is>
          <t>1ère Transformation bois d'industrie F</t>
        </is>
      </c>
      <c r="B382" t="inlineStr">
        <is>
          <t>Ecorces F</t>
        </is>
      </c>
      <c r="C382" t="n">
        <v>309</v>
      </c>
      <c r="D382" t="inlineStr"/>
      <c r="E382" t="inlineStr"/>
      <c r="F382" t="inlineStr"/>
      <c r="G382" t="inlineStr"/>
      <c r="H382" t="inlineStr"/>
      <c r="I382" t="inlineStr"/>
      <c r="J382" t="inlineStr">
        <is>
          <t>déterminé</t>
        </is>
      </c>
    </row>
    <row r="383">
      <c r="A383" t="inlineStr">
        <is>
          <t>1ère Transformation bois d'industrie F</t>
        </is>
      </c>
      <c r="B383" t="inlineStr">
        <is>
          <t>Ecorces</t>
        </is>
      </c>
      <c r="C383" t="n">
        <v>309</v>
      </c>
      <c r="D383" t="inlineStr"/>
      <c r="E383" t="inlineStr"/>
      <c r="F383" t="inlineStr"/>
      <c r="G383" t="inlineStr"/>
      <c r="H383" t="inlineStr"/>
      <c r="I383" t="inlineStr"/>
      <c r="J383" t="inlineStr">
        <is>
          <t>déterminé</t>
        </is>
      </c>
    </row>
    <row r="384">
      <c r="A384" t="inlineStr">
        <is>
          <t>1ère Transformation bois d'industrie F</t>
        </is>
      </c>
      <c r="B384" t="inlineStr">
        <is>
          <t>Résidus de pâte à papier</t>
        </is>
      </c>
      <c r="C384" t="n">
        <v>19.4</v>
      </c>
      <c r="D384" t="inlineStr"/>
      <c r="E384" t="inlineStr"/>
      <c r="F384" t="inlineStr"/>
      <c r="G384" t="inlineStr"/>
      <c r="H384" t="inlineStr"/>
      <c r="I384" t="inlineStr"/>
      <c r="J384" t="inlineStr">
        <is>
          <t>libre</t>
        </is>
      </c>
    </row>
    <row r="385">
      <c r="A385" t="inlineStr">
        <is>
          <t>1ère Transformation bois d'industrie R</t>
        </is>
      </c>
      <c r="B385" t="inlineStr">
        <is>
          <t>Produits de la 1ère transformation bois d'industrie</t>
        </is>
      </c>
      <c r="C385" t="n">
        <v>5600</v>
      </c>
      <c r="D385" t="inlineStr"/>
      <c r="E385" t="inlineStr"/>
      <c r="F385" t="inlineStr"/>
      <c r="G385" t="inlineStr"/>
      <c r="H385" t="inlineStr"/>
      <c r="I385" t="inlineStr"/>
      <c r="J385" t="inlineStr">
        <is>
          <t>libre</t>
        </is>
      </c>
    </row>
    <row r="386">
      <c r="A386" t="inlineStr">
        <is>
          <t>1ère Transformation bois d'industrie R</t>
        </is>
      </c>
      <c r="B386" t="inlineStr">
        <is>
          <t>Pâte à papier</t>
        </is>
      </c>
      <c r="C386" t="n">
        <v>1480</v>
      </c>
      <c r="D386" t="inlineStr"/>
      <c r="E386" t="inlineStr"/>
      <c r="F386" t="inlineStr"/>
      <c r="G386" t="inlineStr"/>
      <c r="H386" t="inlineStr"/>
      <c r="I386" t="inlineStr"/>
      <c r="J386" t="inlineStr">
        <is>
          <t>libre</t>
        </is>
      </c>
    </row>
    <row r="387">
      <c r="A387" t="inlineStr">
        <is>
          <t>1ère Transformation bois d'industrie R</t>
        </is>
      </c>
      <c r="B387" t="inlineStr">
        <is>
          <t>Pâte à papier R</t>
        </is>
      </c>
      <c r="C387" t="n">
        <v>1480</v>
      </c>
      <c r="D387" t="inlineStr"/>
      <c r="E387" t="inlineStr"/>
      <c r="F387" t="inlineStr"/>
      <c r="G387" t="inlineStr"/>
      <c r="H387" t="inlineStr"/>
      <c r="I387" t="inlineStr"/>
      <c r="J387" t="inlineStr">
        <is>
          <t>libre</t>
        </is>
      </c>
    </row>
    <row r="388">
      <c r="A388" t="inlineStr">
        <is>
          <t>1ère Transformation bois d'industrie R</t>
        </is>
      </c>
      <c r="B388" t="inlineStr">
        <is>
          <t>Pâte à papier mécanique</t>
        </is>
      </c>
      <c r="C388" t="n">
        <v>1430</v>
      </c>
      <c r="D388" t="inlineStr"/>
      <c r="E388" t="inlineStr"/>
      <c r="F388" t="inlineStr"/>
      <c r="G388" t="inlineStr"/>
      <c r="H388" t="inlineStr"/>
      <c r="I388" t="inlineStr"/>
      <c r="J388" t="inlineStr">
        <is>
          <t>libre</t>
        </is>
      </c>
    </row>
    <row r="389">
      <c r="A389" t="inlineStr">
        <is>
          <t>1ère Transformation bois d'industrie R</t>
        </is>
      </c>
      <c r="B389" t="inlineStr">
        <is>
          <t>Pâte à papier chimique</t>
        </is>
      </c>
      <c r="C389" t="n">
        <v>53.3</v>
      </c>
      <c r="D389" t="inlineStr"/>
      <c r="E389" t="inlineStr"/>
      <c r="F389" t="inlineStr"/>
      <c r="G389" t="inlineStr"/>
      <c r="H389" t="inlineStr"/>
      <c r="I389" t="inlineStr"/>
      <c r="J389" t="inlineStr">
        <is>
          <t>libre</t>
        </is>
      </c>
    </row>
    <row r="390">
      <c r="A390" t="inlineStr">
        <is>
          <t>1ère Transformation bois d'industrie R</t>
        </is>
      </c>
      <c r="B390" t="inlineStr">
        <is>
          <t>Panneaux</t>
        </is>
      </c>
      <c r="C390" t="n">
        <v>4120</v>
      </c>
      <c r="D390" t="inlineStr"/>
      <c r="E390" t="inlineStr"/>
      <c r="F390" t="inlineStr"/>
      <c r="G390" t="inlineStr"/>
      <c r="H390" t="inlineStr"/>
      <c r="I390" t="inlineStr"/>
      <c r="J390" t="inlineStr">
        <is>
          <t>libre</t>
        </is>
      </c>
    </row>
    <row r="391">
      <c r="A391" t="inlineStr">
        <is>
          <t>1ère Transformation bois d'industrie R</t>
        </is>
      </c>
      <c r="B391" t="inlineStr">
        <is>
          <t>Panneaux R</t>
        </is>
      </c>
      <c r="C391" t="n">
        <v>4120</v>
      </c>
      <c r="D391" t="inlineStr"/>
      <c r="E391" t="inlineStr"/>
      <c r="F391" t="inlineStr"/>
      <c r="G391" t="inlineStr"/>
      <c r="H391" t="inlineStr"/>
      <c r="I391" t="inlineStr"/>
      <c r="J391" t="inlineStr">
        <is>
          <t>libre</t>
        </is>
      </c>
    </row>
    <row r="392">
      <c r="A392" t="inlineStr">
        <is>
          <t>1ère Transformation bois d'industrie R</t>
        </is>
      </c>
      <c r="B392" t="inlineStr">
        <is>
          <t>Panneaux particules</t>
        </is>
      </c>
      <c r="C392" t="n">
        <v>2510</v>
      </c>
      <c r="D392" t="inlineStr"/>
      <c r="E392" t="inlineStr"/>
      <c r="F392" t="inlineStr"/>
      <c r="G392" t="inlineStr"/>
      <c r="H392" t="inlineStr"/>
      <c r="I392" t="inlineStr"/>
      <c r="J392" t="inlineStr">
        <is>
          <t>libre</t>
        </is>
      </c>
    </row>
    <row r="393">
      <c r="A393" t="inlineStr">
        <is>
          <t>1ère Transformation bois d'industrie R</t>
        </is>
      </c>
      <c r="B393" t="inlineStr">
        <is>
          <t>Panneaux fibres</t>
        </is>
      </c>
      <c r="C393" t="n">
        <v>215</v>
      </c>
      <c r="D393" t="inlineStr"/>
      <c r="E393" t="inlineStr"/>
      <c r="F393" t="inlineStr"/>
      <c r="G393" t="inlineStr"/>
      <c r="H393" t="inlineStr"/>
      <c r="I393" t="inlineStr"/>
      <c r="J393" t="inlineStr">
        <is>
          <t>libre</t>
        </is>
      </c>
    </row>
    <row r="394">
      <c r="A394" t="inlineStr">
        <is>
          <t>1ère Transformation bois d'industrie R</t>
        </is>
      </c>
      <c r="B394" t="inlineStr">
        <is>
          <t>Panneaux MDF</t>
        </is>
      </c>
      <c r="C394" t="n">
        <v>911</v>
      </c>
      <c r="D394" t="inlineStr"/>
      <c r="E394" t="inlineStr"/>
      <c r="F394" t="inlineStr"/>
      <c r="G394" t="inlineStr"/>
      <c r="H394" t="inlineStr"/>
      <c r="I394" t="inlineStr"/>
      <c r="J394" t="inlineStr">
        <is>
          <t>libre</t>
        </is>
      </c>
    </row>
    <row r="395">
      <c r="A395" t="inlineStr">
        <is>
          <t>1ère Transformation bois d'industrie R</t>
        </is>
      </c>
      <c r="B395" t="inlineStr">
        <is>
          <t>Panneaux OSB</t>
        </is>
      </c>
      <c r="C395" t="n">
        <v>485</v>
      </c>
      <c r="D395" t="inlineStr"/>
      <c r="E395" t="inlineStr"/>
      <c r="F395" t="inlineStr"/>
      <c r="G395" t="inlineStr"/>
      <c r="H395" t="inlineStr"/>
      <c r="I395" t="inlineStr"/>
      <c r="J395" t="inlineStr">
        <is>
          <t>libre</t>
        </is>
      </c>
    </row>
    <row r="396">
      <c r="A396" t="inlineStr">
        <is>
          <t>1ère Transformation bois d'industrie R</t>
        </is>
      </c>
      <c r="B396" t="inlineStr">
        <is>
          <t>Produits de la 1ère transformation bois d'industrie R</t>
        </is>
      </c>
      <c r="C396" t="n">
        <v>5600</v>
      </c>
      <c r="D396" t="inlineStr"/>
      <c r="E396" t="inlineStr"/>
      <c r="F396" t="inlineStr"/>
      <c r="G396" t="inlineStr"/>
      <c r="H396" t="inlineStr"/>
      <c r="I396" t="inlineStr"/>
      <c r="J396" t="inlineStr">
        <is>
          <t>libre</t>
        </is>
      </c>
    </row>
    <row r="397">
      <c r="A397" t="inlineStr">
        <is>
          <t>1ère Transformation bois d'industrie R</t>
        </is>
      </c>
      <c r="B397" t="inlineStr">
        <is>
          <t>Connexes</t>
        </is>
      </c>
      <c r="C397" t="n">
        <v>636</v>
      </c>
      <c r="D397" t="inlineStr"/>
      <c r="E397" t="inlineStr"/>
      <c r="F397" t="inlineStr"/>
      <c r="G397" t="inlineStr"/>
      <c r="H397" t="inlineStr"/>
      <c r="I397" t="inlineStr"/>
      <c r="J397" t="inlineStr">
        <is>
          <t>déterminé</t>
        </is>
      </c>
    </row>
    <row r="398">
      <c r="A398" t="inlineStr">
        <is>
          <t>1ère Transformation bois d'industrie R</t>
        </is>
      </c>
      <c r="B398" t="inlineStr">
        <is>
          <t>Connexes R</t>
        </is>
      </c>
      <c r="C398" t="n">
        <v>636</v>
      </c>
      <c r="D398" t="inlineStr"/>
      <c r="E398" t="inlineStr"/>
      <c r="F398" t="inlineStr"/>
      <c r="G398" t="inlineStr"/>
      <c r="H398" t="inlineStr"/>
      <c r="I398" t="inlineStr"/>
      <c r="J398" t="inlineStr">
        <is>
          <t>déterminé</t>
        </is>
      </c>
    </row>
    <row r="399">
      <c r="A399" t="inlineStr">
        <is>
          <t>1ère Transformation bois d'industrie R</t>
        </is>
      </c>
      <c r="B399" t="inlineStr">
        <is>
          <t>Ecorces R</t>
        </is>
      </c>
      <c r="C399" t="n">
        <v>636</v>
      </c>
      <c r="D399" t="inlineStr"/>
      <c r="E399" t="inlineStr"/>
      <c r="F399" t="inlineStr"/>
      <c r="G399" t="inlineStr"/>
      <c r="H399" t="inlineStr"/>
      <c r="I399" t="inlineStr"/>
      <c r="J399" t="inlineStr">
        <is>
          <t>déterminé</t>
        </is>
      </c>
    </row>
    <row r="400">
      <c r="A400" t="inlineStr">
        <is>
          <t>1ère Transformation bois d'industrie R</t>
        </is>
      </c>
      <c r="B400" t="inlineStr">
        <is>
          <t>Ecorces</t>
        </is>
      </c>
      <c r="C400" t="n">
        <v>636</v>
      </c>
      <c r="D400" t="inlineStr"/>
      <c r="E400" t="inlineStr"/>
      <c r="F400" t="inlineStr"/>
      <c r="G400" t="inlineStr"/>
      <c r="H400" t="inlineStr"/>
      <c r="I400" t="inlineStr"/>
      <c r="J400" t="inlineStr">
        <is>
          <t>déterminé</t>
        </is>
      </c>
    </row>
    <row r="401">
      <c r="A401" t="inlineStr">
        <is>
          <t>1ère Transformation bois d'industrie R</t>
        </is>
      </c>
      <c r="B401" t="inlineStr">
        <is>
          <t>Résidus de pâte à papier</t>
        </is>
      </c>
      <c r="C401" t="n">
        <v>86</v>
      </c>
      <c r="D401" t="inlineStr"/>
      <c r="E401" t="inlineStr"/>
      <c r="F401" t="inlineStr"/>
      <c r="G401" t="inlineStr"/>
      <c r="H401" t="inlineStr"/>
      <c r="I401" t="inlineStr"/>
      <c r="J401" t="inlineStr">
        <is>
          <t>libre</t>
        </is>
      </c>
    </row>
    <row r="402">
      <c r="A402" t="inlineStr">
        <is>
          <t>2nde Transformation</t>
        </is>
      </c>
      <c r="B402" t="inlineStr">
        <is>
          <t>Produits de la 2nde transformation</t>
        </is>
      </c>
      <c r="C402" t="n">
        <v>5080</v>
      </c>
      <c r="D402" t="inlineStr"/>
      <c r="E402" t="inlineStr"/>
      <c r="F402" t="inlineStr"/>
      <c r="G402" t="inlineStr"/>
      <c r="H402" t="inlineStr"/>
      <c r="I402" t="inlineStr"/>
      <c r="J402" t="inlineStr">
        <is>
          <t>déterminé</t>
        </is>
      </c>
    </row>
    <row r="403">
      <c r="A403" t="inlineStr">
        <is>
          <t>2nde Transformation</t>
        </is>
      </c>
      <c r="B403" t="inlineStr">
        <is>
          <t>Parquets</t>
        </is>
      </c>
      <c r="C403" t="n">
        <v>52.1</v>
      </c>
      <c r="D403" t="inlineStr"/>
      <c r="E403" t="inlineStr"/>
      <c r="F403" t="inlineStr"/>
      <c r="G403" t="inlineStr"/>
      <c r="H403" t="inlineStr"/>
      <c r="I403" t="inlineStr"/>
      <c r="J403" t="inlineStr">
        <is>
          <t>déterminé</t>
        </is>
      </c>
    </row>
    <row r="404">
      <c r="A404" t="inlineStr">
        <is>
          <t>2nde Transformation</t>
        </is>
      </c>
      <c r="B404" t="inlineStr">
        <is>
          <t>Contreplaqués</t>
        </is>
      </c>
      <c r="C404" t="n">
        <v>333</v>
      </c>
      <c r="D404" t="inlineStr"/>
      <c r="E404" t="inlineStr"/>
      <c r="F404" t="inlineStr"/>
      <c r="G404" t="inlineStr"/>
      <c r="H404" t="inlineStr"/>
      <c r="I404" t="inlineStr"/>
      <c r="J404" t="inlineStr">
        <is>
          <t>déterminé</t>
        </is>
      </c>
    </row>
    <row r="405">
      <c r="A405" t="inlineStr">
        <is>
          <t>2nde Transformation</t>
        </is>
      </c>
      <c r="B405" t="inlineStr">
        <is>
          <t>Palettes et emballages</t>
        </is>
      </c>
      <c r="C405" t="n">
        <v>4690</v>
      </c>
      <c r="D405" t="inlineStr"/>
      <c r="E405" t="inlineStr"/>
      <c r="F405" t="inlineStr"/>
      <c r="G405" t="inlineStr"/>
      <c r="H405" t="inlineStr"/>
      <c r="I405" t="inlineStr"/>
      <c r="J405" t="inlineStr">
        <is>
          <t>déterminé</t>
        </is>
      </c>
    </row>
    <row r="406">
      <c r="A406" t="inlineStr">
        <is>
          <t>2nde Transformation</t>
        </is>
      </c>
      <c r="B406" t="inlineStr">
        <is>
          <t>Connexes</t>
        </is>
      </c>
      <c r="C406" t="n">
        <v>37.8</v>
      </c>
      <c r="D406" t="inlineStr"/>
      <c r="E406" t="inlineStr"/>
      <c r="F406" t="inlineStr"/>
      <c r="G406" t="inlineStr"/>
      <c r="H406" t="inlineStr"/>
      <c r="I406" t="inlineStr"/>
      <c r="J406" t="inlineStr">
        <is>
          <t>déterminé</t>
        </is>
      </c>
    </row>
    <row r="407">
      <c r="A407" t="inlineStr">
        <is>
          <t>2nde Transformation</t>
        </is>
      </c>
      <c r="B407" t="inlineStr">
        <is>
          <t>Connexes F</t>
        </is>
      </c>
      <c r="C407" t="n">
        <v>9.6</v>
      </c>
      <c r="D407" t="inlineStr"/>
      <c r="E407" t="inlineStr"/>
      <c r="F407" t="inlineStr"/>
      <c r="G407" t="inlineStr"/>
      <c r="H407" t="inlineStr"/>
      <c r="I407" t="inlineStr"/>
      <c r="J407" t="inlineStr">
        <is>
          <t>déterminé</t>
        </is>
      </c>
    </row>
    <row r="408">
      <c r="A408" t="inlineStr">
        <is>
          <t>2nde Transformation</t>
        </is>
      </c>
      <c r="B408" t="inlineStr">
        <is>
          <t>Ecorces F</t>
        </is>
      </c>
      <c r="C408" t="n">
        <v>9.6</v>
      </c>
      <c r="D408" t="inlineStr"/>
      <c r="E408" t="inlineStr"/>
      <c r="F408" t="inlineStr"/>
      <c r="G408" t="inlineStr"/>
      <c r="H408" t="inlineStr"/>
      <c r="I408" t="inlineStr"/>
      <c r="J408" t="inlineStr">
        <is>
          <t>déterminé</t>
        </is>
      </c>
    </row>
    <row r="409">
      <c r="A409" t="inlineStr">
        <is>
          <t>2nde Transformation</t>
        </is>
      </c>
      <c r="B409" t="inlineStr">
        <is>
          <t>Connexes R</t>
        </is>
      </c>
      <c r="C409" t="n">
        <v>28.1</v>
      </c>
      <c r="D409" t="inlineStr"/>
      <c r="E409" t="inlineStr"/>
      <c r="F409" t="inlineStr"/>
      <c r="G409" t="inlineStr"/>
      <c r="H409" t="inlineStr"/>
      <c r="I409" t="inlineStr"/>
      <c r="J409" t="inlineStr">
        <is>
          <t>déterminé</t>
        </is>
      </c>
    </row>
    <row r="410">
      <c r="A410" t="inlineStr">
        <is>
          <t>2nde Transformation</t>
        </is>
      </c>
      <c r="B410" t="inlineStr">
        <is>
          <t>Ecorces R</t>
        </is>
      </c>
      <c r="C410" t="n">
        <v>28.1</v>
      </c>
      <c r="D410" t="inlineStr"/>
      <c r="E410" t="inlineStr"/>
      <c r="F410" t="inlineStr"/>
      <c r="G410" t="inlineStr"/>
      <c r="H410" t="inlineStr"/>
      <c r="I410" t="inlineStr"/>
      <c r="J410" t="inlineStr">
        <is>
          <t>déterminé</t>
        </is>
      </c>
    </row>
    <row r="411">
      <c r="A411" t="inlineStr">
        <is>
          <t>2nde Transformation</t>
        </is>
      </c>
      <c r="B411" t="inlineStr">
        <is>
          <t>Ecorces</t>
        </is>
      </c>
      <c r="C411" t="n">
        <v>37.8</v>
      </c>
      <c r="D411" t="inlineStr"/>
      <c r="E411" t="inlineStr"/>
      <c r="F411" t="inlineStr"/>
      <c r="G411" t="inlineStr"/>
      <c r="H411" t="inlineStr"/>
      <c r="I411" t="inlineStr"/>
      <c r="J411" t="inlineStr">
        <is>
          <t>déterminé</t>
        </is>
      </c>
    </row>
    <row r="412">
      <c r="A412" t="inlineStr">
        <is>
          <t>Fabrication de papiers cartons</t>
        </is>
      </c>
      <c r="B412" t="inlineStr">
        <is>
          <t>Papiers cartons</t>
        </is>
      </c>
      <c r="C412" t="n">
        <v>16400</v>
      </c>
      <c r="D412" t="n">
        <v>16413.383474754</v>
      </c>
      <c r="E412" t="n">
        <v>820.6691737377</v>
      </c>
      <c r="F412" t="n">
        <v>0.1</v>
      </c>
      <c r="G412" t="n">
        <v>0</v>
      </c>
      <c r="H412" t="n">
        <v>500000000</v>
      </c>
      <c r="I412" t="n">
        <v>0.03</v>
      </c>
      <c r="J412" t="inlineStr">
        <is>
          <t>redondant</t>
        </is>
      </c>
    </row>
    <row r="413">
      <c r="A413" t="inlineStr">
        <is>
          <t>Fabrication de parquets</t>
        </is>
      </c>
      <c r="B413" t="inlineStr">
        <is>
          <t>Produits de la 2nde transformation</t>
        </is>
      </c>
      <c r="C413" t="n">
        <v>52.1</v>
      </c>
      <c r="D413" t="inlineStr"/>
      <c r="E413" t="inlineStr"/>
      <c r="F413" t="inlineStr"/>
      <c r="G413" t="inlineStr"/>
      <c r="H413" t="inlineStr"/>
      <c r="I413" t="inlineStr"/>
      <c r="J413" t="inlineStr">
        <is>
          <t>déterminé</t>
        </is>
      </c>
    </row>
    <row r="414">
      <c r="A414" t="inlineStr">
        <is>
          <t>Fabrication de parquets</t>
        </is>
      </c>
      <c r="B414" t="inlineStr">
        <is>
          <t>Parquets</t>
        </is>
      </c>
      <c r="C414" t="n">
        <v>52.1</v>
      </c>
      <c r="D414" t="n">
        <v>52.14146472774001</v>
      </c>
      <c r="E414" t="n">
        <v>3.910609854580501</v>
      </c>
      <c r="F414" t="n">
        <v>0.15</v>
      </c>
      <c r="G414" t="n">
        <v>0</v>
      </c>
      <c r="H414" t="n">
        <v>500000000</v>
      </c>
      <c r="I414" t="n">
        <v>0</v>
      </c>
      <c r="J414" t="inlineStr">
        <is>
          <t>mesuré</t>
        </is>
      </c>
    </row>
    <row r="415">
      <c r="A415" t="inlineStr">
        <is>
          <t>Usines de contreplaqués</t>
        </is>
      </c>
      <c r="B415" t="inlineStr">
        <is>
          <t>Produits de la 2nde transformation</t>
        </is>
      </c>
      <c r="C415" t="n">
        <v>333</v>
      </c>
      <c r="D415" t="inlineStr"/>
      <c r="E415" t="inlineStr"/>
      <c r="F415" t="inlineStr"/>
      <c r="G415" t="inlineStr"/>
      <c r="H415" t="inlineStr"/>
      <c r="I415" t="inlineStr"/>
      <c r="J415" t="inlineStr">
        <is>
          <t>déterminé</t>
        </is>
      </c>
    </row>
    <row r="416">
      <c r="A416" t="inlineStr">
        <is>
          <t>Usines de contreplaqués</t>
        </is>
      </c>
      <c r="B416" t="inlineStr">
        <is>
          <t>Contreplaqués</t>
        </is>
      </c>
      <c r="C416" t="n">
        <v>333</v>
      </c>
      <c r="D416" t="n">
        <v>288.3287543879151</v>
      </c>
      <c r="E416" t="n">
        <v>21.62465657909364</v>
      </c>
      <c r="F416" t="n">
        <v>0.15</v>
      </c>
      <c r="G416" t="n">
        <v>0</v>
      </c>
      <c r="H416" t="n">
        <v>500000000</v>
      </c>
      <c r="I416" t="n">
        <v>2.05</v>
      </c>
      <c r="J416" t="inlineStr">
        <is>
          <t>redondant</t>
        </is>
      </c>
    </row>
    <row r="417">
      <c r="A417" t="inlineStr">
        <is>
          <t>Usines de contreplaqués</t>
        </is>
      </c>
      <c r="B417" t="inlineStr">
        <is>
          <t>Connexes</t>
        </is>
      </c>
      <c r="C417" t="n">
        <v>37.8</v>
      </c>
      <c r="D417" t="inlineStr"/>
      <c r="E417" t="inlineStr"/>
      <c r="F417" t="inlineStr"/>
      <c r="G417" t="inlineStr"/>
      <c r="H417" t="inlineStr"/>
      <c r="I417" t="inlineStr"/>
      <c r="J417" t="inlineStr">
        <is>
          <t>déterminé</t>
        </is>
      </c>
    </row>
    <row r="418">
      <c r="A418" t="inlineStr">
        <is>
          <t>Usines de contreplaqués</t>
        </is>
      </c>
      <c r="B418" t="inlineStr">
        <is>
          <t>Connexes F</t>
        </is>
      </c>
      <c r="C418" t="n">
        <v>9.6</v>
      </c>
      <c r="D418" t="inlineStr"/>
      <c r="E418" t="inlineStr"/>
      <c r="F418" t="inlineStr"/>
      <c r="G418" t="inlineStr"/>
      <c r="H418" t="inlineStr"/>
      <c r="I418" t="inlineStr"/>
      <c r="J418" t="inlineStr">
        <is>
          <t>déterminé</t>
        </is>
      </c>
    </row>
    <row r="419">
      <c r="A419" t="inlineStr">
        <is>
          <t>Usines de contreplaqués</t>
        </is>
      </c>
      <c r="B419" t="inlineStr">
        <is>
          <t>Ecorces F</t>
        </is>
      </c>
      <c r="C419" t="n">
        <v>9.6</v>
      </c>
      <c r="D419" t="inlineStr"/>
      <c r="E419" t="inlineStr"/>
      <c r="F419" t="inlineStr"/>
      <c r="G419" t="inlineStr"/>
      <c r="H419" t="inlineStr"/>
      <c r="I419" t="inlineStr"/>
      <c r="J419" t="inlineStr">
        <is>
          <t>déterminé</t>
        </is>
      </c>
    </row>
    <row r="420">
      <c r="A420" t="inlineStr">
        <is>
          <t>Usines de contreplaqués</t>
        </is>
      </c>
      <c r="B420" t="inlineStr">
        <is>
          <t>Connexes R</t>
        </is>
      </c>
      <c r="C420" t="n">
        <v>28.1</v>
      </c>
      <c r="D420" t="inlineStr"/>
      <c r="E420" t="inlineStr"/>
      <c r="F420" t="inlineStr"/>
      <c r="G420" t="inlineStr"/>
      <c r="H420" t="inlineStr"/>
      <c r="I420" t="inlineStr"/>
      <c r="J420" t="inlineStr">
        <is>
          <t>déterminé</t>
        </is>
      </c>
    </row>
    <row r="421">
      <c r="A421" t="inlineStr">
        <is>
          <t>Usines de contreplaqués</t>
        </is>
      </c>
      <c r="B421" t="inlineStr">
        <is>
          <t>Ecorces R</t>
        </is>
      </c>
      <c r="C421" t="n">
        <v>28.1</v>
      </c>
      <c r="D421" t="inlineStr"/>
      <c r="E421" t="inlineStr"/>
      <c r="F421" t="inlineStr"/>
      <c r="G421" t="inlineStr"/>
      <c r="H421" t="inlineStr"/>
      <c r="I421" t="inlineStr"/>
      <c r="J421" t="inlineStr">
        <is>
          <t>déterminé</t>
        </is>
      </c>
    </row>
    <row r="422">
      <c r="A422" t="inlineStr">
        <is>
          <t>Usines de contreplaqués</t>
        </is>
      </c>
      <c r="B422" t="inlineStr">
        <is>
          <t>Ecorces</t>
        </is>
      </c>
      <c r="C422" t="n">
        <v>37.8</v>
      </c>
      <c r="D422" t="inlineStr"/>
      <c r="E422" t="inlineStr"/>
      <c r="F422" t="inlineStr"/>
      <c r="G422" t="inlineStr"/>
      <c r="H422" t="inlineStr"/>
      <c r="I422" t="inlineStr"/>
      <c r="J422" t="inlineStr">
        <is>
          <t>déterminé</t>
        </is>
      </c>
    </row>
    <row r="423">
      <c r="A423" t="inlineStr">
        <is>
          <t>Fabrication d'emballages bois</t>
        </is>
      </c>
      <c r="B423" t="inlineStr">
        <is>
          <t>Produits de la 2nde transformation</t>
        </is>
      </c>
      <c r="C423" t="n">
        <v>4690</v>
      </c>
      <c r="D423" t="inlineStr"/>
      <c r="E423" t="inlineStr"/>
      <c r="F423" t="inlineStr"/>
      <c r="G423" t="inlineStr"/>
      <c r="H423" t="inlineStr"/>
      <c r="I423" t="inlineStr"/>
      <c r="J423" t="inlineStr">
        <is>
          <t>déterminé</t>
        </is>
      </c>
    </row>
    <row r="424">
      <c r="A424" t="inlineStr">
        <is>
          <t>Fabrication d'emballages bois</t>
        </is>
      </c>
      <c r="B424" t="inlineStr">
        <is>
          <t>Palettes et emballages</t>
        </is>
      </c>
      <c r="C424" t="n">
        <v>4690</v>
      </c>
      <c r="D424" t="n">
        <v>4693.145240864999</v>
      </c>
      <c r="E424" t="n">
        <v>351.9858930648749</v>
      </c>
      <c r="F424" t="n">
        <v>0.15</v>
      </c>
      <c r="G424" t="n">
        <v>0</v>
      </c>
      <c r="H424" t="n">
        <v>500000000</v>
      </c>
      <c r="I424" t="n">
        <v>0</v>
      </c>
      <c r="J424" t="inlineStr">
        <is>
          <t>mesuré</t>
        </is>
      </c>
    </row>
    <row r="425">
      <c r="A425" t="inlineStr">
        <is>
          <t>Production de granulés</t>
        </is>
      </c>
      <c r="B425" t="inlineStr">
        <is>
          <t>Granulés</t>
        </is>
      </c>
      <c r="C425" t="n">
        <v>2000</v>
      </c>
      <c r="D425" t="n">
        <v>2349.164278866667</v>
      </c>
      <c r="E425" t="n">
        <v>176.187320915</v>
      </c>
      <c r="F425" t="n">
        <v>0.15</v>
      </c>
      <c r="G425" t="n">
        <v>0</v>
      </c>
      <c r="H425" t="n">
        <v>500000000</v>
      </c>
      <c r="I425" t="n">
        <v>1.98</v>
      </c>
      <c r="J425" t="inlineStr">
        <is>
          <t>redondant</t>
        </is>
      </c>
    </row>
    <row r="426">
      <c r="A426" t="inlineStr">
        <is>
          <t>Production de granulés</t>
        </is>
      </c>
      <c r="B426" t="inlineStr">
        <is>
          <t>Combustibles chaudières collectives</t>
        </is>
      </c>
      <c r="C426" t="n">
        <v>2000</v>
      </c>
      <c r="D426" t="inlineStr"/>
      <c r="E426" t="inlineStr"/>
      <c r="F426" t="inlineStr"/>
      <c r="G426" t="inlineStr"/>
      <c r="H426" t="inlineStr"/>
      <c r="I426" t="inlineStr"/>
      <c r="J426" t="inlineStr">
        <is>
          <t>déterminé</t>
        </is>
      </c>
    </row>
    <row r="427">
      <c r="A427" t="inlineStr">
        <is>
          <t>Consommation</t>
        </is>
      </c>
      <c r="B427" t="inlineStr">
        <is>
          <t>Papier à recycler</t>
        </is>
      </c>
      <c r="C427" t="n">
        <v>14400</v>
      </c>
      <c r="D427" t="n">
        <v>14829.55676090663</v>
      </c>
      <c r="E427" t="n">
        <v>1112.216757067997</v>
      </c>
      <c r="F427" t="n">
        <v>0.15</v>
      </c>
      <c r="G427" t="n">
        <v>0</v>
      </c>
      <c r="H427" t="n">
        <v>500000000</v>
      </c>
      <c r="I427" t="n">
        <v>0.39</v>
      </c>
      <c r="J427" t="inlineStr">
        <is>
          <t>redondant</t>
        </is>
      </c>
    </row>
    <row r="428">
      <c r="A428" t="inlineStr">
        <is>
          <t>Consommation</t>
        </is>
      </c>
      <c r="B428" t="inlineStr">
        <is>
          <t>Combustibles chaudières collectives</t>
        </is>
      </c>
      <c r="C428" t="n">
        <v>6100</v>
      </c>
      <c r="D428" t="inlineStr"/>
      <c r="E428" t="inlineStr"/>
      <c r="F428" t="inlineStr"/>
      <c r="G428" t="inlineStr"/>
      <c r="H428" t="inlineStr"/>
      <c r="I428" t="inlineStr"/>
      <c r="J428" t="inlineStr">
        <is>
          <t>déterminé</t>
        </is>
      </c>
    </row>
    <row r="429">
      <c r="A429" t="inlineStr">
        <is>
          <t>Consommation</t>
        </is>
      </c>
      <c r="B429" t="inlineStr">
        <is>
          <t>Déchets bois</t>
        </is>
      </c>
      <c r="C429" t="n">
        <v>6100</v>
      </c>
      <c r="D429" t="inlineStr"/>
      <c r="E429" t="inlineStr"/>
      <c r="F429" t="inlineStr"/>
      <c r="G429" t="inlineStr"/>
      <c r="H429" t="inlineStr"/>
      <c r="I429" t="inlineStr"/>
      <c r="J429" t="inlineStr">
        <is>
          <t>déterminé</t>
        </is>
      </c>
    </row>
    <row r="430">
      <c r="A430" t="inlineStr">
        <is>
          <t>International</t>
        </is>
      </c>
      <c r="B430" t="inlineStr">
        <is>
          <t>Bois exploité</t>
        </is>
      </c>
      <c r="C430" t="n">
        <v>901</v>
      </c>
      <c r="D430" t="inlineStr"/>
      <c r="E430" t="inlineStr"/>
      <c r="F430" t="inlineStr"/>
      <c r="G430" t="inlineStr"/>
      <c r="H430" t="inlineStr"/>
      <c r="I430" t="inlineStr"/>
      <c r="J430" t="inlineStr">
        <is>
          <t>déterminé</t>
        </is>
      </c>
    </row>
    <row r="431">
      <c r="A431" t="inlineStr">
        <is>
          <t>International</t>
        </is>
      </c>
      <c r="B431" t="inlineStr">
        <is>
          <t>Bois d'œuvre</t>
        </is>
      </c>
      <c r="C431" t="n">
        <v>419</v>
      </c>
      <c r="D431" t="inlineStr"/>
      <c r="E431" t="inlineStr"/>
      <c r="F431" t="inlineStr"/>
      <c r="G431" t="inlineStr"/>
      <c r="H431" t="inlineStr"/>
      <c r="I431" t="inlineStr"/>
      <c r="J431" t="inlineStr">
        <is>
          <t>déterminé</t>
        </is>
      </c>
    </row>
    <row r="432">
      <c r="A432" t="inlineStr">
        <is>
          <t>International</t>
        </is>
      </c>
      <c r="B432" t="inlineStr">
        <is>
          <t>Bois d'œuvre F</t>
        </is>
      </c>
      <c r="C432" t="n">
        <v>126</v>
      </c>
      <c r="D432" t="n">
        <v>125.3360200436311</v>
      </c>
      <c r="E432" t="n">
        <v>31.33400501090777</v>
      </c>
      <c r="F432" t="n">
        <v>0.5</v>
      </c>
      <c r="G432" t="n">
        <v>0</v>
      </c>
      <c r="H432" t="n">
        <v>500000000</v>
      </c>
      <c r="I432" t="n">
        <v>0.04</v>
      </c>
      <c r="J432" t="inlineStr">
        <is>
          <t>mesuré</t>
        </is>
      </c>
    </row>
    <row r="433">
      <c r="A433" t="inlineStr">
        <is>
          <t>International</t>
        </is>
      </c>
      <c r="B433" t="inlineStr">
        <is>
          <t>Bois d'œuvre R</t>
        </is>
      </c>
      <c r="C433" t="n">
        <v>292</v>
      </c>
      <c r="D433" t="n">
        <v>268.3026667055904</v>
      </c>
      <c r="E433" t="n">
        <v>26.83026667055904</v>
      </c>
      <c r="F433" t="n">
        <v>0.2</v>
      </c>
      <c r="G433" t="n">
        <v>0</v>
      </c>
      <c r="H433" t="n">
        <v>500000000</v>
      </c>
      <c r="I433" t="n">
        <v>0.9</v>
      </c>
      <c r="J433" t="inlineStr">
        <is>
          <t>mesuré</t>
        </is>
      </c>
    </row>
    <row r="434">
      <c r="A434" t="inlineStr">
        <is>
          <t>International</t>
        </is>
      </c>
      <c r="B434" t="inlineStr">
        <is>
          <t>Bois d'industrie</t>
        </is>
      </c>
      <c r="C434" t="n">
        <v>293</v>
      </c>
      <c r="D434" t="inlineStr"/>
      <c r="E434" t="inlineStr"/>
      <c r="F434" t="inlineStr"/>
      <c r="G434" t="inlineStr"/>
      <c r="H434" t="inlineStr"/>
      <c r="I434" t="inlineStr"/>
      <c r="J434" t="inlineStr">
        <is>
          <t>déterminé</t>
        </is>
      </c>
    </row>
    <row r="435">
      <c r="A435" t="inlineStr">
        <is>
          <t>International</t>
        </is>
      </c>
      <c r="B435" t="inlineStr">
        <is>
          <t>Bois d'industrie F</t>
        </is>
      </c>
      <c r="C435" t="n">
        <v>26.6</v>
      </c>
      <c r="D435" t="n">
        <v>86.56970989946244</v>
      </c>
      <c r="E435" t="n">
        <v>21.64242747486561</v>
      </c>
      <c r="F435" t="n">
        <v>0.5</v>
      </c>
      <c r="G435" t="n">
        <v>0</v>
      </c>
      <c r="H435" t="n">
        <v>500000000</v>
      </c>
      <c r="I435" t="n">
        <v>2.77</v>
      </c>
      <c r="J435" t="inlineStr">
        <is>
          <t>redondant</t>
        </is>
      </c>
    </row>
    <row r="436">
      <c r="A436" t="inlineStr">
        <is>
          <t>International</t>
        </is>
      </c>
      <c r="B436" t="inlineStr">
        <is>
          <t>Bois d'industrie R</t>
        </is>
      </c>
      <c r="C436" t="n">
        <v>266</v>
      </c>
      <c r="D436" t="n">
        <v>564.2985030103902</v>
      </c>
      <c r="E436" t="n">
        <v>84.64477545155852</v>
      </c>
      <c r="F436" t="n">
        <v>0.3</v>
      </c>
      <c r="G436" t="n">
        <v>0</v>
      </c>
      <c r="H436" t="n">
        <v>500000000</v>
      </c>
      <c r="I436" t="n">
        <v>3.52</v>
      </c>
      <c r="J436" t="inlineStr">
        <is>
          <t>redondant</t>
        </is>
      </c>
    </row>
    <row r="437">
      <c r="A437" t="inlineStr">
        <is>
          <t>International</t>
        </is>
      </c>
      <c r="B437" t="inlineStr">
        <is>
          <t>Bois bûche ménages</t>
        </is>
      </c>
      <c r="C437" t="n">
        <v>190</v>
      </c>
      <c r="D437" t="inlineStr"/>
      <c r="E437" t="inlineStr"/>
      <c r="F437" t="inlineStr"/>
      <c r="G437" t="inlineStr"/>
      <c r="H437" t="inlineStr"/>
      <c r="I437" t="inlineStr"/>
      <c r="J437" t="inlineStr">
        <is>
          <t>déterminé</t>
        </is>
      </c>
    </row>
    <row r="438">
      <c r="A438" t="inlineStr">
        <is>
          <t>International</t>
        </is>
      </c>
      <c r="B438" t="inlineStr">
        <is>
          <t>Bois bûche officiel F</t>
        </is>
      </c>
      <c r="C438" t="n">
        <v>170</v>
      </c>
      <c r="D438" t="inlineStr"/>
      <c r="E438" t="inlineStr"/>
      <c r="F438" t="inlineStr"/>
      <c r="G438" t="inlineStr"/>
      <c r="H438" t="inlineStr"/>
      <c r="I438" t="inlineStr"/>
      <c r="J438" t="inlineStr">
        <is>
          <t>libre</t>
        </is>
      </c>
    </row>
    <row r="439">
      <c r="A439" t="inlineStr">
        <is>
          <t>International</t>
        </is>
      </c>
      <c r="B439" t="inlineStr">
        <is>
          <t>Bois bûche officiel R</t>
        </is>
      </c>
      <c r="C439" t="n">
        <v>19.7</v>
      </c>
      <c r="D439" t="inlineStr"/>
      <c r="E439" t="inlineStr"/>
      <c r="F439" t="inlineStr"/>
      <c r="G439" t="inlineStr"/>
      <c r="H439" t="inlineStr"/>
      <c r="I439" t="inlineStr"/>
      <c r="J439" t="inlineStr">
        <is>
          <t>libre</t>
        </is>
      </c>
    </row>
    <row r="440">
      <c r="A440" t="inlineStr">
        <is>
          <t>International</t>
        </is>
      </c>
      <c r="B440" t="inlineStr">
        <is>
          <t>Bois bûche officiel</t>
        </is>
      </c>
      <c r="C440" t="n">
        <v>190</v>
      </c>
      <c r="D440" t="n">
        <v>174.5086218319356</v>
      </c>
      <c r="E440" t="n">
        <v>43.6271554579839</v>
      </c>
      <c r="F440" t="n">
        <v>0.5</v>
      </c>
      <c r="G440" t="n">
        <v>0</v>
      </c>
      <c r="H440" t="n">
        <v>500000000</v>
      </c>
      <c r="I440" t="n">
        <v>0.35</v>
      </c>
      <c r="J440" t="inlineStr">
        <is>
          <t>mesuré</t>
        </is>
      </c>
    </row>
    <row r="441">
      <c r="A441" t="inlineStr">
        <is>
          <t>International</t>
        </is>
      </c>
      <c r="B441" t="inlineStr">
        <is>
          <t>Bois exploité F</t>
        </is>
      </c>
      <c r="C441" t="n">
        <v>323</v>
      </c>
      <c r="D441" t="inlineStr"/>
      <c r="E441" t="inlineStr"/>
      <c r="F441" t="inlineStr"/>
      <c r="G441" t="inlineStr"/>
      <c r="H441" t="inlineStr"/>
      <c r="I441" t="inlineStr"/>
      <c r="J441" t="inlineStr">
        <is>
          <t>libre</t>
        </is>
      </c>
    </row>
    <row r="442">
      <c r="A442" t="inlineStr">
        <is>
          <t>International</t>
        </is>
      </c>
      <c r="B442" t="inlineStr">
        <is>
          <t>Bois exploité R</t>
        </is>
      </c>
      <c r="C442" t="n">
        <v>578</v>
      </c>
      <c r="D442" t="inlineStr"/>
      <c r="E442" t="inlineStr"/>
      <c r="F442" t="inlineStr"/>
      <c r="G442" t="inlineStr"/>
      <c r="H442" t="inlineStr"/>
      <c r="I442" t="inlineStr"/>
      <c r="J442" t="inlineStr">
        <is>
          <t>libre</t>
        </is>
      </c>
    </row>
    <row r="443">
      <c r="A443" t="inlineStr">
        <is>
          <t>International</t>
        </is>
      </c>
      <c r="B443" t="inlineStr">
        <is>
          <t>Produits de la 1ère transformation bois d'œuvre</t>
        </is>
      </c>
      <c r="C443" t="n">
        <v>3150</v>
      </c>
      <c r="D443" t="inlineStr"/>
      <c r="E443" t="inlineStr"/>
      <c r="F443" t="inlineStr"/>
      <c r="G443" t="inlineStr"/>
      <c r="H443" t="inlineStr"/>
      <c r="I443" t="inlineStr"/>
      <c r="J443" t="inlineStr">
        <is>
          <t>déterminé</t>
        </is>
      </c>
    </row>
    <row r="444">
      <c r="A444" t="inlineStr">
        <is>
          <t>International</t>
        </is>
      </c>
      <c r="B444" t="inlineStr">
        <is>
          <t>Sciages</t>
        </is>
      </c>
      <c r="C444" t="n">
        <v>2880</v>
      </c>
      <c r="D444" t="inlineStr"/>
      <c r="E444" t="inlineStr"/>
      <c r="F444" t="inlineStr"/>
      <c r="G444" t="inlineStr"/>
      <c r="H444" t="inlineStr"/>
      <c r="I444" t="inlineStr"/>
      <c r="J444" t="inlineStr">
        <is>
          <t>déterminé</t>
        </is>
      </c>
    </row>
    <row r="445">
      <c r="A445" t="inlineStr">
        <is>
          <t>International</t>
        </is>
      </c>
      <c r="B445" t="inlineStr">
        <is>
          <t>Sciages F</t>
        </is>
      </c>
      <c r="C445" t="n">
        <v>183</v>
      </c>
      <c r="D445" t="n">
        <v>182.8892021471765</v>
      </c>
      <c r="E445" t="n">
        <v>45.72230053679412</v>
      </c>
      <c r="F445" t="n">
        <v>0.5</v>
      </c>
      <c r="G445" t="n">
        <v>0</v>
      </c>
      <c r="H445" t="n">
        <v>500000000</v>
      </c>
      <c r="I445" t="n">
        <v>0</v>
      </c>
      <c r="J445" t="inlineStr">
        <is>
          <t>mesuré</t>
        </is>
      </c>
    </row>
    <row r="446">
      <c r="A446" t="inlineStr">
        <is>
          <t>International</t>
        </is>
      </c>
      <c r="B446" t="inlineStr">
        <is>
          <t>Sciages R</t>
        </is>
      </c>
      <c r="C446" t="n">
        <v>2700</v>
      </c>
      <c r="D446" t="n">
        <v>2698.182299194877</v>
      </c>
      <c r="E446" t="n">
        <v>269.8182299194877</v>
      </c>
      <c r="F446" t="n">
        <v>0.2</v>
      </c>
      <c r="G446" t="n">
        <v>0</v>
      </c>
      <c r="H446" t="n">
        <v>500000000</v>
      </c>
      <c r="I446" t="n">
        <v>0</v>
      </c>
      <c r="J446" t="inlineStr">
        <is>
          <t>mesuré</t>
        </is>
      </c>
    </row>
    <row r="447">
      <c r="A447" t="inlineStr">
        <is>
          <t>International</t>
        </is>
      </c>
      <c r="B447" t="inlineStr">
        <is>
          <t>Traverses</t>
        </is>
      </c>
      <c r="C447" t="n">
        <v>112</v>
      </c>
      <c r="D447" t="n">
        <v>111.8143839397158</v>
      </c>
      <c r="E447" t="n">
        <v>27.95359598492895</v>
      </c>
      <c r="F447" t="n">
        <v>0.5</v>
      </c>
      <c r="G447" t="n">
        <v>0</v>
      </c>
      <c r="H447" t="n">
        <v>500000000</v>
      </c>
      <c r="I447" t="n">
        <v>0</v>
      </c>
      <c r="J447" t="inlineStr">
        <is>
          <t>mesuré</t>
        </is>
      </c>
    </row>
    <row r="448">
      <c r="A448" t="inlineStr">
        <is>
          <t>International</t>
        </is>
      </c>
      <c r="B448" t="inlineStr">
        <is>
          <t>Placages</t>
        </is>
      </c>
      <c r="C448" t="n">
        <v>158</v>
      </c>
      <c r="D448" t="n">
        <v>183.1647177206983</v>
      </c>
      <c r="E448" t="n">
        <v>45.79117943017457</v>
      </c>
      <c r="F448" t="n">
        <v>0.5</v>
      </c>
      <c r="G448" t="n">
        <v>0</v>
      </c>
      <c r="H448" t="n">
        <v>500000000</v>
      </c>
      <c r="I448" t="n">
        <v>0.55</v>
      </c>
      <c r="J448" t="inlineStr">
        <is>
          <t>redondant</t>
        </is>
      </c>
    </row>
    <row r="449">
      <c r="A449" t="inlineStr">
        <is>
          <t>International</t>
        </is>
      </c>
      <c r="B449" t="inlineStr">
        <is>
          <t>Placages F</t>
        </is>
      </c>
      <c r="C449" t="n">
        <v>56.8</v>
      </c>
      <c r="D449" t="inlineStr"/>
      <c r="E449" t="inlineStr"/>
      <c r="F449" t="inlineStr"/>
      <c r="G449" t="inlineStr"/>
      <c r="H449" t="inlineStr"/>
      <c r="I449" t="inlineStr"/>
      <c r="J449" t="inlineStr">
        <is>
          <t>libre</t>
        </is>
      </c>
    </row>
    <row r="450">
      <c r="A450" t="inlineStr">
        <is>
          <t>International</t>
        </is>
      </c>
      <c r="B450" t="inlineStr">
        <is>
          <t>Placages R</t>
        </is>
      </c>
      <c r="C450" t="n">
        <v>101</v>
      </c>
      <c r="D450" t="inlineStr"/>
      <c r="E450" t="inlineStr"/>
      <c r="F450" t="inlineStr"/>
      <c r="G450" t="inlineStr"/>
      <c r="H450" t="inlineStr"/>
      <c r="I450" t="inlineStr"/>
      <c r="J450" t="inlineStr">
        <is>
          <t>libre</t>
        </is>
      </c>
    </row>
    <row r="451">
      <c r="A451" t="inlineStr">
        <is>
          <t>International</t>
        </is>
      </c>
      <c r="B451" t="inlineStr">
        <is>
          <t>Produits de la 1ère transformation bois d'industrie</t>
        </is>
      </c>
      <c r="C451" t="n">
        <v>6600</v>
      </c>
      <c r="D451" t="inlineStr"/>
      <c r="E451" t="inlineStr"/>
      <c r="F451" t="inlineStr"/>
      <c r="G451" t="inlineStr"/>
      <c r="H451" t="inlineStr"/>
      <c r="I451" t="inlineStr"/>
      <c r="J451" t="inlineStr">
        <is>
          <t>déterminé</t>
        </is>
      </c>
    </row>
    <row r="452">
      <c r="A452" t="inlineStr">
        <is>
          <t>International</t>
        </is>
      </c>
      <c r="B452" t="inlineStr">
        <is>
          <t>Pâte à papier</t>
        </is>
      </c>
      <c r="C452" t="n">
        <v>4460</v>
      </c>
      <c r="D452" t="n">
        <v>4373.430802385667</v>
      </c>
      <c r="E452" t="n">
        <v>437.3430802385668</v>
      </c>
      <c r="F452" t="n">
        <v>0.2</v>
      </c>
      <c r="G452" t="n">
        <v>0</v>
      </c>
      <c r="H452" t="n">
        <v>500000000</v>
      </c>
      <c r="I452" t="n">
        <v>0.19</v>
      </c>
      <c r="J452" t="inlineStr">
        <is>
          <t>redondant</t>
        </is>
      </c>
    </row>
    <row r="453">
      <c r="A453" t="inlineStr">
        <is>
          <t>International</t>
        </is>
      </c>
      <c r="B453" t="inlineStr">
        <is>
          <t>Pâte à papier F</t>
        </is>
      </c>
      <c r="C453" t="n">
        <v>2320</v>
      </c>
      <c r="D453" t="inlineStr"/>
      <c r="E453" t="inlineStr"/>
      <c r="F453" t="inlineStr"/>
      <c r="G453" t="inlineStr"/>
      <c r="H453" t="inlineStr"/>
      <c r="I453" t="inlineStr"/>
      <c r="J453" t="inlineStr">
        <is>
          <t>libre</t>
        </is>
      </c>
    </row>
    <row r="454">
      <c r="A454" t="inlineStr">
        <is>
          <t>International</t>
        </is>
      </c>
      <c r="B454" t="inlineStr">
        <is>
          <t>Pâte à papier R</t>
        </is>
      </c>
      <c r="C454" t="n">
        <v>2130</v>
      </c>
      <c r="D454" t="inlineStr"/>
      <c r="E454" t="inlineStr"/>
      <c r="F454" t="inlineStr"/>
      <c r="G454" t="inlineStr"/>
      <c r="H454" t="inlineStr"/>
      <c r="I454" t="inlineStr"/>
      <c r="J454" t="inlineStr">
        <is>
          <t>libre</t>
        </is>
      </c>
    </row>
    <row r="455">
      <c r="A455" t="inlineStr">
        <is>
          <t>International</t>
        </is>
      </c>
      <c r="B455" t="inlineStr">
        <is>
          <t>Pâte à papier mécanique</t>
        </is>
      </c>
      <c r="C455" t="n">
        <v>1890</v>
      </c>
      <c r="D455" t="inlineStr"/>
      <c r="E455" t="inlineStr"/>
      <c r="F455" t="inlineStr"/>
      <c r="G455" t="inlineStr"/>
      <c r="H455" t="inlineStr"/>
      <c r="I455" t="inlineStr"/>
      <c r="J455" t="inlineStr">
        <is>
          <t>libre</t>
        </is>
      </c>
    </row>
    <row r="456">
      <c r="A456" t="inlineStr">
        <is>
          <t>International</t>
        </is>
      </c>
      <c r="B456" t="inlineStr">
        <is>
          <t>Pâte à papier chimique</t>
        </is>
      </c>
      <c r="C456" t="n">
        <v>2570</v>
      </c>
      <c r="D456" t="inlineStr"/>
      <c r="E456" t="inlineStr"/>
      <c r="F456" t="inlineStr"/>
      <c r="G456" t="inlineStr"/>
      <c r="H456" t="inlineStr"/>
      <c r="I456" t="inlineStr"/>
      <c r="J456" t="inlineStr">
        <is>
          <t>libre</t>
        </is>
      </c>
    </row>
    <row r="457">
      <c r="A457" t="inlineStr">
        <is>
          <t>International</t>
        </is>
      </c>
      <c r="B457" t="inlineStr">
        <is>
          <t>Panneaux</t>
        </is>
      </c>
      <c r="C457" t="n">
        <v>2140</v>
      </c>
      <c r="D457" t="n">
        <v>2138.109728917363</v>
      </c>
      <c r="E457" t="n">
        <v>213.8109728917363</v>
      </c>
      <c r="F457" t="n">
        <v>0.2</v>
      </c>
      <c r="G457" t="n">
        <v>0</v>
      </c>
      <c r="H457" t="n">
        <v>500000000</v>
      </c>
      <c r="I457" t="n">
        <v>0</v>
      </c>
      <c r="J457" t="inlineStr">
        <is>
          <t>mesuré</t>
        </is>
      </c>
    </row>
    <row r="458">
      <c r="A458" t="inlineStr">
        <is>
          <t>International</t>
        </is>
      </c>
      <c r="B458" t="inlineStr">
        <is>
          <t>Panneaux F</t>
        </is>
      </c>
      <c r="C458" t="n">
        <v>1210</v>
      </c>
      <c r="D458" t="inlineStr"/>
      <c r="E458" t="inlineStr"/>
      <c r="F458" t="inlineStr"/>
      <c r="G458" t="inlineStr"/>
      <c r="H458" t="inlineStr"/>
      <c r="I458" t="inlineStr"/>
      <c r="J458" t="inlineStr">
        <is>
          <t>libre</t>
        </is>
      </c>
    </row>
    <row r="459">
      <c r="A459" t="inlineStr">
        <is>
          <t>International</t>
        </is>
      </c>
      <c r="B459" t="inlineStr">
        <is>
          <t>Panneaux R</t>
        </is>
      </c>
      <c r="C459" t="n">
        <v>928</v>
      </c>
      <c r="D459" t="inlineStr"/>
      <c r="E459" t="inlineStr"/>
      <c r="F459" t="inlineStr"/>
      <c r="G459" t="inlineStr"/>
      <c r="H459" t="inlineStr"/>
      <c r="I459" t="inlineStr"/>
      <c r="J459" t="inlineStr">
        <is>
          <t>libre</t>
        </is>
      </c>
    </row>
    <row r="460">
      <c r="A460" t="inlineStr">
        <is>
          <t>International</t>
        </is>
      </c>
      <c r="B460" t="inlineStr">
        <is>
          <t>Panneaux particules</t>
        </is>
      </c>
      <c r="C460" t="n">
        <v>299</v>
      </c>
      <c r="D460" t="inlineStr"/>
      <c r="E460" t="inlineStr"/>
      <c r="F460" t="inlineStr"/>
      <c r="G460" t="inlineStr"/>
      <c r="H460" t="inlineStr"/>
      <c r="I460" t="inlineStr"/>
      <c r="J460" t="inlineStr">
        <is>
          <t>libre</t>
        </is>
      </c>
    </row>
    <row r="461">
      <c r="A461" t="inlineStr">
        <is>
          <t>International</t>
        </is>
      </c>
      <c r="B461" t="inlineStr">
        <is>
          <t>Panneaux fibres</t>
        </is>
      </c>
      <c r="C461" t="n">
        <v>822</v>
      </c>
      <c r="D461" t="inlineStr"/>
      <c r="E461" t="inlineStr"/>
      <c r="F461" t="inlineStr"/>
      <c r="G461" t="inlineStr"/>
      <c r="H461" t="inlineStr"/>
      <c r="I461" t="inlineStr"/>
      <c r="J461" t="inlineStr">
        <is>
          <t>libre</t>
        </is>
      </c>
    </row>
    <row r="462">
      <c r="A462" t="inlineStr">
        <is>
          <t>International</t>
        </is>
      </c>
      <c r="B462" t="inlineStr">
        <is>
          <t>Panneaux MDF</t>
        </is>
      </c>
      <c r="C462" t="n">
        <v>366</v>
      </c>
      <c r="D462" t="inlineStr"/>
      <c r="E462" t="inlineStr"/>
      <c r="F462" t="inlineStr"/>
      <c r="G462" t="inlineStr"/>
      <c r="H462" t="inlineStr"/>
      <c r="I462" t="inlineStr"/>
      <c r="J462" t="inlineStr">
        <is>
          <t>libre</t>
        </is>
      </c>
    </row>
    <row r="463">
      <c r="A463" t="inlineStr">
        <is>
          <t>International</t>
        </is>
      </c>
      <c r="B463" t="inlineStr">
        <is>
          <t>Panneaux OSB</t>
        </is>
      </c>
      <c r="C463" t="n">
        <v>650</v>
      </c>
      <c r="D463" t="inlineStr"/>
      <c r="E463" t="inlineStr"/>
      <c r="F463" t="inlineStr"/>
      <c r="G463" t="inlineStr"/>
      <c r="H463" t="inlineStr"/>
      <c r="I463" t="inlineStr"/>
      <c r="J463" t="inlineStr">
        <is>
          <t>libre</t>
        </is>
      </c>
    </row>
    <row r="464">
      <c r="A464" t="inlineStr">
        <is>
          <t>International</t>
        </is>
      </c>
      <c r="B464" t="inlineStr">
        <is>
          <t>Produits de la 1ère transformation bois d'œuvre F</t>
        </is>
      </c>
      <c r="C464" t="n">
        <v>352</v>
      </c>
      <c r="D464" t="inlineStr"/>
      <c r="E464" t="inlineStr"/>
      <c r="F464" t="inlineStr"/>
      <c r="G464" t="inlineStr"/>
      <c r="H464" t="inlineStr"/>
      <c r="I464" t="inlineStr"/>
      <c r="J464" t="inlineStr">
        <is>
          <t>libre</t>
        </is>
      </c>
    </row>
    <row r="465">
      <c r="A465" t="inlineStr">
        <is>
          <t>International</t>
        </is>
      </c>
      <c r="B465" t="inlineStr">
        <is>
          <t>Produits de la 1ère transformation bois d'œuvre R</t>
        </is>
      </c>
      <c r="C465" t="n">
        <v>2800</v>
      </c>
      <c r="D465" t="inlineStr"/>
      <c r="E465" t="inlineStr"/>
      <c r="F465" t="inlineStr"/>
      <c r="G465" t="inlineStr"/>
      <c r="H465" t="inlineStr"/>
      <c r="I465" t="inlineStr"/>
      <c r="J465" t="inlineStr">
        <is>
          <t>libre</t>
        </is>
      </c>
    </row>
    <row r="466">
      <c r="A466" t="inlineStr">
        <is>
          <t>International</t>
        </is>
      </c>
      <c r="B466" t="inlineStr">
        <is>
          <t>Produits de la 1ère transformation bois d'industrie F</t>
        </is>
      </c>
      <c r="C466" t="n">
        <v>3530</v>
      </c>
      <c r="D466" t="inlineStr"/>
      <c r="E466" t="inlineStr"/>
      <c r="F466" t="inlineStr"/>
      <c r="G466" t="inlineStr"/>
      <c r="H466" t="inlineStr"/>
      <c r="I466" t="inlineStr"/>
      <c r="J466" t="inlineStr">
        <is>
          <t>libre</t>
        </is>
      </c>
    </row>
    <row r="467">
      <c r="A467" t="inlineStr">
        <is>
          <t>International</t>
        </is>
      </c>
      <c r="B467" t="inlineStr">
        <is>
          <t>Produits de la 1ère transformation bois d'industrie R</t>
        </is>
      </c>
      <c r="C467" t="n">
        <v>3060</v>
      </c>
      <c r="D467" t="inlineStr"/>
      <c r="E467" t="inlineStr"/>
      <c r="F467" t="inlineStr"/>
      <c r="G467" t="inlineStr"/>
      <c r="H467" t="inlineStr"/>
      <c r="I467" t="inlineStr"/>
      <c r="J467" t="inlineStr">
        <is>
          <t>libre</t>
        </is>
      </c>
    </row>
    <row r="468">
      <c r="A468" t="inlineStr">
        <is>
          <t>International</t>
        </is>
      </c>
      <c r="B468" t="inlineStr">
        <is>
          <t>Produits de la 2nde transformation</t>
        </is>
      </c>
      <c r="C468" t="n">
        <v>1520</v>
      </c>
      <c r="D468" t="inlineStr"/>
      <c r="E468" t="inlineStr"/>
      <c r="F468" t="inlineStr"/>
      <c r="G468" t="inlineStr"/>
      <c r="H468" t="inlineStr"/>
      <c r="I468" t="inlineStr"/>
      <c r="J468" t="inlineStr">
        <is>
          <t>déterminé</t>
        </is>
      </c>
    </row>
    <row r="469">
      <c r="A469" t="inlineStr">
        <is>
          <t>International</t>
        </is>
      </c>
      <c r="B469" t="inlineStr">
        <is>
          <t>Parquets</t>
        </is>
      </c>
      <c r="C469" t="n">
        <v>65.7</v>
      </c>
      <c r="D469" t="n">
        <v>65.74351774076614</v>
      </c>
      <c r="E469" t="n">
        <v>16.43587943519153</v>
      </c>
      <c r="F469" t="n">
        <v>0.5</v>
      </c>
      <c r="G469" t="n">
        <v>0</v>
      </c>
      <c r="H469" t="n">
        <v>500000000</v>
      </c>
      <c r="I469" t="n">
        <v>0</v>
      </c>
      <c r="J469" t="inlineStr">
        <is>
          <t>mesuré</t>
        </is>
      </c>
    </row>
    <row r="470">
      <c r="A470" t="inlineStr">
        <is>
          <t>International</t>
        </is>
      </c>
      <c r="B470" t="inlineStr">
        <is>
          <t>Papiers cartons</t>
        </is>
      </c>
      <c r="C470" t="n">
        <v>10900</v>
      </c>
      <c r="D470" t="n">
        <v>10686.499861461</v>
      </c>
      <c r="E470" t="n">
        <v>1068.6499861461</v>
      </c>
      <c r="F470" t="n">
        <v>0.2</v>
      </c>
      <c r="G470" t="n">
        <v>0</v>
      </c>
      <c r="H470" t="n">
        <v>500000000</v>
      </c>
      <c r="I470" t="n">
        <v>0.23</v>
      </c>
      <c r="J470" t="inlineStr">
        <is>
          <t>redondant</t>
        </is>
      </c>
    </row>
    <row r="471">
      <c r="A471" t="inlineStr">
        <is>
          <t>International</t>
        </is>
      </c>
      <c r="B471" t="inlineStr">
        <is>
          <t>Contreplaqués</t>
        </is>
      </c>
      <c r="C471" t="n">
        <v>601</v>
      </c>
      <c r="D471" t="n">
        <v>601.4350278871317</v>
      </c>
      <c r="E471" t="n">
        <v>90.21525418306975</v>
      </c>
      <c r="F471" t="n">
        <v>0.3</v>
      </c>
      <c r="G471" t="n">
        <v>0</v>
      </c>
      <c r="H471" t="n">
        <v>500000000</v>
      </c>
      <c r="I471" t="n">
        <v>0</v>
      </c>
      <c r="J471" t="inlineStr">
        <is>
          <t>mesuré</t>
        </is>
      </c>
    </row>
    <row r="472">
      <c r="A472" t="inlineStr">
        <is>
          <t>International</t>
        </is>
      </c>
      <c r="B472" t="inlineStr">
        <is>
          <t>Palettes et emballages</t>
        </is>
      </c>
      <c r="C472" t="n">
        <v>854</v>
      </c>
      <c r="D472" t="n">
        <v>854.0375539449411</v>
      </c>
      <c r="E472" t="n">
        <v>128.1056330917412</v>
      </c>
      <c r="F472" t="n">
        <v>0.3</v>
      </c>
      <c r="G472" t="n">
        <v>0</v>
      </c>
      <c r="H472" t="n">
        <v>500000000</v>
      </c>
      <c r="I472" t="n">
        <v>0</v>
      </c>
      <c r="J472" t="inlineStr">
        <is>
          <t>mesuré</t>
        </is>
      </c>
    </row>
    <row r="473">
      <c r="A473" t="inlineStr">
        <is>
          <t>International</t>
        </is>
      </c>
      <c r="B473" t="inlineStr">
        <is>
          <t>Granulés</t>
        </is>
      </c>
      <c r="C473" t="n">
        <v>503</v>
      </c>
      <c r="D473" t="n">
        <v>439.5210586266667</v>
      </c>
      <c r="E473" t="n">
        <v>54.94013232833333</v>
      </c>
      <c r="F473" t="n">
        <v>0.25</v>
      </c>
      <c r="G473" t="n">
        <v>0</v>
      </c>
      <c r="H473" t="n">
        <v>500000000</v>
      </c>
      <c r="I473" t="n">
        <v>1.15</v>
      </c>
      <c r="J473" t="inlineStr">
        <is>
          <t>redondant</t>
        </is>
      </c>
    </row>
    <row r="474">
      <c r="A474" t="inlineStr">
        <is>
          <t>International</t>
        </is>
      </c>
      <c r="B474" t="inlineStr">
        <is>
          <t>Connexes</t>
        </is>
      </c>
      <c r="C474" t="n">
        <v>2090</v>
      </c>
      <c r="D474" t="inlineStr"/>
      <c r="E474" t="inlineStr"/>
      <c r="F474" t="inlineStr"/>
      <c r="G474" t="inlineStr"/>
      <c r="H474" t="inlineStr"/>
      <c r="I474" t="inlineStr"/>
      <c r="J474" t="inlineStr">
        <is>
          <t>déterminé</t>
        </is>
      </c>
    </row>
    <row r="475">
      <c r="A475" t="inlineStr">
        <is>
          <t>International</t>
        </is>
      </c>
      <c r="B475" t="inlineStr">
        <is>
          <t>Connexes hors écorces</t>
        </is>
      </c>
      <c r="C475" t="n">
        <v>2090</v>
      </c>
      <c r="D475" t="inlineStr"/>
      <c r="E475" t="inlineStr"/>
      <c r="F475" t="inlineStr"/>
      <c r="G475" t="inlineStr"/>
      <c r="H475" t="inlineStr"/>
      <c r="I475" t="inlineStr"/>
      <c r="J475" t="inlineStr">
        <is>
          <t>déterminé</t>
        </is>
      </c>
    </row>
    <row r="476">
      <c r="A476" t="inlineStr">
        <is>
          <t>International</t>
        </is>
      </c>
      <c r="B476" t="inlineStr">
        <is>
          <t>Connexes hors écorces F</t>
        </is>
      </c>
      <c r="C476" t="n">
        <v>1330</v>
      </c>
      <c r="D476" t="inlineStr"/>
      <c r="E476" t="inlineStr"/>
      <c r="F476" t="inlineStr"/>
      <c r="G476" t="inlineStr"/>
      <c r="H476" t="inlineStr"/>
      <c r="I476" t="inlineStr"/>
      <c r="J476" t="inlineStr">
        <is>
          <t>libre</t>
        </is>
      </c>
    </row>
    <row r="477">
      <c r="A477" t="inlineStr">
        <is>
          <t>International</t>
        </is>
      </c>
      <c r="B477" t="inlineStr">
        <is>
          <t>Connexes hors écorces R</t>
        </is>
      </c>
      <c r="C477" t="n">
        <v>754</v>
      </c>
      <c r="D477" t="inlineStr"/>
      <c r="E477" t="inlineStr"/>
      <c r="F477" t="inlineStr"/>
      <c r="G477" t="inlineStr"/>
      <c r="H477" t="inlineStr"/>
      <c r="I477" t="inlineStr"/>
      <c r="J477" t="inlineStr">
        <is>
          <t>libre</t>
        </is>
      </c>
    </row>
    <row r="478">
      <c r="A478" t="inlineStr">
        <is>
          <t>International</t>
        </is>
      </c>
      <c r="B478" t="inlineStr">
        <is>
          <t>Connexes F</t>
        </is>
      </c>
      <c r="C478" t="n">
        <v>1330</v>
      </c>
      <c r="D478" t="inlineStr"/>
      <c r="E478" t="inlineStr"/>
      <c r="F478" t="inlineStr"/>
      <c r="G478" t="inlineStr"/>
      <c r="H478" t="inlineStr"/>
      <c r="I478" t="inlineStr"/>
      <c r="J478" t="inlineStr">
        <is>
          <t>libre</t>
        </is>
      </c>
    </row>
    <row r="479">
      <c r="A479" t="inlineStr">
        <is>
          <t>International</t>
        </is>
      </c>
      <c r="B479" t="inlineStr">
        <is>
          <t>Sciures F</t>
        </is>
      </c>
      <c r="C479" t="n">
        <v>516</v>
      </c>
      <c r="D479" t="inlineStr"/>
      <c r="E479" t="inlineStr"/>
      <c r="F479" t="inlineStr"/>
      <c r="G479" t="inlineStr"/>
      <c r="H479" t="inlineStr"/>
      <c r="I479" t="inlineStr"/>
      <c r="J479" t="inlineStr">
        <is>
          <t>libre</t>
        </is>
      </c>
    </row>
    <row r="480">
      <c r="A480" t="inlineStr">
        <is>
          <t>International</t>
        </is>
      </c>
      <c r="B480" t="inlineStr">
        <is>
          <t>Plaquettes de scierie F</t>
        </is>
      </c>
      <c r="C480" t="n">
        <v>819</v>
      </c>
      <c r="D480" t="inlineStr"/>
      <c r="E480" t="inlineStr"/>
      <c r="F480" t="inlineStr"/>
      <c r="G480" t="inlineStr"/>
      <c r="H480" t="inlineStr"/>
      <c r="I480" t="inlineStr"/>
      <c r="J480" t="inlineStr">
        <is>
          <t>libre</t>
        </is>
      </c>
    </row>
    <row r="481">
      <c r="A481" t="inlineStr">
        <is>
          <t>International</t>
        </is>
      </c>
      <c r="B481" t="inlineStr">
        <is>
          <t>Connexes R</t>
        </is>
      </c>
      <c r="C481" t="n">
        <v>754</v>
      </c>
      <c r="D481" t="inlineStr"/>
      <c r="E481" t="inlineStr"/>
      <c r="F481" t="inlineStr"/>
      <c r="G481" t="inlineStr"/>
      <c r="H481" t="inlineStr"/>
      <c r="I481" t="inlineStr"/>
      <c r="J481" t="inlineStr">
        <is>
          <t>libre</t>
        </is>
      </c>
    </row>
    <row r="482">
      <c r="A482" t="inlineStr">
        <is>
          <t>International</t>
        </is>
      </c>
      <c r="B482" t="inlineStr">
        <is>
          <t>Sciures R</t>
        </is>
      </c>
      <c r="C482" t="n">
        <v>439</v>
      </c>
      <c r="D482" t="inlineStr"/>
      <c r="E482" t="inlineStr"/>
      <c r="F482" t="inlineStr"/>
      <c r="G482" t="inlineStr"/>
      <c r="H482" t="inlineStr"/>
      <c r="I482" t="inlineStr"/>
      <c r="J482" t="inlineStr">
        <is>
          <t>libre</t>
        </is>
      </c>
    </row>
    <row r="483">
      <c r="A483" t="inlineStr">
        <is>
          <t>International</t>
        </is>
      </c>
      <c r="B483" t="inlineStr">
        <is>
          <t>Plaquettes de scierie R</t>
        </is>
      </c>
      <c r="C483" t="n">
        <v>315</v>
      </c>
      <c r="D483" t="inlineStr"/>
      <c r="E483" t="inlineStr"/>
      <c r="F483" t="inlineStr"/>
      <c r="G483" t="inlineStr"/>
      <c r="H483" t="inlineStr"/>
      <c r="I483" t="inlineStr"/>
      <c r="J483" t="inlineStr">
        <is>
          <t>libre</t>
        </is>
      </c>
    </row>
    <row r="484">
      <c r="A484" t="inlineStr">
        <is>
          <t>International</t>
        </is>
      </c>
      <c r="B484" t="inlineStr">
        <is>
          <t>Sciures</t>
        </is>
      </c>
      <c r="C484" t="n">
        <v>955</v>
      </c>
      <c r="D484" t="n">
        <v>650.0798836820146</v>
      </c>
      <c r="E484" t="n">
        <v>97.51198255230219</v>
      </c>
      <c r="F484" t="n">
        <v>0.3</v>
      </c>
      <c r="G484" t="n">
        <v>0</v>
      </c>
      <c r="H484" t="n">
        <v>500000000</v>
      </c>
      <c r="I484" t="n">
        <v>3.13</v>
      </c>
      <c r="J484" t="inlineStr">
        <is>
          <t>mesuré</t>
        </is>
      </c>
    </row>
    <row r="485">
      <c r="A485" t="inlineStr">
        <is>
          <t>International</t>
        </is>
      </c>
      <c r="B485" t="inlineStr">
        <is>
          <t>Plaquettes de scierie</t>
        </is>
      </c>
      <c r="C485" t="n">
        <v>1130</v>
      </c>
      <c r="D485" t="n">
        <v>771.5186574724875</v>
      </c>
      <c r="E485" t="n">
        <v>115.7277986208731</v>
      </c>
      <c r="F485" t="n">
        <v>0.3</v>
      </c>
      <c r="G485" t="n">
        <v>0</v>
      </c>
      <c r="H485" t="n">
        <v>500000000</v>
      </c>
      <c r="I485" t="n">
        <v>3.13</v>
      </c>
      <c r="J485" t="inlineStr">
        <is>
          <t>mesuré</t>
        </is>
      </c>
    </row>
    <row r="486">
      <c r="A486" t="inlineStr">
        <is>
          <t>International</t>
        </is>
      </c>
      <c r="B486" t="inlineStr">
        <is>
          <t>Papier à recycler</t>
        </is>
      </c>
      <c r="C486" t="n">
        <v>2070</v>
      </c>
      <c r="D486" t="n">
        <v>2004.443365424333</v>
      </c>
      <c r="E486" t="n">
        <v>200.4443365424333</v>
      </c>
      <c r="F486" t="n">
        <v>0.2</v>
      </c>
      <c r="G486" t="n">
        <v>0</v>
      </c>
      <c r="H486" t="n">
        <v>500000000</v>
      </c>
      <c r="I486" t="n">
        <v>0.35</v>
      </c>
      <c r="J486" t="inlineStr">
        <is>
          <t>mesuré</t>
        </is>
      </c>
    </row>
    <row r="487">
      <c r="A487" t="inlineStr">
        <is>
          <t>International</t>
        </is>
      </c>
      <c r="B487" t="inlineStr">
        <is>
          <t>Plaquettes</t>
        </is>
      </c>
      <c r="C487" t="n">
        <v>1130</v>
      </c>
      <c r="D487" t="inlineStr"/>
      <c r="E487" t="inlineStr"/>
      <c r="F487" t="inlineStr"/>
      <c r="G487" t="inlineStr"/>
      <c r="H487" t="inlineStr"/>
      <c r="I487" t="inlineStr"/>
      <c r="J487" t="inlineStr">
        <is>
          <t>déterminé</t>
        </is>
      </c>
    </row>
    <row r="488">
      <c r="A488" t="inlineStr">
        <is>
          <t>International</t>
        </is>
      </c>
      <c r="B488" t="inlineStr">
        <is>
          <t>Combustibles chaudières collectives</t>
        </is>
      </c>
      <c r="C488" t="n">
        <v>1640</v>
      </c>
      <c r="D488" t="inlineStr"/>
      <c r="E488" t="inlineStr"/>
      <c r="F488" t="inlineStr"/>
      <c r="G488" t="inlineStr"/>
      <c r="H488" t="inlineStr"/>
      <c r="I488" t="inlineStr"/>
      <c r="J488" t="inlineStr">
        <is>
          <t>déterminé</t>
        </is>
      </c>
    </row>
    <row r="489">
      <c r="A489" t="inlineStr">
        <is>
          <t>Bois sur pied</t>
        </is>
      </c>
      <c r="B489" t="inlineStr">
        <is>
          <t>Stock final</t>
        </is>
      </c>
      <c r="C489" t="n">
        <v>4130000</v>
      </c>
      <c r="D489" t="inlineStr"/>
      <c r="E489" t="inlineStr"/>
      <c r="F489" t="inlineStr"/>
      <c r="G489" t="inlineStr"/>
      <c r="H489" t="inlineStr"/>
      <c r="I489" t="inlineStr"/>
      <c r="J489" t="inlineStr">
        <is>
          <t>déterminé</t>
        </is>
      </c>
    </row>
    <row r="490">
      <c r="A490" t="inlineStr">
        <is>
          <t>Bois sur pied F</t>
        </is>
      </c>
      <c r="B490" t="inlineStr">
        <is>
          <t>Stock final</t>
        </is>
      </c>
      <c r="C490" t="n">
        <v>2860000</v>
      </c>
      <c r="D490" t="inlineStr"/>
      <c r="E490" t="inlineStr"/>
      <c r="F490" t="inlineStr"/>
      <c r="G490" t="inlineStr"/>
      <c r="H490" t="inlineStr"/>
      <c r="I490" t="inlineStr"/>
      <c r="J490" t="inlineStr">
        <is>
          <t>libre</t>
        </is>
      </c>
    </row>
    <row r="491">
      <c r="A491" t="inlineStr">
        <is>
          <t>Bois sur pied F (hors peupliers)</t>
        </is>
      </c>
      <c r="B491" t="inlineStr">
        <is>
          <t>Stock final</t>
        </is>
      </c>
      <c r="C491" t="n">
        <v>2820000</v>
      </c>
      <c r="D491" t="inlineStr"/>
      <c r="E491" t="inlineStr"/>
      <c r="F491" t="inlineStr"/>
      <c r="G491" t="inlineStr"/>
      <c r="H491" t="inlineStr"/>
      <c r="I491" t="inlineStr"/>
      <c r="J491" t="inlineStr">
        <is>
          <t>libre</t>
        </is>
      </c>
    </row>
    <row r="492">
      <c r="A492" t="inlineStr">
        <is>
          <t>Bois sur pied F (peupliers)</t>
        </is>
      </c>
      <c r="B492" t="inlineStr">
        <is>
          <t>Stock final</t>
        </is>
      </c>
      <c r="C492" t="n">
        <v>41000</v>
      </c>
      <c r="D492" t="inlineStr"/>
      <c r="E492" t="inlineStr"/>
      <c r="F492" t="inlineStr"/>
      <c r="G492" t="inlineStr"/>
      <c r="H492" t="inlineStr"/>
      <c r="I492" t="inlineStr"/>
      <c r="J492" t="inlineStr">
        <is>
          <t>libre</t>
        </is>
      </c>
    </row>
    <row r="493">
      <c r="A493" t="inlineStr">
        <is>
          <t>Bois sur pied R</t>
        </is>
      </c>
      <c r="B493" t="inlineStr">
        <is>
          <t>Stock final</t>
        </is>
      </c>
      <c r="C493" t="n">
        <v>1270000</v>
      </c>
      <c r="D493" t="inlineStr"/>
      <c r="E493" t="inlineStr"/>
      <c r="F493" t="inlineStr"/>
      <c r="G493" t="inlineStr"/>
      <c r="H493" t="inlineStr"/>
      <c r="I493" t="inlineStr"/>
      <c r="J493" t="inlineStr">
        <is>
          <t>libre</t>
        </is>
      </c>
    </row>
    <row r="494">
      <c r="A494" t="inlineStr">
        <is>
          <t>Bois sur pied</t>
        </is>
      </c>
      <c r="B494" t="inlineStr">
        <is>
          <t>Stock final F</t>
        </is>
      </c>
      <c r="C494" t="n">
        <v>2860000</v>
      </c>
      <c r="D494" t="inlineStr"/>
      <c r="E494" t="inlineStr"/>
      <c r="F494" t="inlineStr"/>
      <c r="G494" t="inlineStr"/>
      <c r="H494" t="inlineStr"/>
      <c r="I494" t="inlineStr"/>
      <c r="J494" t="inlineStr">
        <is>
          <t>libre</t>
        </is>
      </c>
    </row>
    <row r="495">
      <c r="A495" t="inlineStr">
        <is>
          <t>Bois sur pied F</t>
        </is>
      </c>
      <c r="B495" t="inlineStr">
        <is>
          <t>Stock final F</t>
        </is>
      </c>
      <c r="C495" t="n">
        <v>2860000</v>
      </c>
      <c r="D495" t="inlineStr"/>
      <c r="E495" t="inlineStr"/>
      <c r="F495" t="inlineStr"/>
      <c r="G495" t="inlineStr"/>
      <c r="H495" t="inlineStr"/>
      <c r="I495" t="inlineStr"/>
      <c r="J495" t="inlineStr">
        <is>
          <t>libre</t>
        </is>
      </c>
    </row>
    <row r="496">
      <c r="A496" t="inlineStr">
        <is>
          <t>Bois sur pied F (hors peupliers)</t>
        </is>
      </c>
      <c r="B496" t="inlineStr">
        <is>
          <t>Stock final F</t>
        </is>
      </c>
      <c r="C496" t="n">
        <v>2820000</v>
      </c>
      <c r="D496" t="inlineStr"/>
      <c r="E496" t="inlineStr"/>
      <c r="F496" t="inlineStr"/>
      <c r="G496" t="inlineStr"/>
      <c r="H496" t="inlineStr"/>
      <c r="I496" t="inlineStr"/>
      <c r="J496" t="inlineStr">
        <is>
          <t>libre</t>
        </is>
      </c>
    </row>
    <row r="497">
      <c r="A497" t="inlineStr">
        <is>
          <t>Bois sur pied F (peupliers)</t>
        </is>
      </c>
      <c r="B497" t="inlineStr">
        <is>
          <t>Stock final F</t>
        </is>
      </c>
      <c r="C497" t="n">
        <v>41000</v>
      </c>
      <c r="D497" t="inlineStr"/>
      <c r="E497" t="inlineStr"/>
      <c r="F497" t="inlineStr"/>
      <c r="G497" t="inlineStr"/>
      <c r="H497" t="inlineStr"/>
      <c r="I497" t="inlineStr"/>
      <c r="J497" t="inlineStr">
        <is>
          <t>libre</t>
        </is>
      </c>
    </row>
    <row r="498">
      <c r="A498" t="inlineStr">
        <is>
          <t>Bois sur pied</t>
        </is>
      </c>
      <c r="B498" t="inlineStr">
        <is>
          <t>Stock final R</t>
        </is>
      </c>
      <c r="C498" t="n">
        <v>1270000</v>
      </c>
      <c r="D498" t="inlineStr"/>
      <c r="E498" t="inlineStr"/>
      <c r="F498" t="inlineStr"/>
      <c r="G498" t="inlineStr"/>
      <c r="H498" t="inlineStr"/>
      <c r="I498" t="inlineStr"/>
      <c r="J498" t="inlineStr">
        <is>
          <t>libre</t>
        </is>
      </c>
    </row>
    <row r="499">
      <c r="A499" t="inlineStr">
        <is>
          <t>Bois sur pied R</t>
        </is>
      </c>
      <c r="B499" t="inlineStr">
        <is>
          <t>Stock final R</t>
        </is>
      </c>
      <c r="C499" t="n">
        <v>1270000</v>
      </c>
      <c r="D499" t="inlineStr"/>
      <c r="E499" t="inlineStr"/>
      <c r="F499" t="inlineStr"/>
      <c r="G499" t="inlineStr"/>
      <c r="H499" t="inlineStr"/>
      <c r="I499" t="inlineStr"/>
      <c r="J499" t="inlineStr">
        <is>
          <t>libre</t>
        </is>
      </c>
    </row>
    <row r="500">
      <c r="A500" t="inlineStr">
        <is>
          <t>Bois sur pied</t>
        </is>
      </c>
      <c r="B500" t="inlineStr">
        <is>
          <t>Pertes de récolte</t>
        </is>
      </c>
      <c r="C500" t="n">
        <v>6940</v>
      </c>
      <c r="D500" t="inlineStr"/>
      <c r="E500" t="inlineStr"/>
      <c r="F500" t="inlineStr"/>
      <c r="G500" t="inlineStr"/>
      <c r="H500" t="inlineStr"/>
      <c r="I500" t="inlineStr"/>
      <c r="J500" t="inlineStr">
        <is>
          <t>déterminé</t>
        </is>
      </c>
    </row>
    <row r="501">
      <c r="A501" t="inlineStr">
        <is>
          <t>Bois sur pied F</t>
        </is>
      </c>
      <c r="B501" t="inlineStr">
        <is>
          <t>Pertes de récolte</t>
        </is>
      </c>
      <c r="C501" t="n">
        <v>4520</v>
      </c>
      <c r="D501" t="inlineStr"/>
      <c r="E501" t="inlineStr"/>
      <c r="F501" t="inlineStr"/>
      <c r="G501" t="inlineStr"/>
      <c r="H501" t="inlineStr"/>
      <c r="I501" t="inlineStr"/>
      <c r="J501" t="inlineStr">
        <is>
          <t>libre</t>
        </is>
      </c>
    </row>
    <row r="502">
      <c r="A502" t="inlineStr">
        <is>
          <t>Bois sur pied F (hors peupliers)</t>
        </is>
      </c>
      <c r="B502" t="inlineStr">
        <is>
          <t>Pertes de récolte</t>
        </is>
      </c>
      <c r="C502" t="n">
        <v>1870</v>
      </c>
      <c r="D502" t="inlineStr"/>
      <c r="E502" t="inlineStr"/>
      <c r="F502" t="inlineStr"/>
      <c r="G502" t="inlineStr"/>
      <c r="H502" t="inlineStr"/>
      <c r="I502" t="inlineStr"/>
      <c r="J502" t="inlineStr">
        <is>
          <t>libre</t>
        </is>
      </c>
    </row>
    <row r="503">
      <c r="A503" t="inlineStr">
        <is>
          <t>Bois sur pied F (peupliers)</t>
        </is>
      </c>
      <c r="B503" t="inlineStr">
        <is>
          <t>Pertes de récolte</t>
        </is>
      </c>
      <c r="C503" t="n">
        <v>2650</v>
      </c>
      <c r="D503" t="inlineStr"/>
      <c r="E503" t="inlineStr"/>
      <c r="F503" t="inlineStr"/>
      <c r="G503" t="inlineStr"/>
      <c r="H503" t="inlineStr"/>
      <c r="I503" t="inlineStr"/>
      <c r="J503" t="inlineStr">
        <is>
          <t>libre</t>
        </is>
      </c>
    </row>
    <row r="504">
      <c r="A504" t="inlineStr">
        <is>
          <t>Bois sur pied R</t>
        </is>
      </c>
      <c r="B504" t="inlineStr">
        <is>
          <t>Pertes de récolte</t>
        </is>
      </c>
      <c r="C504" t="n">
        <v>2420</v>
      </c>
      <c r="D504" t="inlineStr"/>
      <c r="E504" t="inlineStr"/>
      <c r="F504" t="inlineStr"/>
      <c r="G504" t="inlineStr"/>
      <c r="H504" t="inlineStr"/>
      <c r="I504" t="inlineStr"/>
      <c r="J504" t="inlineStr">
        <is>
          <t>libre</t>
        </is>
      </c>
    </row>
    <row r="505">
      <c r="A505" t="inlineStr">
        <is>
          <t>Bois sur pied</t>
        </is>
      </c>
      <c r="B505" t="inlineStr">
        <is>
          <t>Mortalité</t>
        </is>
      </c>
      <c r="C505" t="n">
        <v>14900</v>
      </c>
      <c r="D505" t="inlineStr"/>
      <c r="E505" t="inlineStr"/>
      <c r="F505" t="inlineStr"/>
      <c r="G505" t="inlineStr"/>
      <c r="H505" t="inlineStr"/>
      <c r="I505" t="inlineStr"/>
      <c r="J505" t="inlineStr">
        <is>
          <t>déterminé</t>
        </is>
      </c>
    </row>
    <row r="506">
      <c r="A506" t="inlineStr">
        <is>
          <t>Bois sur pied F</t>
        </is>
      </c>
      <c r="B506" t="inlineStr">
        <is>
          <t>Mortalité</t>
        </is>
      </c>
      <c r="C506" t="n">
        <v>10200</v>
      </c>
      <c r="D506" t="inlineStr"/>
      <c r="E506" t="inlineStr"/>
      <c r="F506" t="inlineStr"/>
      <c r="G506" t="inlineStr"/>
      <c r="H506" t="inlineStr"/>
      <c r="I506" t="inlineStr"/>
      <c r="J506" t="inlineStr">
        <is>
          <t>déterminé</t>
        </is>
      </c>
    </row>
    <row r="507">
      <c r="A507" t="inlineStr">
        <is>
          <t>Bois sur pied F (hors peupliers)</t>
        </is>
      </c>
      <c r="B507" t="inlineStr">
        <is>
          <t>Mortalité</t>
        </is>
      </c>
      <c r="C507" t="n">
        <v>10100</v>
      </c>
      <c r="D507" t="n">
        <v>10054.07609375446</v>
      </c>
      <c r="E507" t="n">
        <v>248.3587516205481</v>
      </c>
      <c r="F507" t="n">
        <v>0.04940458960218677</v>
      </c>
      <c r="G507" t="n">
        <v>0</v>
      </c>
      <c r="H507" t="n">
        <v>500000000</v>
      </c>
      <c r="I507" t="n">
        <v>0</v>
      </c>
      <c r="J507" t="inlineStr">
        <is>
          <t>mesuré</t>
        </is>
      </c>
    </row>
    <row r="508">
      <c r="A508" t="inlineStr">
        <is>
          <t>Bois sur pied F (peupliers)</t>
        </is>
      </c>
      <c r="B508" t="inlineStr">
        <is>
          <t>Mortalité</t>
        </is>
      </c>
      <c r="C508" t="n">
        <v>166</v>
      </c>
      <c r="D508" t="n">
        <v>166.0091741895392</v>
      </c>
      <c r="E508" t="n">
        <v>38.91750261254276</v>
      </c>
      <c r="F508" t="n">
        <v>0.4688596615523082</v>
      </c>
      <c r="G508" t="n">
        <v>0</v>
      </c>
      <c r="H508" t="n">
        <v>500000000</v>
      </c>
      <c r="I508" t="n">
        <v>0</v>
      </c>
      <c r="J508" t="inlineStr">
        <is>
          <t>mesuré</t>
        </is>
      </c>
    </row>
    <row r="509">
      <c r="A509" t="inlineStr">
        <is>
          <t>Bois sur pied R</t>
        </is>
      </c>
      <c r="B509" t="inlineStr">
        <is>
          <t>Mortalité</t>
        </is>
      </c>
      <c r="C509" t="n">
        <v>4660</v>
      </c>
      <c r="D509" t="n">
        <v>4663.859973281349</v>
      </c>
      <c r="E509" t="n">
        <v>244.5863514665282</v>
      </c>
      <c r="F509" t="n">
        <v>0.1048858039768483</v>
      </c>
      <c r="G509" t="n">
        <v>0</v>
      </c>
      <c r="H509" t="n">
        <v>500000000</v>
      </c>
      <c r="I509" t="n">
        <v>0</v>
      </c>
      <c r="J509" t="inlineStr">
        <is>
          <t>mesuré</t>
        </is>
      </c>
    </row>
    <row r="510">
      <c r="A510" t="inlineStr">
        <is>
          <t>Bois hors forêt</t>
        </is>
      </c>
      <c r="B510" t="inlineStr">
        <is>
          <t>Prélèvements</t>
        </is>
      </c>
      <c r="C510" t="n">
        <v>6500</v>
      </c>
      <c r="D510" t="inlineStr"/>
      <c r="E510" t="inlineStr"/>
      <c r="F510" t="inlineStr"/>
      <c r="G510" t="inlineStr"/>
      <c r="H510" t="inlineStr"/>
      <c r="I510" t="inlineStr"/>
      <c r="J510" t="inlineStr">
        <is>
          <t>déterminé</t>
        </is>
      </c>
    </row>
    <row r="511">
      <c r="A511" t="inlineStr">
        <is>
          <t>Bois sur pied</t>
        </is>
      </c>
      <c r="B511" t="inlineStr">
        <is>
          <t>Prélèvements</t>
        </is>
      </c>
      <c r="C511" t="n">
        <v>63900</v>
      </c>
      <c r="D511" t="inlineStr"/>
      <c r="E511" t="inlineStr"/>
      <c r="F511" t="inlineStr"/>
      <c r="G511" t="inlineStr"/>
      <c r="H511" t="inlineStr"/>
      <c r="I511" t="inlineStr"/>
      <c r="J511" t="inlineStr">
        <is>
          <t>déterminé</t>
        </is>
      </c>
    </row>
    <row r="512">
      <c r="A512" t="inlineStr">
        <is>
          <t>Bois sur pied F</t>
        </is>
      </c>
      <c r="B512" t="inlineStr">
        <is>
          <t>Prélèvements</t>
        </is>
      </c>
      <c r="C512" t="n">
        <v>34500</v>
      </c>
      <c r="D512" t="inlineStr"/>
      <c r="E512" t="inlineStr"/>
      <c r="F512" t="inlineStr"/>
      <c r="G512" t="inlineStr"/>
      <c r="H512" t="inlineStr"/>
      <c r="I512" t="inlineStr"/>
      <c r="J512" t="inlineStr">
        <is>
          <t>déterminé</t>
        </is>
      </c>
    </row>
    <row r="513">
      <c r="A513" t="inlineStr">
        <is>
          <t>Bois sur pied F (hors peupliers)</t>
        </is>
      </c>
      <c r="B513" t="inlineStr">
        <is>
          <t>Prélèvements</t>
        </is>
      </c>
      <c r="C513" t="n">
        <v>32200</v>
      </c>
      <c r="D513" t="n">
        <v>33005.945</v>
      </c>
      <c r="E513" t="n">
        <v>999.9965</v>
      </c>
      <c r="F513" t="n">
        <v>0.06059493221599927</v>
      </c>
      <c r="G513" t="n">
        <v>0</v>
      </c>
      <c r="H513" t="n">
        <v>500000000</v>
      </c>
      <c r="I513" t="n">
        <v>0.8100000000000001</v>
      </c>
      <c r="J513" t="inlineStr">
        <is>
          <t>redondant</t>
        </is>
      </c>
    </row>
    <row r="514">
      <c r="A514" t="inlineStr">
        <is>
          <t>Bois sur pied F (peupliers)</t>
        </is>
      </c>
      <c r="B514" t="inlineStr">
        <is>
          <t>Prélèvements</t>
        </is>
      </c>
      <c r="C514" t="n">
        <v>2340</v>
      </c>
      <c r="D514" t="n">
        <v>2627.02</v>
      </c>
      <c r="E514" t="n">
        <v>360.6990000000001</v>
      </c>
      <c r="F514" t="n">
        <v>0.2746069691132919</v>
      </c>
      <c r="G514" t="n">
        <v>0</v>
      </c>
      <c r="H514" t="n">
        <v>500000000</v>
      </c>
      <c r="I514" t="n">
        <v>0.8100000000000001</v>
      </c>
      <c r="J514" t="inlineStr">
        <is>
          <t>redondant</t>
        </is>
      </c>
    </row>
    <row r="515">
      <c r="A515" t="inlineStr">
        <is>
          <t>Bois sur pied R</t>
        </is>
      </c>
      <c r="B515" t="inlineStr">
        <is>
          <t>Prélèvements</t>
        </is>
      </c>
      <c r="C515" t="n">
        <v>29300</v>
      </c>
      <c r="D515" t="n">
        <v>30318.874</v>
      </c>
      <c r="E515" t="n">
        <v>1205.0745</v>
      </c>
      <c r="F515" t="n">
        <v>0.07949335453552793</v>
      </c>
      <c r="G515" t="n">
        <v>0</v>
      </c>
      <c r="H515" t="n">
        <v>500000000</v>
      </c>
      <c r="I515" t="n">
        <v>0.8100000000000001</v>
      </c>
      <c r="J515" t="inlineStr">
        <is>
          <t>redondant</t>
        </is>
      </c>
    </row>
    <row r="516">
      <c r="A516" t="inlineStr">
        <is>
          <t>Bois hors forêt</t>
        </is>
      </c>
      <c r="B516" t="inlineStr">
        <is>
          <t>Auto-approvisionnement et circuits courts</t>
        </is>
      </c>
      <c r="C516" t="n">
        <v>6500</v>
      </c>
      <c r="D516" t="n">
        <v>6500</v>
      </c>
      <c r="E516" t="n">
        <v>487.5</v>
      </c>
      <c r="F516" t="n">
        <v>0.15</v>
      </c>
      <c r="G516" t="n">
        <v>0</v>
      </c>
      <c r="H516" t="n">
        <v>500000000</v>
      </c>
      <c r="I516" t="n">
        <v>0</v>
      </c>
      <c r="J516" t="inlineStr">
        <is>
          <t>mesuré</t>
        </is>
      </c>
    </row>
    <row r="517">
      <c r="A517" t="inlineStr">
        <is>
          <t>Bois sur pied</t>
        </is>
      </c>
      <c r="B517" t="inlineStr">
        <is>
          <t>Auto-approvisionnement et circuits courts</t>
        </is>
      </c>
      <c r="C517" t="n">
        <v>21000</v>
      </c>
      <c r="D517" t="n">
        <v>19800</v>
      </c>
      <c r="E517" t="n">
        <v>1485</v>
      </c>
      <c r="F517" t="n">
        <v>0.15</v>
      </c>
      <c r="G517" t="n">
        <v>0</v>
      </c>
      <c r="H517" t="n">
        <v>500000000</v>
      </c>
      <c r="I517" t="n">
        <v>0.8100000000000001</v>
      </c>
      <c r="J517" t="inlineStr">
        <is>
          <t>redondant</t>
        </is>
      </c>
    </row>
    <row r="518">
      <c r="A518" t="inlineStr">
        <is>
          <t>Bois sur pied F</t>
        </is>
      </c>
      <c r="B518" t="inlineStr">
        <is>
          <t>Auto-approvisionnement et circuits courts</t>
        </is>
      </c>
      <c r="C518" t="n">
        <v>20200</v>
      </c>
      <c r="D518" t="inlineStr"/>
      <c r="E518" t="inlineStr"/>
      <c r="F518" t="inlineStr"/>
      <c r="G518" t="inlineStr"/>
      <c r="H518" t="inlineStr"/>
      <c r="I518" t="inlineStr"/>
      <c r="J518" t="inlineStr">
        <is>
          <t>libre</t>
        </is>
      </c>
    </row>
    <row r="519">
      <c r="A519" t="inlineStr">
        <is>
          <t>Bois sur pied F (hors peupliers)</t>
        </is>
      </c>
      <c r="B519" t="inlineStr">
        <is>
          <t>Auto-approvisionnement et circuits courts</t>
        </is>
      </c>
      <c r="C519" t="n">
        <v>20200</v>
      </c>
      <c r="D519" t="inlineStr"/>
      <c r="E519" t="inlineStr"/>
      <c r="F519" t="inlineStr"/>
      <c r="G519" t="inlineStr"/>
      <c r="H519" t="inlineStr"/>
      <c r="I519" t="inlineStr"/>
      <c r="J519" t="inlineStr">
        <is>
          <t>libre</t>
        </is>
      </c>
    </row>
    <row r="520">
      <c r="A520" t="inlineStr">
        <is>
          <t>Bois sur pied F (peupliers)</t>
        </is>
      </c>
      <c r="B520" t="inlineStr">
        <is>
          <t>Auto-approvisionnement et circuits courts</t>
        </is>
      </c>
      <c r="C520" t="n">
        <v>0</v>
      </c>
      <c r="D520" t="inlineStr"/>
      <c r="E520" t="inlineStr"/>
      <c r="F520" t="inlineStr"/>
      <c r="G520" t="inlineStr"/>
      <c r="H520" t="inlineStr"/>
      <c r="I520" t="inlineStr"/>
      <c r="J520" t="inlineStr">
        <is>
          <t>libre</t>
        </is>
      </c>
    </row>
    <row r="521">
      <c r="A521" t="inlineStr">
        <is>
          <t>Bois sur pied R</t>
        </is>
      </c>
      <c r="B521" t="inlineStr">
        <is>
          <t>Auto-approvisionnement et circuits courts</t>
        </is>
      </c>
      <c r="C521" t="n">
        <v>809</v>
      </c>
      <c r="D521" t="inlineStr"/>
      <c r="E521" t="inlineStr"/>
      <c r="F521" t="inlineStr"/>
      <c r="G521" t="inlineStr"/>
      <c r="H521" t="inlineStr"/>
      <c r="I521" t="inlineStr"/>
      <c r="J521" t="inlineStr">
        <is>
          <t>libre</t>
        </is>
      </c>
    </row>
    <row r="522">
      <c r="A522" t="inlineStr">
        <is>
          <t>Bois sur pied</t>
        </is>
      </c>
      <c r="B522" t="inlineStr">
        <is>
          <t>Exploitation forestière</t>
        </is>
      </c>
      <c r="C522" t="n">
        <v>42900</v>
      </c>
      <c r="D522" t="inlineStr"/>
      <c r="E522" t="inlineStr"/>
      <c r="F522" t="inlineStr"/>
      <c r="G522" t="inlineStr"/>
      <c r="H522" t="inlineStr"/>
      <c r="I522" t="inlineStr"/>
      <c r="J522" t="inlineStr">
        <is>
          <t>déterminé</t>
        </is>
      </c>
    </row>
    <row r="523">
      <c r="A523" t="inlineStr">
        <is>
          <t>Bois sur pied F</t>
        </is>
      </c>
      <c r="B523" t="inlineStr">
        <is>
          <t>Exploitation forestière</t>
        </is>
      </c>
      <c r="C523" t="n">
        <v>14300</v>
      </c>
      <c r="D523" t="inlineStr"/>
      <c r="E523" t="inlineStr"/>
      <c r="F523" t="inlineStr"/>
      <c r="G523" t="inlineStr"/>
      <c r="H523" t="inlineStr"/>
      <c r="I523" t="inlineStr"/>
      <c r="J523" t="inlineStr">
        <is>
          <t>libre</t>
        </is>
      </c>
    </row>
    <row r="524">
      <c r="A524" t="inlineStr">
        <is>
          <t>Bois sur pied F (hors peupliers)</t>
        </is>
      </c>
      <c r="B524" t="inlineStr">
        <is>
          <t>Exploitation forestière</t>
        </is>
      </c>
      <c r="C524" t="n">
        <v>12000</v>
      </c>
      <c r="D524" t="inlineStr"/>
      <c r="E524" t="inlineStr"/>
      <c r="F524" t="inlineStr"/>
      <c r="G524" t="inlineStr"/>
      <c r="H524" t="inlineStr"/>
      <c r="I524" t="inlineStr"/>
      <c r="J524" t="inlineStr">
        <is>
          <t>libre</t>
        </is>
      </c>
    </row>
    <row r="525">
      <c r="A525" t="inlineStr">
        <is>
          <t>Bois sur pied F (peupliers)</t>
        </is>
      </c>
      <c r="B525" t="inlineStr">
        <is>
          <t>Exploitation forestière</t>
        </is>
      </c>
      <c r="C525" t="n">
        <v>2340</v>
      </c>
      <c r="D525" t="inlineStr"/>
      <c r="E525" t="inlineStr"/>
      <c r="F525" t="inlineStr"/>
      <c r="G525" t="inlineStr"/>
      <c r="H525" t="inlineStr"/>
      <c r="I525" t="inlineStr"/>
      <c r="J525" t="inlineStr">
        <is>
          <t>libre</t>
        </is>
      </c>
    </row>
    <row r="526">
      <c r="A526" t="inlineStr">
        <is>
          <t>Bois sur pied R</t>
        </is>
      </c>
      <c r="B526" t="inlineStr">
        <is>
          <t>Exploitation forestière</t>
        </is>
      </c>
      <c r="C526" t="n">
        <v>28500</v>
      </c>
      <c r="D526" t="inlineStr"/>
      <c r="E526" t="inlineStr"/>
      <c r="F526" t="inlineStr"/>
      <c r="G526" t="inlineStr"/>
      <c r="H526" t="inlineStr"/>
      <c r="I526" t="inlineStr"/>
      <c r="J526" t="inlineStr">
        <is>
          <t>libre</t>
        </is>
      </c>
    </row>
    <row r="527">
      <c r="A527" t="inlineStr">
        <is>
          <t>Bois exploité</t>
        </is>
      </c>
      <c r="B527" t="inlineStr">
        <is>
          <t>1ère Transformation bois d'œuvre</t>
        </is>
      </c>
      <c r="C527" t="n">
        <v>19300</v>
      </c>
      <c r="D527" t="inlineStr"/>
      <c r="E527" t="inlineStr"/>
      <c r="F527" t="inlineStr"/>
      <c r="G527" t="inlineStr"/>
      <c r="H527" t="inlineStr"/>
      <c r="I527" t="inlineStr"/>
      <c r="J527" t="inlineStr">
        <is>
          <t>déterminé</t>
        </is>
      </c>
    </row>
    <row r="528">
      <c r="A528" t="inlineStr">
        <is>
          <t>Bois d'œuvre</t>
        </is>
      </c>
      <c r="B528" t="inlineStr">
        <is>
          <t>1ère Transformation bois d'œuvre</t>
        </is>
      </c>
      <c r="C528" t="n">
        <v>19300</v>
      </c>
      <c r="D528" t="inlineStr"/>
      <c r="E528" t="inlineStr"/>
      <c r="F528" t="inlineStr"/>
      <c r="G528" t="inlineStr"/>
      <c r="H528" t="inlineStr"/>
      <c r="I528" t="inlineStr"/>
      <c r="J528" t="inlineStr">
        <is>
          <t>déterminé</t>
        </is>
      </c>
    </row>
    <row r="529">
      <c r="A529" t="inlineStr">
        <is>
          <t>Bois d'œuvre F</t>
        </is>
      </c>
      <c r="B529" t="inlineStr">
        <is>
          <t>1ère Transformation bois d'œuvre</t>
        </is>
      </c>
      <c r="C529" t="n">
        <v>4250</v>
      </c>
      <c r="D529" t="inlineStr"/>
      <c r="E529" t="inlineStr"/>
      <c r="F529" t="inlineStr"/>
      <c r="G529" t="inlineStr"/>
      <c r="H529" t="inlineStr"/>
      <c r="I529" t="inlineStr"/>
      <c r="J529" t="inlineStr">
        <is>
          <t>déterminé</t>
        </is>
      </c>
    </row>
    <row r="530">
      <c r="A530" t="inlineStr">
        <is>
          <t>Bois d'œuvre R</t>
        </is>
      </c>
      <c r="B530" t="inlineStr">
        <is>
          <t>1ère Transformation bois d'œuvre</t>
        </is>
      </c>
      <c r="C530" t="n">
        <v>15100</v>
      </c>
      <c r="D530" t="inlineStr"/>
      <c r="E530" t="inlineStr"/>
      <c r="F530" t="inlineStr"/>
      <c r="G530" t="inlineStr"/>
      <c r="H530" t="inlineStr"/>
      <c r="I530" t="inlineStr"/>
      <c r="J530" t="inlineStr">
        <is>
          <t>déterminé</t>
        </is>
      </c>
    </row>
    <row r="531">
      <c r="A531" t="inlineStr">
        <is>
          <t>Bois exploité F</t>
        </is>
      </c>
      <c r="B531" t="inlineStr">
        <is>
          <t>1ère Transformation bois d'œuvre</t>
        </is>
      </c>
      <c r="C531" t="n">
        <v>4250</v>
      </c>
      <c r="D531" t="inlineStr"/>
      <c r="E531" t="inlineStr"/>
      <c r="F531" t="inlineStr"/>
      <c r="G531" t="inlineStr"/>
      <c r="H531" t="inlineStr"/>
      <c r="I531" t="inlineStr"/>
      <c r="J531" t="inlineStr">
        <is>
          <t>déterminé</t>
        </is>
      </c>
    </row>
    <row r="532">
      <c r="A532" t="inlineStr">
        <is>
          <t>Bois exploité R</t>
        </is>
      </c>
      <c r="B532" t="inlineStr">
        <is>
          <t>1ère Transformation bois d'œuvre</t>
        </is>
      </c>
      <c r="C532" t="n">
        <v>15100</v>
      </c>
      <c r="D532" t="inlineStr"/>
      <c r="E532" t="inlineStr"/>
      <c r="F532" t="inlineStr"/>
      <c r="G532" t="inlineStr"/>
      <c r="H532" t="inlineStr"/>
      <c r="I532" t="inlineStr"/>
      <c r="J532" t="inlineStr">
        <is>
          <t>déterminé</t>
        </is>
      </c>
    </row>
    <row r="533">
      <c r="A533" t="inlineStr">
        <is>
          <t>Bois exploité</t>
        </is>
      </c>
      <c r="B533" t="inlineStr">
        <is>
          <t>1ère Transformation bois d'industrie</t>
        </is>
      </c>
      <c r="C533" t="n">
        <v>6810</v>
      </c>
      <c r="D533" t="inlineStr"/>
      <c r="E533" t="inlineStr"/>
      <c r="F533" t="inlineStr"/>
      <c r="G533" t="inlineStr"/>
      <c r="H533" t="inlineStr"/>
      <c r="I533" t="inlineStr"/>
      <c r="J533" t="inlineStr">
        <is>
          <t>déterminé</t>
        </is>
      </c>
    </row>
    <row r="534">
      <c r="A534" t="inlineStr">
        <is>
          <t>Bois d'industrie</t>
        </is>
      </c>
      <c r="B534" t="inlineStr">
        <is>
          <t>1ère Transformation bois d'industrie</t>
        </is>
      </c>
      <c r="C534" t="n">
        <v>6810</v>
      </c>
      <c r="D534" t="inlineStr"/>
      <c r="E534" t="inlineStr"/>
      <c r="F534" t="inlineStr"/>
      <c r="G534" t="inlineStr"/>
      <c r="H534" t="inlineStr"/>
      <c r="I534" t="inlineStr"/>
      <c r="J534" t="inlineStr">
        <is>
          <t>déterminé</t>
        </is>
      </c>
    </row>
    <row r="535">
      <c r="A535" t="inlineStr">
        <is>
          <t>Bois d'industrie F</t>
        </is>
      </c>
      <c r="B535" t="inlineStr">
        <is>
          <t>1ère Transformation bois d'industrie</t>
        </is>
      </c>
      <c r="C535" t="n">
        <v>2570</v>
      </c>
      <c r="D535" t="inlineStr"/>
      <c r="E535" t="inlineStr"/>
      <c r="F535" t="inlineStr"/>
      <c r="G535" t="inlineStr"/>
      <c r="H535" t="inlineStr"/>
      <c r="I535" t="inlineStr"/>
      <c r="J535" t="inlineStr">
        <is>
          <t>déterminé</t>
        </is>
      </c>
    </row>
    <row r="536">
      <c r="A536" t="inlineStr">
        <is>
          <t>Bois d'industrie R</t>
        </is>
      </c>
      <c r="B536" t="inlineStr">
        <is>
          <t>1ère Transformation bois d'industrie</t>
        </is>
      </c>
      <c r="C536" t="n">
        <v>4240</v>
      </c>
      <c r="D536" t="inlineStr"/>
      <c r="E536" t="inlineStr"/>
      <c r="F536" t="inlineStr"/>
      <c r="G536" t="inlineStr"/>
      <c r="H536" t="inlineStr"/>
      <c r="I536" t="inlineStr"/>
      <c r="J536" t="inlineStr">
        <is>
          <t>déterminé</t>
        </is>
      </c>
    </row>
    <row r="537">
      <c r="A537" t="inlineStr">
        <is>
          <t>Bois exploité F</t>
        </is>
      </c>
      <c r="B537" t="inlineStr">
        <is>
          <t>1ère Transformation bois d'industrie</t>
        </is>
      </c>
      <c r="C537" t="n">
        <v>2570</v>
      </c>
      <c r="D537" t="inlineStr"/>
      <c r="E537" t="inlineStr"/>
      <c r="F537" t="inlineStr"/>
      <c r="G537" t="inlineStr"/>
      <c r="H537" t="inlineStr"/>
      <c r="I537" t="inlineStr"/>
      <c r="J537" t="inlineStr">
        <is>
          <t>déterminé</t>
        </is>
      </c>
    </row>
    <row r="538">
      <c r="A538" t="inlineStr">
        <is>
          <t>Bois exploité R</t>
        </is>
      </c>
      <c r="B538" t="inlineStr">
        <is>
          <t>1ère Transformation bois d'industrie</t>
        </is>
      </c>
      <c r="C538" t="n">
        <v>4240</v>
      </c>
      <c r="D538" t="inlineStr"/>
      <c r="E538" t="inlineStr"/>
      <c r="F538" t="inlineStr"/>
      <c r="G538" t="inlineStr"/>
      <c r="H538" t="inlineStr"/>
      <c r="I538" t="inlineStr"/>
      <c r="J538" t="inlineStr">
        <is>
          <t>déterminé</t>
        </is>
      </c>
    </row>
    <row r="539">
      <c r="A539" t="inlineStr">
        <is>
          <t>Connexes</t>
        </is>
      </c>
      <c r="B539" t="inlineStr">
        <is>
          <t>1ère Transformation bois d'industrie</t>
        </is>
      </c>
      <c r="C539" t="n">
        <v>1920</v>
      </c>
      <c r="D539" t="inlineStr"/>
      <c r="E539" t="inlineStr"/>
      <c r="F539" t="inlineStr"/>
      <c r="G539" t="inlineStr"/>
      <c r="H539" t="inlineStr"/>
      <c r="I539" t="inlineStr"/>
      <c r="J539" t="inlineStr">
        <is>
          <t>déterminé</t>
        </is>
      </c>
    </row>
    <row r="540">
      <c r="A540" t="inlineStr">
        <is>
          <t>Connexes F</t>
        </is>
      </c>
      <c r="B540" t="inlineStr">
        <is>
          <t>1ère Transformation bois d'industrie</t>
        </is>
      </c>
      <c r="C540" t="n">
        <v>225</v>
      </c>
      <c r="D540" t="inlineStr"/>
      <c r="E540" t="inlineStr"/>
      <c r="F540" t="inlineStr"/>
      <c r="G540" t="inlineStr"/>
      <c r="H540" t="inlineStr"/>
      <c r="I540" t="inlineStr"/>
      <c r="J540" t="inlineStr">
        <is>
          <t>déterminé</t>
        </is>
      </c>
    </row>
    <row r="541">
      <c r="A541" t="inlineStr">
        <is>
          <t>Sciures F</t>
        </is>
      </c>
      <c r="B541" t="inlineStr">
        <is>
          <t>1ère Transformation bois d'industrie</t>
        </is>
      </c>
      <c r="C541" t="n">
        <v>87.3</v>
      </c>
      <c r="D541" t="inlineStr"/>
      <c r="E541" t="inlineStr"/>
      <c r="F541" t="inlineStr"/>
      <c r="G541" t="inlineStr"/>
      <c r="H541" t="inlineStr"/>
      <c r="I541" t="inlineStr"/>
      <c r="J541" t="inlineStr">
        <is>
          <t>libre</t>
        </is>
      </c>
    </row>
    <row r="542">
      <c r="A542" t="inlineStr">
        <is>
          <t>Plaquettes de scierie F</t>
        </is>
      </c>
      <c r="B542" t="inlineStr">
        <is>
          <t>1ère Transformation bois d'industrie</t>
        </is>
      </c>
      <c r="C542" t="n">
        <v>138</v>
      </c>
      <c r="D542" t="inlineStr"/>
      <c r="E542" t="inlineStr"/>
      <c r="F542" t="inlineStr"/>
      <c r="G542" t="inlineStr"/>
      <c r="H542" t="inlineStr"/>
      <c r="I542" t="inlineStr"/>
      <c r="J542" t="inlineStr">
        <is>
          <t>libre</t>
        </is>
      </c>
    </row>
    <row r="543">
      <c r="A543" t="inlineStr">
        <is>
          <t>Connexes R</t>
        </is>
      </c>
      <c r="B543" t="inlineStr">
        <is>
          <t>1ère Transformation bois d'industrie</t>
        </is>
      </c>
      <c r="C543" t="n">
        <v>1690</v>
      </c>
      <c r="D543" t="inlineStr"/>
      <c r="E543" t="inlineStr"/>
      <c r="F543" t="inlineStr"/>
      <c r="G543" t="inlineStr"/>
      <c r="H543" t="inlineStr"/>
      <c r="I543" t="inlineStr"/>
      <c r="J543" t="inlineStr">
        <is>
          <t>déterminé</t>
        </is>
      </c>
    </row>
    <row r="544">
      <c r="A544" t="inlineStr">
        <is>
          <t>Sciures R</t>
        </is>
      </c>
      <c r="B544" t="inlineStr">
        <is>
          <t>1ère Transformation bois d'industrie</t>
        </is>
      </c>
      <c r="C544" t="n">
        <v>1060</v>
      </c>
      <c r="D544" t="inlineStr"/>
      <c r="E544" t="inlineStr"/>
      <c r="F544" t="inlineStr"/>
      <c r="G544" t="inlineStr"/>
      <c r="H544" t="inlineStr"/>
      <c r="I544" t="inlineStr"/>
      <c r="J544" t="inlineStr">
        <is>
          <t>libre</t>
        </is>
      </c>
    </row>
    <row r="545">
      <c r="A545" t="inlineStr">
        <is>
          <t>Plaquettes de scierie R</t>
        </is>
      </c>
      <c r="B545" t="inlineStr">
        <is>
          <t>1ère Transformation bois d'industrie</t>
        </is>
      </c>
      <c r="C545" t="n">
        <v>635</v>
      </c>
      <c r="D545" t="inlineStr"/>
      <c r="E545" t="inlineStr"/>
      <c r="F545" t="inlineStr"/>
      <c r="G545" t="inlineStr"/>
      <c r="H545" t="inlineStr"/>
      <c r="I545" t="inlineStr"/>
      <c r="J545" t="inlineStr">
        <is>
          <t>libre</t>
        </is>
      </c>
    </row>
    <row r="546">
      <c r="A546" t="inlineStr">
        <is>
          <t>Connexes hors écorces</t>
        </is>
      </c>
      <c r="B546" t="inlineStr">
        <is>
          <t>1ère Transformation bois d'industrie</t>
        </is>
      </c>
      <c r="C546" t="n">
        <v>1920</v>
      </c>
      <c r="D546" t="inlineStr"/>
      <c r="E546" t="inlineStr"/>
      <c r="F546" t="inlineStr"/>
      <c r="G546" t="inlineStr"/>
      <c r="H546" t="inlineStr"/>
      <c r="I546" t="inlineStr"/>
      <c r="J546" t="inlineStr">
        <is>
          <t>déterminé</t>
        </is>
      </c>
    </row>
    <row r="547">
      <c r="A547" t="inlineStr">
        <is>
          <t>Connexes hors écorces F</t>
        </is>
      </c>
      <c r="B547" t="inlineStr">
        <is>
          <t>1ère Transformation bois d'industrie</t>
        </is>
      </c>
      <c r="C547" t="n">
        <v>225</v>
      </c>
      <c r="D547" t="inlineStr"/>
      <c r="E547" t="inlineStr"/>
      <c r="F547" t="inlineStr"/>
      <c r="G547" t="inlineStr"/>
      <c r="H547" t="inlineStr"/>
      <c r="I547" t="inlineStr"/>
      <c r="J547" t="inlineStr">
        <is>
          <t>déterminé</t>
        </is>
      </c>
    </row>
    <row r="548">
      <c r="A548" t="inlineStr">
        <is>
          <t>Connexes hors écorces R</t>
        </is>
      </c>
      <c r="B548" t="inlineStr">
        <is>
          <t>1ère Transformation bois d'industrie</t>
        </is>
      </c>
      <c r="C548" t="n">
        <v>1690</v>
      </c>
      <c r="D548" t="inlineStr"/>
      <c r="E548" t="inlineStr"/>
      <c r="F548" t="inlineStr"/>
      <c r="G548" t="inlineStr"/>
      <c r="H548" t="inlineStr"/>
      <c r="I548" t="inlineStr"/>
      <c r="J548" t="inlineStr">
        <is>
          <t>déterminé</t>
        </is>
      </c>
    </row>
    <row r="549">
      <c r="A549" t="inlineStr">
        <is>
          <t>Sciures</t>
        </is>
      </c>
      <c r="B549" t="inlineStr">
        <is>
          <t>1ère Transformation bois d'industrie</t>
        </is>
      </c>
      <c r="C549" t="n">
        <v>1140</v>
      </c>
      <c r="D549" t="inlineStr"/>
      <c r="E549" t="inlineStr"/>
      <c r="F549" t="inlineStr"/>
      <c r="G549" t="inlineStr"/>
      <c r="H549" t="inlineStr"/>
      <c r="I549" t="inlineStr"/>
      <c r="J549" t="inlineStr">
        <is>
          <t>libre</t>
        </is>
      </c>
    </row>
    <row r="550">
      <c r="A550" t="inlineStr">
        <is>
          <t>Plaquettes de scierie</t>
        </is>
      </c>
      <c r="B550" t="inlineStr">
        <is>
          <t>1ère Transformation bois d'industrie</t>
        </is>
      </c>
      <c r="C550" t="n">
        <v>773</v>
      </c>
      <c r="D550" t="inlineStr"/>
      <c r="E550" t="inlineStr"/>
      <c r="F550" t="inlineStr"/>
      <c r="G550" t="inlineStr"/>
      <c r="H550" t="inlineStr"/>
      <c r="I550" t="inlineStr"/>
      <c r="J550" t="inlineStr">
        <is>
          <t>libre</t>
        </is>
      </c>
    </row>
    <row r="551">
      <c r="A551" t="inlineStr">
        <is>
          <t>Plaquettes</t>
        </is>
      </c>
      <c r="B551" t="inlineStr">
        <is>
          <t>1ère Transformation bois d'industrie</t>
        </is>
      </c>
      <c r="C551" t="n">
        <v>773</v>
      </c>
      <c r="D551" t="inlineStr"/>
      <c r="E551" t="inlineStr"/>
      <c r="F551" t="inlineStr"/>
      <c r="G551" t="inlineStr"/>
      <c r="H551" t="inlineStr"/>
      <c r="I551" t="inlineStr"/>
      <c r="J551" t="inlineStr">
        <is>
          <t>libre</t>
        </is>
      </c>
    </row>
    <row r="552">
      <c r="A552" t="inlineStr">
        <is>
          <t>Combustibles chaudières collectives</t>
        </is>
      </c>
      <c r="B552" t="inlineStr">
        <is>
          <t>1ère Transformation bois d'industrie</t>
        </is>
      </c>
      <c r="C552" t="n">
        <v>2660</v>
      </c>
      <c r="D552" t="inlineStr"/>
      <c r="E552" t="inlineStr"/>
      <c r="F552" t="inlineStr"/>
      <c r="G552" t="inlineStr"/>
      <c r="H552" t="inlineStr"/>
      <c r="I552" t="inlineStr"/>
      <c r="J552" t="inlineStr">
        <is>
          <t>libre</t>
        </is>
      </c>
    </row>
    <row r="553">
      <c r="A553" t="inlineStr">
        <is>
          <t>Déchets bois</t>
        </is>
      </c>
      <c r="B553" t="inlineStr">
        <is>
          <t>1ère Transformation bois d'industrie</t>
        </is>
      </c>
      <c r="C553" t="n">
        <v>1880</v>
      </c>
      <c r="D553" t="inlineStr"/>
      <c r="E553" t="inlineStr"/>
      <c r="F553" t="inlineStr"/>
      <c r="G553" t="inlineStr"/>
      <c r="H553" t="inlineStr"/>
      <c r="I553" t="inlineStr"/>
      <c r="J553" t="inlineStr">
        <is>
          <t>déterminé</t>
        </is>
      </c>
    </row>
    <row r="554">
      <c r="A554" t="inlineStr">
        <is>
          <t>Bois exploité</t>
        </is>
      </c>
      <c r="B554" t="inlineStr">
        <is>
          <t>Scieries</t>
        </is>
      </c>
      <c r="C554" t="n">
        <v>19100</v>
      </c>
      <c r="D554" t="inlineStr"/>
      <c r="E554" t="inlineStr"/>
      <c r="F554" t="inlineStr"/>
      <c r="G554" t="inlineStr"/>
      <c r="H554" t="inlineStr"/>
      <c r="I554" t="inlineStr"/>
      <c r="J554" t="inlineStr">
        <is>
          <t>libre</t>
        </is>
      </c>
    </row>
    <row r="555">
      <c r="A555" t="inlineStr">
        <is>
          <t>Bois d'œuvre</t>
        </is>
      </c>
      <c r="B555" t="inlineStr">
        <is>
          <t>Scieries</t>
        </is>
      </c>
      <c r="C555" t="n">
        <v>19100</v>
      </c>
      <c r="D555" t="inlineStr"/>
      <c r="E555" t="inlineStr"/>
      <c r="F555" t="inlineStr"/>
      <c r="G555" t="inlineStr"/>
      <c r="H555" t="inlineStr"/>
      <c r="I555" t="inlineStr"/>
      <c r="J555" t="inlineStr">
        <is>
          <t>libre</t>
        </is>
      </c>
    </row>
    <row r="556">
      <c r="A556" t="inlineStr">
        <is>
          <t>Bois d'œuvre F</t>
        </is>
      </c>
      <c r="B556" t="inlineStr">
        <is>
          <t>Scieries</t>
        </is>
      </c>
      <c r="C556" t="n">
        <v>4140</v>
      </c>
      <c r="D556" t="inlineStr"/>
      <c r="E556" t="inlineStr"/>
      <c r="F556" t="inlineStr"/>
      <c r="G556" t="inlineStr"/>
      <c r="H556" t="inlineStr"/>
      <c r="I556" t="inlineStr"/>
      <c r="J556" t="inlineStr">
        <is>
          <t>libre</t>
        </is>
      </c>
    </row>
    <row r="557">
      <c r="A557" t="inlineStr">
        <is>
          <t>Bois d'œuvre R</t>
        </is>
      </c>
      <c r="B557" t="inlineStr">
        <is>
          <t>Scieries</t>
        </is>
      </c>
      <c r="C557" t="n">
        <v>15000</v>
      </c>
      <c r="D557" t="inlineStr"/>
      <c r="E557" t="inlineStr"/>
      <c r="F557" t="inlineStr"/>
      <c r="G557" t="inlineStr"/>
      <c r="H557" t="inlineStr"/>
      <c r="I557" t="inlineStr"/>
      <c r="J557" t="inlineStr">
        <is>
          <t>libre</t>
        </is>
      </c>
    </row>
    <row r="558">
      <c r="A558" t="inlineStr">
        <is>
          <t>Bois exploité F</t>
        </is>
      </c>
      <c r="B558" t="inlineStr">
        <is>
          <t>Scieries</t>
        </is>
      </c>
      <c r="C558" t="n">
        <v>4140</v>
      </c>
      <c r="D558" t="inlineStr"/>
      <c r="E558" t="inlineStr"/>
      <c r="F558" t="inlineStr"/>
      <c r="G558" t="inlineStr"/>
      <c r="H558" t="inlineStr"/>
      <c r="I558" t="inlineStr"/>
      <c r="J558" t="inlineStr">
        <is>
          <t>libre</t>
        </is>
      </c>
    </row>
    <row r="559">
      <c r="A559" t="inlineStr">
        <is>
          <t>Bois exploité R</t>
        </is>
      </c>
      <c r="B559" t="inlineStr">
        <is>
          <t>Scieries</t>
        </is>
      </c>
      <c r="C559" t="n">
        <v>15000</v>
      </c>
      <c r="D559" t="inlineStr"/>
      <c r="E559" t="inlineStr"/>
      <c r="F559" t="inlineStr"/>
      <c r="G559" t="inlineStr"/>
      <c r="H559" t="inlineStr"/>
      <c r="I559" t="inlineStr"/>
      <c r="J559" t="inlineStr">
        <is>
          <t>libre</t>
        </is>
      </c>
    </row>
    <row r="560">
      <c r="A560" t="inlineStr">
        <is>
          <t>Bois exploité</t>
        </is>
      </c>
      <c r="B560" t="inlineStr">
        <is>
          <t>Scieries F</t>
        </is>
      </c>
      <c r="C560" t="n">
        <v>4140</v>
      </c>
      <c r="D560" t="inlineStr"/>
      <c r="E560" t="inlineStr"/>
      <c r="F560" t="inlineStr"/>
      <c r="G560" t="inlineStr"/>
      <c r="H560" t="inlineStr"/>
      <c r="I560" t="inlineStr"/>
      <c r="J560" t="inlineStr">
        <is>
          <t>libre</t>
        </is>
      </c>
    </row>
    <row r="561">
      <c r="A561" t="inlineStr">
        <is>
          <t>Bois d'œuvre</t>
        </is>
      </c>
      <c r="B561" t="inlineStr">
        <is>
          <t>Scieries F</t>
        </is>
      </c>
      <c r="C561" t="n">
        <v>4140</v>
      </c>
      <c r="D561" t="inlineStr"/>
      <c r="E561" t="inlineStr"/>
      <c r="F561" t="inlineStr"/>
      <c r="G561" t="inlineStr"/>
      <c r="H561" t="inlineStr"/>
      <c r="I561" t="inlineStr"/>
      <c r="J561" t="inlineStr">
        <is>
          <t>libre</t>
        </is>
      </c>
    </row>
    <row r="562">
      <c r="A562" t="inlineStr">
        <is>
          <t>Bois d'œuvre F</t>
        </is>
      </c>
      <c r="B562" t="inlineStr">
        <is>
          <t>Scieries F</t>
        </is>
      </c>
      <c r="C562" t="n">
        <v>4140</v>
      </c>
      <c r="D562" t="inlineStr"/>
      <c r="E562" t="inlineStr"/>
      <c r="F562" t="inlineStr"/>
      <c r="G562" t="inlineStr"/>
      <c r="H562" t="inlineStr"/>
      <c r="I562" t="inlineStr"/>
      <c r="J562" t="inlineStr">
        <is>
          <t>libre</t>
        </is>
      </c>
    </row>
    <row r="563">
      <c r="A563" t="inlineStr">
        <is>
          <t>Bois exploité F</t>
        </is>
      </c>
      <c r="B563" t="inlineStr">
        <is>
          <t>Scieries F</t>
        </is>
      </c>
      <c r="C563" t="n">
        <v>4140</v>
      </c>
      <c r="D563" t="inlineStr"/>
      <c r="E563" t="inlineStr"/>
      <c r="F563" t="inlineStr"/>
      <c r="G563" t="inlineStr"/>
      <c r="H563" t="inlineStr"/>
      <c r="I563" t="inlineStr"/>
      <c r="J563" t="inlineStr">
        <is>
          <t>libre</t>
        </is>
      </c>
    </row>
    <row r="564">
      <c r="A564" t="inlineStr">
        <is>
          <t>Bois exploité</t>
        </is>
      </c>
      <c r="B564" t="inlineStr">
        <is>
          <t>Scieries R</t>
        </is>
      </c>
      <c r="C564" t="n">
        <v>15000</v>
      </c>
      <c r="D564" t="inlineStr"/>
      <c r="E564" t="inlineStr"/>
      <c r="F564" t="inlineStr"/>
      <c r="G564" t="inlineStr"/>
      <c r="H564" t="inlineStr"/>
      <c r="I564" t="inlineStr"/>
      <c r="J564" t="inlineStr">
        <is>
          <t>libre</t>
        </is>
      </c>
    </row>
    <row r="565">
      <c r="A565" t="inlineStr">
        <is>
          <t>Bois d'œuvre</t>
        </is>
      </c>
      <c r="B565" t="inlineStr">
        <is>
          <t>Scieries R</t>
        </is>
      </c>
      <c r="C565" t="n">
        <v>15000</v>
      </c>
      <c r="D565" t="inlineStr"/>
      <c r="E565" t="inlineStr"/>
      <c r="F565" t="inlineStr"/>
      <c r="G565" t="inlineStr"/>
      <c r="H565" t="inlineStr"/>
      <c r="I565" t="inlineStr"/>
      <c r="J565" t="inlineStr">
        <is>
          <t>libre</t>
        </is>
      </c>
    </row>
    <row r="566">
      <c r="A566" t="inlineStr">
        <is>
          <t>Bois d'œuvre R</t>
        </is>
      </c>
      <c r="B566" t="inlineStr">
        <is>
          <t>Scieries R</t>
        </is>
      </c>
      <c r="C566" t="n">
        <v>15000</v>
      </c>
      <c r="D566" t="inlineStr"/>
      <c r="E566" t="inlineStr"/>
      <c r="F566" t="inlineStr"/>
      <c r="G566" t="inlineStr"/>
      <c r="H566" t="inlineStr"/>
      <c r="I566" t="inlineStr"/>
      <c r="J566" t="inlineStr">
        <is>
          <t>libre</t>
        </is>
      </c>
    </row>
    <row r="567">
      <c r="A567" t="inlineStr">
        <is>
          <t>Bois exploité R</t>
        </is>
      </c>
      <c r="B567" t="inlineStr">
        <is>
          <t>Scieries R</t>
        </is>
      </c>
      <c r="C567" t="n">
        <v>15000</v>
      </c>
      <c r="D567" t="inlineStr"/>
      <c r="E567" t="inlineStr"/>
      <c r="F567" t="inlineStr"/>
      <c r="G567" t="inlineStr"/>
      <c r="H567" t="inlineStr"/>
      <c r="I567" t="inlineStr"/>
      <c r="J567" t="inlineStr">
        <is>
          <t>libre</t>
        </is>
      </c>
    </row>
    <row r="568">
      <c r="A568" t="inlineStr">
        <is>
          <t>Bois exploité</t>
        </is>
      </c>
      <c r="B568" t="inlineStr">
        <is>
          <t>Usines de tranchage et déroulage</t>
        </is>
      </c>
      <c r="C568" t="n">
        <v>202</v>
      </c>
      <c r="D568" t="inlineStr"/>
      <c r="E568" t="inlineStr"/>
      <c r="F568" t="inlineStr"/>
      <c r="G568" t="inlineStr"/>
      <c r="H568" t="inlineStr"/>
      <c r="I568" t="inlineStr"/>
      <c r="J568" t="inlineStr">
        <is>
          <t>libre</t>
        </is>
      </c>
    </row>
    <row r="569">
      <c r="A569" t="inlineStr">
        <is>
          <t>Bois d'œuvre</t>
        </is>
      </c>
      <c r="B569" t="inlineStr">
        <is>
          <t>Usines de tranchage et déroulage</t>
        </is>
      </c>
      <c r="C569" t="n">
        <v>202</v>
      </c>
      <c r="D569" t="inlineStr"/>
      <c r="E569" t="inlineStr"/>
      <c r="F569" t="inlineStr"/>
      <c r="G569" t="inlineStr"/>
      <c r="H569" t="inlineStr"/>
      <c r="I569" t="inlineStr"/>
      <c r="J569" t="inlineStr">
        <is>
          <t>libre</t>
        </is>
      </c>
    </row>
    <row r="570">
      <c r="A570" t="inlineStr">
        <is>
          <t>Bois d'œuvre F</t>
        </is>
      </c>
      <c r="B570" t="inlineStr">
        <is>
          <t>Usines de tranchage et déroulage</t>
        </is>
      </c>
      <c r="C570" t="n">
        <v>112</v>
      </c>
      <c r="D570" t="inlineStr"/>
      <c r="E570" t="inlineStr"/>
      <c r="F570" t="inlineStr"/>
      <c r="G570" t="inlineStr"/>
      <c r="H570" t="inlineStr"/>
      <c r="I570" t="inlineStr"/>
      <c r="J570" t="inlineStr">
        <is>
          <t>libre</t>
        </is>
      </c>
    </row>
    <row r="571">
      <c r="A571" t="inlineStr">
        <is>
          <t>Bois d'œuvre R</t>
        </is>
      </c>
      <c r="B571" t="inlineStr">
        <is>
          <t>Usines de tranchage et déroulage</t>
        </is>
      </c>
      <c r="C571" t="n">
        <v>90.09999999999999</v>
      </c>
      <c r="D571" t="inlineStr"/>
      <c r="E571" t="inlineStr"/>
      <c r="F571" t="inlineStr"/>
      <c r="G571" t="inlineStr"/>
      <c r="H571" t="inlineStr"/>
      <c r="I571" t="inlineStr"/>
      <c r="J571" t="inlineStr">
        <is>
          <t>libre</t>
        </is>
      </c>
    </row>
    <row r="572">
      <c r="A572" t="inlineStr">
        <is>
          <t>Bois exploité F</t>
        </is>
      </c>
      <c r="B572" t="inlineStr">
        <is>
          <t>Usines de tranchage et déroulage</t>
        </is>
      </c>
      <c r="C572" t="n">
        <v>112</v>
      </c>
      <c r="D572" t="inlineStr"/>
      <c r="E572" t="inlineStr"/>
      <c r="F572" t="inlineStr"/>
      <c r="G572" t="inlineStr"/>
      <c r="H572" t="inlineStr"/>
      <c r="I572" t="inlineStr"/>
      <c r="J572" t="inlineStr">
        <is>
          <t>libre</t>
        </is>
      </c>
    </row>
    <row r="573">
      <c r="A573" t="inlineStr">
        <is>
          <t>Bois exploité R</t>
        </is>
      </c>
      <c r="B573" t="inlineStr">
        <is>
          <t>Usines de tranchage et déroulage</t>
        </is>
      </c>
      <c r="C573" t="n">
        <v>90.09999999999999</v>
      </c>
      <c r="D573" t="inlineStr"/>
      <c r="E573" t="inlineStr"/>
      <c r="F573" t="inlineStr"/>
      <c r="G573" t="inlineStr"/>
      <c r="H573" t="inlineStr"/>
      <c r="I573" t="inlineStr"/>
      <c r="J573" t="inlineStr">
        <is>
          <t>libre</t>
        </is>
      </c>
    </row>
    <row r="574">
      <c r="A574" t="inlineStr">
        <is>
          <t>Bois exploité</t>
        </is>
      </c>
      <c r="B574" t="inlineStr">
        <is>
          <t>Usines de tranchage et déroulage F</t>
        </is>
      </c>
      <c r="C574" t="n">
        <v>112</v>
      </c>
      <c r="D574" t="inlineStr"/>
      <c r="E574" t="inlineStr"/>
      <c r="F574" t="inlineStr"/>
      <c r="G574" t="inlineStr"/>
      <c r="H574" t="inlineStr"/>
      <c r="I574" t="inlineStr"/>
      <c r="J574" t="inlineStr">
        <is>
          <t>libre</t>
        </is>
      </c>
    </row>
    <row r="575">
      <c r="A575" t="inlineStr">
        <is>
          <t>Bois d'œuvre</t>
        </is>
      </c>
      <c r="B575" t="inlineStr">
        <is>
          <t>Usines de tranchage et déroulage F</t>
        </is>
      </c>
      <c r="C575" t="n">
        <v>112</v>
      </c>
      <c r="D575" t="inlineStr"/>
      <c r="E575" t="inlineStr"/>
      <c r="F575" t="inlineStr"/>
      <c r="G575" t="inlineStr"/>
      <c r="H575" t="inlineStr"/>
      <c r="I575" t="inlineStr"/>
      <c r="J575" t="inlineStr">
        <is>
          <t>libre</t>
        </is>
      </c>
    </row>
    <row r="576">
      <c r="A576" t="inlineStr">
        <is>
          <t>Bois d'œuvre F</t>
        </is>
      </c>
      <c r="B576" t="inlineStr">
        <is>
          <t>Usines de tranchage et déroulage F</t>
        </is>
      </c>
      <c r="C576" t="n">
        <v>112</v>
      </c>
      <c r="D576" t="inlineStr"/>
      <c r="E576" t="inlineStr"/>
      <c r="F576" t="inlineStr"/>
      <c r="G576" t="inlineStr"/>
      <c r="H576" t="inlineStr"/>
      <c r="I576" t="inlineStr"/>
      <c r="J576" t="inlineStr">
        <is>
          <t>libre</t>
        </is>
      </c>
    </row>
    <row r="577">
      <c r="A577" t="inlineStr">
        <is>
          <t>Bois exploité F</t>
        </is>
      </c>
      <c r="B577" t="inlineStr">
        <is>
          <t>Usines de tranchage et déroulage F</t>
        </is>
      </c>
      <c r="C577" t="n">
        <v>112</v>
      </c>
      <c r="D577" t="inlineStr"/>
      <c r="E577" t="inlineStr"/>
      <c r="F577" t="inlineStr"/>
      <c r="G577" t="inlineStr"/>
      <c r="H577" t="inlineStr"/>
      <c r="I577" t="inlineStr"/>
      <c r="J577" t="inlineStr">
        <is>
          <t>libre</t>
        </is>
      </c>
    </row>
    <row r="578">
      <c r="A578" t="inlineStr">
        <is>
          <t>Bois exploité</t>
        </is>
      </c>
      <c r="B578" t="inlineStr">
        <is>
          <t>Usines de tranchage et déroulage R</t>
        </is>
      </c>
      <c r="C578" t="n">
        <v>90.09999999999999</v>
      </c>
      <c r="D578" t="inlineStr"/>
      <c r="E578" t="inlineStr"/>
      <c r="F578" t="inlineStr"/>
      <c r="G578" t="inlineStr"/>
      <c r="H578" t="inlineStr"/>
      <c r="I578" t="inlineStr"/>
      <c r="J578" t="inlineStr">
        <is>
          <t>libre</t>
        </is>
      </c>
    </row>
    <row r="579">
      <c r="A579" t="inlineStr">
        <is>
          <t>Bois d'œuvre</t>
        </is>
      </c>
      <c r="B579" t="inlineStr">
        <is>
          <t>Usines de tranchage et déroulage R</t>
        </is>
      </c>
      <c r="C579" t="n">
        <v>90.09999999999999</v>
      </c>
      <c r="D579" t="inlineStr"/>
      <c r="E579" t="inlineStr"/>
      <c r="F579" t="inlineStr"/>
      <c r="G579" t="inlineStr"/>
      <c r="H579" t="inlineStr"/>
      <c r="I579" t="inlineStr"/>
      <c r="J579" t="inlineStr">
        <is>
          <t>libre</t>
        </is>
      </c>
    </row>
    <row r="580">
      <c r="A580" t="inlineStr">
        <is>
          <t>Bois d'œuvre R</t>
        </is>
      </c>
      <c r="B580" t="inlineStr">
        <is>
          <t>Usines de tranchage et déroulage R</t>
        </is>
      </c>
      <c r="C580" t="n">
        <v>90.09999999999999</v>
      </c>
      <c r="D580" t="inlineStr"/>
      <c r="E580" t="inlineStr"/>
      <c r="F580" t="inlineStr"/>
      <c r="G580" t="inlineStr"/>
      <c r="H580" t="inlineStr"/>
      <c r="I580" t="inlineStr"/>
      <c r="J580" t="inlineStr">
        <is>
          <t>libre</t>
        </is>
      </c>
    </row>
    <row r="581">
      <c r="A581" t="inlineStr">
        <is>
          <t>Bois exploité R</t>
        </is>
      </c>
      <c r="B581" t="inlineStr">
        <is>
          <t>Usines de tranchage et déroulage R</t>
        </is>
      </c>
      <c r="C581" t="n">
        <v>90.09999999999999</v>
      </c>
      <c r="D581" t="inlineStr"/>
      <c r="E581" t="inlineStr"/>
      <c r="F581" t="inlineStr"/>
      <c r="G581" t="inlineStr"/>
      <c r="H581" t="inlineStr"/>
      <c r="I581" t="inlineStr"/>
      <c r="J581" t="inlineStr">
        <is>
          <t>libre</t>
        </is>
      </c>
    </row>
    <row r="582">
      <c r="A582" t="inlineStr">
        <is>
          <t>Bois exploité</t>
        </is>
      </c>
      <c r="B582" t="inlineStr">
        <is>
          <t>Usines de panneaux</t>
        </is>
      </c>
      <c r="C582" t="n">
        <v>4070</v>
      </c>
      <c r="D582" t="inlineStr"/>
      <c r="E582" t="inlineStr"/>
      <c r="F582" t="inlineStr"/>
      <c r="G582" t="inlineStr"/>
      <c r="H582" t="inlineStr"/>
      <c r="I582" t="inlineStr"/>
      <c r="J582" t="inlineStr">
        <is>
          <t>déterminé</t>
        </is>
      </c>
    </row>
    <row r="583">
      <c r="A583" t="inlineStr">
        <is>
          <t>Bois d'industrie</t>
        </is>
      </c>
      <c r="B583" t="inlineStr">
        <is>
          <t>Usines de panneaux</t>
        </is>
      </c>
      <c r="C583" t="n">
        <v>4070</v>
      </c>
      <c r="D583" t="inlineStr"/>
      <c r="E583" t="inlineStr"/>
      <c r="F583" t="inlineStr"/>
      <c r="G583" t="inlineStr"/>
      <c r="H583" t="inlineStr"/>
      <c r="I583" t="inlineStr"/>
      <c r="J583" t="inlineStr">
        <is>
          <t>déterminé</t>
        </is>
      </c>
    </row>
    <row r="584">
      <c r="A584" t="inlineStr">
        <is>
          <t>Bois d'industrie F</t>
        </is>
      </c>
      <c r="B584" t="inlineStr">
        <is>
          <t>Usines de panneaux</t>
        </is>
      </c>
      <c r="C584" t="n">
        <v>1680</v>
      </c>
      <c r="D584" t="n">
        <v>1109.679547737617</v>
      </c>
      <c r="E584" t="n">
        <v>110.9679547737617</v>
      </c>
      <c r="F584" t="n">
        <v>0.2</v>
      </c>
      <c r="G584" t="n">
        <v>0</v>
      </c>
      <c r="H584" t="n">
        <v>500000000</v>
      </c>
      <c r="I584" t="n">
        <v>5.1</v>
      </c>
      <c r="J584" t="inlineStr">
        <is>
          <t>redondant</t>
        </is>
      </c>
    </row>
    <row r="585">
      <c r="A585" t="inlineStr">
        <is>
          <t>Bois d'industrie R</t>
        </is>
      </c>
      <c r="B585" t="inlineStr">
        <is>
          <t>Usines de panneaux</t>
        </is>
      </c>
      <c r="C585" t="n">
        <v>2400</v>
      </c>
      <c r="D585" t="n">
        <v>1696.47074191998</v>
      </c>
      <c r="E585" t="n">
        <v>169.647074191998</v>
      </c>
      <c r="F585" t="n">
        <v>0.2</v>
      </c>
      <c r="G585" t="n">
        <v>0</v>
      </c>
      <c r="H585" t="n">
        <v>500000000</v>
      </c>
      <c r="I585" t="n">
        <v>4.12</v>
      </c>
      <c r="J585" t="inlineStr">
        <is>
          <t>redondant</t>
        </is>
      </c>
    </row>
    <row r="586">
      <c r="A586" t="inlineStr">
        <is>
          <t>Bois exploité F</t>
        </is>
      </c>
      <c r="B586" t="inlineStr">
        <is>
          <t>Usines de panneaux</t>
        </is>
      </c>
      <c r="C586" t="n">
        <v>1680</v>
      </c>
      <c r="D586" t="inlineStr"/>
      <c r="E586" t="inlineStr"/>
      <c r="F586" t="inlineStr"/>
      <c r="G586" t="inlineStr"/>
      <c r="H586" t="inlineStr"/>
      <c r="I586" t="inlineStr"/>
      <c r="J586" t="inlineStr">
        <is>
          <t>déterminé</t>
        </is>
      </c>
    </row>
    <row r="587">
      <c r="A587" t="inlineStr">
        <is>
          <t>Bois exploité R</t>
        </is>
      </c>
      <c r="B587" t="inlineStr">
        <is>
          <t>Usines de panneaux</t>
        </is>
      </c>
      <c r="C587" t="n">
        <v>2400</v>
      </c>
      <c r="D587" t="inlineStr"/>
      <c r="E587" t="inlineStr"/>
      <c r="F587" t="inlineStr"/>
      <c r="G587" t="inlineStr"/>
      <c r="H587" t="inlineStr"/>
      <c r="I587" t="inlineStr"/>
      <c r="J587" t="inlineStr">
        <is>
          <t>déterminé</t>
        </is>
      </c>
    </row>
    <row r="588">
      <c r="A588" t="inlineStr">
        <is>
          <t>Connexes</t>
        </is>
      </c>
      <c r="B588" t="inlineStr">
        <is>
          <t>Usines de panneaux</t>
        </is>
      </c>
      <c r="C588" t="n">
        <v>1920</v>
      </c>
      <c r="D588" t="inlineStr"/>
      <c r="E588" t="inlineStr"/>
      <c r="F588" t="inlineStr"/>
      <c r="G588" t="inlineStr"/>
      <c r="H588" t="inlineStr"/>
      <c r="I588" t="inlineStr"/>
      <c r="J588" t="inlineStr">
        <is>
          <t>déterminé</t>
        </is>
      </c>
    </row>
    <row r="589">
      <c r="A589" t="inlineStr">
        <is>
          <t>Connexes F</t>
        </is>
      </c>
      <c r="B589" t="inlineStr">
        <is>
          <t>Usines de panneaux</t>
        </is>
      </c>
      <c r="C589" t="n">
        <v>224</v>
      </c>
      <c r="D589" t="n">
        <v>296.39262797415</v>
      </c>
      <c r="E589" t="n">
        <v>29.639262797415</v>
      </c>
      <c r="F589" t="n">
        <v>0.2</v>
      </c>
      <c r="G589" t="n">
        <v>0</v>
      </c>
      <c r="H589" t="n">
        <v>500000000</v>
      </c>
      <c r="I589" t="n">
        <v>2.43</v>
      </c>
      <c r="J589" t="inlineStr">
        <is>
          <t>redondant</t>
        </is>
      </c>
    </row>
    <row r="590">
      <c r="A590" t="inlineStr">
        <is>
          <t>Sciures F</t>
        </is>
      </c>
      <c r="B590" t="inlineStr">
        <is>
          <t>Usines de panneaux</t>
        </is>
      </c>
      <c r="C590" t="n">
        <v>87.09999999999999</v>
      </c>
      <c r="D590" t="inlineStr"/>
      <c r="E590" t="inlineStr"/>
      <c r="F590" t="inlineStr"/>
      <c r="G590" t="inlineStr"/>
      <c r="H590" t="inlineStr"/>
      <c r="I590" t="inlineStr"/>
      <c r="J590" t="inlineStr">
        <is>
          <t>libre</t>
        </is>
      </c>
    </row>
    <row r="591">
      <c r="A591" t="inlineStr">
        <is>
          <t>Plaquettes de scierie F</t>
        </is>
      </c>
      <c r="B591" t="inlineStr">
        <is>
          <t>Usines de panneaux</t>
        </is>
      </c>
      <c r="C591" t="n">
        <v>137</v>
      </c>
      <c r="D591" t="inlineStr"/>
      <c r="E591" t="inlineStr"/>
      <c r="F591" t="inlineStr"/>
      <c r="G591" t="inlineStr"/>
      <c r="H591" t="inlineStr"/>
      <c r="I591" t="inlineStr"/>
      <c r="J591" t="inlineStr">
        <is>
          <t>libre</t>
        </is>
      </c>
    </row>
    <row r="592">
      <c r="A592" t="inlineStr">
        <is>
          <t>Connexes R</t>
        </is>
      </c>
      <c r="B592" t="inlineStr">
        <is>
          <t>Usines de panneaux</t>
        </is>
      </c>
      <c r="C592" t="n">
        <v>1690</v>
      </c>
      <c r="D592" t="n">
        <v>2234.23038683392</v>
      </c>
      <c r="E592" t="n">
        <v>223.423038683392</v>
      </c>
      <c r="F592" t="n">
        <v>0.2</v>
      </c>
      <c r="G592" t="n">
        <v>0</v>
      </c>
      <c r="H592" t="n">
        <v>500000000</v>
      </c>
      <c r="I592" t="n">
        <v>2.43</v>
      </c>
      <c r="J592" t="inlineStr">
        <is>
          <t>redondant</t>
        </is>
      </c>
    </row>
    <row r="593">
      <c r="A593" t="inlineStr">
        <is>
          <t>Sciures R</t>
        </is>
      </c>
      <c r="B593" t="inlineStr">
        <is>
          <t>Usines de panneaux</t>
        </is>
      </c>
      <c r="C593" t="n">
        <v>1060</v>
      </c>
      <c r="D593" t="inlineStr"/>
      <c r="E593" t="inlineStr"/>
      <c r="F593" t="inlineStr"/>
      <c r="G593" t="inlineStr"/>
      <c r="H593" t="inlineStr"/>
      <c r="I593" t="inlineStr"/>
      <c r="J593" t="inlineStr">
        <is>
          <t>libre</t>
        </is>
      </c>
    </row>
    <row r="594">
      <c r="A594" t="inlineStr">
        <is>
          <t>Plaquettes de scierie R</t>
        </is>
      </c>
      <c r="B594" t="inlineStr">
        <is>
          <t>Usines de panneaux</t>
        </is>
      </c>
      <c r="C594" t="n">
        <v>635</v>
      </c>
      <c r="D594" t="inlineStr"/>
      <c r="E594" t="inlineStr"/>
      <c r="F594" t="inlineStr"/>
      <c r="G594" t="inlineStr"/>
      <c r="H594" t="inlineStr"/>
      <c r="I594" t="inlineStr"/>
      <c r="J594" t="inlineStr">
        <is>
          <t>libre</t>
        </is>
      </c>
    </row>
    <row r="595">
      <c r="A595" t="inlineStr">
        <is>
          <t>Connexes hors écorces</t>
        </is>
      </c>
      <c r="B595" t="inlineStr">
        <is>
          <t>Usines de panneaux</t>
        </is>
      </c>
      <c r="C595" t="n">
        <v>1920</v>
      </c>
      <c r="D595" t="inlineStr"/>
      <c r="E595" t="inlineStr"/>
      <c r="F595" t="inlineStr"/>
      <c r="G595" t="inlineStr"/>
      <c r="H595" t="inlineStr"/>
      <c r="I595" t="inlineStr"/>
      <c r="J595" t="inlineStr">
        <is>
          <t>déterminé</t>
        </is>
      </c>
    </row>
    <row r="596">
      <c r="A596" t="inlineStr">
        <is>
          <t>Connexes hors écorces F</t>
        </is>
      </c>
      <c r="B596" t="inlineStr">
        <is>
          <t>Usines de panneaux</t>
        </is>
      </c>
      <c r="C596" t="n">
        <v>224</v>
      </c>
      <c r="D596" t="inlineStr"/>
      <c r="E596" t="inlineStr"/>
      <c r="F596" t="inlineStr"/>
      <c r="G596" t="inlineStr"/>
      <c r="H596" t="inlineStr"/>
      <c r="I596" t="inlineStr"/>
      <c r="J596" t="inlineStr">
        <is>
          <t>déterminé</t>
        </is>
      </c>
    </row>
    <row r="597">
      <c r="A597" t="inlineStr">
        <is>
          <t>Connexes hors écorces R</t>
        </is>
      </c>
      <c r="B597" t="inlineStr">
        <is>
          <t>Usines de panneaux</t>
        </is>
      </c>
      <c r="C597" t="n">
        <v>1690</v>
      </c>
      <c r="D597" t="inlineStr"/>
      <c r="E597" t="inlineStr"/>
      <c r="F597" t="inlineStr"/>
      <c r="G597" t="inlineStr"/>
      <c r="H597" t="inlineStr"/>
      <c r="I597" t="inlineStr"/>
      <c r="J597" t="inlineStr">
        <is>
          <t>déterminé</t>
        </is>
      </c>
    </row>
    <row r="598">
      <c r="A598" t="inlineStr">
        <is>
          <t>Sciures</t>
        </is>
      </c>
      <c r="B598" t="inlineStr">
        <is>
          <t>Usines de panneaux</t>
        </is>
      </c>
      <c r="C598" t="n">
        <v>1140</v>
      </c>
      <c r="D598" t="inlineStr"/>
      <c r="E598" t="inlineStr"/>
      <c r="F598" t="inlineStr"/>
      <c r="G598" t="inlineStr"/>
      <c r="H598" t="inlineStr"/>
      <c r="I598" t="inlineStr"/>
      <c r="J598" t="inlineStr">
        <is>
          <t>libre</t>
        </is>
      </c>
    </row>
    <row r="599">
      <c r="A599" t="inlineStr">
        <is>
          <t>Plaquettes de scierie</t>
        </is>
      </c>
      <c r="B599" t="inlineStr">
        <is>
          <t>Usines de panneaux</t>
        </is>
      </c>
      <c r="C599" t="n">
        <v>772</v>
      </c>
      <c r="D599" t="inlineStr"/>
      <c r="E599" t="inlineStr"/>
      <c r="F599" t="inlineStr"/>
      <c r="G599" t="inlineStr"/>
      <c r="H599" t="inlineStr"/>
      <c r="I599" t="inlineStr"/>
      <c r="J599" t="inlineStr">
        <is>
          <t>libre</t>
        </is>
      </c>
    </row>
    <row r="600">
      <c r="A600" t="inlineStr">
        <is>
          <t>Plaquettes</t>
        </is>
      </c>
      <c r="B600" t="inlineStr">
        <is>
          <t>Usines de panneaux</t>
        </is>
      </c>
      <c r="C600" t="n">
        <v>772</v>
      </c>
      <c r="D600" t="inlineStr"/>
      <c r="E600" t="inlineStr"/>
      <c r="F600" t="inlineStr"/>
      <c r="G600" t="inlineStr"/>
      <c r="H600" t="inlineStr"/>
      <c r="I600" t="inlineStr"/>
      <c r="J600" t="inlineStr">
        <is>
          <t>libre</t>
        </is>
      </c>
    </row>
    <row r="601">
      <c r="A601" t="inlineStr">
        <is>
          <t>Combustibles chaudières collectives</t>
        </is>
      </c>
      <c r="B601" t="inlineStr">
        <is>
          <t>Usines de panneaux</t>
        </is>
      </c>
      <c r="C601" t="n">
        <v>2660</v>
      </c>
      <c r="D601" t="inlineStr"/>
      <c r="E601" t="inlineStr"/>
      <c r="F601" t="inlineStr"/>
      <c r="G601" t="inlineStr"/>
      <c r="H601" t="inlineStr"/>
      <c r="I601" t="inlineStr"/>
      <c r="J601" t="inlineStr">
        <is>
          <t>libre</t>
        </is>
      </c>
    </row>
    <row r="602">
      <c r="A602" t="inlineStr">
        <is>
          <t>Déchets bois</t>
        </is>
      </c>
      <c r="B602" t="inlineStr">
        <is>
          <t>Usines de panneaux</t>
        </is>
      </c>
      <c r="C602" t="n">
        <v>1880</v>
      </c>
      <c r="D602" t="n">
        <v>1759.199708808</v>
      </c>
      <c r="E602" t="n">
        <v>175.9199708808</v>
      </c>
      <c r="F602" t="n">
        <v>0.2</v>
      </c>
      <c r="G602" t="n">
        <v>0</v>
      </c>
      <c r="H602" t="n">
        <v>500000000</v>
      </c>
      <c r="I602" t="n">
        <v>0.71</v>
      </c>
      <c r="J602" t="inlineStr">
        <is>
          <t>redondant</t>
        </is>
      </c>
    </row>
    <row r="603">
      <c r="A603" t="inlineStr">
        <is>
          <t>Bois exploité</t>
        </is>
      </c>
      <c r="B603" t="inlineStr">
        <is>
          <t>Usines de panneaux F</t>
        </is>
      </c>
      <c r="C603" t="n">
        <v>1680</v>
      </c>
      <c r="D603" t="inlineStr"/>
      <c r="E603" t="inlineStr"/>
      <c r="F603" t="inlineStr"/>
      <c r="G603" t="inlineStr"/>
      <c r="H603" t="inlineStr"/>
      <c r="I603" t="inlineStr"/>
      <c r="J603" t="inlineStr">
        <is>
          <t>déterminé</t>
        </is>
      </c>
    </row>
    <row r="604">
      <c r="A604" t="inlineStr">
        <is>
          <t>Bois d'industrie</t>
        </is>
      </c>
      <c r="B604" t="inlineStr">
        <is>
          <t>Usines de panneaux F</t>
        </is>
      </c>
      <c r="C604" t="n">
        <v>1680</v>
      </c>
      <c r="D604" t="inlineStr"/>
      <c r="E604" t="inlineStr"/>
      <c r="F604" t="inlineStr"/>
      <c r="G604" t="inlineStr"/>
      <c r="H604" t="inlineStr"/>
      <c r="I604" t="inlineStr"/>
      <c r="J604" t="inlineStr">
        <is>
          <t>déterminé</t>
        </is>
      </c>
    </row>
    <row r="605">
      <c r="A605" t="inlineStr">
        <is>
          <t>Bois d'industrie F</t>
        </is>
      </c>
      <c r="B605" t="inlineStr">
        <is>
          <t>Usines de panneaux F</t>
        </is>
      </c>
      <c r="C605" t="n">
        <v>1680</v>
      </c>
      <c r="D605" t="inlineStr"/>
      <c r="E605" t="inlineStr"/>
      <c r="F605" t="inlineStr"/>
      <c r="G605" t="inlineStr"/>
      <c r="H605" t="inlineStr"/>
      <c r="I605" t="inlineStr"/>
      <c r="J605" t="inlineStr">
        <is>
          <t>déterminé</t>
        </is>
      </c>
    </row>
    <row r="606">
      <c r="A606" t="inlineStr">
        <is>
          <t>Bois exploité F</t>
        </is>
      </c>
      <c r="B606" t="inlineStr">
        <is>
          <t>Usines de panneaux F</t>
        </is>
      </c>
      <c r="C606" t="n">
        <v>1680</v>
      </c>
      <c r="D606" t="inlineStr"/>
      <c r="E606" t="inlineStr"/>
      <c r="F606" t="inlineStr"/>
      <c r="G606" t="inlineStr"/>
      <c r="H606" t="inlineStr"/>
      <c r="I606" t="inlineStr"/>
      <c r="J606" t="inlineStr">
        <is>
          <t>déterminé</t>
        </is>
      </c>
    </row>
    <row r="607">
      <c r="A607" t="inlineStr">
        <is>
          <t>Connexes</t>
        </is>
      </c>
      <c r="B607" t="inlineStr">
        <is>
          <t>Usines de panneaux F</t>
        </is>
      </c>
      <c r="C607" t="n">
        <v>224</v>
      </c>
      <c r="D607" t="inlineStr"/>
      <c r="E607" t="inlineStr"/>
      <c r="F607" t="inlineStr"/>
      <c r="G607" t="inlineStr"/>
      <c r="H607" t="inlineStr"/>
      <c r="I607" t="inlineStr"/>
      <c r="J607" t="inlineStr">
        <is>
          <t>déterminé</t>
        </is>
      </c>
    </row>
    <row r="608">
      <c r="A608" t="inlineStr">
        <is>
          <t>Connexes F</t>
        </is>
      </c>
      <c r="B608" t="inlineStr">
        <is>
          <t>Usines de panneaux F</t>
        </is>
      </c>
      <c r="C608" t="n">
        <v>224</v>
      </c>
      <c r="D608" t="inlineStr"/>
      <c r="E608" t="inlineStr"/>
      <c r="F608" t="inlineStr"/>
      <c r="G608" t="inlineStr"/>
      <c r="H608" t="inlineStr"/>
      <c r="I608" t="inlineStr"/>
      <c r="J608" t="inlineStr">
        <is>
          <t>déterminé</t>
        </is>
      </c>
    </row>
    <row r="609">
      <c r="A609" t="inlineStr">
        <is>
          <t>Sciures F</t>
        </is>
      </c>
      <c r="B609" t="inlineStr">
        <is>
          <t>Usines de panneaux F</t>
        </is>
      </c>
      <c r="C609" t="n">
        <v>87.09999999999999</v>
      </c>
      <c r="D609" t="inlineStr"/>
      <c r="E609" t="inlineStr"/>
      <c r="F609" t="inlineStr"/>
      <c r="G609" t="inlineStr"/>
      <c r="H609" t="inlineStr"/>
      <c r="I609" t="inlineStr"/>
      <c r="J609" t="inlineStr">
        <is>
          <t>libre</t>
        </is>
      </c>
    </row>
    <row r="610">
      <c r="A610" t="inlineStr">
        <is>
          <t>Plaquettes de scierie F</t>
        </is>
      </c>
      <c r="B610" t="inlineStr">
        <is>
          <t>Usines de panneaux F</t>
        </is>
      </c>
      <c r="C610" t="n">
        <v>137</v>
      </c>
      <c r="D610" t="inlineStr"/>
      <c r="E610" t="inlineStr"/>
      <c r="F610" t="inlineStr"/>
      <c r="G610" t="inlineStr"/>
      <c r="H610" t="inlineStr"/>
      <c r="I610" t="inlineStr"/>
      <c r="J610" t="inlineStr">
        <is>
          <t>libre</t>
        </is>
      </c>
    </row>
    <row r="611">
      <c r="A611" t="inlineStr">
        <is>
          <t>Connexes hors écorces</t>
        </is>
      </c>
      <c r="B611" t="inlineStr">
        <is>
          <t>Usines de panneaux F</t>
        </is>
      </c>
      <c r="C611" t="n">
        <v>224</v>
      </c>
      <c r="D611" t="inlineStr"/>
      <c r="E611" t="inlineStr"/>
      <c r="F611" t="inlineStr"/>
      <c r="G611" t="inlineStr"/>
      <c r="H611" t="inlineStr"/>
      <c r="I611" t="inlineStr"/>
      <c r="J611" t="inlineStr">
        <is>
          <t>déterminé</t>
        </is>
      </c>
    </row>
    <row r="612">
      <c r="A612" t="inlineStr">
        <is>
          <t>Connexes hors écorces F</t>
        </is>
      </c>
      <c r="B612" t="inlineStr">
        <is>
          <t>Usines de panneaux F</t>
        </is>
      </c>
      <c r="C612" t="n">
        <v>224</v>
      </c>
      <c r="D612" t="inlineStr"/>
      <c r="E612" t="inlineStr"/>
      <c r="F612" t="inlineStr"/>
      <c r="G612" t="inlineStr"/>
      <c r="H612" t="inlineStr"/>
      <c r="I612" t="inlineStr"/>
      <c r="J612" t="inlineStr">
        <is>
          <t>déterminé</t>
        </is>
      </c>
    </row>
    <row r="613">
      <c r="A613" t="inlineStr">
        <is>
          <t>Sciures</t>
        </is>
      </c>
      <c r="B613" t="inlineStr">
        <is>
          <t>Usines de panneaux F</t>
        </is>
      </c>
      <c r="C613" t="n">
        <v>87.09999999999999</v>
      </c>
      <c r="D613" t="inlineStr"/>
      <c r="E613" t="inlineStr"/>
      <c r="F613" t="inlineStr"/>
      <c r="G613" t="inlineStr"/>
      <c r="H613" t="inlineStr"/>
      <c r="I613" t="inlineStr"/>
      <c r="J613" t="inlineStr">
        <is>
          <t>libre</t>
        </is>
      </c>
    </row>
    <row r="614">
      <c r="A614" t="inlineStr">
        <is>
          <t>Plaquettes de scierie</t>
        </is>
      </c>
      <c r="B614" t="inlineStr">
        <is>
          <t>Usines de panneaux F</t>
        </is>
      </c>
      <c r="C614" t="n">
        <v>137</v>
      </c>
      <c r="D614" t="inlineStr"/>
      <c r="E614" t="inlineStr"/>
      <c r="F614" t="inlineStr"/>
      <c r="G614" t="inlineStr"/>
      <c r="H614" t="inlineStr"/>
      <c r="I614" t="inlineStr"/>
      <c r="J614" t="inlineStr">
        <is>
          <t>libre</t>
        </is>
      </c>
    </row>
    <row r="615">
      <c r="A615" t="inlineStr">
        <is>
          <t>Plaquettes</t>
        </is>
      </c>
      <c r="B615" t="inlineStr">
        <is>
          <t>Usines de panneaux F</t>
        </is>
      </c>
      <c r="C615" t="n">
        <v>137</v>
      </c>
      <c r="D615" t="inlineStr"/>
      <c r="E615" t="inlineStr"/>
      <c r="F615" t="inlineStr"/>
      <c r="G615" t="inlineStr"/>
      <c r="H615" t="inlineStr"/>
      <c r="I615" t="inlineStr"/>
      <c r="J615" t="inlineStr">
        <is>
          <t>libre</t>
        </is>
      </c>
    </row>
    <row r="616">
      <c r="A616" t="inlineStr">
        <is>
          <t>Combustibles chaudières collectives</t>
        </is>
      </c>
      <c r="B616" t="inlineStr">
        <is>
          <t>Usines de panneaux F</t>
        </is>
      </c>
      <c r="C616" t="n">
        <v>1630</v>
      </c>
      <c r="D616" t="inlineStr"/>
      <c r="E616" t="inlineStr"/>
      <c r="F616" t="inlineStr"/>
      <c r="G616" t="inlineStr"/>
      <c r="H616" t="inlineStr"/>
      <c r="I616" t="inlineStr"/>
      <c r="J616" t="inlineStr">
        <is>
          <t>libre</t>
        </is>
      </c>
    </row>
    <row r="617">
      <c r="A617" t="inlineStr">
        <is>
          <t>Déchets bois</t>
        </is>
      </c>
      <c r="B617" t="inlineStr">
        <is>
          <t>Usines de panneaux F</t>
        </is>
      </c>
      <c r="C617" t="n">
        <v>1490</v>
      </c>
      <c r="D617" t="inlineStr"/>
      <c r="E617" t="inlineStr"/>
      <c r="F617" t="inlineStr"/>
      <c r="G617" t="inlineStr"/>
      <c r="H617" t="inlineStr"/>
      <c r="I617" t="inlineStr"/>
      <c r="J617" t="inlineStr">
        <is>
          <t>libre</t>
        </is>
      </c>
    </row>
    <row r="618">
      <c r="A618" t="inlineStr">
        <is>
          <t>Bois exploité</t>
        </is>
      </c>
      <c r="B618" t="inlineStr">
        <is>
          <t>Usines de panneaux R</t>
        </is>
      </c>
      <c r="C618" t="n">
        <v>2400</v>
      </c>
      <c r="D618" t="inlineStr"/>
      <c r="E618" t="inlineStr"/>
      <c r="F618" t="inlineStr"/>
      <c r="G618" t="inlineStr"/>
      <c r="H618" t="inlineStr"/>
      <c r="I618" t="inlineStr"/>
      <c r="J618" t="inlineStr">
        <is>
          <t>déterminé</t>
        </is>
      </c>
    </row>
    <row r="619">
      <c r="A619" t="inlineStr">
        <is>
          <t>Bois d'industrie</t>
        </is>
      </c>
      <c r="B619" t="inlineStr">
        <is>
          <t>Usines de panneaux R</t>
        </is>
      </c>
      <c r="C619" t="n">
        <v>2400</v>
      </c>
      <c r="D619" t="inlineStr"/>
      <c r="E619" t="inlineStr"/>
      <c r="F619" t="inlineStr"/>
      <c r="G619" t="inlineStr"/>
      <c r="H619" t="inlineStr"/>
      <c r="I619" t="inlineStr"/>
      <c r="J619" t="inlineStr">
        <is>
          <t>déterminé</t>
        </is>
      </c>
    </row>
    <row r="620">
      <c r="A620" t="inlineStr">
        <is>
          <t>Bois d'industrie R</t>
        </is>
      </c>
      <c r="B620" t="inlineStr">
        <is>
          <t>Usines de panneaux R</t>
        </is>
      </c>
      <c r="C620" t="n">
        <v>2400</v>
      </c>
      <c r="D620" t="inlineStr"/>
      <c r="E620" t="inlineStr"/>
      <c r="F620" t="inlineStr"/>
      <c r="G620" t="inlineStr"/>
      <c r="H620" t="inlineStr"/>
      <c r="I620" t="inlineStr"/>
      <c r="J620" t="inlineStr">
        <is>
          <t>déterminé</t>
        </is>
      </c>
    </row>
    <row r="621">
      <c r="A621" t="inlineStr">
        <is>
          <t>Bois exploité R</t>
        </is>
      </c>
      <c r="B621" t="inlineStr">
        <is>
          <t>Usines de panneaux R</t>
        </is>
      </c>
      <c r="C621" t="n">
        <v>2400</v>
      </c>
      <c r="D621" t="inlineStr"/>
      <c r="E621" t="inlineStr"/>
      <c r="F621" t="inlineStr"/>
      <c r="G621" t="inlineStr"/>
      <c r="H621" t="inlineStr"/>
      <c r="I621" t="inlineStr"/>
      <c r="J621" t="inlineStr">
        <is>
          <t>déterminé</t>
        </is>
      </c>
    </row>
    <row r="622">
      <c r="A622" t="inlineStr">
        <is>
          <t>Connexes</t>
        </is>
      </c>
      <c r="B622" t="inlineStr">
        <is>
          <t>Usines de panneaux R</t>
        </is>
      </c>
      <c r="C622" t="n">
        <v>1690</v>
      </c>
      <c r="D622" t="inlineStr"/>
      <c r="E622" t="inlineStr"/>
      <c r="F622" t="inlineStr"/>
      <c r="G622" t="inlineStr"/>
      <c r="H622" t="inlineStr"/>
      <c r="I622" t="inlineStr"/>
      <c r="J622" t="inlineStr">
        <is>
          <t>déterminé</t>
        </is>
      </c>
    </row>
    <row r="623">
      <c r="A623" t="inlineStr">
        <is>
          <t>Connexes R</t>
        </is>
      </c>
      <c r="B623" t="inlineStr">
        <is>
          <t>Usines de panneaux R</t>
        </is>
      </c>
      <c r="C623" t="n">
        <v>1690</v>
      </c>
      <c r="D623" t="inlineStr"/>
      <c r="E623" t="inlineStr"/>
      <c r="F623" t="inlineStr"/>
      <c r="G623" t="inlineStr"/>
      <c r="H623" t="inlineStr"/>
      <c r="I623" t="inlineStr"/>
      <c r="J623" t="inlineStr">
        <is>
          <t>déterminé</t>
        </is>
      </c>
    </row>
    <row r="624">
      <c r="A624" t="inlineStr">
        <is>
          <t>Sciures R</t>
        </is>
      </c>
      <c r="B624" t="inlineStr">
        <is>
          <t>Usines de panneaux R</t>
        </is>
      </c>
      <c r="C624" t="n">
        <v>1060</v>
      </c>
      <c r="D624" t="inlineStr"/>
      <c r="E624" t="inlineStr"/>
      <c r="F624" t="inlineStr"/>
      <c r="G624" t="inlineStr"/>
      <c r="H624" t="inlineStr"/>
      <c r="I624" t="inlineStr"/>
      <c r="J624" t="inlineStr">
        <is>
          <t>libre</t>
        </is>
      </c>
    </row>
    <row r="625">
      <c r="A625" t="inlineStr">
        <is>
          <t>Plaquettes de scierie R</t>
        </is>
      </c>
      <c r="B625" t="inlineStr">
        <is>
          <t>Usines de panneaux R</t>
        </is>
      </c>
      <c r="C625" t="n">
        <v>635</v>
      </c>
      <c r="D625" t="inlineStr"/>
      <c r="E625" t="inlineStr"/>
      <c r="F625" t="inlineStr"/>
      <c r="G625" t="inlineStr"/>
      <c r="H625" t="inlineStr"/>
      <c r="I625" t="inlineStr"/>
      <c r="J625" t="inlineStr">
        <is>
          <t>libre</t>
        </is>
      </c>
    </row>
    <row r="626">
      <c r="A626" t="inlineStr">
        <is>
          <t>Connexes hors écorces</t>
        </is>
      </c>
      <c r="B626" t="inlineStr">
        <is>
          <t>Usines de panneaux R</t>
        </is>
      </c>
      <c r="C626" t="n">
        <v>1690</v>
      </c>
      <c r="D626" t="inlineStr"/>
      <c r="E626" t="inlineStr"/>
      <c r="F626" t="inlineStr"/>
      <c r="G626" t="inlineStr"/>
      <c r="H626" t="inlineStr"/>
      <c r="I626" t="inlineStr"/>
      <c r="J626" t="inlineStr">
        <is>
          <t>déterminé</t>
        </is>
      </c>
    </row>
    <row r="627">
      <c r="A627" t="inlineStr">
        <is>
          <t>Connexes hors écorces R</t>
        </is>
      </c>
      <c r="B627" t="inlineStr">
        <is>
          <t>Usines de panneaux R</t>
        </is>
      </c>
      <c r="C627" t="n">
        <v>1690</v>
      </c>
      <c r="D627" t="inlineStr"/>
      <c r="E627" t="inlineStr"/>
      <c r="F627" t="inlineStr"/>
      <c r="G627" t="inlineStr"/>
      <c r="H627" t="inlineStr"/>
      <c r="I627" t="inlineStr"/>
      <c r="J627" t="inlineStr">
        <is>
          <t>déterminé</t>
        </is>
      </c>
    </row>
    <row r="628">
      <c r="A628" t="inlineStr">
        <is>
          <t>Sciures</t>
        </is>
      </c>
      <c r="B628" t="inlineStr">
        <is>
          <t>Usines de panneaux R</t>
        </is>
      </c>
      <c r="C628" t="n">
        <v>1060</v>
      </c>
      <c r="D628" t="inlineStr"/>
      <c r="E628" t="inlineStr"/>
      <c r="F628" t="inlineStr"/>
      <c r="G628" t="inlineStr"/>
      <c r="H628" t="inlineStr"/>
      <c r="I628" t="inlineStr"/>
      <c r="J628" t="inlineStr">
        <is>
          <t>libre</t>
        </is>
      </c>
    </row>
    <row r="629">
      <c r="A629" t="inlineStr">
        <is>
          <t>Plaquettes de scierie</t>
        </is>
      </c>
      <c r="B629" t="inlineStr">
        <is>
          <t>Usines de panneaux R</t>
        </is>
      </c>
      <c r="C629" t="n">
        <v>635</v>
      </c>
      <c r="D629" t="inlineStr"/>
      <c r="E629" t="inlineStr"/>
      <c r="F629" t="inlineStr"/>
      <c r="G629" t="inlineStr"/>
      <c r="H629" t="inlineStr"/>
      <c r="I629" t="inlineStr"/>
      <c r="J629" t="inlineStr">
        <is>
          <t>libre</t>
        </is>
      </c>
    </row>
    <row r="630">
      <c r="A630" t="inlineStr">
        <is>
          <t>Plaquettes</t>
        </is>
      </c>
      <c r="B630" t="inlineStr">
        <is>
          <t>Usines de panneaux R</t>
        </is>
      </c>
      <c r="C630" t="n">
        <v>635</v>
      </c>
      <c r="D630" t="inlineStr"/>
      <c r="E630" t="inlineStr"/>
      <c r="F630" t="inlineStr"/>
      <c r="G630" t="inlineStr"/>
      <c r="H630" t="inlineStr"/>
      <c r="I630" t="inlineStr"/>
      <c r="J630" t="inlineStr">
        <is>
          <t>libre</t>
        </is>
      </c>
    </row>
    <row r="631">
      <c r="A631" t="inlineStr">
        <is>
          <t>Combustibles chaudières collectives</t>
        </is>
      </c>
      <c r="B631" t="inlineStr">
        <is>
          <t>Usines de panneaux R</t>
        </is>
      </c>
      <c r="C631" t="n">
        <v>1030</v>
      </c>
      <c r="D631" t="inlineStr"/>
      <c r="E631" t="inlineStr"/>
      <c r="F631" t="inlineStr"/>
      <c r="G631" t="inlineStr"/>
      <c r="H631" t="inlineStr"/>
      <c r="I631" t="inlineStr"/>
      <c r="J631" t="inlineStr">
        <is>
          <t>libre</t>
        </is>
      </c>
    </row>
    <row r="632">
      <c r="A632" t="inlineStr">
        <is>
          <t>Déchets bois</t>
        </is>
      </c>
      <c r="B632" t="inlineStr">
        <is>
          <t>Usines de panneaux R</t>
        </is>
      </c>
      <c r="C632" t="n">
        <v>391</v>
      </c>
      <c r="D632" t="inlineStr"/>
      <c r="E632" t="inlineStr"/>
      <c r="F632" t="inlineStr"/>
      <c r="G632" t="inlineStr"/>
      <c r="H632" t="inlineStr"/>
      <c r="I632" t="inlineStr"/>
      <c r="J632" t="inlineStr">
        <is>
          <t>libre</t>
        </is>
      </c>
    </row>
    <row r="633">
      <c r="A633" t="inlineStr">
        <is>
          <t>Bois exploité</t>
        </is>
      </c>
      <c r="B633" t="inlineStr">
        <is>
          <t>Fabrication de pâte à papier</t>
        </is>
      </c>
      <c r="C633" t="n">
        <v>2740</v>
      </c>
      <c r="D633" t="inlineStr"/>
      <c r="E633" t="inlineStr"/>
      <c r="F633" t="inlineStr"/>
      <c r="G633" t="inlineStr"/>
      <c r="H633" t="inlineStr"/>
      <c r="I633" t="inlineStr"/>
      <c r="J633" t="inlineStr">
        <is>
          <t>déterminé</t>
        </is>
      </c>
    </row>
    <row r="634">
      <c r="A634" t="inlineStr">
        <is>
          <t>Bois d'industrie</t>
        </is>
      </c>
      <c r="B634" t="inlineStr">
        <is>
          <t>Fabrication de pâte à papier</t>
        </is>
      </c>
      <c r="C634" t="n">
        <v>2740</v>
      </c>
      <c r="D634" t="inlineStr"/>
      <c r="E634" t="inlineStr"/>
      <c r="F634" t="inlineStr"/>
      <c r="G634" t="inlineStr"/>
      <c r="H634" t="inlineStr"/>
      <c r="I634" t="inlineStr"/>
      <c r="J634" t="inlineStr">
        <is>
          <t>déterminé</t>
        </is>
      </c>
    </row>
    <row r="635">
      <c r="A635" t="inlineStr">
        <is>
          <t>Bois d'industrie F</t>
        </is>
      </c>
      <c r="B635" t="inlineStr">
        <is>
          <t>Fabrication de pâte à papier</t>
        </is>
      </c>
      <c r="C635" t="n">
        <v>895</v>
      </c>
      <c r="D635" t="n">
        <v>1931.082252014873</v>
      </c>
      <c r="E635" t="n">
        <v>193.1082252014873</v>
      </c>
      <c r="F635" t="n">
        <v>0.2</v>
      </c>
      <c r="G635" t="n">
        <v>0</v>
      </c>
      <c r="H635" t="n">
        <v>500000000</v>
      </c>
      <c r="I635" t="n">
        <v>5.36</v>
      </c>
      <c r="J635" t="inlineStr">
        <is>
          <t>redondant</t>
        </is>
      </c>
    </row>
    <row r="636">
      <c r="A636" t="inlineStr">
        <is>
          <t>Bois d'industrie R</t>
        </is>
      </c>
      <c r="B636" t="inlineStr">
        <is>
          <t>Fabrication de pâte à papier</t>
        </is>
      </c>
      <c r="C636" t="n">
        <v>1850</v>
      </c>
      <c r="D636" t="n">
        <v>4597.30163832303</v>
      </c>
      <c r="E636" t="n">
        <v>459.730163832303</v>
      </c>
      <c r="F636" t="n">
        <v>0.2</v>
      </c>
      <c r="G636" t="n">
        <v>0</v>
      </c>
      <c r="H636" t="n">
        <v>500000000</v>
      </c>
      <c r="I636" t="n">
        <v>5.99</v>
      </c>
      <c r="J636" t="inlineStr">
        <is>
          <t>redondant</t>
        </is>
      </c>
    </row>
    <row r="637">
      <c r="A637" t="inlineStr">
        <is>
          <t>Bois exploité F</t>
        </is>
      </c>
      <c r="B637" t="inlineStr">
        <is>
          <t>Fabrication de pâte à papier</t>
        </is>
      </c>
      <c r="C637" t="n">
        <v>895</v>
      </c>
      <c r="D637" t="inlineStr"/>
      <c r="E637" t="inlineStr"/>
      <c r="F637" t="inlineStr"/>
      <c r="G637" t="inlineStr"/>
      <c r="H637" t="inlineStr"/>
      <c r="I637" t="inlineStr"/>
      <c r="J637" t="inlineStr">
        <is>
          <t>déterminé</t>
        </is>
      </c>
    </row>
    <row r="638">
      <c r="A638" t="inlineStr">
        <is>
          <t>Bois exploité R</t>
        </is>
      </c>
      <c r="B638" t="inlineStr">
        <is>
          <t>Fabrication de pâte à papier</t>
        </is>
      </c>
      <c r="C638" t="n">
        <v>1850</v>
      </c>
      <c r="D638" t="inlineStr"/>
      <c r="E638" t="inlineStr"/>
      <c r="F638" t="inlineStr"/>
      <c r="G638" t="inlineStr"/>
      <c r="H638" t="inlineStr"/>
      <c r="I638" t="inlineStr"/>
      <c r="J638" t="inlineStr">
        <is>
          <t>déterminé</t>
        </is>
      </c>
    </row>
    <row r="639">
      <c r="A639" t="inlineStr">
        <is>
          <t>Connexes</t>
        </is>
      </c>
      <c r="B639" t="inlineStr">
        <is>
          <t>Fabrication de pâte à papier</t>
        </is>
      </c>
      <c r="C639" t="n">
        <v>0.5</v>
      </c>
      <c r="D639" t="inlineStr"/>
      <c r="E639" t="inlineStr"/>
      <c r="F639" t="inlineStr"/>
      <c r="G639" t="inlineStr"/>
      <c r="H639" t="inlineStr"/>
      <c r="I639" t="inlineStr"/>
      <c r="J639" t="inlineStr">
        <is>
          <t>déterminé</t>
        </is>
      </c>
    </row>
    <row r="640">
      <c r="A640" t="inlineStr">
        <is>
          <t>Connexes F</t>
        </is>
      </c>
      <c r="B640" t="inlineStr">
        <is>
          <t>Fabrication de pâte à papier</t>
        </is>
      </c>
      <c r="C640" t="n">
        <v>0.3</v>
      </c>
      <c r="D640" t="inlineStr"/>
      <c r="E640" t="inlineStr"/>
      <c r="F640" t="inlineStr"/>
      <c r="G640" t="inlineStr"/>
      <c r="H640" t="inlineStr"/>
      <c r="I640" t="inlineStr"/>
      <c r="J640" t="inlineStr">
        <is>
          <t>déterminé</t>
        </is>
      </c>
    </row>
    <row r="641">
      <c r="A641" t="inlineStr">
        <is>
          <t>Sciures F</t>
        </is>
      </c>
      <c r="B641" t="inlineStr">
        <is>
          <t>Fabrication de pâte à papier</t>
        </is>
      </c>
      <c r="C641" t="n">
        <v>0.2</v>
      </c>
      <c r="D641" t="inlineStr"/>
      <c r="E641" t="inlineStr"/>
      <c r="F641" t="inlineStr"/>
      <c r="G641" t="inlineStr"/>
      <c r="H641" t="inlineStr"/>
      <c r="I641" t="inlineStr"/>
      <c r="J641" t="inlineStr">
        <is>
          <t>libre</t>
        </is>
      </c>
    </row>
    <row r="642">
      <c r="A642" t="inlineStr">
        <is>
          <t>Plaquettes de scierie F</t>
        </is>
      </c>
      <c r="B642" t="inlineStr">
        <is>
          <t>Fabrication de pâte à papier</t>
        </is>
      </c>
      <c r="C642" t="n">
        <v>0.1</v>
      </c>
      <c r="D642" t="inlineStr"/>
      <c r="E642" t="inlineStr"/>
      <c r="F642" t="inlineStr"/>
      <c r="G642" t="inlineStr"/>
      <c r="H642" t="inlineStr"/>
      <c r="I642" t="inlineStr"/>
      <c r="J642" t="inlineStr">
        <is>
          <t>libre</t>
        </is>
      </c>
    </row>
    <row r="643">
      <c r="A643" t="inlineStr">
        <is>
          <t>Connexes R</t>
        </is>
      </c>
      <c r="B643" t="inlineStr">
        <is>
          <t>Fabrication de pâte à papier</t>
        </is>
      </c>
      <c r="C643" t="n">
        <v>0.1</v>
      </c>
      <c r="D643" t="inlineStr"/>
      <c r="E643" t="inlineStr"/>
      <c r="F643" t="inlineStr"/>
      <c r="G643" t="inlineStr"/>
      <c r="H643" t="inlineStr"/>
      <c r="I643" t="inlineStr"/>
      <c r="J643" t="inlineStr">
        <is>
          <t>déterminé</t>
        </is>
      </c>
    </row>
    <row r="644">
      <c r="A644" t="inlineStr">
        <is>
          <t>Sciures R</t>
        </is>
      </c>
      <c r="B644" t="inlineStr">
        <is>
          <t>Fabrication de pâte à papier</t>
        </is>
      </c>
      <c r="C644" t="n">
        <v>0.1</v>
      </c>
      <c r="D644" t="inlineStr"/>
      <c r="E644" t="inlineStr"/>
      <c r="F644" t="inlineStr"/>
      <c r="G644" t="inlineStr"/>
      <c r="H644" t="inlineStr"/>
      <c r="I644" t="inlineStr"/>
      <c r="J644" t="inlineStr">
        <is>
          <t>libre</t>
        </is>
      </c>
    </row>
    <row r="645">
      <c r="A645" t="inlineStr">
        <is>
          <t>Plaquettes de scierie R</t>
        </is>
      </c>
      <c r="B645" t="inlineStr">
        <is>
          <t>Fabrication de pâte à papier</t>
        </is>
      </c>
      <c r="C645" t="n">
        <v>0.1</v>
      </c>
      <c r="D645" t="inlineStr"/>
      <c r="E645" t="inlineStr"/>
      <c r="F645" t="inlineStr"/>
      <c r="G645" t="inlineStr"/>
      <c r="H645" t="inlineStr"/>
      <c r="I645" t="inlineStr"/>
      <c r="J645" t="inlineStr">
        <is>
          <t>libre</t>
        </is>
      </c>
    </row>
    <row r="646">
      <c r="A646" t="inlineStr">
        <is>
          <t>Connexes hors écorces</t>
        </is>
      </c>
      <c r="B646" t="inlineStr">
        <is>
          <t>Fabrication de pâte à papier</t>
        </is>
      </c>
      <c r="C646" t="n">
        <v>0.5</v>
      </c>
      <c r="D646" t="inlineStr"/>
      <c r="E646" t="inlineStr"/>
      <c r="F646" t="inlineStr"/>
      <c r="G646" t="inlineStr"/>
      <c r="H646" t="inlineStr"/>
      <c r="I646" t="inlineStr"/>
      <c r="J646" t="inlineStr">
        <is>
          <t>déterminé</t>
        </is>
      </c>
    </row>
    <row r="647">
      <c r="A647" t="inlineStr">
        <is>
          <t>Connexes hors écorces F</t>
        </is>
      </c>
      <c r="B647" t="inlineStr">
        <is>
          <t>Fabrication de pâte à papier</t>
        </is>
      </c>
      <c r="C647" t="n">
        <v>0.3</v>
      </c>
      <c r="D647" t="n">
        <v>317.6857709381802</v>
      </c>
      <c r="E647" t="n">
        <v>31.76857709381802</v>
      </c>
      <c r="F647" t="n">
        <v>0.2</v>
      </c>
      <c r="G647" t="n">
        <v>0</v>
      </c>
      <c r="H647" t="n">
        <v>500000000</v>
      </c>
      <c r="I647" t="n">
        <v>9.99</v>
      </c>
      <c r="J647" t="inlineStr">
        <is>
          <t>mesuré</t>
        </is>
      </c>
    </row>
    <row r="648">
      <c r="A648" t="inlineStr">
        <is>
          <t>Connexes hors écorces R</t>
        </is>
      </c>
      <c r="B648" t="inlineStr">
        <is>
          <t>Fabrication de pâte à papier</t>
        </is>
      </c>
      <c r="C648" t="n">
        <v>0.1</v>
      </c>
      <c r="D648" t="n">
        <v>2978.73350717312</v>
      </c>
      <c r="E648" t="n">
        <v>297.873350717312</v>
      </c>
      <c r="F648" t="n">
        <v>0.2</v>
      </c>
      <c r="G648" t="n">
        <v>0</v>
      </c>
      <c r="H648" t="n">
        <v>500000000</v>
      </c>
      <c r="I648" t="n">
        <v>10</v>
      </c>
      <c r="J648" t="inlineStr">
        <is>
          <t>mesuré</t>
        </is>
      </c>
    </row>
    <row r="649">
      <c r="A649" t="inlineStr">
        <is>
          <t>Sciures</t>
        </is>
      </c>
      <c r="B649" t="inlineStr">
        <is>
          <t>Fabrication de pâte à papier</t>
        </is>
      </c>
      <c r="C649" t="n">
        <v>0.3</v>
      </c>
      <c r="D649" t="inlineStr"/>
      <c r="E649" t="inlineStr"/>
      <c r="F649" t="inlineStr"/>
      <c r="G649" t="inlineStr"/>
      <c r="H649" t="inlineStr"/>
      <c r="I649" t="inlineStr"/>
      <c r="J649" t="inlineStr">
        <is>
          <t>libre</t>
        </is>
      </c>
    </row>
    <row r="650">
      <c r="A650" t="inlineStr">
        <is>
          <t>Plaquettes de scierie</t>
        </is>
      </c>
      <c r="B650" t="inlineStr">
        <is>
          <t>Fabrication de pâte à papier</t>
        </is>
      </c>
      <c r="C650" t="n">
        <v>0.2</v>
      </c>
      <c r="D650" t="inlineStr"/>
      <c r="E650" t="inlineStr"/>
      <c r="F650" t="inlineStr"/>
      <c r="G650" t="inlineStr"/>
      <c r="H650" t="inlineStr"/>
      <c r="I650" t="inlineStr"/>
      <c r="J650" t="inlineStr">
        <is>
          <t>libre</t>
        </is>
      </c>
    </row>
    <row r="651">
      <c r="A651" t="inlineStr">
        <is>
          <t>Plaquettes</t>
        </is>
      </c>
      <c r="B651" t="inlineStr">
        <is>
          <t>Fabrication de pâte à papier</t>
        </is>
      </c>
      <c r="C651" t="n">
        <v>0.2</v>
      </c>
      <c r="D651" t="inlineStr"/>
      <c r="E651" t="inlineStr"/>
      <c r="F651" t="inlineStr"/>
      <c r="G651" t="inlineStr"/>
      <c r="H651" t="inlineStr"/>
      <c r="I651" t="inlineStr"/>
      <c r="J651" t="inlineStr">
        <is>
          <t>libre</t>
        </is>
      </c>
    </row>
    <row r="652">
      <c r="A652" t="inlineStr">
        <is>
          <t>Combustibles chaudières collectives</t>
        </is>
      </c>
      <c r="B652" t="inlineStr">
        <is>
          <t>Fabrication de pâte à papier</t>
        </is>
      </c>
      <c r="C652" t="n">
        <v>0.2</v>
      </c>
      <c r="D652" t="inlineStr"/>
      <c r="E652" t="inlineStr"/>
      <c r="F652" t="inlineStr"/>
      <c r="G652" t="inlineStr"/>
      <c r="H652" t="inlineStr"/>
      <c r="I652" t="inlineStr"/>
      <c r="J652" t="inlineStr">
        <is>
          <t>libre</t>
        </is>
      </c>
    </row>
    <row r="653">
      <c r="A653" t="inlineStr">
        <is>
          <t>Bois exploité</t>
        </is>
      </c>
      <c r="B653" t="inlineStr">
        <is>
          <t>Fabrication de pâte à papier F</t>
        </is>
      </c>
      <c r="C653" t="n">
        <v>895</v>
      </c>
      <c r="D653" t="inlineStr"/>
      <c r="E653" t="inlineStr"/>
      <c r="F653" t="inlineStr"/>
      <c r="G653" t="inlineStr"/>
      <c r="H653" t="inlineStr"/>
      <c r="I653" t="inlineStr"/>
      <c r="J653" t="inlineStr">
        <is>
          <t>déterminé</t>
        </is>
      </c>
    </row>
    <row r="654">
      <c r="A654" t="inlineStr">
        <is>
          <t>Bois d'industrie</t>
        </is>
      </c>
      <c r="B654" t="inlineStr">
        <is>
          <t>Fabrication de pâte à papier F</t>
        </is>
      </c>
      <c r="C654" t="n">
        <v>895</v>
      </c>
      <c r="D654" t="inlineStr"/>
      <c r="E654" t="inlineStr"/>
      <c r="F654" t="inlineStr"/>
      <c r="G654" t="inlineStr"/>
      <c r="H654" t="inlineStr"/>
      <c r="I654" t="inlineStr"/>
      <c r="J654" t="inlineStr">
        <is>
          <t>déterminé</t>
        </is>
      </c>
    </row>
    <row r="655">
      <c r="A655" t="inlineStr">
        <is>
          <t>Bois d'industrie F</t>
        </is>
      </c>
      <c r="B655" t="inlineStr">
        <is>
          <t>Fabrication de pâte à papier F</t>
        </is>
      </c>
      <c r="C655" t="n">
        <v>895</v>
      </c>
      <c r="D655" t="inlineStr"/>
      <c r="E655" t="inlineStr"/>
      <c r="F655" t="inlineStr"/>
      <c r="G655" t="inlineStr"/>
      <c r="H655" t="inlineStr"/>
      <c r="I655" t="inlineStr"/>
      <c r="J655" t="inlineStr">
        <is>
          <t>déterminé</t>
        </is>
      </c>
    </row>
    <row r="656">
      <c r="A656" t="inlineStr">
        <is>
          <t>Bois exploité F</t>
        </is>
      </c>
      <c r="B656" t="inlineStr">
        <is>
          <t>Fabrication de pâte à papier F</t>
        </is>
      </c>
      <c r="C656" t="n">
        <v>895</v>
      </c>
      <c r="D656" t="inlineStr"/>
      <c r="E656" t="inlineStr"/>
      <c r="F656" t="inlineStr"/>
      <c r="G656" t="inlineStr"/>
      <c r="H656" t="inlineStr"/>
      <c r="I656" t="inlineStr"/>
      <c r="J656" t="inlineStr">
        <is>
          <t>déterminé</t>
        </is>
      </c>
    </row>
    <row r="657">
      <c r="A657" t="inlineStr">
        <is>
          <t>Connexes</t>
        </is>
      </c>
      <c r="B657" t="inlineStr">
        <is>
          <t>Fabrication de pâte à papier F</t>
        </is>
      </c>
      <c r="C657" t="n">
        <v>0.3</v>
      </c>
      <c r="D657" t="inlineStr"/>
      <c r="E657" t="inlineStr"/>
      <c r="F657" t="inlineStr"/>
      <c r="G657" t="inlineStr"/>
      <c r="H657" t="inlineStr"/>
      <c r="I657" t="inlineStr"/>
      <c r="J657" t="inlineStr">
        <is>
          <t>déterminé</t>
        </is>
      </c>
    </row>
    <row r="658">
      <c r="A658" t="inlineStr">
        <is>
          <t>Connexes F</t>
        </is>
      </c>
      <c r="B658" t="inlineStr">
        <is>
          <t>Fabrication de pâte à papier F</t>
        </is>
      </c>
      <c r="C658" t="n">
        <v>0.3</v>
      </c>
      <c r="D658" t="inlineStr"/>
      <c r="E658" t="inlineStr"/>
      <c r="F658" t="inlineStr"/>
      <c r="G658" t="inlineStr"/>
      <c r="H658" t="inlineStr"/>
      <c r="I658" t="inlineStr"/>
      <c r="J658" t="inlineStr">
        <is>
          <t>déterminé</t>
        </is>
      </c>
    </row>
    <row r="659">
      <c r="A659" t="inlineStr">
        <is>
          <t>Sciures F</t>
        </is>
      </c>
      <c r="B659" t="inlineStr">
        <is>
          <t>Fabrication de pâte à papier F</t>
        </is>
      </c>
      <c r="C659" t="n">
        <v>0.2</v>
      </c>
      <c r="D659" t="inlineStr"/>
      <c r="E659" t="inlineStr"/>
      <c r="F659" t="inlineStr"/>
      <c r="G659" t="inlineStr"/>
      <c r="H659" t="inlineStr"/>
      <c r="I659" t="inlineStr"/>
      <c r="J659" t="inlineStr">
        <is>
          <t>libre</t>
        </is>
      </c>
    </row>
    <row r="660">
      <c r="A660" t="inlineStr">
        <is>
          <t>Plaquettes de scierie F</t>
        </is>
      </c>
      <c r="B660" t="inlineStr">
        <is>
          <t>Fabrication de pâte à papier F</t>
        </is>
      </c>
      <c r="C660" t="n">
        <v>0.1</v>
      </c>
      <c r="D660" t="inlineStr"/>
      <c r="E660" t="inlineStr"/>
      <c r="F660" t="inlineStr"/>
      <c r="G660" t="inlineStr"/>
      <c r="H660" t="inlineStr"/>
      <c r="I660" t="inlineStr"/>
      <c r="J660" t="inlineStr">
        <is>
          <t>libre</t>
        </is>
      </c>
    </row>
    <row r="661">
      <c r="A661" t="inlineStr">
        <is>
          <t>Connexes hors écorces</t>
        </is>
      </c>
      <c r="B661" t="inlineStr">
        <is>
          <t>Fabrication de pâte à papier F</t>
        </is>
      </c>
      <c r="C661" t="n">
        <v>0.3</v>
      </c>
      <c r="D661" t="inlineStr"/>
      <c r="E661" t="inlineStr"/>
      <c r="F661" t="inlineStr"/>
      <c r="G661" t="inlineStr"/>
      <c r="H661" t="inlineStr"/>
      <c r="I661" t="inlineStr"/>
      <c r="J661" t="inlineStr">
        <is>
          <t>déterminé</t>
        </is>
      </c>
    </row>
    <row r="662">
      <c r="A662" t="inlineStr">
        <is>
          <t>Connexes hors écorces F</t>
        </is>
      </c>
      <c r="B662" t="inlineStr">
        <is>
          <t>Fabrication de pâte à papier F</t>
        </is>
      </c>
      <c r="C662" t="n">
        <v>0.3</v>
      </c>
      <c r="D662" t="inlineStr"/>
      <c r="E662" t="inlineStr"/>
      <c r="F662" t="inlineStr"/>
      <c r="G662" t="inlineStr"/>
      <c r="H662" t="inlineStr"/>
      <c r="I662" t="inlineStr"/>
      <c r="J662" t="inlineStr">
        <is>
          <t>déterminé</t>
        </is>
      </c>
    </row>
    <row r="663">
      <c r="A663" t="inlineStr">
        <is>
          <t>Sciures</t>
        </is>
      </c>
      <c r="B663" t="inlineStr">
        <is>
          <t>Fabrication de pâte à papier F</t>
        </is>
      </c>
      <c r="C663" t="n">
        <v>0.2</v>
      </c>
      <c r="D663" t="inlineStr"/>
      <c r="E663" t="inlineStr"/>
      <c r="F663" t="inlineStr"/>
      <c r="G663" t="inlineStr"/>
      <c r="H663" t="inlineStr"/>
      <c r="I663" t="inlineStr"/>
      <c r="J663" t="inlineStr">
        <is>
          <t>libre</t>
        </is>
      </c>
    </row>
    <row r="664">
      <c r="A664" t="inlineStr">
        <is>
          <t>Plaquettes de scierie</t>
        </is>
      </c>
      <c r="B664" t="inlineStr">
        <is>
          <t>Fabrication de pâte à papier F</t>
        </is>
      </c>
      <c r="C664" t="n">
        <v>0.1</v>
      </c>
      <c r="D664" t="inlineStr"/>
      <c r="E664" t="inlineStr"/>
      <c r="F664" t="inlineStr"/>
      <c r="G664" t="inlineStr"/>
      <c r="H664" t="inlineStr"/>
      <c r="I664" t="inlineStr"/>
      <c r="J664" t="inlineStr">
        <is>
          <t>libre</t>
        </is>
      </c>
    </row>
    <row r="665">
      <c r="A665" t="inlineStr">
        <is>
          <t>Plaquettes</t>
        </is>
      </c>
      <c r="B665" t="inlineStr">
        <is>
          <t>Fabrication de pâte à papier F</t>
        </is>
      </c>
      <c r="C665" t="n">
        <v>0.1</v>
      </c>
      <c r="D665" t="inlineStr"/>
      <c r="E665" t="inlineStr"/>
      <c r="F665" t="inlineStr"/>
      <c r="G665" t="inlineStr"/>
      <c r="H665" t="inlineStr"/>
      <c r="I665" t="inlineStr"/>
      <c r="J665" t="inlineStr">
        <is>
          <t>libre</t>
        </is>
      </c>
    </row>
    <row r="666">
      <c r="A666" t="inlineStr">
        <is>
          <t>Combustibles chaudières collectives</t>
        </is>
      </c>
      <c r="B666" t="inlineStr">
        <is>
          <t>Fabrication de pâte à papier F</t>
        </is>
      </c>
      <c r="C666" t="n">
        <v>0.1</v>
      </c>
      <c r="D666" t="inlineStr"/>
      <c r="E666" t="inlineStr"/>
      <c r="F666" t="inlineStr"/>
      <c r="G666" t="inlineStr"/>
      <c r="H666" t="inlineStr"/>
      <c r="I666" t="inlineStr"/>
      <c r="J666" t="inlineStr">
        <is>
          <t>libre</t>
        </is>
      </c>
    </row>
    <row r="667">
      <c r="A667" t="inlineStr">
        <is>
          <t>Bois exploité</t>
        </is>
      </c>
      <c r="B667" t="inlineStr">
        <is>
          <t>Fabrication de pâte à papier R</t>
        </is>
      </c>
      <c r="C667" t="n">
        <v>1850</v>
      </c>
      <c r="D667" t="inlineStr"/>
      <c r="E667" t="inlineStr"/>
      <c r="F667" t="inlineStr"/>
      <c r="G667" t="inlineStr"/>
      <c r="H667" t="inlineStr"/>
      <c r="I667" t="inlineStr"/>
      <c r="J667" t="inlineStr">
        <is>
          <t>déterminé</t>
        </is>
      </c>
    </row>
    <row r="668">
      <c r="A668" t="inlineStr">
        <is>
          <t>Bois d'industrie</t>
        </is>
      </c>
      <c r="B668" t="inlineStr">
        <is>
          <t>Fabrication de pâte à papier R</t>
        </is>
      </c>
      <c r="C668" t="n">
        <v>1850</v>
      </c>
      <c r="D668" t="inlineStr"/>
      <c r="E668" t="inlineStr"/>
      <c r="F668" t="inlineStr"/>
      <c r="G668" t="inlineStr"/>
      <c r="H668" t="inlineStr"/>
      <c r="I668" t="inlineStr"/>
      <c r="J668" t="inlineStr">
        <is>
          <t>déterminé</t>
        </is>
      </c>
    </row>
    <row r="669">
      <c r="A669" t="inlineStr">
        <is>
          <t>Bois d'industrie R</t>
        </is>
      </c>
      <c r="B669" t="inlineStr">
        <is>
          <t>Fabrication de pâte à papier R</t>
        </is>
      </c>
      <c r="C669" t="n">
        <v>1850</v>
      </c>
      <c r="D669" t="inlineStr"/>
      <c r="E669" t="inlineStr"/>
      <c r="F669" t="inlineStr"/>
      <c r="G669" t="inlineStr"/>
      <c r="H669" t="inlineStr"/>
      <c r="I669" t="inlineStr"/>
      <c r="J669" t="inlineStr">
        <is>
          <t>déterminé</t>
        </is>
      </c>
    </row>
    <row r="670">
      <c r="A670" t="inlineStr">
        <is>
          <t>Bois exploité R</t>
        </is>
      </c>
      <c r="B670" t="inlineStr">
        <is>
          <t>Fabrication de pâte à papier R</t>
        </is>
      </c>
      <c r="C670" t="n">
        <v>1850</v>
      </c>
      <c r="D670" t="inlineStr"/>
      <c r="E670" t="inlineStr"/>
      <c r="F670" t="inlineStr"/>
      <c r="G670" t="inlineStr"/>
      <c r="H670" t="inlineStr"/>
      <c r="I670" t="inlineStr"/>
      <c r="J670" t="inlineStr">
        <is>
          <t>déterminé</t>
        </is>
      </c>
    </row>
    <row r="671">
      <c r="A671" t="inlineStr">
        <is>
          <t>Connexes</t>
        </is>
      </c>
      <c r="B671" t="inlineStr">
        <is>
          <t>Fabrication de pâte à papier R</t>
        </is>
      </c>
      <c r="C671" t="n">
        <v>0.1</v>
      </c>
      <c r="D671" t="inlineStr"/>
      <c r="E671" t="inlineStr"/>
      <c r="F671" t="inlineStr"/>
      <c r="G671" t="inlineStr"/>
      <c r="H671" t="inlineStr"/>
      <c r="I671" t="inlineStr"/>
      <c r="J671" t="inlineStr">
        <is>
          <t>déterminé</t>
        </is>
      </c>
    </row>
    <row r="672">
      <c r="A672" t="inlineStr">
        <is>
          <t>Connexes R</t>
        </is>
      </c>
      <c r="B672" t="inlineStr">
        <is>
          <t>Fabrication de pâte à papier R</t>
        </is>
      </c>
      <c r="C672" t="n">
        <v>0.1</v>
      </c>
      <c r="D672" t="inlineStr"/>
      <c r="E672" t="inlineStr"/>
      <c r="F672" t="inlineStr"/>
      <c r="G672" t="inlineStr"/>
      <c r="H672" t="inlineStr"/>
      <c r="I672" t="inlineStr"/>
      <c r="J672" t="inlineStr">
        <is>
          <t>déterminé</t>
        </is>
      </c>
    </row>
    <row r="673">
      <c r="A673" t="inlineStr">
        <is>
          <t>Sciures R</t>
        </is>
      </c>
      <c r="B673" t="inlineStr">
        <is>
          <t>Fabrication de pâte à papier R</t>
        </is>
      </c>
      <c r="C673" t="n">
        <v>0.1</v>
      </c>
      <c r="D673" t="inlineStr"/>
      <c r="E673" t="inlineStr"/>
      <c r="F673" t="inlineStr"/>
      <c r="G673" t="inlineStr"/>
      <c r="H673" t="inlineStr"/>
      <c r="I673" t="inlineStr"/>
      <c r="J673" t="inlineStr">
        <is>
          <t>libre</t>
        </is>
      </c>
    </row>
    <row r="674">
      <c r="A674" t="inlineStr">
        <is>
          <t>Plaquettes de scierie R</t>
        </is>
      </c>
      <c r="B674" t="inlineStr">
        <is>
          <t>Fabrication de pâte à papier R</t>
        </is>
      </c>
      <c r="C674" t="n">
        <v>0.1</v>
      </c>
      <c r="D674" t="inlineStr"/>
      <c r="E674" t="inlineStr"/>
      <c r="F674" t="inlineStr"/>
      <c r="G674" t="inlineStr"/>
      <c r="H674" t="inlineStr"/>
      <c r="I674" t="inlineStr"/>
      <c r="J674" t="inlineStr">
        <is>
          <t>libre</t>
        </is>
      </c>
    </row>
    <row r="675">
      <c r="A675" t="inlineStr">
        <is>
          <t>Connexes hors écorces</t>
        </is>
      </c>
      <c r="B675" t="inlineStr">
        <is>
          <t>Fabrication de pâte à papier R</t>
        </is>
      </c>
      <c r="C675" t="n">
        <v>0.1</v>
      </c>
      <c r="D675" t="inlineStr"/>
      <c r="E675" t="inlineStr"/>
      <c r="F675" t="inlineStr"/>
      <c r="G675" t="inlineStr"/>
      <c r="H675" t="inlineStr"/>
      <c r="I675" t="inlineStr"/>
      <c r="J675" t="inlineStr">
        <is>
          <t>déterminé</t>
        </is>
      </c>
    </row>
    <row r="676">
      <c r="A676" t="inlineStr">
        <is>
          <t>Connexes hors écorces R</t>
        </is>
      </c>
      <c r="B676" t="inlineStr">
        <is>
          <t>Fabrication de pâte à papier R</t>
        </is>
      </c>
      <c r="C676" t="n">
        <v>0.1</v>
      </c>
      <c r="D676" t="inlineStr"/>
      <c r="E676" t="inlineStr"/>
      <c r="F676" t="inlineStr"/>
      <c r="G676" t="inlineStr"/>
      <c r="H676" t="inlineStr"/>
      <c r="I676" t="inlineStr"/>
      <c r="J676" t="inlineStr">
        <is>
          <t>déterminé</t>
        </is>
      </c>
    </row>
    <row r="677">
      <c r="A677" t="inlineStr">
        <is>
          <t>Sciures</t>
        </is>
      </c>
      <c r="B677" t="inlineStr">
        <is>
          <t>Fabrication de pâte à papier R</t>
        </is>
      </c>
      <c r="C677" t="n">
        <v>0.1</v>
      </c>
      <c r="D677" t="inlineStr"/>
      <c r="E677" t="inlineStr"/>
      <c r="F677" t="inlineStr"/>
      <c r="G677" t="inlineStr"/>
      <c r="H677" t="inlineStr"/>
      <c r="I677" t="inlineStr"/>
      <c r="J677" t="inlineStr">
        <is>
          <t>libre</t>
        </is>
      </c>
    </row>
    <row r="678">
      <c r="A678" t="inlineStr">
        <is>
          <t>Plaquettes de scierie</t>
        </is>
      </c>
      <c r="B678" t="inlineStr">
        <is>
          <t>Fabrication de pâte à papier R</t>
        </is>
      </c>
      <c r="C678" t="n">
        <v>0.1</v>
      </c>
      <c r="D678" t="inlineStr"/>
      <c r="E678" t="inlineStr"/>
      <c r="F678" t="inlineStr"/>
      <c r="G678" t="inlineStr"/>
      <c r="H678" t="inlineStr"/>
      <c r="I678" t="inlineStr"/>
      <c r="J678" t="inlineStr">
        <is>
          <t>libre</t>
        </is>
      </c>
    </row>
    <row r="679">
      <c r="A679" t="inlineStr">
        <is>
          <t>Plaquettes</t>
        </is>
      </c>
      <c r="B679" t="inlineStr">
        <is>
          <t>Fabrication de pâte à papier R</t>
        </is>
      </c>
      <c r="C679" t="n">
        <v>0.1</v>
      </c>
      <c r="D679" t="inlineStr"/>
      <c r="E679" t="inlineStr"/>
      <c r="F679" t="inlineStr"/>
      <c r="G679" t="inlineStr"/>
      <c r="H679" t="inlineStr"/>
      <c r="I679" t="inlineStr"/>
      <c r="J679" t="inlineStr">
        <is>
          <t>libre</t>
        </is>
      </c>
    </row>
    <row r="680">
      <c r="A680" t="inlineStr">
        <is>
          <t>Combustibles chaudières collectives</t>
        </is>
      </c>
      <c r="B680" t="inlineStr">
        <is>
          <t>Fabrication de pâte à papier R</t>
        </is>
      </c>
      <c r="C680" t="n">
        <v>0.1</v>
      </c>
      <c r="D680" t="inlineStr"/>
      <c r="E680" t="inlineStr"/>
      <c r="F680" t="inlineStr"/>
      <c r="G680" t="inlineStr"/>
      <c r="H680" t="inlineStr"/>
      <c r="I680" t="inlineStr"/>
      <c r="J680" t="inlineStr">
        <is>
          <t>libre</t>
        </is>
      </c>
    </row>
    <row r="681">
      <c r="A681" t="inlineStr">
        <is>
          <t>Bois exploité</t>
        </is>
      </c>
      <c r="B681" t="inlineStr">
        <is>
          <t>Fabrication de pâte à papier mécanique</t>
        </is>
      </c>
      <c r="C681" t="n">
        <v>2620</v>
      </c>
      <c r="D681" t="inlineStr"/>
      <c r="E681" t="inlineStr"/>
      <c r="F681" t="inlineStr"/>
      <c r="G681" t="inlineStr"/>
      <c r="H681" t="inlineStr"/>
      <c r="I681" t="inlineStr"/>
      <c r="J681" t="inlineStr">
        <is>
          <t>libre</t>
        </is>
      </c>
    </row>
    <row r="682">
      <c r="A682" t="inlineStr">
        <is>
          <t>Bois d'industrie</t>
        </is>
      </c>
      <c r="B682" t="inlineStr">
        <is>
          <t>Fabrication de pâte à papier mécanique</t>
        </is>
      </c>
      <c r="C682" t="n">
        <v>2620</v>
      </c>
      <c r="D682" t="inlineStr"/>
      <c r="E682" t="inlineStr"/>
      <c r="F682" t="inlineStr"/>
      <c r="G682" t="inlineStr"/>
      <c r="H682" t="inlineStr"/>
      <c r="I682" t="inlineStr"/>
      <c r="J682" t="inlineStr">
        <is>
          <t>libre</t>
        </is>
      </c>
    </row>
    <row r="683">
      <c r="A683" t="inlineStr">
        <is>
          <t>Bois d'industrie F</t>
        </is>
      </c>
      <c r="B683" t="inlineStr">
        <is>
          <t>Fabrication de pâte à papier mécanique</t>
        </is>
      </c>
      <c r="C683" t="n">
        <v>851</v>
      </c>
      <c r="D683" t="inlineStr"/>
      <c r="E683" t="inlineStr"/>
      <c r="F683" t="inlineStr"/>
      <c r="G683" t="inlineStr"/>
      <c r="H683" t="inlineStr"/>
      <c r="I683" t="inlineStr"/>
      <c r="J683" t="inlineStr">
        <is>
          <t>libre</t>
        </is>
      </c>
    </row>
    <row r="684">
      <c r="A684" t="inlineStr">
        <is>
          <t>Bois d'industrie R</t>
        </is>
      </c>
      <c r="B684" t="inlineStr">
        <is>
          <t>Fabrication de pâte à papier mécanique</t>
        </is>
      </c>
      <c r="C684" t="n">
        <v>1770</v>
      </c>
      <c r="D684" t="inlineStr"/>
      <c r="E684" t="inlineStr"/>
      <c r="F684" t="inlineStr"/>
      <c r="G684" t="inlineStr"/>
      <c r="H684" t="inlineStr"/>
      <c r="I684" t="inlineStr"/>
      <c r="J684" t="inlineStr">
        <is>
          <t>libre</t>
        </is>
      </c>
    </row>
    <row r="685">
      <c r="A685" t="inlineStr">
        <is>
          <t>Bois exploité F</t>
        </is>
      </c>
      <c r="B685" t="inlineStr">
        <is>
          <t>Fabrication de pâte à papier mécanique</t>
        </is>
      </c>
      <c r="C685" t="n">
        <v>851</v>
      </c>
      <c r="D685" t="inlineStr"/>
      <c r="E685" t="inlineStr"/>
      <c r="F685" t="inlineStr"/>
      <c r="G685" t="inlineStr"/>
      <c r="H685" t="inlineStr"/>
      <c r="I685" t="inlineStr"/>
      <c r="J685" t="inlineStr">
        <is>
          <t>libre</t>
        </is>
      </c>
    </row>
    <row r="686">
      <c r="A686" t="inlineStr">
        <is>
          <t>Bois exploité R</t>
        </is>
      </c>
      <c r="B686" t="inlineStr">
        <is>
          <t>Fabrication de pâte à papier mécanique</t>
        </is>
      </c>
      <c r="C686" t="n">
        <v>1770</v>
      </c>
      <c r="D686" t="inlineStr"/>
      <c r="E686" t="inlineStr"/>
      <c r="F686" t="inlineStr"/>
      <c r="G686" t="inlineStr"/>
      <c r="H686" t="inlineStr"/>
      <c r="I686" t="inlineStr"/>
      <c r="J686" t="inlineStr">
        <is>
          <t>libre</t>
        </is>
      </c>
    </row>
    <row r="687">
      <c r="A687" t="inlineStr">
        <is>
          <t>Connexes</t>
        </is>
      </c>
      <c r="B687" t="inlineStr">
        <is>
          <t>Fabrication de pâte à papier mécanique</t>
        </is>
      </c>
      <c r="C687" t="n">
        <v>0.2</v>
      </c>
      <c r="D687" t="inlineStr"/>
      <c r="E687" t="inlineStr"/>
      <c r="F687" t="inlineStr"/>
      <c r="G687" t="inlineStr"/>
      <c r="H687" t="inlineStr"/>
      <c r="I687" t="inlineStr"/>
      <c r="J687" t="inlineStr">
        <is>
          <t>libre</t>
        </is>
      </c>
    </row>
    <row r="688">
      <c r="A688" t="inlineStr">
        <is>
          <t>Connexes F</t>
        </is>
      </c>
      <c r="B688" t="inlineStr">
        <is>
          <t>Fabrication de pâte à papier mécanique</t>
        </is>
      </c>
      <c r="C688" t="n">
        <v>0.2</v>
      </c>
      <c r="D688" t="inlineStr"/>
      <c r="E688" t="inlineStr"/>
      <c r="F688" t="inlineStr"/>
      <c r="G688" t="inlineStr"/>
      <c r="H688" t="inlineStr"/>
      <c r="I688" t="inlineStr"/>
      <c r="J688" t="inlineStr">
        <is>
          <t>libre</t>
        </is>
      </c>
    </row>
    <row r="689">
      <c r="A689" t="inlineStr">
        <is>
          <t>Sciures F</t>
        </is>
      </c>
      <c r="B689" t="inlineStr">
        <is>
          <t>Fabrication de pâte à papier mécanique</t>
        </is>
      </c>
      <c r="C689" t="n">
        <v>0.1</v>
      </c>
      <c r="D689" t="inlineStr"/>
      <c r="E689" t="inlineStr"/>
      <c r="F689" t="inlineStr"/>
      <c r="G689" t="inlineStr"/>
      <c r="H689" t="inlineStr"/>
      <c r="I689" t="inlineStr"/>
      <c r="J689" t="inlineStr">
        <is>
          <t>libre</t>
        </is>
      </c>
    </row>
    <row r="690">
      <c r="A690" t="inlineStr">
        <is>
          <t>Plaquettes de scierie F</t>
        </is>
      </c>
      <c r="B690" t="inlineStr">
        <is>
          <t>Fabrication de pâte à papier mécanique</t>
        </is>
      </c>
      <c r="C690" t="n">
        <v>0.1</v>
      </c>
      <c r="D690" t="inlineStr"/>
      <c r="E690" t="inlineStr"/>
      <c r="F690" t="inlineStr"/>
      <c r="G690" t="inlineStr"/>
      <c r="H690" t="inlineStr"/>
      <c r="I690" t="inlineStr"/>
      <c r="J690" t="inlineStr">
        <is>
          <t>libre</t>
        </is>
      </c>
    </row>
    <row r="691">
      <c r="A691" t="inlineStr">
        <is>
          <t>Connexes R</t>
        </is>
      </c>
      <c r="B691" t="inlineStr">
        <is>
          <t>Fabrication de pâte à papier mécanique</t>
        </is>
      </c>
      <c r="C691" t="n">
        <v>0.1</v>
      </c>
      <c r="D691" t="inlineStr"/>
      <c r="E691" t="inlineStr"/>
      <c r="F691" t="inlineStr"/>
      <c r="G691" t="inlineStr"/>
      <c r="H691" t="inlineStr"/>
      <c r="I691" t="inlineStr"/>
      <c r="J691" t="inlineStr">
        <is>
          <t>libre</t>
        </is>
      </c>
    </row>
    <row r="692">
      <c r="A692" t="inlineStr">
        <is>
          <t>Sciures R</t>
        </is>
      </c>
      <c r="B692" t="inlineStr">
        <is>
          <t>Fabrication de pâte à papier mécanique</t>
        </is>
      </c>
      <c r="C692" t="n">
        <v>0</v>
      </c>
      <c r="D692" t="inlineStr"/>
      <c r="E692" t="inlineStr"/>
      <c r="F692" t="inlineStr"/>
      <c r="G692" t="inlineStr"/>
      <c r="H692" t="inlineStr"/>
      <c r="I692" t="inlineStr"/>
      <c r="J692" t="inlineStr">
        <is>
          <t>libre</t>
        </is>
      </c>
    </row>
    <row r="693">
      <c r="A693" t="inlineStr">
        <is>
          <t>Plaquettes de scierie R</t>
        </is>
      </c>
      <c r="B693" t="inlineStr">
        <is>
          <t>Fabrication de pâte à papier mécanique</t>
        </is>
      </c>
      <c r="C693" t="n">
        <v>0</v>
      </c>
      <c r="D693" t="inlineStr"/>
      <c r="E693" t="inlineStr"/>
      <c r="F693" t="inlineStr"/>
      <c r="G693" t="inlineStr"/>
      <c r="H693" t="inlineStr"/>
      <c r="I693" t="inlineStr"/>
      <c r="J693" t="inlineStr">
        <is>
          <t>libre</t>
        </is>
      </c>
    </row>
    <row r="694">
      <c r="A694" t="inlineStr">
        <is>
          <t>Connexes hors écorces</t>
        </is>
      </c>
      <c r="B694" t="inlineStr">
        <is>
          <t>Fabrication de pâte à papier mécanique</t>
        </is>
      </c>
      <c r="C694" t="n">
        <v>0.2</v>
      </c>
      <c r="D694" t="inlineStr"/>
      <c r="E694" t="inlineStr"/>
      <c r="F694" t="inlineStr"/>
      <c r="G694" t="inlineStr"/>
      <c r="H694" t="inlineStr"/>
      <c r="I694" t="inlineStr"/>
      <c r="J694" t="inlineStr">
        <is>
          <t>libre</t>
        </is>
      </c>
    </row>
    <row r="695">
      <c r="A695" t="inlineStr">
        <is>
          <t>Connexes hors écorces F</t>
        </is>
      </c>
      <c r="B695" t="inlineStr">
        <is>
          <t>Fabrication de pâte à papier mécanique</t>
        </is>
      </c>
      <c r="C695" t="n">
        <v>0.2</v>
      </c>
      <c r="D695" t="inlineStr"/>
      <c r="E695" t="inlineStr"/>
      <c r="F695" t="inlineStr"/>
      <c r="G695" t="inlineStr"/>
      <c r="H695" t="inlineStr"/>
      <c r="I695" t="inlineStr"/>
      <c r="J695" t="inlineStr">
        <is>
          <t>libre</t>
        </is>
      </c>
    </row>
    <row r="696">
      <c r="A696" t="inlineStr">
        <is>
          <t>Connexes hors écorces R</t>
        </is>
      </c>
      <c r="B696" t="inlineStr">
        <is>
          <t>Fabrication de pâte à papier mécanique</t>
        </is>
      </c>
      <c r="C696" t="n">
        <v>0.1</v>
      </c>
      <c r="D696" t="inlineStr"/>
      <c r="E696" t="inlineStr"/>
      <c r="F696" t="inlineStr"/>
      <c r="G696" t="inlineStr"/>
      <c r="H696" t="inlineStr"/>
      <c r="I696" t="inlineStr"/>
      <c r="J696" t="inlineStr">
        <is>
          <t>libre</t>
        </is>
      </c>
    </row>
    <row r="697">
      <c r="A697" t="inlineStr">
        <is>
          <t>Sciures</t>
        </is>
      </c>
      <c r="B697" t="inlineStr">
        <is>
          <t>Fabrication de pâte à papier mécanique</t>
        </is>
      </c>
      <c r="C697" t="n">
        <v>0.1</v>
      </c>
      <c r="D697" t="inlineStr"/>
      <c r="E697" t="inlineStr"/>
      <c r="F697" t="inlineStr"/>
      <c r="G697" t="inlineStr"/>
      <c r="H697" t="inlineStr"/>
      <c r="I697" t="inlineStr"/>
      <c r="J697" t="inlineStr">
        <is>
          <t>libre</t>
        </is>
      </c>
    </row>
    <row r="698">
      <c r="A698" t="inlineStr">
        <is>
          <t>Plaquettes de scierie</t>
        </is>
      </c>
      <c r="B698" t="inlineStr">
        <is>
          <t>Fabrication de pâte à papier mécanique</t>
        </is>
      </c>
      <c r="C698" t="n">
        <v>0.1</v>
      </c>
      <c r="D698" t="inlineStr"/>
      <c r="E698" t="inlineStr"/>
      <c r="F698" t="inlineStr"/>
      <c r="G698" t="inlineStr"/>
      <c r="H698" t="inlineStr"/>
      <c r="I698" t="inlineStr"/>
      <c r="J698" t="inlineStr">
        <is>
          <t>libre</t>
        </is>
      </c>
    </row>
    <row r="699">
      <c r="A699" t="inlineStr">
        <is>
          <t>Plaquettes</t>
        </is>
      </c>
      <c r="B699" t="inlineStr">
        <is>
          <t>Fabrication de pâte à papier mécanique</t>
        </is>
      </c>
      <c r="C699" t="n">
        <v>0.1</v>
      </c>
      <c r="D699" t="inlineStr"/>
      <c r="E699" t="inlineStr"/>
      <c r="F699" t="inlineStr"/>
      <c r="G699" t="inlineStr"/>
      <c r="H699" t="inlineStr"/>
      <c r="I699" t="inlineStr"/>
      <c r="J699" t="inlineStr">
        <is>
          <t>libre</t>
        </is>
      </c>
    </row>
    <row r="700">
      <c r="A700" t="inlineStr">
        <is>
          <t>Combustibles chaudières collectives</t>
        </is>
      </c>
      <c r="B700" t="inlineStr">
        <is>
          <t>Fabrication de pâte à papier mécanique</t>
        </is>
      </c>
      <c r="C700" t="n">
        <v>0.1</v>
      </c>
      <c r="D700" t="inlineStr"/>
      <c r="E700" t="inlineStr"/>
      <c r="F700" t="inlineStr"/>
      <c r="G700" t="inlineStr"/>
      <c r="H700" t="inlineStr"/>
      <c r="I700" t="inlineStr"/>
      <c r="J700" t="inlineStr">
        <is>
          <t>libre</t>
        </is>
      </c>
    </row>
    <row r="701">
      <c r="A701" t="inlineStr">
        <is>
          <t>Bois exploité</t>
        </is>
      </c>
      <c r="B701" t="inlineStr">
        <is>
          <t>Fabrication de pâte à papier chimique</t>
        </is>
      </c>
      <c r="C701" t="n">
        <v>121</v>
      </c>
      <c r="D701" t="inlineStr"/>
      <c r="E701" t="inlineStr"/>
      <c r="F701" t="inlineStr"/>
      <c r="G701" t="inlineStr"/>
      <c r="H701" t="inlineStr"/>
      <c r="I701" t="inlineStr"/>
      <c r="J701" t="inlineStr">
        <is>
          <t>libre</t>
        </is>
      </c>
    </row>
    <row r="702">
      <c r="A702" t="inlineStr">
        <is>
          <t>Bois d'industrie</t>
        </is>
      </c>
      <c r="B702" t="inlineStr">
        <is>
          <t>Fabrication de pâte à papier chimique</t>
        </is>
      </c>
      <c r="C702" t="n">
        <v>121</v>
      </c>
      <c r="D702" t="inlineStr"/>
      <c r="E702" t="inlineStr"/>
      <c r="F702" t="inlineStr"/>
      <c r="G702" t="inlineStr"/>
      <c r="H702" t="inlineStr"/>
      <c r="I702" t="inlineStr"/>
      <c r="J702" t="inlineStr">
        <is>
          <t>libre</t>
        </is>
      </c>
    </row>
    <row r="703">
      <c r="A703" t="inlineStr">
        <is>
          <t>Bois d'industrie F</t>
        </is>
      </c>
      <c r="B703" t="inlineStr">
        <is>
          <t>Fabrication de pâte à papier chimique</t>
        </is>
      </c>
      <c r="C703" t="n">
        <v>44.4</v>
      </c>
      <c r="D703" t="inlineStr"/>
      <c r="E703" t="inlineStr"/>
      <c r="F703" t="inlineStr"/>
      <c r="G703" t="inlineStr"/>
      <c r="H703" t="inlineStr"/>
      <c r="I703" t="inlineStr"/>
      <c r="J703" t="inlineStr">
        <is>
          <t>libre</t>
        </is>
      </c>
    </row>
    <row r="704">
      <c r="A704" t="inlineStr">
        <is>
          <t>Bois d'industrie R</t>
        </is>
      </c>
      <c r="B704" t="inlineStr">
        <is>
          <t>Fabrication de pâte à papier chimique</t>
        </is>
      </c>
      <c r="C704" t="n">
        <v>76.40000000000001</v>
      </c>
      <c r="D704" t="inlineStr"/>
      <c r="E704" t="inlineStr"/>
      <c r="F704" t="inlineStr"/>
      <c r="G704" t="inlineStr"/>
      <c r="H704" t="inlineStr"/>
      <c r="I704" t="inlineStr"/>
      <c r="J704" t="inlineStr">
        <is>
          <t>libre</t>
        </is>
      </c>
    </row>
    <row r="705">
      <c r="A705" t="inlineStr">
        <is>
          <t>Bois exploité F</t>
        </is>
      </c>
      <c r="B705" t="inlineStr">
        <is>
          <t>Fabrication de pâte à papier chimique</t>
        </is>
      </c>
      <c r="C705" t="n">
        <v>44.4</v>
      </c>
      <c r="D705" t="inlineStr"/>
      <c r="E705" t="inlineStr"/>
      <c r="F705" t="inlineStr"/>
      <c r="G705" t="inlineStr"/>
      <c r="H705" t="inlineStr"/>
      <c r="I705" t="inlineStr"/>
      <c r="J705" t="inlineStr">
        <is>
          <t>libre</t>
        </is>
      </c>
    </row>
    <row r="706">
      <c r="A706" t="inlineStr">
        <is>
          <t>Bois exploité R</t>
        </is>
      </c>
      <c r="B706" t="inlineStr">
        <is>
          <t>Fabrication de pâte à papier chimique</t>
        </is>
      </c>
      <c r="C706" t="n">
        <v>76.40000000000001</v>
      </c>
      <c r="D706" t="inlineStr"/>
      <c r="E706" t="inlineStr"/>
      <c r="F706" t="inlineStr"/>
      <c r="G706" t="inlineStr"/>
      <c r="H706" t="inlineStr"/>
      <c r="I706" t="inlineStr"/>
      <c r="J706" t="inlineStr">
        <is>
          <t>libre</t>
        </is>
      </c>
    </row>
    <row r="707">
      <c r="A707" t="inlineStr">
        <is>
          <t>Connexes</t>
        </is>
      </c>
      <c r="B707" t="inlineStr">
        <is>
          <t>Fabrication de pâte à papier chimique</t>
        </is>
      </c>
      <c r="C707" t="n">
        <v>0.2</v>
      </c>
      <c r="D707" t="inlineStr"/>
      <c r="E707" t="inlineStr"/>
      <c r="F707" t="inlineStr"/>
      <c r="G707" t="inlineStr"/>
      <c r="H707" t="inlineStr"/>
      <c r="I707" t="inlineStr"/>
      <c r="J707" t="inlineStr">
        <is>
          <t>libre</t>
        </is>
      </c>
    </row>
    <row r="708">
      <c r="A708" t="inlineStr">
        <is>
          <t>Connexes F</t>
        </is>
      </c>
      <c r="B708" t="inlineStr">
        <is>
          <t>Fabrication de pâte à papier chimique</t>
        </is>
      </c>
      <c r="C708" t="n">
        <v>0.1</v>
      </c>
      <c r="D708" t="inlineStr"/>
      <c r="E708" t="inlineStr"/>
      <c r="F708" t="inlineStr"/>
      <c r="G708" t="inlineStr"/>
      <c r="H708" t="inlineStr"/>
      <c r="I708" t="inlineStr"/>
      <c r="J708" t="inlineStr">
        <is>
          <t>libre</t>
        </is>
      </c>
    </row>
    <row r="709">
      <c r="A709" t="inlineStr">
        <is>
          <t>Sciures F</t>
        </is>
      </c>
      <c r="B709" t="inlineStr">
        <is>
          <t>Fabrication de pâte à papier chimique</t>
        </is>
      </c>
      <c r="C709" t="n">
        <v>0.1</v>
      </c>
      <c r="D709" t="inlineStr"/>
      <c r="E709" t="inlineStr"/>
      <c r="F709" t="inlineStr"/>
      <c r="G709" t="inlineStr"/>
      <c r="H709" t="inlineStr"/>
      <c r="I709" t="inlineStr"/>
      <c r="J709" t="inlineStr">
        <is>
          <t>libre</t>
        </is>
      </c>
    </row>
    <row r="710">
      <c r="A710" t="inlineStr">
        <is>
          <t>Plaquettes de scierie F</t>
        </is>
      </c>
      <c r="B710" t="inlineStr">
        <is>
          <t>Fabrication de pâte à papier chimique</t>
        </is>
      </c>
      <c r="C710" t="n">
        <v>0.1</v>
      </c>
      <c r="D710" t="inlineStr"/>
      <c r="E710" t="inlineStr"/>
      <c r="F710" t="inlineStr"/>
      <c r="G710" t="inlineStr"/>
      <c r="H710" t="inlineStr"/>
      <c r="I710" t="inlineStr"/>
      <c r="J710" t="inlineStr">
        <is>
          <t>libre</t>
        </is>
      </c>
    </row>
    <row r="711">
      <c r="A711" t="inlineStr">
        <is>
          <t>Connexes R</t>
        </is>
      </c>
      <c r="B711" t="inlineStr">
        <is>
          <t>Fabrication de pâte à papier chimique</t>
        </is>
      </c>
      <c r="C711" t="n">
        <v>0.1</v>
      </c>
      <c r="D711" t="inlineStr"/>
      <c r="E711" t="inlineStr"/>
      <c r="F711" t="inlineStr"/>
      <c r="G711" t="inlineStr"/>
      <c r="H711" t="inlineStr"/>
      <c r="I711" t="inlineStr"/>
      <c r="J711" t="inlineStr">
        <is>
          <t>libre</t>
        </is>
      </c>
    </row>
    <row r="712">
      <c r="A712" t="inlineStr">
        <is>
          <t>Sciures R</t>
        </is>
      </c>
      <c r="B712" t="inlineStr">
        <is>
          <t>Fabrication de pâte à papier chimique</t>
        </is>
      </c>
      <c r="C712" t="n">
        <v>0</v>
      </c>
      <c r="D712" t="inlineStr"/>
      <c r="E712" t="inlineStr"/>
      <c r="F712" t="inlineStr"/>
      <c r="G712" t="inlineStr"/>
      <c r="H712" t="inlineStr"/>
      <c r="I712" t="inlineStr"/>
      <c r="J712" t="inlineStr">
        <is>
          <t>libre</t>
        </is>
      </c>
    </row>
    <row r="713">
      <c r="A713" t="inlineStr">
        <is>
          <t>Plaquettes de scierie R</t>
        </is>
      </c>
      <c r="B713" t="inlineStr">
        <is>
          <t>Fabrication de pâte à papier chimique</t>
        </is>
      </c>
      <c r="C713" t="n">
        <v>0</v>
      </c>
      <c r="D713" t="inlineStr"/>
      <c r="E713" t="inlineStr"/>
      <c r="F713" t="inlineStr"/>
      <c r="G713" t="inlineStr"/>
      <c r="H713" t="inlineStr"/>
      <c r="I713" t="inlineStr"/>
      <c r="J713" t="inlineStr">
        <is>
          <t>libre</t>
        </is>
      </c>
    </row>
    <row r="714">
      <c r="A714" t="inlineStr">
        <is>
          <t>Connexes hors écorces</t>
        </is>
      </c>
      <c r="B714" t="inlineStr">
        <is>
          <t>Fabrication de pâte à papier chimique</t>
        </is>
      </c>
      <c r="C714" t="n">
        <v>0.2</v>
      </c>
      <c r="D714" t="inlineStr"/>
      <c r="E714" t="inlineStr"/>
      <c r="F714" t="inlineStr"/>
      <c r="G714" t="inlineStr"/>
      <c r="H714" t="inlineStr"/>
      <c r="I714" t="inlineStr"/>
      <c r="J714" t="inlineStr">
        <is>
          <t>libre</t>
        </is>
      </c>
    </row>
    <row r="715">
      <c r="A715" t="inlineStr">
        <is>
          <t>Connexes hors écorces F</t>
        </is>
      </c>
      <c r="B715" t="inlineStr">
        <is>
          <t>Fabrication de pâte à papier chimique</t>
        </is>
      </c>
      <c r="C715" t="n">
        <v>0.1</v>
      </c>
      <c r="D715" t="inlineStr"/>
      <c r="E715" t="inlineStr"/>
      <c r="F715" t="inlineStr"/>
      <c r="G715" t="inlineStr"/>
      <c r="H715" t="inlineStr"/>
      <c r="I715" t="inlineStr"/>
      <c r="J715" t="inlineStr">
        <is>
          <t>libre</t>
        </is>
      </c>
    </row>
    <row r="716">
      <c r="A716" t="inlineStr">
        <is>
          <t>Connexes hors écorces R</t>
        </is>
      </c>
      <c r="B716" t="inlineStr">
        <is>
          <t>Fabrication de pâte à papier chimique</t>
        </is>
      </c>
      <c r="C716" t="n">
        <v>0.1</v>
      </c>
      <c r="D716" t="inlineStr"/>
      <c r="E716" t="inlineStr"/>
      <c r="F716" t="inlineStr"/>
      <c r="G716" t="inlineStr"/>
      <c r="H716" t="inlineStr"/>
      <c r="I716" t="inlineStr"/>
      <c r="J716" t="inlineStr">
        <is>
          <t>libre</t>
        </is>
      </c>
    </row>
    <row r="717">
      <c r="A717" t="inlineStr">
        <is>
          <t>Sciures</t>
        </is>
      </c>
      <c r="B717" t="inlineStr">
        <is>
          <t>Fabrication de pâte à papier chimique</t>
        </is>
      </c>
      <c r="C717" t="n">
        <v>0.1</v>
      </c>
      <c r="D717" t="inlineStr"/>
      <c r="E717" t="inlineStr"/>
      <c r="F717" t="inlineStr"/>
      <c r="G717" t="inlineStr"/>
      <c r="H717" t="inlineStr"/>
      <c r="I717" t="inlineStr"/>
      <c r="J717" t="inlineStr">
        <is>
          <t>libre</t>
        </is>
      </c>
    </row>
    <row r="718">
      <c r="A718" t="inlineStr">
        <is>
          <t>Plaquettes de scierie</t>
        </is>
      </c>
      <c r="B718" t="inlineStr">
        <is>
          <t>Fabrication de pâte à papier chimique</t>
        </is>
      </c>
      <c r="C718" t="n">
        <v>0.1</v>
      </c>
      <c r="D718" t="inlineStr"/>
      <c r="E718" t="inlineStr"/>
      <c r="F718" t="inlineStr"/>
      <c r="G718" t="inlineStr"/>
      <c r="H718" t="inlineStr"/>
      <c r="I718" t="inlineStr"/>
      <c r="J718" t="inlineStr">
        <is>
          <t>libre</t>
        </is>
      </c>
    </row>
    <row r="719">
      <c r="A719" t="inlineStr">
        <is>
          <t>Plaquettes</t>
        </is>
      </c>
      <c r="B719" t="inlineStr">
        <is>
          <t>Fabrication de pâte à papier chimique</t>
        </is>
      </c>
      <c r="C719" t="n">
        <v>0.1</v>
      </c>
      <c r="D719" t="inlineStr"/>
      <c r="E719" t="inlineStr"/>
      <c r="F719" t="inlineStr"/>
      <c r="G719" t="inlineStr"/>
      <c r="H719" t="inlineStr"/>
      <c r="I719" t="inlineStr"/>
      <c r="J719" t="inlineStr">
        <is>
          <t>libre</t>
        </is>
      </c>
    </row>
    <row r="720">
      <c r="A720" t="inlineStr">
        <is>
          <t>Combustibles chaudières collectives</t>
        </is>
      </c>
      <c r="B720" t="inlineStr">
        <is>
          <t>Fabrication de pâte à papier chimique</t>
        </is>
      </c>
      <c r="C720" t="n">
        <v>0.1</v>
      </c>
      <c r="D720" t="inlineStr"/>
      <c r="E720" t="inlineStr"/>
      <c r="F720" t="inlineStr"/>
      <c r="G720" t="inlineStr"/>
      <c r="H720" t="inlineStr"/>
      <c r="I720" t="inlineStr"/>
      <c r="J720" t="inlineStr">
        <is>
          <t>libre</t>
        </is>
      </c>
    </row>
    <row r="721">
      <c r="A721" t="inlineStr">
        <is>
          <t>Bois exploité</t>
        </is>
      </c>
      <c r="B721" t="inlineStr">
        <is>
          <t>1ère Transformation bois d'œuvre F</t>
        </is>
      </c>
      <c r="C721" t="n">
        <v>4250</v>
      </c>
      <c r="D721" t="inlineStr"/>
      <c r="E721" t="inlineStr"/>
      <c r="F721" t="inlineStr"/>
      <c r="G721" t="inlineStr"/>
      <c r="H721" t="inlineStr"/>
      <c r="I721" t="inlineStr"/>
      <c r="J721" t="inlineStr">
        <is>
          <t>déterminé</t>
        </is>
      </c>
    </row>
    <row r="722">
      <c r="A722" t="inlineStr">
        <is>
          <t>Bois d'œuvre</t>
        </is>
      </c>
      <c r="B722" t="inlineStr">
        <is>
          <t>1ère Transformation bois d'œuvre F</t>
        </is>
      </c>
      <c r="C722" t="n">
        <v>4250</v>
      </c>
      <c r="D722" t="inlineStr"/>
      <c r="E722" t="inlineStr"/>
      <c r="F722" t="inlineStr"/>
      <c r="G722" t="inlineStr"/>
      <c r="H722" t="inlineStr"/>
      <c r="I722" t="inlineStr"/>
      <c r="J722" t="inlineStr">
        <is>
          <t>déterminé</t>
        </is>
      </c>
    </row>
    <row r="723">
      <c r="A723" t="inlineStr">
        <is>
          <t>Bois d'œuvre F</t>
        </is>
      </c>
      <c r="B723" t="inlineStr">
        <is>
          <t>1ère Transformation bois d'œuvre F</t>
        </is>
      </c>
      <c r="C723" t="n">
        <v>4250</v>
      </c>
      <c r="D723" t="inlineStr"/>
      <c r="E723" t="inlineStr"/>
      <c r="F723" t="inlineStr"/>
      <c r="G723" t="inlineStr"/>
      <c r="H723" t="inlineStr"/>
      <c r="I723" t="inlineStr"/>
      <c r="J723" t="inlineStr">
        <is>
          <t>déterminé</t>
        </is>
      </c>
    </row>
    <row r="724">
      <c r="A724" t="inlineStr">
        <is>
          <t>Bois exploité F</t>
        </is>
      </c>
      <c r="B724" t="inlineStr">
        <is>
          <t>1ère Transformation bois d'œuvre F</t>
        </is>
      </c>
      <c r="C724" t="n">
        <v>4250</v>
      </c>
      <c r="D724" t="inlineStr"/>
      <c r="E724" t="inlineStr"/>
      <c r="F724" t="inlineStr"/>
      <c r="G724" t="inlineStr"/>
      <c r="H724" t="inlineStr"/>
      <c r="I724" t="inlineStr"/>
      <c r="J724" t="inlineStr">
        <is>
          <t>déterminé</t>
        </is>
      </c>
    </row>
    <row r="725">
      <c r="A725" t="inlineStr">
        <is>
          <t>Bois exploité</t>
        </is>
      </c>
      <c r="B725" t="inlineStr">
        <is>
          <t>1ère Transformation bois d'œuvre R</t>
        </is>
      </c>
      <c r="C725" t="n">
        <v>15100</v>
      </c>
      <c r="D725" t="inlineStr"/>
      <c r="E725" t="inlineStr"/>
      <c r="F725" t="inlineStr"/>
      <c r="G725" t="inlineStr"/>
      <c r="H725" t="inlineStr"/>
      <c r="I725" t="inlineStr"/>
      <c r="J725" t="inlineStr">
        <is>
          <t>déterminé</t>
        </is>
      </c>
    </row>
    <row r="726">
      <c r="A726" t="inlineStr">
        <is>
          <t>Bois d'œuvre</t>
        </is>
      </c>
      <c r="B726" t="inlineStr">
        <is>
          <t>1ère Transformation bois d'œuvre R</t>
        </is>
      </c>
      <c r="C726" t="n">
        <v>15100</v>
      </c>
      <c r="D726" t="inlineStr"/>
      <c r="E726" t="inlineStr"/>
      <c r="F726" t="inlineStr"/>
      <c r="G726" t="inlineStr"/>
      <c r="H726" t="inlineStr"/>
      <c r="I726" t="inlineStr"/>
      <c r="J726" t="inlineStr">
        <is>
          <t>déterminé</t>
        </is>
      </c>
    </row>
    <row r="727">
      <c r="A727" t="inlineStr">
        <is>
          <t>Bois d'œuvre R</t>
        </is>
      </c>
      <c r="B727" t="inlineStr">
        <is>
          <t>1ère Transformation bois d'œuvre R</t>
        </is>
      </c>
      <c r="C727" t="n">
        <v>15100</v>
      </c>
      <c r="D727" t="inlineStr"/>
      <c r="E727" t="inlineStr"/>
      <c r="F727" t="inlineStr"/>
      <c r="G727" t="inlineStr"/>
      <c r="H727" t="inlineStr"/>
      <c r="I727" t="inlineStr"/>
      <c r="J727" t="inlineStr">
        <is>
          <t>déterminé</t>
        </is>
      </c>
    </row>
    <row r="728">
      <c r="A728" t="inlineStr">
        <is>
          <t>Bois exploité R</t>
        </is>
      </c>
      <c r="B728" t="inlineStr">
        <is>
          <t>1ère Transformation bois d'œuvre R</t>
        </is>
      </c>
      <c r="C728" t="n">
        <v>15100</v>
      </c>
      <c r="D728" t="inlineStr"/>
      <c r="E728" t="inlineStr"/>
      <c r="F728" t="inlineStr"/>
      <c r="G728" t="inlineStr"/>
      <c r="H728" t="inlineStr"/>
      <c r="I728" t="inlineStr"/>
      <c r="J728" t="inlineStr">
        <is>
          <t>déterminé</t>
        </is>
      </c>
    </row>
    <row r="729">
      <c r="A729" t="inlineStr">
        <is>
          <t>Bois exploité</t>
        </is>
      </c>
      <c r="B729" t="inlineStr">
        <is>
          <t>1ère Transformation bois d'industrie F</t>
        </is>
      </c>
      <c r="C729" t="n">
        <v>2570</v>
      </c>
      <c r="D729" t="inlineStr"/>
      <c r="E729" t="inlineStr"/>
      <c r="F729" t="inlineStr"/>
      <c r="G729" t="inlineStr"/>
      <c r="H729" t="inlineStr"/>
      <c r="I729" t="inlineStr"/>
      <c r="J729" t="inlineStr">
        <is>
          <t>déterminé</t>
        </is>
      </c>
    </row>
    <row r="730">
      <c r="A730" t="inlineStr">
        <is>
          <t>Bois d'industrie</t>
        </is>
      </c>
      <c r="B730" t="inlineStr">
        <is>
          <t>1ère Transformation bois d'industrie F</t>
        </is>
      </c>
      <c r="C730" t="n">
        <v>2570</v>
      </c>
      <c r="D730" t="inlineStr"/>
      <c r="E730" t="inlineStr"/>
      <c r="F730" t="inlineStr"/>
      <c r="G730" t="inlineStr"/>
      <c r="H730" t="inlineStr"/>
      <c r="I730" t="inlineStr"/>
      <c r="J730" t="inlineStr">
        <is>
          <t>déterminé</t>
        </is>
      </c>
    </row>
    <row r="731">
      <c r="A731" t="inlineStr">
        <is>
          <t>Bois d'industrie F</t>
        </is>
      </c>
      <c r="B731" t="inlineStr">
        <is>
          <t>1ère Transformation bois d'industrie F</t>
        </is>
      </c>
      <c r="C731" t="n">
        <v>2570</v>
      </c>
      <c r="D731" t="inlineStr"/>
      <c r="E731" t="inlineStr"/>
      <c r="F731" t="inlineStr"/>
      <c r="G731" t="inlineStr"/>
      <c r="H731" t="inlineStr"/>
      <c r="I731" t="inlineStr"/>
      <c r="J731" t="inlineStr">
        <is>
          <t>déterminé</t>
        </is>
      </c>
    </row>
    <row r="732">
      <c r="A732" t="inlineStr">
        <is>
          <t>Bois exploité F</t>
        </is>
      </c>
      <c r="B732" t="inlineStr">
        <is>
          <t>1ère Transformation bois d'industrie F</t>
        </is>
      </c>
      <c r="C732" t="n">
        <v>2570</v>
      </c>
      <c r="D732" t="inlineStr"/>
      <c r="E732" t="inlineStr"/>
      <c r="F732" t="inlineStr"/>
      <c r="G732" t="inlineStr"/>
      <c r="H732" t="inlineStr"/>
      <c r="I732" t="inlineStr"/>
      <c r="J732" t="inlineStr">
        <is>
          <t>déterminé</t>
        </is>
      </c>
    </row>
    <row r="733">
      <c r="A733" t="inlineStr">
        <is>
          <t>Connexes</t>
        </is>
      </c>
      <c r="B733" t="inlineStr">
        <is>
          <t>1ère Transformation bois d'industrie F</t>
        </is>
      </c>
      <c r="C733" t="n">
        <v>225</v>
      </c>
      <c r="D733" t="inlineStr"/>
      <c r="E733" t="inlineStr"/>
      <c r="F733" t="inlineStr"/>
      <c r="G733" t="inlineStr"/>
      <c r="H733" t="inlineStr"/>
      <c r="I733" t="inlineStr"/>
      <c r="J733" t="inlineStr">
        <is>
          <t>déterminé</t>
        </is>
      </c>
    </row>
    <row r="734">
      <c r="A734" t="inlineStr">
        <is>
          <t>Connexes F</t>
        </is>
      </c>
      <c r="B734" t="inlineStr">
        <is>
          <t>1ère Transformation bois d'industrie F</t>
        </is>
      </c>
      <c r="C734" t="n">
        <v>225</v>
      </c>
      <c r="D734" t="inlineStr"/>
      <c r="E734" t="inlineStr"/>
      <c r="F734" t="inlineStr"/>
      <c r="G734" t="inlineStr"/>
      <c r="H734" t="inlineStr"/>
      <c r="I734" t="inlineStr"/>
      <c r="J734" t="inlineStr">
        <is>
          <t>déterminé</t>
        </is>
      </c>
    </row>
    <row r="735">
      <c r="A735" t="inlineStr">
        <is>
          <t>Sciures F</t>
        </is>
      </c>
      <c r="B735" t="inlineStr">
        <is>
          <t>1ère Transformation bois d'industrie F</t>
        </is>
      </c>
      <c r="C735" t="n">
        <v>87.3</v>
      </c>
      <c r="D735" t="inlineStr"/>
      <c r="E735" t="inlineStr"/>
      <c r="F735" t="inlineStr"/>
      <c r="G735" t="inlineStr"/>
      <c r="H735" t="inlineStr"/>
      <c r="I735" t="inlineStr"/>
      <c r="J735" t="inlineStr">
        <is>
          <t>libre</t>
        </is>
      </c>
    </row>
    <row r="736">
      <c r="A736" t="inlineStr">
        <is>
          <t>Plaquettes de scierie F</t>
        </is>
      </c>
      <c r="B736" t="inlineStr">
        <is>
          <t>1ère Transformation bois d'industrie F</t>
        </is>
      </c>
      <c r="C736" t="n">
        <v>138</v>
      </c>
      <c r="D736" t="inlineStr"/>
      <c r="E736" t="inlineStr"/>
      <c r="F736" t="inlineStr"/>
      <c r="G736" t="inlineStr"/>
      <c r="H736" t="inlineStr"/>
      <c r="I736" t="inlineStr"/>
      <c r="J736" t="inlineStr">
        <is>
          <t>libre</t>
        </is>
      </c>
    </row>
    <row r="737">
      <c r="A737" t="inlineStr">
        <is>
          <t>Connexes hors écorces</t>
        </is>
      </c>
      <c r="B737" t="inlineStr">
        <is>
          <t>1ère Transformation bois d'industrie F</t>
        </is>
      </c>
      <c r="C737" t="n">
        <v>225</v>
      </c>
      <c r="D737" t="inlineStr"/>
      <c r="E737" t="inlineStr"/>
      <c r="F737" t="inlineStr"/>
      <c r="G737" t="inlineStr"/>
      <c r="H737" t="inlineStr"/>
      <c r="I737" t="inlineStr"/>
      <c r="J737" t="inlineStr">
        <is>
          <t>déterminé</t>
        </is>
      </c>
    </row>
    <row r="738">
      <c r="A738" t="inlineStr">
        <is>
          <t>Connexes hors écorces F</t>
        </is>
      </c>
      <c r="B738" t="inlineStr">
        <is>
          <t>1ère Transformation bois d'industrie F</t>
        </is>
      </c>
      <c r="C738" t="n">
        <v>225</v>
      </c>
      <c r="D738" t="inlineStr"/>
      <c r="E738" t="inlineStr"/>
      <c r="F738" t="inlineStr"/>
      <c r="G738" t="inlineStr"/>
      <c r="H738" t="inlineStr"/>
      <c r="I738" t="inlineStr"/>
      <c r="J738" t="inlineStr">
        <is>
          <t>déterminé</t>
        </is>
      </c>
    </row>
    <row r="739">
      <c r="A739" t="inlineStr">
        <is>
          <t>Sciures</t>
        </is>
      </c>
      <c r="B739" t="inlineStr">
        <is>
          <t>1ère Transformation bois d'industrie F</t>
        </is>
      </c>
      <c r="C739" t="n">
        <v>87.3</v>
      </c>
      <c r="D739" t="inlineStr"/>
      <c r="E739" t="inlineStr"/>
      <c r="F739" t="inlineStr"/>
      <c r="G739" t="inlineStr"/>
      <c r="H739" t="inlineStr"/>
      <c r="I739" t="inlineStr"/>
      <c r="J739" t="inlineStr">
        <is>
          <t>libre</t>
        </is>
      </c>
    </row>
    <row r="740">
      <c r="A740" t="inlineStr">
        <is>
          <t>Plaquettes de scierie</t>
        </is>
      </c>
      <c r="B740" t="inlineStr">
        <is>
          <t>1ère Transformation bois d'industrie F</t>
        </is>
      </c>
      <c r="C740" t="n">
        <v>138</v>
      </c>
      <c r="D740" t="inlineStr"/>
      <c r="E740" t="inlineStr"/>
      <c r="F740" t="inlineStr"/>
      <c r="G740" t="inlineStr"/>
      <c r="H740" t="inlineStr"/>
      <c r="I740" t="inlineStr"/>
      <c r="J740" t="inlineStr">
        <is>
          <t>libre</t>
        </is>
      </c>
    </row>
    <row r="741">
      <c r="A741" t="inlineStr">
        <is>
          <t>Plaquettes</t>
        </is>
      </c>
      <c r="B741" t="inlineStr">
        <is>
          <t>1ère Transformation bois d'industrie F</t>
        </is>
      </c>
      <c r="C741" t="n">
        <v>138</v>
      </c>
      <c r="D741" t="inlineStr"/>
      <c r="E741" t="inlineStr"/>
      <c r="F741" t="inlineStr"/>
      <c r="G741" t="inlineStr"/>
      <c r="H741" t="inlineStr"/>
      <c r="I741" t="inlineStr"/>
      <c r="J741" t="inlineStr">
        <is>
          <t>libre</t>
        </is>
      </c>
    </row>
    <row r="742">
      <c r="A742" t="inlineStr">
        <is>
          <t>Combustibles chaudières collectives</t>
        </is>
      </c>
      <c r="B742" t="inlineStr">
        <is>
          <t>1ère Transformation bois d'industrie F</t>
        </is>
      </c>
      <c r="C742" t="n">
        <v>1630</v>
      </c>
      <c r="D742" t="inlineStr"/>
      <c r="E742" t="inlineStr"/>
      <c r="F742" t="inlineStr"/>
      <c r="G742" t="inlineStr"/>
      <c r="H742" t="inlineStr"/>
      <c r="I742" t="inlineStr"/>
      <c r="J742" t="inlineStr">
        <is>
          <t>libre</t>
        </is>
      </c>
    </row>
    <row r="743">
      <c r="A743" t="inlineStr">
        <is>
          <t>Déchets bois</t>
        </is>
      </c>
      <c r="B743" t="inlineStr">
        <is>
          <t>1ère Transformation bois d'industrie F</t>
        </is>
      </c>
      <c r="C743" t="n">
        <v>1490</v>
      </c>
      <c r="D743" t="inlineStr"/>
      <c r="E743" t="inlineStr"/>
      <c r="F743" t="inlineStr"/>
      <c r="G743" t="inlineStr"/>
      <c r="H743" t="inlineStr"/>
      <c r="I743" t="inlineStr"/>
      <c r="J743" t="inlineStr">
        <is>
          <t>libre</t>
        </is>
      </c>
    </row>
    <row r="744">
      <c r="A744" t="inlineStr">
        <is>
          <t>Bois exploité</t>
        </is>
      </c>
      <c r="B744" t="inlineStr">
        <is>
          <t>1ère Transformation bois d'industrie R</t>
        </is>
      </c>
      <c r="C744" t="n">
        <v>4240</v>
      </c>
      <c r="D744" t="inlineStr"/>
      <c r="E744" t="inlineStr"/>
      <c r="F744" t="inlineStr"/>
      <c r="G744" t="inlineStr"/>
      <c r="H744" t="inlineStr"/>
      <c r="I744" t="inlineStr"/>
      <c r="J744" t="inlineStr">
        <is>
          <t>déterminé</t>
        </is>
      </c>
    </row>
    <row r="745">
      <c r="A745" t="inlineStr">
        <is>
          <t>Bois d'industrie</t>
        </is>
      </c>
      <c r="B745" t="inlineStr">
        <is>
          <t>1ère Transformation bois d'industrie R</t>
        </is>
      </c>
      <c r="C745" t="n">
        <v>4240</v>
      </c>
      <c r="D745" t="inlineStr"/>
      <c r="E745" t="inlineStr"/>
      <c r="F745" t="inlineStr"/>
      <c r="G745" t="inlineStr"/>
      <c r="H745" t="inlineStr"/>
      <c r="I745" t="inlineStr"/>
      <c r="J745" t="inlineStr">
        <is>
          <t>déterminé</t>
        </is>
      </c>
    </row>
    <row r="746">
      <c r="A746" t="inlineStr">
        <is>
          <t>Bois d'industrie R</t>
        </is>
      </c>
      <c r="B746" t="inlineStr">
        <is>
          <t>1ère Transformation bois d'industrie R</t>
        </is>
      </c>
      <c r="C746" t="n">
        <v>4240</v>
      </c>
      <c r="D746" t="inlineStr"/>
      <c r="E746" t="inlineStr"/>
      <c r="F746" t="inlineStr"/>
      <c r="G746" t="inlineStr"/>
      <c r="H746" t="inlineStr"/>
      <c r="I746" t="inlineStr"/>
      <c r="J746" t="inlineStr">
        <is>
          <t>déterminé</t>
        </is>
      </c>
    </row>
    <row r="747">
      <c r="A747" t="inlineStr">
        <is>
          <t>Bois exploité R</t>
        </is>
      </c>
      <c r="B747" t="inlineStr">
        <is>
          <t>1ère Transformation bois d'industrie R</t>
        </is>
      </c>
      <c r="C747" t="n">
        <v>4240</v>
      </c>
      <c r="D747" t="inlineStr"/>
      <c r="E747" t="inlineStr"/>
      <c r="F747" t="inlineStr"/>
      <c r="G747" t="inlineStr"/>
      <c r="H747" t="inlineStr"/>
      <c r="I747" t="inlineStr"/>
      <c r="J747" t="inlineStr">
        <is>
          <t>déterminé</t>
        </is>
      </c>
    </row>
    <row r="748">
      <c r="A748" t="inlineStr">
        <is>
          <t>Connexes</t>
        </is>
      </c>
      <c r="B748" t="inlineStr">
        <is>
          <t>1ère Transformation bois d'industrie R</t>
        </is>
      </c>
      <c r="C748" t="n">
        <v>1690</v>
      </c>
      <c r="D748" t="inlineStr"/>
      <c r="E748" t="inlineStr"/>
      <c r="F748" t="inlineStr"/>
      <c r="G748" t="inlineStr"/>
      <c r="H748" t="inlineStr"/>
      <c r="I748" t="inlineStr"/>
      <c r="J748" t="inlineStr">
        <is>
          <t>déterminé</t>
        </is>
      </c>
    </row>
    <row r="749">
      <c r="A749" t="inlineStr">
        <is>
          <t>Connexes R</t>
        </is>
      </c>
      <c r="B749" t="inlineStr">
        <is>
          <t>1ère Transformation bois d'industrie R</t>
        </is>
      </c>
      <c r="C749" t="n">
        <v>1690</v>
      </c>
      <c r="D749" t="inlineStr"/>
      <c r="E749" t="inlineStr"/>
      <c r="F749" t="inlineStr"/>
      <c r="G749" t="inlineStr"/>
      <c r="H749" t="inlineStr"/>
      <c r="I749" t="inlineStr"/>
      <c r="J749" t="inlineStr">
        <is>
          <t>déterminé</t>
        </is>
      </c>
    </row>
    <row r="750">
      <c r="A750" t="inlineStr">
        <is>
          <t>Sciures R</t>
        </is>
      </c>
      <c r="B750" t="inlineStr">
        <is>
          <t>1ère Transformation bois d'industrie R</t>
        </is>
      </c>
      <c r="C750" t="n">
        <v>1060</v>
      </c>
      <c r="D750" t="inlineStr"/>
      <c r="E750" t="inlineStr"/>
      <c r="F750" t="inlineStr"/>
      <c r="G750" t="inlineStr"/>
      <c r="H750" t="inlineStr"/>
      <c r="I750" t="inlineStr"/>
      <c r="J750" t="inlineStr">
        <is>
          <t>libre</t>
        </is>
      </c>
    </row>
    <row r="751">
      <c r="A751" t="inlineStr">
        <is>
          <t>Plaquettes de scierie R</t>
        </is>
      </c>
      <c r="B751" t="inlineStr">
        <is>
          <t>1ère Transformation bois d'industrie R</t>
        </is>
      </c>
      <c r="C751" t="n">
        <v>635</v>
      </c>
      <c r="D751" t="inlineStr"/>
      <c r="E751" t="inlineStr"/>
      <c r="F751" t="inlineStr"/>
      <c r="G751" t="inlineStr"/>
      <c r="H751" t="inlineStr"/>
      <c r="I751" t="inlineStr"/>
      <c r="J751" t="inlineStr">
        <is>
          <t>libre</t>
        </is>
      </c>
    </row>
    <row r="752">
      <c r="A752" t="inlineStr">
        <is>
          <t>Connexes hors écorces</t>
        </is>
      </c>
      <c r="B752" t="inlineStr">
        <is>
          <t>1ère Transformation bois d'industrie R</t>
        </is>
      </c>
      <c r="C752" t="n">
        <v>1690</v>
      </c>
      <c r="D752" t="inlineStr"/>
      <c r="E752" t="inlineStr"/>
      <c r="F752" t="inlineStr"/>
      <c r="G752" t="inlineStr"/>
      <c r="H752" t="inlineStr"/>
      <c r="I752" t="inlineStr"/>
      <c r="J752" t="inlineStr">
        <is>
          <t>déterminé</t>
        </is>
      </c>
    </row>
    <row r="753">
      <c r="A753" t="inlineStr">
        <is>
          <t>Connexes hors écorces R</t>
        </is>
      </c>
      <c r="B753" t="inlineStr">
        <is>
          <t>1ère Transformation bois d'industrie R</t>
        </is>
      </c>
      <c r="C753" t="n">
        <v>1690</v>
      </c>
      <c r="D753" t="inlineStr"/>
      <c r="E753" t="inlineStr"/>
      <c r="F753" t="inlineStr"/>
      <c r="G753" t="inlineStr"/>
      <c r="H753" t="inlineStr"/>
      <c r="I753" t="inlineStr"/>
      <c r="J753" t="inlineStr">
        <is>
          <t>déterminé</t>
        </is>
      </c>
    </row>
    <row r="754">
      <c r="A754" t="inlineStr">
        <is>
          <t>Sciures</t>
        </is>
      </c>
      <c r="B754" t="inlineStr">
        <is>
          <t>1ère Transformation bois d'industrie R</t>
        </is>
      </c>
      <c r="C754" t="n">
        <v>1060</v>
      </c>
      <c r="D754" t="inlineStr"/>
      <c r="E754" t="inlineStr"/>
      <c r="F754" t="inlineStr"/>
      <c r="G754" t="inlineStr"/>
      <c r="H754" t="inlineStr"/>
      <c r="I754" t="inlineStr"/>
      <c r="J754" t="inlineStr">
        <is>
          <t>libre</t>
        </is>
      </c>
    </row>
    <row r="755">
      <c r="A755" t="inlineStr">
        <is>
          <t>Plaquettes de scierie</t>
        </is>
      </c>
      <c r="B755" t="inlineStr">
        <is>
          <t>1ère Transformation bois d'industrie R</t>
        </is>
      </c>
      <c r="C755" t="n">
        <v>635</v>
      </c>
      <c r="D755" t="inlineStr"/>
      <c r="E755" t="inlineStr"/>
      <c r="F755" t="inlineStr"/>
      <c r="G755" t="inlineStr"/>
      <c r="H755" t="inlineStr"/>
      <c r="I755" t="inlineStr"/>
      <c r="J755" t="inlineStr">
        <is>
          <t>libre</t>
        </is>
      </c>
    </row>
    <row r="756">
      <c r="A756" t="inlineStr">
        <is>
          <t>Plaquettes</t>
        </is>
      </c>
      <c r="B756" t="inlineStr">
        <is>
          <t>1ère Transformation bois d'industrie R</t>
        </is>
      </c>
      <c r="C756" t="n">
        <v>635</v>
      </c>
      <c r="D756" t="inlineStr"/>
      <c r="E756" t="inlineStr"/>
      <c r="F756" t="inlineStr"/>
      <c r="G756" t="inlineStr"/>
      <c r="H756" t="inlineStr"/>
      <c r="I756" t="inlineStr"/>
      <c r="J756" t="inlineStr">
        <is>
          <t>libre</t>
        </is>
      </c>
    </row>
    <row r="757">
      <c r="A757" t="inlineStr">
        <is>
          <t>Combustibles chaudières collectives</t>
        </is>
      </c>
      <c r="B757" t="inlineStr">
        <is>
          <t>1ère Transformation bois d'industrie R</t>
        </is>
      </c>
      <c r="C757" t="n">
        <v>1030</v>
      </c>
      <c r="D757" t="inlineStr"/>
      <c r="E757" t="inlineStr"/>
      <c r="F757" t="inlineStr"/>
      <c r="G757" t="inlineStr"/>
      <c r="H757" t="inlineStr"/>
      <c r="I757" t="inlineStr"/>
      <c r="J757" t="inlineStr">
        <is>
          <t>libre</t>
        </is>
      </c>
    </row>
    <row r="758">
      <c r="A758" t="inlineStr">
        <is>
          <t>Déchets bois</t>
        </is>
      </c>
      <c r="B758" t="inlineStr">
        <is>
          <t>1ère Transformation bois d'industrie R</t>
        </is>
      </c>
      <c r="C758" t="n">
        <v>391</v>
      </c>
      <c r="D758" t="inlineStr"/>
      <c r="E758" t="inlineStr"/>
      <c r="F758" t="inlineStr"/>
      <c r="G758" t="inlineStr"/>
      <c r="H758" t="inlineStr"/>
      <c r="I758" t="inlineStr"/>
      <c r="J758" t="inlineStr">
        <is>
          <t>libre</t>
        </is>
      </c>
    </row>
    <row r="759">
      <c r="A759" t="inlineStr">
        <is>
          <t>Bois exploité</t>
        </is>
      </c>
      <c r="B759" t="inlineStr">
        <is>
          <t>2nde Transformation</t>
        </is>
      </c>
      <c r="C759" t="n">
        <v>268</v>
      </c>
      <c r="D759" t="inlineStr"/>
      <c r="E759" t="inlineStr"/>
      <c r="F759" t="inlineStr"/>
      <c r="G759" t="inlineStr"/>
      <c r="H759" t="inlineStr"/>
      <c r="I759" t="inlineStr"/>
      <c r="J759" t="inlineStr">
        <is>
          <t>déterminé</t>
        </is>
      </c>
    </row>
    <row r="760">
      <c r="A760" t="inlineStr">
        <is>
          <t>Bois d'œuvre</t>
        </is>
      </c>
      <c r="B760" t="inlineStr">
        <is>
          <t>2nde Transformation</t>
        </is>
      </c>
      <c r="C760" t="n">
        <v>268</v>
      </c>
      <c r="D760" t="inlineStr"/>
      <c r="E760" t="inlineStr"/>
      <c r="F760" t="inlineStr"/>
      <c r="G760" t="inlineStr"/>
      <c r="H760" t="inlineStr"/>
      <c r="I760" t="inlineStr"/>
      <c r="J760" t="inlineStr">
        <is>
          <t>déterminé</t>
        </is>
      </c>
    </row>
    <row r="761">
      <c r="A761" t="inlineStr">
        <is>
          <t>Bois d'œuvre F</t>
        </is>
      </c>
      <c r="B761" t="inlineStr">
        <is>
          <t>2nde Transformation</t>
        </is>
      </c>
      <c r="C761" t="n">
        <v>79.90000000000001</v>
      </c>
      <c r="D761" t="inlineStr"/>
      <c r="E761" t="inlineStr"/>
      <c r="F761" t="inlineStr"/>
      <c r="G761" t="inlineStr"/>
      <c r="H761" t="inlineStr"/>
      <c r="I761" t="inlineStr"/>
      <c r="J761" t="inlineStr">
        <is>
          <t>déterminé</t>
        </is>
      </c>
    </row>
    <row r="762">
      <c r="A762" t="inlineStr">
        <is>
          <t>Bois d'œuvre R</t>
        </is>
      </c>
      <c r="B762" t="inlineStr">
        <is>
          <t>2nde Transformation</t>
        </is>
      </c>
      <c r="C762" t="n">
        <v>188</v>
      </c>
      <c r="D762" t="inlineStr"/>
      <c r="E762" t="inlineStr"/>
      <c r="F762" t="inlineStr"/>
      <c r="G762" t="inlineStr"/>
      <c r="H762" t="inlineStr"/>
      <c r="I762" t="inlineStr"/>
      <c r="J762" t="inlineStr">
        <is>
          <t>déterminé</t>
        </is>
      </c>
    </row>
    <row r="763">
      <c r="A763" t="inlineStr">
        <is>
          <t>Bois exploité F</t>
        </is>
      </c>
      <c r="B763" t="inlineStr">
        <is>
          <t>2nde Transformation</t>
        </is>
      </c>
      <c r="C763" t="n">
        <v>79.90000000000001</v>
      </c>
      <c r="D763" t="inlineStr"/>
      <c r="E763" t="inlineStr"/>
      <c r="F763" t="inlineStr"/>
      <c r="G763" t="inlineStr"/>
      <c r="H763" t="inlineStr"/>
      <c r="I763" t="inlineStr"/>
      <c r="J763" t="inlineStr">
        <is>
          <t>déterminé</t>
        </is>
      </c>
    </row>
    <row r="764">
      <c r="A764" t="inlineStr">
        <is>
          <t>Bois exploité R</t>
        </is>
      </c>
      <c r="B764" t="inlineStr">
        <is>
          <t>2nde Transformation</t>
        </is>
      </c>
      <c r="C764" t="n">
        <v>188</v>
      </c>
      <c r="D764" t="inlineStr"/>
      <c r="E764" t="inlineStr"/>
      <c r="F764" t="inlineStr"/>
      <c r="G764" t="inlineStr"/>
      <c r="H764" t="inlineStr"/>
      <c r="I764" t="inlineStr"/>
      <c r="J764" t="inlineStr">
        <is>
          <t>déterminé</t>
        </is>
      </c>
    </row>
    <row r="765">
      <c r="A765" t="inlineStr">
        <is>
          <t>Produits de la 1ère transformation bois d'œuvre</t>
        </is>
      </c>
      <c r="B765" t="inlineStr">
        <is>
          <t>2nde Transformation</t>
        </is>
      </c>
      <c r="C765" t="n">
        <v>4260</v>
      </c>
      <c r="D765" t="inlineStr"/>
      <c r="E765" t="inlineStr"/>
      <c r="F765" t="inlineStr"/>
      <c r="G765" t="inlineStr"/>
      <c r="H765" t="inlineStr"/>
      <c r="I765" t="inlineStr"/>
      <c r="J765" t="inlineStr">
        <is>
          <t>déterminé</t>
        </is>
      </c>
    </row>
    <row r="766">
      <c r="A766" t="inlineStr">
        <is>
          <t>Sciages</t>
        </is>
      </c>
      <c r="B766" t="inlineStr">
        <is>
          <t>2nde Transformation</t>
        </is>
      </c>
      <c r="C766" t="n">
        <v>4160</v>
      </c>
      <c r="D766" t="inlineStr"/>
      <c r="E766" t="inlineStr"/>
      <c r="F766" t="inlineStr"/>
      <c r="G766" t="inlineStr"/>
      <c r="H766" t="inlineStr"/>
      <c r="I766" t="inlineStr"/>
      <c r="J766" t="inlineStr">
        <is>
          <t>déterminé</t>
        </is>
      </c>
    </row>
    <row r="767">
      <c r="A767" t="inlineStr">
        <is>
          <t>Sciages F</t>
        </is>
      </c>
      <c r="B767" t="inlineStr">
        <is>
          <t>2nde Transformation</t>
        </is>
      </c>
      <c r="C767" t="n">
        <v>703</v>
      </c>
      <c r="D767" t="inlineStr"/>
      <c r="E767" t="inlineStr"/>
      <c r="F767" t="inlineStr"/>
      <c r="G767" t="inlineStr"/>
      <c r="H767" t="inlineStr"/>
      <c r="I767" t="inlineStr"/>
      <c r="J767" t="inlineStr">
        <is>
          <t>libre</t>
        </is>
      </c>
    </row>
    <row r="768">
      <c r="A768" t="inlineStr">
        <is>
          <t>Sciages R</t>
        </is>
      </c>
      <c r="B768" t="inlineStr">
        <is>
          <t>2nde Transformation</t>
        </is>
      </c>
      <c r="C768" t="n">
        <v>3460</v>
      </c>
      <c r="D768" t="inlineStr"/>
      <c r="E768" t="inlineStr"/>
      <c r="F768" t="inlineStr"/>
      <c r="G768" t="inlineStr"/>
      <c r="H768" t="inlineStr"/>
      <c r="I768" t="inlineStr"/>
      <c r="J768" t="inlineStr">
        <is>
          <t>libre</t>
        </is>
      </c>
    </row>
    <row r="769">
      <c r="A769" t="inlineStr">
        <is>
          <t>Placages</t>
        </is>
      </c>
      <c r="B769" t="inlineStr">
        <is>
          <t>2nde Transformation</t>
        </is>
      </c>
      <c r="C769" t="n">
        <v>103</v>
      </c>
      <c r="D769" t="inlineStr"/>
      <c r="E769" t="inlineStr"/>
      <c r="F769" t="inlineStr"/>
      <c r="G769" t="inlineStr"/>
      <c r="H769" t="inlineStr"/>
      <c r="I769" t="inlineStr"/>
      <c r="J769" t="inlineStr">
        <is>
          <t>déterminé</t>
        </is>
      </c>
    </row>
    <row r="770">
      <c r="A770" t="inlineStr">
        <is>
          <t>Placages F</t>
        </is>
      </c>
      <c r="B770" t="inlineStr">
        <is>
          <t>2nde Transformation</t>
        </is>
      </c>
      <c r="C770" t="n">
        <v>3.9</v>
      </c>
      <c r="D770" t="inlineStr"/>
      <c r="E770" t="inlineStr"/>
      <c r="F770" t="inlineStr"/>
      <c r="G770" t="inlineStr"/>
      <c r="H770" t="inlineStr"/>
      <c r="I770" t="inlineStr"/>
      <c r="J770" t="inlineStr">
        <is>
          <t>libre</t>
        </is>
      </c>
    </row>
    <row r="771">
      <c r="A771" t="inlineStr">
        <is>
          <t>Placages R</t>
        </is>
      </c>
      <c r="B771" t="inlineStr">
        <is>
          <t>2nde Transformation</t>
        </is>
      </c>
      <c r="C771" t="n">
        <v>99</v>
      </c>
      <c r="D771" t="inlineStr"/>
      <c r="E771" t="inlineStr"/>
      <c r="F771" t="inlineStr"/>
      <c r="G771" t="inlineStr"/>
      <c r="H771" t="inlineStr"/>
      <c r="I771" t="inlineStr"/>
      <c r="J771" t="inlineStr">
        <is>
          <t>libre</t>
        </is>
      </c>
    </row>
    <row r="772">
      <c r="A772" t="inlineStr">
        <is>
          <t>Produits de la 1ère transformation bois d'œuvre F</t>
        </is>
      </c>
      <c r="B772" t="inlineStr">
        <is>
          <t>2nde Transformation</t>
        </is>
      </c>
      <c r="C772" t="n">
        <v>706</v>
      </c>
      <c r="D772" t="inlineStr"/>
      <c r="E772" t="inlineStr"/>
      <c r="F772" t="inlineStr"/>
      <c r="G772" t="inlineStr"/>
      <c r="H772" t="inlineStr"/>
      <c r="I772" t="inlineStr"/>
      <c r="J772" t="inlineStr">
        <is>
          <t>libre</t>
        </is>
      </c>
    </row>
    <row r="773">
      <c r="A773" t="inlineStr">
        <is>
          <t>Produits de la 1ère transformation bois d'œuvre R</t>
        </is>
      </c>
      <c r="B773" t="inlineStr">
        <is>
          <t>2nde Transformation</t>
        </is>
      </c>
      <c r="C773" t="n">
        <v>3560</v>
      </c>
      <c r="D773" t="inlineStr"/>
      <c r="E773" t="inlineStr"/>
      <c r="F773" t="inlineStr"/>
      <c r="G773" t="inlineStr"/>
      <c r="H773" t="inlineStr"/>
      <c r="I773" t="inlineStr"/>
      <c r="J773" t="inlineStr">
        <is>
          <t>libre</t>
        </is>
      </c>
    </row>
    <row r="774">
      <c r="A774" t="inlineStr">
        <is>
          <t>Combustibles chaudières collectives</t>
        </is>
      </c>
      <c r="B774" t="inlineStr">
        <is>
          <t>2nde Transformation</t>
        </is>
      </c>
      <c r="C774" t="n">
        <v>584</v>
      </c>
      <c r="D774" t="inlineStr"/>
      <c r="E774" t="inlineStr"/>
      <c r="F774" t="inlineStr"/>
      <c r="G774" t="inlineStr"/>
      <c r="H774" t="inlineStr"/>
      <c r="I774" t="inlineStr"/>
      <c r="J774" t="inlineStr">
        <is>
          <t>déterminé</t>
        </is>
      </c>
    </row>
    <row r="775">
      <c r="A775" t="inlineStr">
        <is>
          <t>Déchets bois</t>
        </is>
      </c>
      <c r="B775" t="inlineStr">
        <is>
          <t>2nde Transformation</t>
        </is>
      </c>
      <c r="C775" t="n">
        <v>584</v>
      </c>
      <c r="D775" t="inlineStr"/>
      <c r="E775" t="inlineStr"/>
      <c r="F775" t="inlineStr"/>
      <c r="G775" t="inlineStr"/>
      <c r="H775" t="inlineStr"/>
      <c r="I775" t="inlineStr"/>
      <c r="J775" t="inlineStr">
        <is>
          <t>déterminé</t>
        </is>
      </c>
    </row>
    <row r="776">
      <c r="A776" t="inlineStr">
        <is>
          <t>Produits de la 1ère transformation bois d'industrie</t>
        </is>
      </c>
      <c r="B776" t="inlineStr">
        <is>
          <t>Fabrication de papiers cartons</t>
        </is>
      </c>
      <c r="C776" t="n">
        <v>5620</v>
      </c>
      <c r="D776" t="inlineStr"/>
      <c r="E776" t="inlineStr"/>
      <c r="F776" t="inlineStr"/>
      <c r="G776" t="inlineStr"/>
      <c r="H776" t="inlineStr"/>
      <c r="I776" t="inlineStr"/>
      <c r="J776" t="inlineStr">
        <is>
          <t>déterminé</t>
        </is>
      </c>
    </row>
    <row r="777">
      <c r="A777" t="inlineStr">
        <is>
          <t>Pâte à papier</t>
        </is>
      </c>
      <c r="B777" t="inlineStr">
        <is>
          <t>Fabrication de papiers cartons</t>
        </is>
      </c>
      <c r="C777" t="n">
        <v>5620</v>
      </c>
      <c r="D777" t="inlineStr"/>
      <c r="E777" t="inlineStr"/>
      <c r="F777" t="inlineStr"/>
      <c r="G777" t="inlineStr"/>
      <c r="H777" t="inlineStr"/>
      <c r="I777" t="inlineStr"/>
      <c r="J777" t="inlineStr">
        <is>
          <t>déterminé</t>
        </is>
      </c>
    </row>
    <row r="778">
      <c r="A778" t="inlineStr">
        <is>
          <t>Pâte à papier R</t>
        </is>
      </c>
      <c r="B778" t="inlineStr">
        <is>
          <t>Fabrication de papiers cartons</t>
        </is>
      </c>
      <c r="C778" t="n">
        <v>2980</v>
      </c>
      <c r="D778" t="inlineStr"/>
      <c r="E778" t="inlineStr"/>
      <c r="F778" t="inlineStr"/>
      <c r="G778" t="inlineStr"/>
      <c r="H778" t="inlineStr"/>
      <c r="I778" t="inlineStr"/>
      <c r="J778" t="inlineStr">
        <is>
          <t>libre</t>
        </is>
      </c>
    </row>
    <row r="779">
      <c r="A779" t="inlineStr">
        <is>
          <t>Pâte à papier F</t>
        </is>
      </c>
      <c r="B779" t="inlineStr">
        <is>
          <t>Fabrication de papiers cartons</t>
        </is>
      </c>
      <c r="C779" t="n">
        <v>2650</v>
      </c>
      <c r="D779" t="inlineStr"/>
      <c r="E779" t="inlineStr"/>
      <c r="F779" t="inlineStr"/>
      <c r="G779" t="inlineStr"/>
      <c r="H779" t="inlineStr"/>
      <c r="I779" t="inlineStr"/>
      <c r="J779" t="inlineStr">
        <is>
          <t>libre</t>
        </is>
      </c>
    </row>
    <row r="780">
      <c r="A780" t="inlineStr">
        <is>
          <t>Pâte à papier mécanique</t>
        </is>
      </c>
      <c r="B780" t="inlineStr">
        <is>
          <t>Fabrication de papiers cartons</t>
        </is>
      </c>
      <c r="C780" t="n">
        <v>3150</v>
      </c>
      <c r="D780" t="inlineStr"/>
      <c r="E780" t="inlineStr"/>
      <c r="F780" t="inlineStr"/>
      <c r="G780" t="inlineStr"/>
      <c r="H780" t="inlineStr"/>
      <c r="I780" t="inlineStr"/>
      <c r="J780" t="inlineStr">
        <is>
          <t>libre</t>
        </is>
      </c>
    </row>
    <row r="781">
      <c r="A781" t="inlineStr">
        <is>
          <t>Pâte à papier chimique</t>
        </is>
      </c>
      <c r="B781" t="inlineStr">
        <is>
          <t>Fabrication de papiers cartons</t>
        </is>
      </c>
      <c r="C781" t="n">
        <v>2470</v>
      </c>
      <c r="D781" t="inlineStr"/>
      <c r="E781" t="inlineStr"/>
      <c r="F781" t="inlineStr"/>
      <c r="G781" t="inlineStr"/>
      <c r="H781" t="inlineStr"/>
      <c r="I781" t="inlineStr"/>
      <c r="J781" t="inlineStr">
        <is>
          <t>libre</t>
        </is>
      </c>
    </row>
    <row r="782">
      <c r="A782" t="inlineStr">
        <is>
          <t>Produits de la 1ère transformation bois d'industrie F</t>
        </is>
      </c>
      <c r="B782" t="inlineStr">
        <is>
          <t>Fabrication de papiers cartons</t>
        </is>
      </c>
      <c r="C782" t="n">
        <v>2650</v>
      </c>
      <c r="D782" t="inlineStr"/>
      <c r="E782" t="inlineStr"/>
      <c r="F782" t="inlineStr"/>
      <c r="G782" t="inlineStr"/>
      <c r="H782" t="inlineStr"/>
      <c r="I782" t="inlineStr"/>
      <c r="J782" t="inlineStr">
        <is>
          <t>libre</t>
        </is>
      </c>
    </row>
    <row r="783">
      <c r="A783" t="inlineStr">
        <is>
          <t>Produits de la 1ère transformation bois d'industrie R</t>
        </is>
      </c>
      <c r="B783" t="inlineStr">
        <is>
          <t>Fabrication de papiers cartons</t>
        </is>
      </c>
      <c r="C783" t="n">
        <v>2980</v>
      </c>
      <c r="D783" t="inlineStr"/>
      <c r="E783" t="inlineStr"/>
      <c r="F783" t="inlineStr"/>
      <c r="G783" t="inlineStr"/>
      <c r="H783" t="inlineStr"/>
      <c r="I783" t="inlineStr"/>
      <c r="J783" t="inlineStr">
        <is>
          <t>libre</t>
        </is>
      </c>
    </row>
    <row r="784">
      <c r="A784" t="inlineStr">
        <is>
          <t>Papier à recycler</t>
        </is>
      </c>
      <c r="B784" t="inlineStr">
        <is>
          <t>Fabrication de papiers cartons</t>
        </is>
      </c>
      <c r="C784" t="n">
        <v>10800</v>
      </c>
      <c r="D784" t="n">
        <v>10944.59087068772</v>
      </c>
      <c r="E784" t="n">
        <v>820.8443153015789</v>
      </c>
      <c r="F784" t="n">
        <v>0.15</v>
      </c>
      <c r="G784" t="n">
        <v>0</v>
      </c>
      <c r="H784" t="n">
        <v>500000000</v>
      </c>
      <c r="I784" t="n">
        <v>0.16</v>
      </c>
      <c r="J784" t="inlineStr">
        <is>
          <t>redondant</t>
        </is>
      </c>
    </row>
    <row r="785">
      <c r="A785" t="inlineStr">
        <is>
          <t>Produits de la 1ère transformation bois d'œuvre</t>
        </is>
      </c>
      <c r="B785" t="inlineStr">
        <is>
          <t>Fabrication de parquets</t>
        </is>
      </c>
      <c r="C785" t="n">
        <v>52.1</v>
      </c>
      <c r="D785" t="inlineStr"/>
      <c r="E785" t="inlineStr"/>
      <c r="F785" t="inlineStr"/>
      <c r="G785" t="inlineStr"/>
      <c r="H785" t="inlineStr"/>
      <c r="I785" t="inlineStr"/>
      <c r="J785" t="inlineStr">
        <is>
          <t>déterminé</t>
        </is>
      </c>
    </row>
    <row r="786">
      <c r="A786" t="inlineStr">
        <is>
          <t>Sciages</t>
        </is>
      </c>
      <c r="B786" t="inlineStr">
        <is>
          <t>Fabrication de parquets</t>
        </is>
      </c>
      <c r="C786" t="n">
        <v>52.1</v>
      </c>
      <c r="D786" t="inlineStr"/>
      <c r="E786" t="inlineStr"/>
      <c r="F786" t="inlineStr"/>
      <c r="G786" t="inlineStr"/>
      <c r="H786" t="inlineStr"/>
      <c r="I786" t="inlineStr"/>
      <c r="J786" t="inlineStr">
        <is>
          <t>déterminé</t>
        </is>
      </c>
    </row>
    <row r="787">
      <c r="A787" t="inlineStr">
        <is>
          <t>Sciages F</t>
        </is>
      </c>
      <c r="B787" t="inlineStr">
        <is>
          <t>Fabrication de parquets</t>
        </is>
      </c>
      <c r="C787" t="n">
        <v>51</v>
      </c>
      <c r="D787" t="inlineStr"/>
      <c r="E787" t="inlineStr"/>
      <c r="F787" t="inlineStr"/>
      <c r="G787" t="inlineStr"/>
      <c r="H787" t="inlineStr"/>
      <c r="I787" t="inlineStr"/>
      <c r="J787" t="inlineStr">
        <is>
          <t>libre</t>
        </is>
      </c>
    </row>
    <row r="788">
      <c r="A788" t="inlineStr">
        <is>
          <t>Sciages R</t>
        </is>
      </c>
      <c r="B788" t="inlineStr">
        <is>
          <t>Fabrication de parquets</t>
        </is>
      </c>
      <c r="C788" t="n">
        <v>1.1</v>
      </c>
      <c r="D788" t="inlineStr"/>
      <c r="E788" t="inlineStr"/>
      <c r="F788" t="inlineStr"/>
      <c r="G788" t="inlineStr"/>
      <c r="H788" t="inlineStr"/>
      <c r="I788" t="inlineStr"/>
      <c r="J788" t="inlineStr">
        <is>
          <t>libre</t>
        </is>
      </c>
    </row>
    <row r="789">
      <c r="A789" t="inlineStr">
        <is>
          <t>Produits de la 1ère transformation bois d'œuvre F</t>
        </is>
      </c>
      <c r="B789" t="inlineStr">
        <is>
          <t>Fabrication de parquets</t>
        </is>
      </c>
      <c r="C789" t="n">
        <v>51</v>
      </c>
      <c r="D789" t="inlineStr"/>
      <c r="E789" t="inlineStr"/>
      <c r="F789" t="inlineStr"/>
      <c r="G789" t="inlineStr"/>
      <c r="H789" t="inlineStr"/>
      <c r="I789" t="inlineStr"/>
      <c r="J789" t="inlineStr">
        <is>
          <t>libre</t>
        </is>
      </c>
    </row>
    <row r="790">
      <c r="A790" t="inlineStr">
        <is>
          <t>Produits de la 1ère transformation bois d'œuvre R</t>
        </is>
      </c>
      <c r="B790" t="inlineStr">
        <is>
          <t>Fabrication de parquets</t>
        </is>
      </c>
      <c r="C790" t="n">
        <v>1.1</v>
      </c>
      <c r="D790" t="inlineStr"/>
      <c r="E790" t="inlineStr"/>
      <c r="F790" t="inlineStr"/>
      <c r="G790" t="inlineStr"/>
      <c r="H790" t="inlineStr"/>
      <c r="I790" t="inlineStr"/>
      <c r="J790" t="inlineStr">
        <is>
          <t>libre</t>
        </is>
      </c>
    </row>
    <row r="791">
      <c r="A791" t="inlineStr">
        <is>
          <t>Bois exploité</t>
        </is>
      </c>
      <c r="B791" t="inlineStr">
        <is>
          <t>Usines de contreplaqués</t>
        </is>
      </c>
      <c r="C791" t="n">
        <v>268</v>
      </c>
      <c r="D791" t="inlineStr"/>
      <c r="E791" t="inlineStr"/>
      <c r="F791" t="inlineStr"/>
      <c r="G791" t="inlineStr"/>
      <c r="H791" t="inlineStr"/>
      <c r="I791" t="inlineStr"/>
      <c r="J791" t="inlineStr">
        <is>
          <t>déterminé</t>
        </is>
      </c>
    </row>
    <row r="792">
      <c r="A792" t="inlineStr">
        <is>
          <t>Bois d'œuvre</t>
        </is>
      </c>
      <c r="B792" t="inlineStr">
        <is>
          <t>Usines de contreplaqués</t>
        </is>
      </c>
      <c r="C792" t="n">
        <v>268</v>
      </c>
      <c r="D792" t="inlineStr"/>
      <c r="E792" t="inlineStr"/>
      <c r="F792" t="inlineStr"/>
      <c r="G792" t="inlineStr"/>
      <c r="H792" t="inlineStr"/>
      <c r="I792" t="inlineStr"/>
      <c r="J792" t="inlineStr">
        <is>
          <t>déterminé</t>
        </is>
      </c>
    </row>
    <row r="793">
      <c r="A793" t="inlineStr">
        <is>
          <t>Bois d'œuvre F</t>
        </is>
      </c>
      <c r="B793" t="inlineStr">
        <is>
          <t>Usines de contreplaqués</t>
        </is>
      </c>
      <c r="C793" t="n">
        <v>79.90000000000001</v>
      </c>
      <c r="D793" t="n">
        <v>98</v>
      </c>
      <c r="E793" t="n">
        <v>9.800000000000001</v>
      </c>
      <c r="F793" t="n">
        <v>0.2</v>
      </c>
      <c r="G793" t="n">
        <v>0</v>
      </c>
      <c r="H793" t="n">
        <v>500000000</v>
      </c>
      <c r="I793" t="n">
        <v>1.84</v>
      </c>
      <c r="J793" t="inlineStr">
        <is>
          <t>redondant</t>
        </is>
      </c>
    </row>
    <row r="794">
      <c r="A794" t="inlineStr">
        <is>
          <t>Bois d'œuvre R</t>
        </is>
      </c>
      <c r="B794" t="inlineStr">
        <is>
          <t>Usines de contreplaqués</t>
        </is>
      </c>
      <c r="C794" t="n">
        <v>188</v>
      </c>
      <c r="D794" t="n">
        <v>255</v>
      </c>
      <c r="E794" t="n">
        <v>25.5</v>
      </c>
      <c r="F794" t="n">
        <v>0.2</v>
      </c>
      <c r="G794" t="n">
        <v>0</v>
      </c>
      <c r="H794" t="n">
        <v>500000000</v>
      </c>
      <c r="I794" t="n">
        <v>2.64</v>
      </c>
      <c r="J794" t="inlineStr">
        <is>
          <t>redondant</t>
        </is>
      </c>
    </row>
    <row r="795">
      <c r="A795" t="inlineStr">
        <is>
          <t>Bois exploité F</t>
        </is>
      </c>
      <c r="B795" t="inlineStr">
        <is>
          <t>Usines de contreplaqués</t>
        </is>
      </c>
      <c r="C795" t="n">
        <v>79.90000000000001</v>
      </c>
      <c r="D795" t="inlineStr"/>
      <c r="E795" t="inlineStr"/>
      <c r="F795" t="inlineStr"/>
      <c r="G795" t="inlineStr"/>
      <c r="H795" t="inlineStr"/>
      <c r="I795" t="inlineStr"/>
      <c r="J795" t="inlineStr">
        <is>
          <t>déterminé</t>
        </is>
      </c>
    </row>
    <row r="796">
      <c r="A796" t="inlineStr">
        <is>
          <t>Bois exploité R</t>
        </is>
      </c>
      <c r="B796" t="inlineStr">
        <is>
          <t>Usines de contreplaqués</t>
        </is>
      </c>
      <c r="C796" t="n">
        <v>188</v>
      </c>
      <c r="D796" t="inlineStr"/>
      <c r="E796" t="inlineStr"/>
      <c r="F796" t="inlineStr"/>
      <c r="G796" t="inlineStr"/>
      <c r="H796" t="inlineStr"/>
      <c r="I796" t="inlineStr"/>
      <c r="J796" t="inlineStr">
        <is>
          <t>déterminé</t>
        </is>
      </c>
    </row>
    <row r="797">
      <c r="A797" t="inlineStr">
        <is>
          <t>Produits de la 1ère transformation bois d'œuvre</t>
        </is>
      </c>
      <c r="B797" t="inlineStr">
        <is>
          <t>Usines de contreplaqués</t>
        </is>
      </c>
      <c r="C797" t="n">
        <v>103</v>
      </c>
      <c r="D797" t="inlineStr"/>
      <c r="E797" t="inlineStr"/>
      <c r="F797" t="inlineStr"/>
      <c r="G797" t="inlineStr"/>
      <c r="H797" t="inlineStr"/>
      <c r="I797" t="inlineStr"/>
      <c r="J797" t="inlineStr">
        <is>
          <t>déterminé</t>
        </is>
      </c>
    </row>
    <row r="798">
      <c r="A798" t="inlineStr">
        <is>
          <t>Placages</t>
        </is>
      </c>
      <c r="B798" t="inlineStr">
        <is>
          <t>Usines de contreplaqués</t>
        </is>
      </c>
      <c r="C798" t="n">
        <v>103</v>
      </c>
      <c r="D798" t="n">
        <v>121.024804432</v>
      </c>
      <c r="E798" t="n">
        <v>12.1024804432</v>
      </c>
      <c r="F798" t="n">
        <v>0.2</v>
      </c>
      <c r="G798" t="n">
        <v>0</v>
      </c>
      <c r="H798" t="n">
        <v>500000000</v>
      </c>
      <c r="I798" t="n">
        <v>1.5</v>
      </c>
      <c r="J798" t="inlineStr">
        <is>
          <t>redondant</t>
        </is>
      </c>
    </row>
    <row r="799">
      <c r="A799" t="inlineStr">
        <is>
          <t>Placages F</t>
        </is>
      </c>
      <c r="B799" t="inlineStr">
        <is>
          <t>Usines de contreplaqués</t>
        </is>
      </c>
      <c r="C799" t="n">
        <v>3.9</v>
      </c>
      <c r="D799" t="inlineStr"/>
      <c r="E799" t="inlineStr"/>
      <c r="F799" t="inlineStr"/>
      <c r="G799" t="inlineStr"/>
      <c r="H799" t="inlineStr"/>
      <c r="I799" t="inlineStr"/>
      <c r="J799" t="inlineStr">
        <is>
          <t>libre</t>
        </is>
      </c>
    </row>
    <row r="800">
      <c r="A800" t="inlineStr">
        <is>
          <t>Placages R</t>
        </is>
      </c>
      <c r="B800" t="inlineStr">
        <is>
          <t>Usines de contreplaqués</t>
        </is>
      </c>
      <c r="C800" t="n">
        <v>99</v>
      </c>
      <c r="D800" t="inlineStr"/>
      <c r="E800" t="inlineStr"/>
      <c r="F800" t="inlineStr"/>
      <c r="G800" t="inlineStr"/>
      <c r="H800" t="inlineStr"/>
      <c r="I800" t="inlineStr"/>
      <c r="J800" t="inlineStr">
        <is>
          <t>libre</t>
        </is>
      </c>
    </row>
    <row r="801">
      <c r="A801" t="inlineStr">
        <is>
          <t>Produits de la 1ère transformation bois d'œuvre F</t>
        </is>
      </c>
      <c r="B801" t="inlineStr">
        <is>
          <t>Usines de contreplaqués</t>
        </is>
      </c>
      <c r="C801" t="n">
        <v>3.9</v>
      </c>
      <c r="D801" t="inlineStr"/>
      <c r="E801" t="inlineStr"/>
      <c r="F801" t="inlineStr"/>
      <c r="G801" t="inlineStr"/>
      <c r="H801" t="inlineStr"/>
      <c r="I801" t="inlineStr"/>
      <c r="J801" t="inlineStr">
        <is>
          <t>libre</t>
        </is>
      </c>
    </row>
    <row r="802">
      <c r="A802" t="inlineStr">
        <is>
          <t>Produits de la 1ère transformation bois d'œuvre R</t>
        </is>
      </c>
      <c r="B802" t="inlineStr">
        <is>
          <t>Usines de contreplaqués</t>
        </is>
      </c>
      <c r="C802" t="n">
        <v>99</v>
      </c>
      <c r="D802" t="inlineStr"/>
      <c r="E802" t="inlineStr"/>
      <c r="F802" t="inlineStr"/>
      <c r="G802" t="inlineStr"/>
      <c r="H802" t="inlineStr"/>
      <c r="I802" t="inlineStr"/>
      <c r="J802" t="inlineStr">
        <is>
          <t>libre</t>
        </is>
      </c>
    </row>
    <row r="803">
      <c r="A803" t="inlineStr">
        <is>
          <t>Produits de la 1ère transformation bois d'œuvre</t>
        </is>
      </c>
      <c r="B803" t="inlineStr">
        <is>
          <t>Fabrication d'emballages bois</t>
        </is>
      </c>
      <c r="C803" t="n">
        <v>4110</v>
      </c>
      <c r="D803" t="inlineStr"/>
      <c r="E803" t="inlineStr"/>
      <c r="F803" t="inlineStr"/>
      <c r="G803" t="inlineStr"/>
      <c r="H803" t="inlineStr"/>
      <c r="I803" t="inlineStr"/>
      <c r="J803" t="inlineStr">
        <is>
          <t>déterminé</t>
        </is>
      </c>
    </row>
    <row r="804">
      <c r="A804" t="inlineStr">
        <is>
          <t>Sciages</t>
        </is>
      </c>
      <c r="B804" t="inlineStr">
        <is>
          <t>Fabrication d'emballages bois</t>
        </is>
      </c>
      <c r="C804" t="n">
        <v>4110</v>
      </c>
      <c r="D804" t="inlineStr"/>
      <c r="E804" t="inlineStr"/>
      <c r="F804" t="inlineStr"/>
      <c r="G804" t="inlineStr"/>
      <c r="H804" t="inlineStr"/>
      <c r="I804" t="inlineStr"/>
      <c r="J804" t="inlineStr">
        <is>
          <t>déterminé</t>
        </is>
      </c>
    </row>
    <row r="805">
      <c r="A805" t="inlineStr">
        <is>
          <t>Sciages F</t>
        </is>
      </c>
      <c r="B805" t="inlineStr">
        <is>
          <t>Fabrication d'emballages bois</t>
        </is>
      </c>
      <c r="C805" t="n">
        <v>652</v>
      </c>
      <c r="D805" t="inlineStr"/>
      <c r="E805" t="inlineStr"/>
      <c r="F805" t="inlineStr"/>
      <c r="G805" t="inlineStr"/>
      <c r="H805" t="inlineStr"/>
      <c r="I805" t="inlineStr"/>
      <c r="J805" t="inlineStr">
        <is>
          <t>libre</t>
        </is>
      </c>
    </row>
    <row r="806">
      <c r="A806" t="inlineStr">
        <is>
          <t>Sciages R</t>
        </is>
      </c>
      <c r="B806" t="inlineStr">
        <is>
          <t>Fabrication d'emballages bois</t>
        </is>
      </c>
      <c r="C806" t="n">
        <v>3460</v>
      </c>
      <c r="D806" t="inlineStr"/>
      <c r="E806" t="inlineStr"/>
      <c r="F806" t="inlineStr"/>
      <c r="G806" t="inlineStr"/>
      <c r="H806" t="inlineStr"/>
      <c r="I806" t="inlineStr"/>
      <c r="J806" t="inlineStr">
        <is>
          <t>libre</t>
        </is>
      </c>
    </row>
    <row r="807">
      <c r="A807" t="inlineStr">
        <is>
          <t>Produits de la 1ère transformation bois d'œuvre F</t>
        </is>
      </c>
      <c r="B807" t="inlineStr">
        <is>
          <t>Fabrication d'emballages bois</t>
        </is>
      </c>
      <c r="C807" t="n">
        <v>652</v>
      </c>
      <c r="D807" t="inlineStr"/>
      <c r="E807" t="inlineStr"/>
      <c r="F807" t="inlineStr"/>
      <c r="G807" t="inlineStr"/>
      <c r="H807" t="inlineStr"/>
      <c r="I807" t="inlineStr"/>
      <c r="J807" t="inlineStr">
        <is>
          <t>libre</t>
        </is>
      </c>
    </row>
    <row r="808">
      <c r="A808" t="inlineStr">
        <is>
          <t>Produits de la 1ère transformation bois d'œuvre R</t>
        </is>
      </c>
      <c r="B808" t="inlineStr">
        <is>
          <t>Fabrication d'emballages bois</t>
        </is>
      </c>
      <c r="C808" t="n">
        <v>3460</v>
      </c>
      <c r="D808" t="inlineStr"/>
      <c r="E808" t="inlineStr"/>
      <c r="F808" t="inlineStr"/>
      <c r="G808" t="inlineStr"/>
      <c r="H808" t="inlineStr"/>
      <c r="I808" t="inlineStr"/>
      <c r="J808" t="inlineStr">
        <is>
          <t>libre</t>
        </is>
      </c>
    </row>
    <row r="809">
      <c r="A809" t="inlineStr">
        <is>
          <t>Combustibles chaudières collectives</t>
        </is>
      </c>
      <c r="B809" t="inlineStr">
        <is>
          <t>Fabrication d'emballages bois</t>
        </is>
      </c>
      <c r="C809" t="n">
        <v>584</v>
      </c>
      <c r="D809" t="inlineStr"/>
      <c r="E809" t="inlineStr"/>
      <c r="F809" t="inlineStr"/>
      <c r="G809" t="inlineStr"/>
      <c r="H809" t="inlineStr"/>
      <c r="I809" t="inlineStr"/>
      <c r="J809" t="inlineStr">
        <is>
          <t>déterminé</t>
        </is>
      </c>
    </row>
    <row r="810">
      <c r="A810" t="inlineStr">
        <is>
          <t>Déchets bois</t>
        </is>
      </c>
      <c r="B810" t="inlineStr">
        <is>
          <t>Fabrication d'emballages bois</t>
        </is>
      </c>
      <c r="C810" t="n">
        <v>584</v>
      </c>
      <c r="D810" t="n">
        <v>583.8052130999999</v>
      </c>
      <c r="E810" t="n">
        <v>145.951303275</v>
      </c>
      <c r="F810" t="n">
        <v>0.5</v>
      </c>
      <c r="G810" t="n">
        <v>0</v>
      </c>
      <c r="H810" t="n">
        <v>500000000</v>
      </c>
      <c r="I810" t="n">
        <v>0</v>
      </c>
      <c r="J810" t="inlineStr">
        <is>
          <t>mesuré</t>
        </is>
      </c>
    </row>
    <row r="811">
      <c r="A811" t="inlineStr">
        <is>
          <t>Connexes</t>
        </is>
      </c>
      <c r="B811" t="inlineStr">
        <is>
          <t>Production de granulés</t>
        </is>
      </c>
      <c r="C811" t="n">
        <v>2000</v>
      </c>
      <c r="D811" t="inlineStr"/>
      <c r="E811" t="inlineStr"/>
      <c r="F811" t="inlineStr"/>
      <c r="G811" t="inlineStr"/>
      <c r="H811" t="inlineStr"/>
      <c r="I811" t="inlineStr"/>
      <c r="J811" t="inlineStr">
        <is>
          <t>déterminé</t>
        </is>
      </c>
    </row>
    <row r="812">
      <c r="A812" t="inlineStr">
        <is>
          <t>Connexes F</t>
        </is>
      </c>
      <c r="B812" t="inlineStr">
        <is>
          <t>Production de granulés</t>
        </is>
      </c>
      <c r="C812" t="n">
        <v>911</v>
      </c>
      <c r="D812" t="inlineStr"/>
      <c r="E812" t="inlineStr"/>
      <c r="F812" t="inlineStr"/>
      <c r="G812" t="inlineStr"/>
      <c r="H812" t="inlineStr"/>
      <c r="I812" t="inlineStr"/>
      <c r="J812" t="inlineStr">
        <is>
          <t>libre</t>
        </is>
      </c>
    </row>
    <row r="813">
      <c r="A813" t="inlineStr">
        <is>
          <t>Sciures F</t>
        </is>
      </c>
      <c r="B813" t="inlineStr">
        <is>
          <t>Production de granulés</t>
        </is>
      </c>
      <c r="C813" t="n">
        <v>911</v>
      </c>
      <c r="D813" t="inlineStr"/>
      <c r="E813" t="inlineStr"/>
      <c r="F813" t="inlineStr"/>
      <c r="G813" t="inlineStr"/>
      <c r="H813" t="inlineStr"/>
      <c r="I813" t="inlineStr"/>
      <c r="J813" t="inlineStr">
        <is>
          <t>libre</t>
        </is>
      </c>
    </row>
    <row r="814">
      <c r="A814" t="inlineStr">
        <is>
          <t>Connexes R</t>
        </is>
      </c>
      <c r="B814" t="inlineStr">
        <is>
          <t>Production de granulés</t>
        </is>
      </c>
      <c r="C814" t="n">
        <v>1090</v>
      </c>
      <c r="D814" t="inlineStr"/>
      <c r="E814" t="inlineStr"/>
      <c r="F814" t="inlineStr"/>
      <c r="G814" t="inlineStr"/>
      <c r="H814" t="inlineStr"/>
      <c r="I814" t="inlineStr"/>
      <c r="J814" t="inlineStr">
        <is>
          <t>libre</t>
        </is>
      </c>
    </row>
    <row r="815">
      <c r="A815" t="inlineStr">
        <is>
          <t>Sciures R</t>
        </is>
      </c>
      <c r="B815" t="inlineStr">
        <is>
          <t>Production de granulés</t>
        </is>
      </c>
      <c r="C815" t="n">
        <v>1090</v>
      </c>
      <c r="D815" t="inlineStr"/>
      <c r="E815" t="inlineStr"/>
      <c r="F815" t="inlineStr"/>
      <c r="G815" t="inlineStr"/>
      <c r="H815" t="inlineStr"/>
      <c r="I815" t="inlineStr"/>
      <c r="J815" t="inlineStr">
        <is>
          <t>libre</t>
        </is>
      </c>
    </row>
    <row r="816">
      <c r="A816" t="inlineStr">
        <is>
          <t>Connexes hors écorces</t>
        </is>
      </c>
      <c r="B816" t="inlineStr">
        <is>
          <t>Production de granulés</t>
        </is>
      </c>
      <c r="C816" t="n">
        <v>2000</v>
      </c>
      <c r="D816" t="inlineStr"/>
      <c r="E816" t="inlineStr"/>
      <c r="F816" t="inlineStr"/>
      <c r="G816" t="inlineStr"/>
      <c r="H816" t="inlineStr"/>
      <c r="I816" t="inlineStr"/>
      <c r="J816" t="inlineStr">
        <is>
          <t>déterminé</t>
        </is>
      </c>
    </row>
    <row r="817">
      <c r="A817" t="inlineStr">
        <is>
          <t>Connexes hors écorces F</t>
        </is>
      </c>
      <c r="B817" t="inlineStr">
        <is>
          <t>Production de granulés</t>
        </is>
      </c>
      <c r="C817" t="n">
        <v>911</v>
      </c>
      <c r="D817" t="inlineStr"/>
      <c r="E817" t="inlineStr"/>
      <c r="F817" t="inlineStr"/>
      <c r="G817" t="inlineStr"/>
      <c r="H817" t="inlineStr"/>
      <c r="I817" t="inlineStr"/>
      <c r="J817" t="inlineStr">
        <is>
          <t>libre</t>
        </is>
      </c>
    </row>
    <row r="818">
      <c r="A818" t="inlineStr">
        <is>
          <t>Connexes hors écorces R</t>
        </is>
      </c>
      <c r="B818" t="inlineStr">
        <is>
          <t>Production de granulés</t>
        </is>
      </c>
      <c r="C818" t="n">
        <v>1090</v>
      </c>
      <c r="D818" t="inlineStr"/>
      <c r="E818" t="inlineStr"/>
      <c r="F818" t="inlineStr"/>
      <c r="G818" t="inlineStr"/>
      <c r="H818" t="inlineStr"/>
      <c r="I818" t="inlineStr"/>
      <c r="J818" t="inlineStr">
        <is>
          <t>libre</t>
        </is>
      </c>
    </row>
    <row r="819">
      <c r="A819" t="inlineStr">
        <is>
          <t>Sciures</t>
        </is>
      </c>
      <c r="B819" t="inlineStr">
        <is>
          <t>Production de granulés</t>
        </is>
      </c>
      <c r="C819" t="n">
        <v>2000</v>
      </c>
      <c r="D819" t="inlineStr"/>
      <c r="E819" t="inlineStr"/>
      <c r="F819" t="inlineStr"/>
      <c r="G819" t="inlineStr"/>
      <c r="H819" t="inlineStr"/>
      <c r="I819" t="inlineStr"/>
      <c r="J819" t="inlineStr">
        <is>
          <t>déterminé</t>
        </is>
      </c>
    </row>
    <row r="820">
      <c r="A820" t="inlineStr">
        <is>
          <t>Bois hors forêt circuit court</t>
        </is>
      </c>
      <c r="B820" t="inlineStr">
        <is>
          <t>Valorisation énergétique</t>
        </is>
      </c>
      <c r="C820" t="n">
        <v>6500</v>
      </c>
      <c r="D820" t="inlineStr"/>
      <c r="E820" t="inlineStr"/>
      <c r="F820" t="inlineStr"/>
      <c r="G820" t="inlineStr"/>
      <c r="H820" t="inlineStr"/>
      <c r="I820" t="inlineStr"/>
      <c r="J820" t="inlineStr">
        <is>
          <t>déterminé</t>
        </is>
      </c>
    </row>
    <row r="821">
      <c r="A821" t="inlineStr">
        <is>
          <t>Bois exploité</t>
        </is>
      </c>
      <c r="B821" t="inlineStr">
        <is>
          <t>Valorisation énergétique</t>
        </is>
      </c>
      <c r="C821" t="n">
        <v>13000</v>
      </c>
      <c r="D821" t="inlineStr"/>
      <c r="E821" t="inlineStr"/>
      <c r="F821" t="inlineStr"/>
      <c r="G821" t="inlineStr"/>
      <c r="H821" t="inlineStr"/>
      <c r="I821" t="inlineStr"/>
      <c r="J821" t="inlineStr">
        <is>
          <t>déterminé</t>
        </is>
      </c>
    </row>
    <row r="822">
      <c r="A822" t="inlineStr">
        <is>
          <t>Bois bûche ménages</t>
        </is>
      </c>
      <c r="B822" t="inlineStr">
        <is>
          <t>Valorisation énergétique</t>
        </is>
      </c>
      <c r="C822" t="n">
        <v>32800</v>
      </c>
      <c r="D822" t="inlineStr"/>
      <c r="E822" t="inlineStr"/>
      <c r="F822" t="inlineStr"/>
      <c r="G822" t="inlineStr"/>
      <c r="H822" t="inlineStr"/>
      <c r="I822" t="inlineStr"/>
      <c r="J822" t="inlineStr">
        <is>
          <t>déterminé</t>
        </is>
      </c>
    </row>
    <row r="823">
      <c r="A823" t="inlineStr">
        <is>
          <t>Bois bûche officiel F</t>
        </is>
      </c>
      <c r="B823" t="inlineStr">
        <is>
          <t>Valorisation énergétique</t>
        </is>
      </c>
      <c r="C823" t="n">
        <v>3770</v>
      </c>
      <c r="D823" t="inlineStr"/>
      <c r="E823" t="inlineStr"/>
      <c r="F823" t="inlineStr"/>
      <c r="G823" t="inlineStr"/>
      <c r="H823" t="inlineStr"/>
      <c r="I823" t="inlineStr"/>
      <c r="J823" t="inlineStr">
        <is>
          <t>libre</t>
        </is>
      </c>
    </row>
    <row r="824">
      <c r="A824" t="inlineStr">
        <is>
          <t>Bois bûche officiel R</t>
        </is>
      </c>
      <c r="B824" t="inlineStr">
        <is>
          <t>Valorisation énergétique</t>
        </is>
      </c>
      <c r="C824" t="n">
        <v>1540</v>
      </c>
      <c r="D824" t="inlineStr"/>
      <c r="E824" t="inlineStr"/>
      <c r="F824" t="inlineStr"/>
      <c r="G824" t="inlineStr"/>
      <c r="H824" t="inlineStr"/>
      <c r="I824" t="inlineStr"/>
      <c r="J824" t="inlineStr">
        <is>
          <t>libre</t>
        </is>
      </c>
    </row>
    <row r="825">
      <c r="A825" t="inlineStr">
        <is>
          <t>Bois circuit court</t>
        </is>
      </c>
      <c r="B825" t="inlineStr">
        <is>
          <t>Valorisation énergétique</t>
        </is>
      </c>
      <c r="C825" t="n">
        <v>27500</v>
      </c>
      <c r="D825" t="inlineStr"/>
      <c r="E825" t="inlineStr"/>
      <c r="F825" t="inlineStr"/>
      <c r="G825" t="inlineStr"/>
      <c r="H825" t="inlineStr"/>
      <c r="I825" t="inlineStr"/>
      <c r="J825" t="inlineStr">
        <is>
          <t>déterminé</t>
        </is>
      </c>
    </row>
    <row r="826">
      <c r="A826" t="inlineStr">
        <is>
          <t>Bois bûche circuit court</t>
        </is>
      </c>
      <c r="B826" t="inlineStr">
        <is>
          <t>Valorisation énergétique</t>
        </is>
      </c>
      <c r="C826" t="n">
        <v>21000</v>
      </c>
      <c r="D826" t="inlineStr"/>
      <c r="E826" t="inlineStr"/>
      <c r="F826" t="inlineStr"/>
      <c r="G826" t="inlineStr"/>
      <c r="H826" t="inlineStr"/>
      <c r="I826" t="inlineStr"/>
      <c r="J826" t="inlineStr">
        <is>
          <t>déterminé</t>
        </is>
      </c>
    </row>
    <row r="827">
      <c r="A827" t="inlineStr">
        <is>
          <t>Bois bûche officiel</t>
        </is>
      </c>
      <c r="B827" t="inlineStr">
        <is>
          <t>Valorisation énergétique</t>
        </is>
      </c>
      <c r="C827" t="n">
        <v>5310</v>
      </c>
      <c r="D827" t="inlineStr"/>
      <c r="E827" t="inlineStr"/>
      <c r="F827" t="inlineStr"/>
      <c r="G827" t="inlineStr"/>
      <c r="H827" t="inlineStr"/>
      <c r="I827" t="inlineStr"/>
      <c r="J827" t="inlineStr">
        <is>
          <t>déterminé</t>
        </is>
      </c>
    </row>
    <row r="828">
      <c r="A828" t="inlineStr">
        <is>
          <t>Plaquettes forestières</t>
        </is>
      </c>
      <c r="B828" t="inlineStr">
        <is>
          <t>Valorisation énergétique</t>
        </is>
      </c>
      <c r="C828" t="n">
        <v>7670</v>
      </c>
      <c r="D828" t="inlineStr"/>
      <c r="E828" t="inlineStr"/>
      <c r="F828" t="inlineStr"/>
      <c r="G828" t="inlineStr"/>
      <c r="H828" t="inlineStr"/>
      <c r="I828" t="inlineStr"/>
      <c r="J828" t="inlineStr">
        <is>
          <t>déterminé</t>
        </is>
      </c>
    </row>
    <row r="829">
      <c r="A829" t="inlineStr">
        <is>
          <t>Plaquettes forestières F</t>
        </is>
      </c>
      <c r="B829" t="inlineStr">
        <is>
          <t>Valorisation énergétique</t>
        </is>
      </c>
      <c r="C829" t="n">
        <v>4890</v>
      </c>
      <c r="D829" t="inlineStr"/>
      <c r="E829" t="inlineStr"/>
      <c r="F829" t="inlineStr"/>
      <c r="G829" t="inlineStr"/>
      <c r="H829" t="inlineStr"/>
      <c r="I829" t="inlineStr"/>
      <c r="J829" t="inlineStr">
        <is>
          <t>libre</t>
        </is>
      </c>
    </row>
    <row r="830">
      <c r="A830" t="inlineStr">
        <is>
          <t>Plaquettes forestières R</t>
        </is>
      </c>
      <c r="B830" t="inlineStr">
        <is>
          <t>Valorisation énergétique</t>
        </is>
      </c>
      <c r="C830" t="n">
        <v>2780</v>
      </c>
      <c r="D830" t="inlineStr"/>
      <c r="E830" t="inlineStr"/>
      <c r="F830" t="inlineStr"/>
      <c r="G830" t="inlineStr"/>
      <c r="H830" t="inlineStr"/>
      <c r="I830" t="inlineStr"/>
      <c r="J830" t="inlineStr">
        <is>
          <t>libre</t>
        </is>
      </c>
    </row>
    <row r="831">
      <c r="A831" t="inlineStr">
        <is>
          <t>Bois exploité F</t>
        </is>
      </c>
      <c r="B831" t="inlineStr">
        <is>
          <t>Valorisation énergétique</t>
        </is>
      </c>
      <c r="C831" t="n">
        <v>8660</v>
      </c>
      <c r="D831" t="inlineStr"/>
      <c r="E831" t="inlineStr"/>
      <c r="F831" t="inlineStr"/>
      <c r="G831" t="inlineStr"/>
      <c r="H831" t="inlineStr"/>
      <c r="I831" t="inlineStr"/>
      <c r="J831" t="inlineStr">
        <is>
          <t>libre</t>
        </is>
      </c>
    </row>
    <row r="832">
      <c r="A832" t="inlineStr">
        <is>
          <t>Bois exploité R</t>
        </is>
      </c>
      <c r="B832" t="inlineStr">
        <is>
          <t>Valorisation énergétique</t>
        </is>
      </c>
      <c r="C832" t="n">
        <v>4310</v>
      </c>
      <c r="D832" t="inlineStr"/>
      <c r="E832" t="inlineStr"/>
      <c r="F832" t="inlineStr"/>
      <c r="G832" t="inlineStr"/>
      <c r="H832" t="inlineStr"/>
      <c r="I832" t="inlineStr"/>
      <c r="J832" t="inlineStr">
        <is>
          <t>libre</t>
        </is>
      </c>
    </row>
    <row r="833">
      <c r="A833" t="inlineStr">
        <is>
          <t>Granulés</t>
        </is>
      </c>
      <c r="B833" t="inlineStr">
        <is>
          <t>Valorisation énergétique</t>
        </is>
      </c>
      <c r="C833" t="n">
        <v>2170</v>
      </c>
      <c r="D833" t="inlineStr"/>
      <c r="E833" t="inlineStr"/>
      <c r="F833" t="inlineStr"/>
      <c r="G833" t="inlineStr"/>
      <c r="H833" t="inlineStr"/>
      <c r="I833" t="inlineStr"/>
      <c r="J833" t="inlineStr">
        <is>
          <t>déterminé</t>
        </is>
      </c>
    </row>
    <row r="834">
      <c r="A834" t="inlineStr">
        <is>
          <t>Connexes</t>
        </is>
      </c>
      <c r="B834" t="inlineStr">
        <is>
          <t>Valorisation énergétique</t>
        </is>
      </c>
      <c r="C834" t="n">
        <v>7160</v>
      </c>
      <c r="D834" t="inlineStr"/>
      <c r="E834" t="inlineStr"/>
      <c r="F834" t="inlineStr"/>
      <c r="G834" t="inlineStr"/>
      <c r="H834" t="inlineStr"/>
      <c r="I834" t="inlineStr"/>
      <c r="J834" t="inlineStr">
        <is>
          <t>libre</t>
        </is>
      </c>
    </row>
    <row r="835">
      <c r="A835" t="inlineStr">
        <is>
          <t>Connexes F</t>
        </is>
      </c>
      <c r="B835" t="inlineStr">
        <is>
          <t>Valorisation énergétique</t>
        </is>
      </c>
      <c r="C835" t="n">
        <v>2560</v>
      </c>
      <c r="D835" t="inlineStr"/>
      <c r="E835" t="inlineStr"/>
      <c r="F835" t="inlineStr"/>
      <c r="G835" t="inlineStr"/>
      <c r="H835" t="inlineStr"/>
      <c r="I835" t="inlineStr"/>
      <c r="J835" t="inlineStr">
        <is>
          <t>libre</t>
        </is>
      </c>
    </row>
    <row r="836">
      <c r="A836" t="inlineStr">
        <is>
          <t>Plaquettes de scierie F</t>
        </is>
      </c>
      <c r="B836" t="inlineStr">
        <is>
          <t>Valorisation énergétique</t>
        </is>
      </c>
      <c r="C836" t="n">
        <v>1790</v>
      </c>
      <c r="D836" t="inlineStr"/>
      <c r="E836" t="inlineStr"/>
      <c r="F836" t="inlineStr"/>
      <c r="G836" t="inlineStr"/>
      <c r="H836" t="inlineStr"/>
      <c r="I836" t="inlineStr"/>
      <c r="J836" t="inlineStr">
        <is>
          <t>libre</t>
        </is>
      </c>
    </row>
    <row r="837">
      <c r="A837" t="inlineStr">
        <is>
          <t>Ecorces F</t>
        </is>
      </c>
      <c r="B837" t="inlineStr">
        <is>
          <t>Valorisation énergétique</t>
        </is>
      </c>
      <c r="C837" t="n">
        <v>766</v>
      </c>
      <c r="D837" t="inlineStr"/>
      <c r="E837" t="inlineStr"/>
      <c r="F837" t="inlineStr"/>
      <c r="G837" t="inlineStr"/>
      <c r="H837" t="inlineStr"/>
      <c r="I837" t="inlineStr"/>
      <c r="J837" t="inlineStr">
        <is>
          <t>libre</t>
        </is>
      </c>
    </row>
    <row r="838">
      <c r="A838" t="inlineStr">
        <is>
          <t>Connexes R</t>
        </is>
      </c>
      <c r="B838" t="inlineStr">
        <is>
          <t>Valorisation énergétique</t>
        </is>
      </c>
      <c r="C838" t="n">
        <v>4600</v>
      </c>
      <c r="D838" t="inlineStr"/>
      <c r="E838" t="inlineStr"/>
      <c r="F838" t="inlineStr"/>
      <c r="G838" t="inlineStr"/>
      <c r="H838" t="inlineStr"/>
      <c r="I838" t="inlineStr"/>
      <c r="J838" t="inlineStr">
        <is>
          <t>libre</t>
        </is>
      </c>
    </row>
    <row r="839">
      <c r="A839" t="inlineStr">
        <is>
          <t>Plaquettes de scierie R</t>
        </is>
      </c>
      <c r="B839" t="inlineStr">
        <is>
          <t>Valorisation énergétique</t>
        </is>
      </c>
      <c r="C839" t="n">
        <v>3590</v>
      </c>
      <c r="D839" t="inlineStr"/>
      <c r="E839" t="inlineStr"/>
      <c r="F839" t="inlineStr"/>
      <c r="G839" t="inlineStr"/>
      <c r="H839" t="inlineStr"/>
      <c r="I839" t="inlineStr"/>
      <c r="J839" t="inlineStr">
        <is>
          <t>libre</t>
        </is>
      </c>
    </row>
    <row r="840">
      <c r="A840" t="inlineStr">
        <is>
          <t>Ecorces R</t>
        </is>
      </c>
      <c r="B840" t="inlineStr">
        <is>
          <t>Valorisation énergétique</t>
        </is>
      </c>
      <c r="C840" t="n">
        <v>1010</v>
      </c>
      <c r="D840" t="inlineStr"/>
      <c r="E840" t="inlineStr"/>
      <c r="F840" t="inlineStr"/>
      <c r="G840" t="inlineStr"/>
      <c r="H840" t="inlineStr"/>
      <c r="I840" t="inlineStr"/>
      <c r="J840" t="inlineStr">
        <is>
          <t>libre</t>
        </is>
      </c>
    </row>
    <row r="841">
      <c r="A841" t="inlineStr">
        <is>
          <t>Connexes hors écorces</t>
        </is>
      </c>
      <c r="B841" t="inlineStr">
        <is>
          <t>Valorisation énergétique</t>
        </is>
      </c>
      <c r="C841" t="n">
        <v>5380</v>
      </c>
      <c r="D841" t="inlineStr"/>
      <c r="E841" t="inlineStr"/>
      <c r="F841" t="inlineStr"/>
      <c r="G841" t="inlineStr"/>
      <c r="H841" t="inlineStr"/>
      <c r="I841" t="inlineStr"/>
      <c r="J841" t="inlineStr">
        <is>
          <t>déterminé</t>
        </is>
      </c>
    </row>
    <row r="842">
      <c r="A842" t="inlineStr">
        <is>
          <t>Connexes hors écorces F</t>
        </is>
      </c>
      <c r="B842" t="inlineStr">
        <is>
          <t>Valorisation énergétique</t>
        </is>
      </c>
      <c r="C842" t="n">
        <v>1790</v>
      </c>
      <c r="D842" t="inlineStr"/>
      <c r="E842" t="inlineStr"/>
      <c r="F842" t="inlineStr"/>
      <c r="G842" t="inlineStr"/>
      <c r="H842" t="inlineStr"/>
      <c r="I842" t="inlineStr"/>
      <c r="J842" t="inlineStr">
        <is>
          <t>libre</t>
        </is>
      </c>
    </row>
    <row r="843">
      <c r="A843" t="inlineStr">
        <is>
          <t>Connexes hors écorces R</t>
        </is>
      </c>
      <c r="B843" t="inlineStr">
        <is>
          <t>Valorisation énergétique</t>
        </is>
      </c>
      <c r="C843" t="n">
        <v>3590</v>
      </c>
      <c r="D843" t="inlineStr"/>
      <c r="E843" t="inlineStr"/>
      <c r="F843" t="inlineStr"/>
      <c r="G843" t="inlineStr"/>
      <c r="H843" t="inlineStr"/>
      <c r="I843" t="inlineStr"/>
      <c r="J843" t="inlineStr">
        <is>
          <t>libre</t>
        </is>
      </c>
    </row>
    <row r="844">
      <c r="A844" t="inlineStr">
        <is>
          <t>Ecorces</t>
        </is>
      </c>
      <c r="B844" t="inlineStr">
        <is>
          <t>Valorisation énergétique</t>
        </is>
      </c>
      <c r="C844" t="n">
        <v>1780</v>
      </c>
      <c r="D844" t="inlineStr"/>
      <c r="E844" t="inlineStr"/>
      <c r="F844" t="inlineStr"/>
      <c r="G844" t="inlineStr"/>
      <c r="H844" t="inlineStr"/>
      <c r="I844" t="inlineStr"/>
      <c r="J844" t="inlineStr">
        <is>
          <t>libre</t>
        </is>
      </c>
    </row>
    <row r="845">
      <c r="A845" t="inlineStr">
        <is>
          <t>Plaquettes de scierie</t>
        </is>
      </c>
      <c r="B845" t="inlineStr">
        <is>
          <t>Valorisation énergétique</t>
        </is>
      </c>
      <c r="C845" t="n">
        <v>5380</v>
      </c>
      <c r="D845" t="inlineStr"/>
      <c r="E845" t="inlineStr"/>
      <c r="F845" t="inlineStr"/>
      <c r="G845" t="inlineStr"/>
      <c r="H845" t="inlineStr"/>
      <c r="I845" t="inlineStr"/>
      <c r="J845" t="inlineStr">
        <is>
          <t>déterminé</t>
        </is>
      </c>
    </row>
    <row r="846">
      <c r="A846" t="inlineStr">
        <is>
          <t>Plaquettes</t>
        </is>
      </c>
      <c r="B846" t="inlineStr">
        <is>
          <t>Valorisation énergétique</t>
        </is>
      </c>
      <c r="C846" t="n">
        <v>13000</v>
      </c>
      <c r="D846" t="inlineStr"/>
      <c r="E846" t="inlineStr"/>
      <c r="F846" t="inlineStr"/>
      <c r="G846" t="inlineStr"/>
      <c r="H846" t="inlineStr"/>
      <c r="I846" t="inlineStr"/>
      <c r="J846" t="inlineStr">
        <is>
          <t>déterminé</t>
        </is>
      </c>
    </row>
    <row r="847">
      <c r="A847" t="inlineStr">
        <is>
          <t>Combustibles chaudières collectives</t>
        </is>
      </c>
      <c r="B847" t="inlineStr">
        <is>
          <t>Valorisation énergétique</t>
        </is>
      </c>
      <c r="C847" t="n">
        <v>18800</v>
      </c>
      <c r="D847" t="inlineStr"/>
      <c r="E847" t="inlineStr"/>
      <c r="F847" t="inlineStr"/>
      <c r="G847" t="inlineStr"/>
      <c r="H847" t="inlineStr"/>
      <c r="I847" t="inlineStr"/>
      <c r="J847" t="inlineStr">
        <is>
          <t>déterminé</t>
        </is>
      </c>
    </row>
    <row r="848">
      <c r="A848" t="inlineStr">
        <is>
          <t>Déchets bois</t>
        </is>
      </c>
      <c r="B848" t="inlineStr">
        <is>
          <t>Valorisation énergétique</t>
        </is>
      </c>
      <c r="C848" t="n">
        <v>3630</v>
      </c>
      <c r="D848" t="inlineStr"/>
      <c r="E848" t="inlineStr"/>
      <c r="F848" t="inlineStr"/>
      <c r="G848" t="inlineStr"/>
      <c r="H848" t="inlineStr"/>
      <c r="I848" t="inlineStr"/>
      <c r="J848" t="inlineStr">
        <is>
          <t>déterminé</t>
        </is>
      </c>
    </row>
    <row r="849">
      <c r="A849" t="inlineStr">
        <is>
          <t>Bois hors forêt circuit court</t>
        </is>
      </c>
      <c r="B849" t="inlineStr">
        <is>
          <t>Chauffage ménages</t>
        </is>
      </c>
      <c r="C849" t="n">
        <v>6500</v>
      </c>
      <c r="D849" t="inlineStr"/>
      <c r="E849" t="inlineStr"/>
      <c r="F849" t="inlineStr"/>
      <c r="G849" t="inlineStr"/>
      <c r="H849" t="inlineStr"/>
      <c r="I849" t="inlineStr"/>
      <c r="J849" t="inlineStr">
        <is>
          <t>déterminé</t>
        </is>
      </c>
    </row>
    <row r="850">
      <c r="A850" t="inlineStr">
        <is>
          <t>Bois exploité</t>
        </is>
      </c>
      <c r="B850" t="inlineStr">
        <is>
          <t>Chauffage ménages</t>
        </is>
      </c>
      <c r="C850" t="n">
        <v>5310</v>
      </c>
      <c r="D850" t="inlineStr"/>
      <c r="E850" t="inlineStr"/>
      <c r="F850" t="inlineStr"/>
      <c r="G850" t="inlineStr"/>
      <c r="H850" t="inlineStr"/>
      <c r="I850" t="inlineStr"/>
      <c r="J850" t="inlineStr">
        <is>
          <t>déterminé</t>
        </is>
      </c>
    </row>
    <row r="851">
      <c r="A851" t="inlineStr">
        <is>
          <t>Bois bûche ménages</t>
        </is>
      </c>
      <c r="B851" t="inlineStr">
        <is>
          <t>Chauffage ménages</t>
        </is>
      </c>
      <c r="C851" t="n">
        <v>32800</v>
      </c>
      <c r="D851" t="inlineStr"/>
      <c r="E851" t="inlineStr"/>
      <c r="F851" t="inlineStr"/>
      <c r="G851" t="inlineStr"/>
      <c r="H851" t="inlineStr"/>
      <c r="I851" t="inlineStr"/>
      <c r="J851" t="inlineStr">
        <is>
          <t>déterminé</t>
        </is>
      </c>
    </row>
    <row r="852">
      <c r="A852" t="inlineStr">
        <is>
          <t>Bois bûche officiel F</t>
        </is>
      </c>
      <c r="B852" t="inlineStr">
        <is>
          <t>Chauffage ménages</t>
        </is>
      </c>
      <c r="C852" t="n">
        <v>3770</v>
      </c>
      <c r="D852" t="inlineStr"/>
      <c r="E852" t="inlineStr"/>
      <c r="F852" t="inlineStr"/>
      <c r="G852" t="inlineStr"/>
      <c r="H852" t="inlineStr"/>
      <c r="I852" t="inlineStr"/>
      <c r="J852" t="inlineStr">
        <is>
          <t>libre</t>
        </is>
      </c>
    </row>
    <row r="853">
      <c r="A853" t="inlineStr">
        <is>
          <t>Bois bûche officiel R</t>
        </is>
      </c>
      <c r="B853" t="inlineStr">
        <is>
          <t>Chauffage ménages</t>
        </is>
      </c>
      <c r="C853" t="n">
        <v>1540</v>
      </c>
      <c r="D853" t="inlineStr"/>
      <c r="E853" t="inlineStr"/>
      <c r="F853" t="inlineStr"/>
      <c r="G853" t="inlineStr"/>
      <c r="H853" t="inlineStr"/>
      <c r="I853" t="inlineStr"/>
      <c r="J853" t="inlineStr">
        <is>
          <t>libre</t>
        </is>
      </c>
    </row>
    <row r="854">
      <c r="A854" t="inlineStr">
        <is>
          <t>Bois circuit court</t>
        </is>
      </c>
      <c r="B854" t="inlineStr">
        <is>
          <t>Chauffage ménages</t>
        </is>
      </c>
      <c r="C854" t="n">
        <v>27500</v>
      </c>
      <c r="D854" t="inlineStr"/>
      <c r="E854" t="inlineStr"/>
      <c r="F854" t="inlineStr"/>
      <c r="G854" t="inlineStr"/>
      <c r="H854" t="inlineStr"/>
      <c r="I854" t="inlineStr"/>
      <c r="J854" t="inlineStr">
        <is>
          <t>déterminé</t>
        </is>
      </c>
    </row>
    <row r="855">
      <c r="A855" t="inlineStr">
        <is>
          <t>Bois bûche circuit court</t>
        </is>
      </c>
      <c r="B855" t="inlineStr">
        <is>
          <t>Chauffage ménages</t>
        </is>
      </c>
      <c r="C855" t="n">
        <v>21000</v>
      </c>
      <c r="D855" t="inlineStr"/>
      <c r="E855" t="inlineStr"/>
      <c r="F855" t="inlineStr"/>
      <c r="G855" t="inlineStr"/>
      <c r="H855" t="inlineStr"/>
      <c r="I855" t="inlineStr"/>
      <c r="J855" t="inlineStr">
        <is>
          <t>déterminé</t>
        </is>
      </c>
    </row>
    <row r="856">
      <c r="A856" t="inlineStr">
        <is>
          <t>Bois bûche officiel</t>
        </is>
      </c>
      <c r="B856" t="inlineStr">
        <is>
          <t>Chauffage ménages</t>
        </is>
      </c>
      <c r="C856" t="n">
        <v>5310</v>
      </c>
      <c r="D856" t="n">
        <v>5600</v>
      </c>
      <c r="E856" t="n">
        <v>840</v>
      </c>
      <c r="F856" t="n">
        <v>0.3</v>
      </c>
      <c r="G856" t="n">
        <v>0</v>
      </c>
      <c r="H856" t="n">
        <v>500000000</v>
      </c>
      <c r="I856" t="n">
        <v>0.35</v>
      </c>
      <c r="J856" t="inlineStr">
        <is>
          <t>mesuré</t>
        </is>
      </c>
    </row>
    <row r="857">
      <c r="A857" t="inlineStr">
        <is>
          <t>Bois exploité F</t>
        </is>
      </c>
      <c r="B857" t="inlineStr">
        <is>
          <t>Chauffage ménages</t>
        </is>
      </c>
      <c r="C857" t="n">
        <v>3770</v>
      </c>
      <c r="D857" t="inlineStr"/>
      <c r="E857" t="inlineStr"/>
      <c r="F857" t="inlineStr"/>
      <c r="G857" t="inlineStr"/>
      <c r="H857" t="inlineStr"/>
      <c r="I857" t="inlineStr"/>
      <c r="J857" t="inlineStr">
        <is>
          <t>libre</t>
        </is>
      </c>
    </row>
    <row r="858">
      <c r="A858" t="inlineStr">
        <is>
          <t>Bois exploité R</t>
        </is>
      </c>
      <c r="B858" t="inlineStr">
        <is>
          <t>Chauffage ménages</t>
        </is>
      </c>
      <c r="C858" t="n">
        <v>1540</v>
      </c>
      <c r="D858" t="inlineStr"/>
      <c r="E858" t="inlineStr"/>
      <c r="F858" t="inlineStr"/>
      <c r="G858" t="inlineStr"/>
      <c r="H858" t="inlineStr"/>
      <c r="I858" t="inlineStr"/>
      <c r="J858" t="inlineStr">
        <is>
          <t>libre</t>
        </is>
      </c>
    </row>
    <row r="859">
      <c r="A859" t="inlineStr">
        <is>
          <t>Granulés</t>
        </is>
      </c>
      <c r="B859" t="inlineStr">
        <is>
          <t>Chauffage ménages</t>
        </is>
      </c>
      <c r="C859" t="n">
        <v>2170</v>
      </c>
      <c r="D859" t="n">
        <v>2371.898126726667</v>
      </c>
      <c r="E859" t="n">
        <v>177.8923595045</v>
      </c>
      <c r="F859" t="n">
        <v>0.15</v>
      </c>
      <c r="G859" t="n">
        <v>0</v>
      </c>
      <c r="H859" t="n">
        <v>500000000</v>
      </c>
      <c r="I859" t="n">
        <v>1.15</v>
      </c>
      <c r="J859" t="inlineStr">
        <is>
          <t>redondant</t>
        </is>
      </c>
    </row>
    <row r="860">
      <c r="A860" t="inlineStr">
        <is>
          <t>Combustibles chaudières collectives</t>
        </is>
      </c>
      <c r="B860" t="inlineStr">
        <is>
          <t>Chauffage ménages</t>
        </is>
      </c>
      <c r="C860" t="n">
        <v>2170</v>
      </c>
      <c r="D860" t="inlineStr"/>
      <c r="E860" t="inlineStr"/>
      <c r="F860" t="inlineStr"/>
      <c r="G860" t="inlineStr"/>
      <c r="H860" t="inlineStr"/>
      <c r="I860" t="inlineStr"/>
      <c r="J860" t="inlineStr">
        <is>
          <t>déterminé</t>
        </is>
      </c>
    </row>
    <row r="861">
      <c r="A861" t="inlineStr">
        <is>
          <t>Bois exploité</t>
        </is>
      </c>
      <c r="B861" t="inlineStr">
        <is>
          <t>Chauffage industriel et collectif</t>
        </is>
      </c>
      <c r="C861" t="n">
        <v>7670</v>
      </c>
      <c r="D861" t="inlineStr"/>
      <c r="E861" t="inlineStr"/>
      <c r="F861" t="inlineStr"/>
      <c r="G861" t="inlineStr"/>
      <c r="H861" t="inlineStr"/>
      <c r="I861" t="inlineStr"/>
      <c r="J861" t="inlineStr">
        <is>
          <t>déterminé</t>
        </is>
      </c>
    </row>
    <row r="862">
      <c r="A862" t="inlineStr">
        <is>
          <t>Bois bûche ménages</t>
        </is>
      </c>
      <c r="B862" t="inlineStr">
        <is>
          <t>Chauffage industriel et collectif</t>
        </is>
      </c>
      <c r="C862" t="n">
        <v>0</v>
      </c>
      <c r="D862" t="inlineStr"/>
      <c r="E862" t="inlineStr"/>
      <c r="F862" t="inlineStr"/>
      <c r="G862" t="inlineStr"/>
      <c r="H862" t="inlineStr"/>
      <c r="I862" t="inlineStr"/>
      <c r="J862" t="inlineStr">
        <is>
          <t>déterminé</t>
        </is>
      </c>
    </row>
    <row r="863">
      <c r="A863" t="inlineStr">
        <is>
          <t>Bois bûche officiel F</t>
        </is>
      </c>
      <c r="B863" t="inlineStr">
        <is>
          <t>Chauffage industriel et collectif</t>
        </is>
      </c>
      <c r="C863" t="n">
        <v>0</v>
      </c>
      <c r="D863" t="inlineStr"/>
      <c r="E863" t="inlineStr"/>
      <c r="F863" t="inlineStr"/>
      <c r="G863" t="inlineStr"/>
      <c r="H863" t="inlineStr"/>
      <c r="I863" t="inlineStr"/>
      <c r="J863" t="inlineStr">
        <is>
          <t>libre</t>
        </is>
      </c>
    </row>
    <row r="864">
      <c r="A864" t="inlineStr">
        <is>
          <t>Bois bûche officiel R</t>
        </is>
      </c>
      <c r="B864" t="inlineStr">
        <is>
          <t>Chauffage industriel et collectif</t>
        </is>
      </c>
      <c r="C864" t="n">
        <v>0</v>
      </c>
      <c r="D864" t="inlineStr"/>
      <c r="E864" t="inlineStr"/>
      <c r="F864" t="inlineStr"/>
      <c r="G864" t="inlineStr"/>
      <c r="H864" t="inlineStr"/>
      <c r="I864" t="inlineStr"/>
      <c r="J864" t="inlineStr">
        <is>
          <t>libre</t>
        </is>
      </c>
    </row>
    <row r="865">
      <c r="A865" t="inlineStr">
        <is>
          <t>Bois bûche officiel</t>
        </is>
      </c>
      <c r="B865" t="inlineStr">
        <is>
          <t>Chauffage industriel et collectif</t>
        </is>
      </c>
      <c r="C865" t="n">
        <v>0</v>
      </c>
      <c r="D865" t="inlineStr"/>
      <c r="E865" t="inlineStr"/>
      <c r="F865" t="inlineStr"/>
      <c r="G865" t="inlineStr"/>
      <c r="H865" t="inlineStr"/>
      <c r="I865" t="inlineStr"/>
      <c r="J865" t="inlineStr">
        <is>
          <t>déterminé</t>
        </is>
      </c>
    </row>
    <row r="866">
      <c r="A866" t="inlineStr">
        <is>
          <t>Plaquettes forestières</t>
        </is>
      </c>
      <c r="B866" t="inlineStr">
        <is>
          <t>Chauffage industriel et collectif</t>
        </is>
      </c>
      <c r="C866" t="n">
        <v>7670</v>
      </c>
      <c r="D866" t="n">
        <v>10706.2578535715</v>
      </c>
      <c r="E866" t="n">
        <v>2141.2515707143</v>
      </c>
      <c r="F866" t="n">
        <v>0.4</v>
      </c>
      <c r="G866" t="n">
        <v>7669.740988414999</v>
      </c>
      <c r="H866" t="n">
        <v>500000000</v>
      </c>
      <c r="I866" t="n">
        <v>1.42</v>
      </c>
      <c r="J866" t="inlineStr">
        <is>
          <t>redondant</t>
        </is>
      </c>
    </row>
    <row r="867">
      <c r="A867" t="inlineStr">
        <is>
          <t>Plaquettes forestières F</t>
        </is>
      </c>
      <c r="B867" t="inlineStr">
        <is>
          <t>Chauffage industriel et collectif</t>
        </is>
      </c>
      <c r="C867" t="n">
        <v>4890</v>
      </c>
      <c r="D867" t="inlineStr"/>
      <c r="E867" t="inlineStr"/>
      <c r="F867" t="inlineStr"/>
      <c r="G867" t="inlineStr"/>
      <c r="H867" t="inlineStr"/>
      <c r="I867" t="inlineStr"/>
      <c r="J867" t="inlineStr">
        <is>
          <t>libre</t>
        </is>
      </c>
    </row>
    <row r="868">
      <c r="A868" t="inlineStr">
        <is>
          <t>Plaquettes forestières R</t>
        </is>
      </c>
      <c r="B868" t="inlineStr">
        <is>
          <t>Chauffage industriel et collectif</t>
        </is>
      </c>
      <c r="C868" t="n">
        <v>2780</v>
      </c>
      <c r="D868" t="inlineStr"/>
      <c r="E868" t="inlineStr"/>
      <c r="F868" t="inlineStr"/>
      <c r="G868" t="inlineStr"/>
      <c r="H868" t="inlineStr"/>
      <c r="I868" t="inlineStr"/>
      <c r="J868" t="inlineStr">
        <is>
          <t>libre</t>
        </is>
      </c>
    </row>
    <row r="869">
      <c r="A869" t="inlineStr">
        <is>
          <t>Bois exploité F</t>
        </is>
      </c>
      <c r="B869" t="inlineStr">
        <is>
          <t>Chauffage industriel et collectif</t>
        </is>
      </c>
      <c r="C869" t="n">
        <v>4890</v>
      </c>
      <c r="D869" t="inlineStr"/>
      <c r="E869" t="inlineStr"/>
      <c r="F869" t="inlineStr"/>
      <c r="G869" t="inlineStr"/>
      <c r="H869" t="inlineStr"/>
      <c r="I869" t="inlineStr"/>
      <c r="J869" t="inlineStr">
        <is>
          <t>libre</t>
        </is>
      </c>
    </row>
    <row r="870">
      <c r="A870" t="inlineStr">
        <is>
          <t>Bois exploité R</t>
        </is>
      </c>
      <c r="B870" t="inlineStr">
        <is>
          <t>Chauffage industriel et collectif</t>
        </is>
      </c>
      <c r="C870" t="n">
        <v>2780</v>
      </c>
      <c r="D870" t="inlineStr"/>
      <c r="E870" t="inlineStr"/>
      <c r="F870" t="inlineStr"/>
      <c r="G870" t="inlineStr"/>
      <c r="H870" t="inlineStr"/>
      <c r="I870" t="inlineStr"/>
      <c r="J870" t="inlineStr">
        <is>
          <t>libre</t>
        </is>
      </c>
    </row>
    <row r="871">
      <c r="A871" t="inlineStr">
        <is>
          <t>Connexes</t>
        </is>
      </c>
      <c r="B871" t="inlineStr">
        <is>
          <t>Chauffage industriel et collectif</t>
        </is>
      </c>
      <c r="C871" t="n">
        <v>7160</v>
      </c>
      <c r="D871" t="inlineStr"/>
      <c r="E871" t="inlineStr"/>
      <c r="F871" t="inlineStr"/>
      <c r="G871" t="inlineStr"/>
      <c r="H871" t="inlineStr"/>
      <c r="I871" t="inlineStr"/>
      <c r="J871" t="inlineStr">
        <is>
          <t>libre</t>
        </is>
      </c>
    </row>
    <row r="872">
      <c r="A872" t="inlineStr">
        <is>
          <t>Connexes F</t>
        </is>
      </c>
      <c r="B872" t="inlineStr">
        <is>
          <t>Chauffage industriel et collectif</t>
        </is>
      </c>
      <c r="C872" t="n">
        <v>2560</v>
      </c>
      <c r="D872" t="inlineStr"/>
      <c r="E872" t="inlineStr"/>
      <c r="F872" t="inlineStr"/>
      <c r="G872" t="inlineStr"/>
      <c r="H872" t="inlineStr"/>
      <c r="I872" t="inlineStr"/>
      <c r="J872" t="inlineStr">
        <is>
          <t>libre</t>
        </is>
      </c>
    </row>
    <row r="873">
      <c r="A873" t="inlineStr">
        <is>
          <t>Plaquettes de scierie F</t>
        </is>
      </c>
      <c r="B873" t="inlineStr">
        <is>
          <t>Chauffage industriel et collectif</t>
        </is>
      </c>
      <c r="C873" t="n">
        <v>1790</v>
      </c>
      <c r="D873" t="inlineStr"/>
      <c r="E873" t="inlineStr"/>
      <c r="F873" t="inlineStr"/>
      <c r="G873" t="inlineStr"/>
      <c r="H873" t="inlineStr"/>
      <c r="I873" t="inlineStr"/>
      <c r="J873" t="inlineStr">
        <is>
          <t>libre</t>
        </is>
      </c>
    </row>
    <row r="874">
      <c r="A874" t="inlineStr">
        <is>
          <t>Ecorces F</t>
        </is>
      </c>
      <c r="B874" t="inlineStr">
        <is>
          <t>Chauffage industriel et collectif</t>
        </is>
      </c>
      <c r="C874" t="n">
        <v>766</v>
      </c>
      <c r="D874" t="inlineStr"/>
      <c r="E874" t="inlineStr"/>
      <c r="F874" t="inlineStr"/>
      <c r="G874" t="inlineStr"/>
      <c r="H874" t="inlineStr"/>
      <c r="I874" t="inlineStr"/>
      <c r="J874" t="inlineStr">
        <is>
          <t>libre</t>
        </is>
      </c>
    </row>
    <row r="875">
      <c r="A875" t="inlineStr">
        <is>
          <t>Connexes R</t>
        </is>
      </c>
      <c r="B875" t="inlineStr">
        <is>
          <t>Chauffage industriel et collectif</t>
        </is>
      </c>
      <c r="C875" t="n">
        <v>4600</v>
      </c>
      <c r="D875" t="inlineStr"/>
      <c r="E875" t="inlineStr"/>
      <c r="F875" t="inlineStr"/>
      <c r="G875" t="inlineStr"/>
      <c r="H875" t="inlineStr"/>
      <c r="I875" t="inlineStr"/>
      <c r="J875" t="inlineStr">
        <is>
          <t>libre</t>
        </is>
      </c>
    </row>
    <row r="876">
      <c r="A876" t="inlineStr">
        <is>
          <t>Plaquettes de scierie R</t>
        </is>
      </c>
      <c r="B876" t="inlineStr">
        <is>
          <t>Chauffage industriel et collectif</t>
        </is>
      </c>
      <c r="C876" t="n">
        <v>3590</v>
      </c>
      <c r="D876" t="inlineStr"/>
      <c r="E876" t="inlineStr"/>
      <c r="F876" t="inlineStr"/>
      <c r="G876" t="inlineStr"/>
      <c r="H876" t="inlineStr"/>
      <c r="I876" t="inlineStr"/>
      <c r="J876" t="inlineStr">
        <is>
          <t>libre</t>
        </is>
      </c>
    </row>
    <row r="877">
      <c r="A877" t="inlineStr">
        <is>
          <t>Ecorces R</t>
        </is>
      </c>
      <c r="B877" t="inlineStr">
        <is>
          <t>Chauffage industriel et collectif</t>
        </is>
      </c>
      <c r="C877" t="n">
        <v>1010</v>
      </c>
      <c r="D877" t="inlineStr"/>
      <c r="E877" t="inlineStr"/>
      <c r="F877" t="inlineStr"/>
      <c r="G877" t="inlineStr"/>
      <c r="H877" t="inlineStr"/>
      <c r="I877" t="inlineStr"/>
      <c r="J877" t="inlineStr">
        <is>
          <t>libre</t>
        </is>
      </c>
    </row>
    <row r="878">
      <c r="A878" t="inlineStr">
        <is>
          <t>Connexes hors écorces</t>
        </is>
      </c>
      <c r="B878" t="inlineStr">
        <is>
          <t>Chauffage industriel et collectif</t>
        </is>
      </c>
      <c r="C878" t="n">
        <v>5380</v>
      </c>
      <c r="D878" t="inlineStr"/>
      <c r="E878" t="inlineStr"/>
      <c r="F878" t="inlineStr"/>
      <c r="G878" t="inlineStr"/>
      <c r="H878" t="inlineStr"/>
      <c r="I878" t="inlineStr"/>
      <c r="J878" t="inlineStr">
        <is>
          <t>déterminé</t>
        </is>
      </c>
    </row>
    <row r="879">
      <c r="A879" t="inlineStr">
        <is>
          <t>Connexes hors écorces F</t>
        </is>
      </c>
      <c r="B879" t="inlineStr">
        <is>
          <t>Chauffage industriel et collectif</t>
        </is>
      </c>
      <c r="C879" t="n">
        <v>1790</v>
      </c>
      <c r="D879" t="inlineStr"/>
      <c r="E879" t="inlineStr"/>
      <c r="F879" t="inlineStr"/>
      <c r="G879" t="inlineStr"/>
      <c r="H879" t="inlineStr"/>
      <c r="I879" t="inlineStr"/>
      <c r="J879" t="inlineStr">
        <is>
          <t>libre</t>
        </is>
      </c>
    </row>
    <row r="880">
      <c r="A880" t="inlineStr">
        <is>
          <t>Connexes hors écorces R</t>
        </is>
      </c>
      <c r="B880" t="inlineStr">
        <is>
          <t>Chauffage industriel et collectif</t>
        </is>
      </c>
      <c r="C880" t="n">
        <v>3590</v>
      </c>
      <c r="D880" t="inlineStr"/>
      <c r="E880" t="inlineStr"/>
      <c r="F880" t="inlineStr"/>
      <c r="G880" t="inlineStr"/>
      <c r="H880" t="inlineStr"/>
      <c r="I880" t="inlineStr"/>
      <c r="J880" t="inlineStr">
        <is>
          <t>libre</t>
        </is>
      </c>
    </row>
    <row r="881">
      <c r="A881" t="inlineStr">
        <is>
          <t>Ecorces</t>
        </is>
      </c>
      <c r="B881" t="inlineStr">
        <is>
          <t>Chauffage industriel et collectif</t>
        </is>
      </c>
      <c r="C881" t="n">
        <v>1780</v>
      </c>
      <c r="D881" t="inlineStr"/>
      <c r="E881" t="inlineStr"/>
      <c r="F881" t="inlineStr"/>
      <c r="G881" t="inlineStr"/>
      <c r="H881" t="inlineStr"/>
      <c r="I881" t="inlineStr"/>
      <c r="J881" t="inlineStr">
        <is>
          <t>libre</t>
        </is>
      </c>
    </row>
    <row r="882">
      <c r="A882" t="inlineStr">
        <is>
          <t>Plaquettes de scierie</t>
        </is>
      </c>
      <c r="B882" t="inlineStr">
        <is>
          <t>Chauffage industriel et collectif</t>
        </is>
      </c>
      <c r="C882" t="n">
        <v>5380</v>
      </c>
      <c r="D882" t="n">
        <v>7620.7256749775</v>
      </c>
      <c r="E882" t="n">
        <v>1524.1451349955</v>
      </c>
      <c r="F882" t="n">
        <v>0.4</v>
      </c>
      <c r="G882" t="n">
        <v>4500</v>
      </c>
      <c r="H882" t="n">
        <v>500000000</v>
      </c>
      <c r="I882" t="n">
        <v>1.47</v>
      </c>
      <c r="J882" t="inlineStr">
        <is>
          <t>redondant</t>
        </is>
      </c>
    </row>
    <row r="883">
      <c r="A883" t="inlineStr">
        <is>
          <t>Plaquettes</t>
        </is>
      </c>
      <c r="B883" t="inlineStr">
        <is>
          <t>Chauffage industriel et collectif</t>
        </is>
      </c>
      <c r="C883" t="n">
        <v>13000</v>
      </c>
      <c r="D883" t="inlineStr"/>
      <c r="E883" t="inlineStr"/>
      <c r="F883" t="inlineStr"/>
      <c r="G883" t="inlineStr"/>
      <c r="H883" t="inlineStr"/>
      <c r="I883" t="inlineStr"/>
      <c r="J883" t="inlineStr">
        <is>
          <t>déterminé</t>
        </is>
      </c>
    </row>
    <row r="884">
      <c r="A884" t="inlineStr">
        <is>
          <t>Combustibles chaudières collectives</t>
        </is>
      </c>
      <c r="B884" t="inlineStr">
        <is>
          <t>Chauffage industriel et collectif</t>
        </is>
      </c>
      <c r="C884" t="n">
        <v>16700</v>
      </c>
      <c r="D884" t="n">
        <v>21051</v>
      </c>
      <c r="E884" t="n">
        <v>2631.375</v>
      </c>
      <c r="F884" t="n">
        <v>0.25</v>
      </c>
      <c r="G884" t="n">
        <v>0</v>
      </c>
      <c r="H884" t="n">
        <v>500000000</v>
      </c>
      <c r="I884" t="n">
        <v>1.66</v>
      </c>
      <c r="J884" t="inlineStr">
        <is>
          <t>redondant</t>
        </is>
      </c>
    </row>
    <row r="885">
      <c r="A885" t="inlineStr">
        <is>
          <t>Déchets bois</t>
        </is>
      </c>
      <c r="B885" t="inlineStr">
        <is>
          <t>Chauffage industriel et collectif</t>
        </is>
      </c>
      <c r="C885" t="n">
        <v>3630</v>
      </c>
      <c r="D885" t="n">
        <v>2724.4243278</v>
      </c>
      <c r="E885" t="n">
        <v>544.88486556</v>
      </c>
      <c r="F885" t="n">
        <v>0.4</v>
      </c>
      <c r="G885" t="n">
        <v>2379.979252071</v>
      </c>
      <c r="H885" t="n">
        <v>4865.0434425</v>
      </c>
      <c r="I885" t="n">
        <v>1.66</v>
      </c>
      <c r="J885" t="inlineStr">
        <is>
          <t>redondant</t>
        </is>
      </c>
    </row>
    <row r="886">
      <c r="A886" t="inlineStr">
        <is>
          <t>Produits de la 1ère transformation bois d'œuvre</t>
        </is>
      </c>
      <c r="B886" t="inlineStr">
        <is>
          <t>Consommation</t>
        </is>
      </c>
      <c r="C886" t="n">
        <v>5680</v>
      </c>
      <c r="D886" t="inlineStr"/>
      <c r="E886" t="inlineStr"/>
      <c r="F886" t="inlineStr"/>
      <c r="G886" t="inlineStr"/>
      <c r="H886" t="inlineStr"/>
      <c r="I886" t="inlineStr"/>
      <c r="J886" t="inlineStr">
        <is>
          <t>déterminé</t>
        </is>
      </c>
    </row>
    <row r="887">
      <c r="A887" t="inlineStr">
        <is>
          <t>Sciages</t>
        </is>
      </c>
      <c r="B887" t="inlineStr">
        <is>
          <t>Consommation</t>
        </is>
      </c>
      <c r="C887" t="n">
        <v>5530</v>
      </c>
      <c r="D887" t="inlineStr"/>
      <c r="E887" t="inlineStr"/>
      <c r="F887" t="inlineStr"/>
      <c r="G887" t="inlineStr"/>
      <c r="H887" t="inlineStr"/>
      <c r="I887" t="inlineStr"/>
      <c r="J887" t="inlineStr">
        <is>
          <t>déterminé</t>
        </is>
      </c>
    </row>
    <row r="888">
      <c r="A888" t="inlineStr">
        <is>
          <t>Sciages F</t>
        </is>
      </c>
      <c r="B888" t="inlineStr">
        <is>
          <t>Consommation</t>
        </is>
      </c>
      <c r="C888" t="n">
        <v>571</v>
      </c>
      <c r="D888" t="inlineStr"/>
      <c r="E888" t="inlineStr"/>
      <c r="F888" t="inlineStr"/>
      <c r="G888" t="inlineStr"/>
      <c r="H888" t="inlineStr"/>
      <c r="I888" t="inlineStr"/>
      <c r="J888" t="inlineStr">
        <is>
          <t>libre</t>
        </is>
      </c>
    </row>
    <row r="889">
      <c r="A889" t="inlineStr">
        <is>
          <t>Sciages R</t>
        </is>
      </c>
      <c r="B889" t="inlineStr">
        <is>
          <t>Consommation</t>
        </is>
      </c>
      <c r="C889" t="n">
        <v>4960</v>
      </c>
      <c r="D889" t="inlineStr"/>
      <c r="E889" t="inlineStr"/>
      <c r="F889" t="inlineStr"/>
      <c r="G889" t="inlineStr"/>
      <c r="H889" t="inlineStr"/>
      <c r="I889" t="inlineStr"/>
      <c r="J889" t="inlineStr">
        <is>
          <t>libre</t>
        </is>
      </c>
    </row>
    <row r="890">
      <c r="A890" t="inlineStr">
        <is>
          <t>Traverses</t>
        </is>
      </c>
      <c r="B890" t="inlineStr">
        <is>
          <t>Consommation</t>
        </is>
      </c>
      <c r="C890" t="n">
        <v>84.40000000000001</v>
      </c>
      <c r="D890" t="inlineStr"/>
      <c r="E890" t="inlineStr"/>
      <c r="F890" t="inlineStr"/>
      <c r="G890" t="inlineStr"/>
      <c r="H890" t="inlineStr"/>
      <c r="I890" t="inlineStr"/>
      <c r="J890" t="inlineStr">
        <is>
          <t>déterminé</t>
        </is>
      </c>
    </row>
    <row r="891">
      <c r="A891" t="inlineStr">
        <is>
          <t>Merrains</t>
        </is>
      </c>
      <c r="B891" t="inlineStr">
        <is>
          <t>Consommation</t>
        </is>
      </c>
      <c r="C891" t="n">
        <v>61.2</v>
      </c>
      <c r="D891" t="inlineStr"/>
      <c r="E891" t="inlineStr"/>
      <c r="F891" t="inlineStr"/>
      <c r="G891" t="inlineStr"/>
      <c r="H891" t="inlineStr"/>
      <c r="I891" t="inlineStr"/>
      <c r="J891" t="inlineStr">
        <is>
          <t>déterminé</t>
        </is>
      </c>
    </row>
    <row r="892">
      <c r="A892" t="inlineStr">
        <is>
          <t>Produits de la 1ère transformation bois d'industrie</t>
        </is>
      </c>
      <c r="B892" t="inlineStr">
        <is>
          <t>Consommation</t>
        </is>
      </c>
      <c r="C892" t="n">
        <v>5120</v>
      </c>
      <c r="D892" t="inlineStr"/>
      <c r="E892" t="inlineStr"/>
      <c r="F892" t="inlineStr"/>
      <c r="G892" t="inlineStr"/>
      <c r="H892" t="inlineStr"/>
      <c r="I892" t="inlineStr"/>
      <c r="J892" t="inlineStr">
        <is>
          <t>déterminé</t>
        </is>
      </c>
    </row>
    <row r="893">
      <c r="A893" t="inlineStr">
        <is>
          <t>Panneaux</t>
        </is>
      </c>
      <c r="B893" t="inlineStr">
        <is>
          <t>Consommation</t>
        </is>
      </c>
      <c r="C893" t="n">
        <v>5120</v>
      </c>
      <c r="D893" t="inlineStr"/>
      <c r="E893" t="inlineStr"/>
      <c r="F893" t="inlineStr"/>
      <c r="G893" t="inlineStr"/>
      <c r="H893" t="inlineStr"/>
      <c r="I893" t="inlineStr"/>
      <c r="J893" t="inlineStr">
        <is>
          <t>déterminé</t>
        </is>
      </c>
    </row>
    <row r="894">
      <c r="A894" t="inlineStr">
        <is>
          <t>Panneaux F</t>
        </is>
      </c>
      <c r="B894" t="inlineStr">
        <is>
          <t>Consommation</t>
        </is>
      </c>
      <c r="C894" t="n">
        <v>2380</v>
      </c>
      <c r="D894" t="inlineStr"/>
      <c r="E894" t="inlineStr"/>
      <c r="F894" t="inlineStr"/>
      <c r="G894" t="inlineStr"/>
      <c r="H894" t="inlineStr"/>
      <c r="I894" t="inlineStr"/>
      <c r="J894" t="inlineStr">
        <is>
          <t>libre</t>
        </is>
      </c>
    </row>
    <row r="895">
      <c r="A895" t="inlineStr">
        <is>
          <t>Panneaux R</t>
        </is>
      </c>
      <c r="B895" t="inlineStr">
        <is>
          <t>Consommation</t>
        </is>
      </c>
      <c r="C895" t="n">
        <v>2740</v>
      </c>
      <c r="D895" t="inlineStr"/>
      <c r="E895" t="inlineStr"/>
      <c r="F895" t="inlineStr"/>
      <c r="G895" t="inlineStr"/>
      <c r="H895" t="inlineStr"/>
      <c r="I895" t="inlineStr"/>
      <c r="J895" t="inlineStr">
        <is>
          <t>libre</t>
        </is>
      </c>
    </row>
    <row r="896">
      <c r="A896" t="inlineStr">
        <is>
          <t>Panneaux particules</t>
        </is>
      </c>
      <c r="B896" t="inlineStr">
        <is>
          <t>Consommation</t>
        </is>
      </c>
      <c r="C896" t="n">
        <v>2640</v>
      </c>
      <c r="D896" t="inlineStr"/>
      <c r="E896" t="inlineStr"/>
      <c r="F896" t="inlineStr"/>
      <c r="G896" t="inlineStr"/>
      <c r="H896" t="inlineStr"/>
      <c r="I896" t="inlineStr"/>
      <c r="J896" t="inlineStr">
        <is>
          <t>libre</t>
        </is>
      </c>
    </row>
    <row r="897">
      <c r="A897" t="inlineStr">
        <is>
          <t>Panneaux fibres</t>
        </is>
      </c>
      <c r="B897" t="inlineStr">
        <is>
          <t>Consommation</t>
        </is>
      </c>
      <c r="C897" t="n">
        <v>618</v>
      </c>
      <c r="D897" t="inlineStr"/>
      <c r="E897" t="inlineStr"/>
      <c r="F897" t="inlineStr"/>
      <c r="G897" t="inlineStr"/>
      <c r="H897" t="inlineStr"/>
      <c r="I897" t="inlineStr"/>
      <c r="J897" t="inlineStr">
        <is>
          <t>libre</t>
        </is>
      </c>
    </row>
    <row r="898">
      <c r="A898" t="inlineStr">
        <is>
          <t>Panneaux MDF</t>
        </is>
      </c>
      <c r="B898" t="inlineStr">
        <is>
          <t>Consommation</t>
        </is>
      </c>
      <c r="C898" t="n">
        <v>1070</v>
      </c>
      <c r="D898" t="inlineStr"/>
      <c r="E898" t="inlineStr"/>
      <c r="F898" t="inlineStr"/>
      <c r="G898" t="inlineStr"/>
      <c r="H898" t="inlineStr"/>
      <c r="I898" t="inlineStr"/>
      <c r="J898" t="inlineStr">
        <is>
          <t>libre</t>
        </is>
      </c>
    </row>
    <row r="899">
      <c r="A899" t="inlineStr">
        <is>
          <t>Panneaux OSB</t>
        </is>
      </c>
      <c r="B899" t="inlineStr">
        <is>
          <t>Consommation</t>
        </is>
      </c>
      <c r="C899" t="n">
        <v>790</v>
      </c>
      <c r="D899" t="inlineStr"/>
      <c r="E899" t="inlineStr"/>
      <c r="F899" t="inlineStr"/>
      <c r="G899" t="inlineStr"/>
      <c r="H899" t="inlineStr"/>
      <c r="I899" t="inlineStr"/>
      <c r="J899" t="inlineStr">
        <is>
          <t>libre</t>
        </is>
      </c>
    </row>
    <row r="900">
      <c r="A900" t="inlineStr">
        <is>
          <t>Produits de la 1ère transformation bois d'œuvre F</t>
        </is>
      </c>
      <c r="B900" t="inlineStr">
        <is>
          <t>Consommation</t>
        </is>
      </c>
      <c r="C900" t="n">
        <v>717</v>
      </c>
      <c r="D900" t="inlineStr"/>
      <c r="E900" t="inlineStr"/>
      <c r="F900" t="inlineStr"/>
      <c r="G900" t="inlineStr"/>
      <c r="H900" t="inlineStr"/>
      <c r="I900" t="inlineStr"/>
      <c r="J900" t="inlineStr">
        <is>
          <t>libre</t>
        </is>
      </c>
    </row>
    <row r="901">
      <c r="A901" t="inlineStr">
        <is>
          <t>Produits de la 1ère transformation bois d'œuvre R</t>
        </is>
      </c>
      <c r="B901" t="inlineStr">
        <is>
          <t>Consommation</t>
        </is>
      </c>
      <c r="C901" t="n">
        <v>4960</v>
      </c>
      <c r="D901" t="inlineStr"/>
      <c r="E901" t="inlineStr"/>
      <c r="F901" t="inlineStr"/>
      <c r="G901" t="inlineStr"/>
      <c r="H901" t="inlineStr"/>
      <c r="I901" t="inlineStr"/>
      <c r="J901" t="inlineStr">
        <is>
          <t>libre</t>
        </is>
      </c>
    </row>
    <row r="902">
      <c r="A902" t="inlineStr">
        <is>
          <t>Produits de la 1ère transformation bois d'industrie F</t>
        </is>
      </c>
      <c r="B902" t="inlineStr">
        <is>
          <t>Consommation</t>
        </is>
      </c>
      <c r="C902" t="n">
        <v>2380</v>
      </c>
      <c r="D902" t="inlineStr"/>
      <c r="E902" t="inlineStr"/>
      <c r="F902" t="inlineStr"/>
      <c r="G902" t="inlineStr"/>
      <c r="H902" t="inlineStr"/>
      <c r="I902" t="inlineStr"/>
      <c r="J902" t="inlineStr">
        <is>
          <t>libre</t>
        </is>
      </c>
    </row>
    <row r="903">
      <c r="A903" t="inlineStr">
        <is>
          <t>Produits de la 1ère transformation bois d'industrie R</t>
        </is>
      </c>
      <c r="B903" t="inlineStr">
        <is>
          <t>Consommation</t>
        </is>
      </c>
      <c r="C903" t="n">
        <v>2740</v>
      </c>
      <c r="D903" t="inlineStr"/>
      <c r="E903" t="inlineStr"/>
      <c r="F903" t="inlineStr"/>
      <c r="G903" t="inlineStr"/>
      <c r="H903" t="inlineStr"/>
      <c r="I903" t="inlineStr"/>
      <c r="J903" t="inlineStr">
        <is>
          <t>libre</t>
        </is>
      </c>
    </row>
    <row r="904">
      <c r="A904" t="inlineStr">
        <is>
          <t>Produits de la 2nde transformation</t>
        </is>
      </c>
      <c r="B904" t="inlineStr">
        <is>
          <t>Consommation</t>
        </is>
      </c>
      <c r="C904" t="n">
        <v>5980</v>
      </c>
      <c r="D904" t="inlineStr"/>
      <c r="E904" t="inlineStr"/>
      <c r="F904" t="inlineStr"/>
      <c r="G904" t="inlineStr"/>
      <c r="H904" t="inlineStr"/>
      <c r="I904" t="inlineStr"/>
      <c r="J904" t="inlineStr">
        <is>
          <t>déterminé</t>
        </is>
      </c>
    </row>
    <row r="905">
      <c r="A905" t="inlineStr">
        <is>
          <t>Parquets</t>
        </is>
      </c>
      <c r="B905" t="inlineStr">
        <is>
          <t>Consommation</t>
        </is>
      </c>
      <c r="C905" t="n">
        <v>102</v>
      </c>
      <c r="D905" t="inlineStr"/>
      <c r="E905" t="inlineStr"/>
      <c r="F905" t="inlineStr"/>
      <c r="G905" t="inlineStr"/>
      <c r="H905" t="inlineStr"/>
      <c r="I905" t="inlineStr"/>
      <c r="J905" t="inlineStr">
        <is>
          <t>déterminé</t>
        </is>
      </c>
    </row>
    <row r="906">
      <c r="A906" t="inlineStr">
        <is>
          <t>Papiers cartons</t>
        </is>
      </c>
      <c r="B906" t="inlineStr">
        <is>
          <t>Consommation</t>
        </is>
      </c>
      <c r="C906" t="n">
        <v>18700</v>
      </c>
      <c r="D906" t="n">
        <v>18202.99197794333</v>
      </c>
      <c r="E906" t="n">
        <v>1365.22439834575</v>
      </c>
      <c r="F906" t="n">
        <v>0.15</v>
      </c>
      <c r="G906" t="n">
        <v>0</v>
      </c>
      <c r="H906" t="n">
        <v>500000000</v>
      </c>
      <c r="I906" t="n">
        <v>0.35</v>
      </c>
      <c r="J906" t="inlineStr">
        <is>
          <t>redondant</t>
        </is>
      </c>
    </row>
    <row r="907">
      <c r="A907" t="inlineStr">
        <is>
          <t>Contreplaqués</t>
        </is>
      </c>
      <c r="B907" t="inlineStr">
        <is>
          <t>Consommation</t>
        </is>
      </c>
      <c r="C907" t="n">
        <v>728</v>
      </c>
      <c r="D907" t="inlineStr"/>
      <c r="E907" t="inlineStr"/>
      <c r="F907" t="inlineStr"/>
      <c r="G907" t="inlineStr"/>
      <c r="H907" t="inlineStr"/>
      <c r="I907" t="inlineStr"/>
      <c r="J907" t="inlineStr">
        <is>
          <t>déterminé</t>
        </is>
      </c>
    </row>
    <row r="908">
      <c r="A908" t="inlineStr">
        <is>
          <t>Palettes et emballages</t>
        </is>
      </c>
      <c r="B908" t="inlineStr">
        <is>
          <t>Consommation</t>
        </is>
      </c>
      <c r="C908" t="n">
        <v>5150</v>
      </c>
      <c r="D908" t="inlineStr"/>
      <c r="E908" t="inlineStr"/>
      <c r="F908" t="inlineStr"/>
      <c r="G908" t="inlineStr"/>
      <c r="H908" t="inlineStr"/>
      <c r="I908" t="inlineStr"/>
      <c r="J908" t="inlineStr">
        <is>
          <t>déterminé</t>
        </is>
      </c>
    </row>
    <row r="909">
      <c r="A909" t="inlineStr">
        <is>
          <t>Connexes</t>
        </is>
      </c>
      <c r="B909" t="inlineStr">
        <is>
          <t>Consommation</t>
        </is>
      </c>
      <c r="C909" t="n">
        <v>1960</v>
      </c>
      <c r="D909" t="inlineStr"/>
      <c r="E909" t="inlineStr"/>
      <c r="F909" t="inlineStr"/>
      <c r="G909" t="inlineStr"/>
      <c r="H909" t="inlineStr"/>
      <c r="I909" t="inlineStr"/>
      <c r="J909" t="inlineStr">
        <is>
          <t>libre</t>
        </is>
      </c>
    </row>
    <row r="910">
      <c r="A910" t="inlineStr">
        <is>
          <t>Connexes F</t>
        </is>
      </c>
      <c r="B910" t="inlineStr">
        <is>
          <t>Consommation</t>
        </is>
      </c>
      <c r="C910" t="n">
        <v>63.3</v>
      </c>
      <c r="D910" t="inlineStr"/>
      <c r="E910" t="inlineStr"/>
      <c r="F910" t="inlineStr"/>
      <c r="G910" t="inlineStr"/>
      <c r="H910" t="inlineStr"/>
      <c r="I910" t="inlineStr"/>
      <c r="J910" t="inlineStr">
        <is>
          <t>libre</t>
        </is>
      </c>
    </row>
    <row r="911">
      <c r="A911" t="inlineStr">
        <is>
          <t>Sciures F</t>
        </is>
      </c>
      <c r="B911" t="inlineStr">
        <is>
          <t>Consommation</t>
        </is>
      </c>
      <c r="C911" t="n">
        <v>0</v>
      </c>
      <c r="D911" t="inlineStr"/>
      <c r="E911" t="inlineStr"/>
      <c r="F911" t="inlineStr"/>
      <c r="G911" t="inlineStr"/>
      <c r="H911" t="inlineStr"/>
      <c r="I911" t="inlineStr"/>
      <c r="J911" t="inlineStr">
        <is>
          <t>libre</t>
        </is>
      </c>
    </row>
    <row r="912">
      <c r="A912" t="inlineStr">
        <is>
          <t>Plaquettes de scierie F</t>
        </is>
      </c>
      <c r="B912" t="inlineStr">
        <is>
          <t>Consommation</t>
        </is>
      </c>
      <c r="C912" t="n">
        <v>0</v>
      </c>
      <c r="D912" t="inlineStr"/>
      <c r="E912" t="inlineStr"/>
      <c r="F912" t="inlineStr"/>
      <c r="G912" t="inlineStr"/>
      <c r="H912" t="inlineStr"/>
      <c r="I912" t="inlineStr"/>
      <c r="J912" t="inlineStr">
        <is>
          <t>libre</t>
        </is>
      </c>
    </row>
    <row r="913">
      <c r="A913" t="inlineStr">
        <is>
          <t>Ecorces F</t>
        </is>
      </c>
      <c r="B913" t="inlineStr">
        <is>
          <t>Consommation</t>
        </is>
      </c>
      <c r="C913" t="n">
        <v>63.3</v>
      </c>
      <c r="D913" t="inlineStr"/>
      <c r="E913" t="inlineStr"/>
      <c r="F913" t="inlineStr"/>
      <c r="G913" t="inlineStr"/>
      <c r="H913" t="inlineStr"/>
      <c r="I913" t="inlineStr"/>
      <c r="J913" t="inlineStr">
        <is>
          <t>libre</t>
        </is>
      </c>
    </row>
    <row r="914">
      <c r="A914" t="inlineStr">
        <is>
          <t>Connexes R</t>
        </is>
      </c>
      <c r="B914" t="inlineStr">
        <is>
          <t>Consommation</t>
        </is>
      </c>
      <c r="C914" t="n">
        <v>1900</v>
      </c>
      <c r="D914" t="inlineStr"/>
      <c r="E914" t="inlineStr"/>
      <c r="F914" t="inlineStr"/>
      <c r="G914" t="inlineStr"/>
      <c r="H914" t="inlineStr"/>
      <c r="I914" t="inlineStr"/>
      <c r="J914" t="inlineStr">
        <is>
          <t>libre</t>
        </is>
      </c>
    </row>
    <row r="915">
      <c r="A915" t="inlineStr">
        <is>
          <t>Sciures R</t>
        </is>
      </c>
      <c r="B915" t="inlineStr">
        <is>
          <t>Consommation</t>
        </is>
      </c>
      <c r="C915" t="n">
        <v>0</v>
      </c>
      <c r="D915" t="inlineStr"/>
      <c r="E915" t="inlineStr"/>
      <c r="F915" t="inlineStr"/>
      <c r="G915" t="inlineStr"/>
      <c r="H915" t="inlineStr"/>
      <c r="I915" t="inlineStr"/>
      <c r="J915" t="inlineStr">
        <is>
          <t>libre</t>
        </is>
      </c>
    </row>
    <row r="916">
      <c r="A916" t="inlineStr">
        <is>
          <t>Plaquettes de scierie R</t>
        </is>
      </c>
      <c r="B916" t="inlineStr">
        <is>
          <t>Consommation</t>
        </is>
      </c>
      <c r="C916" t="n">
        <v>0</v>
      </c>
      <c r="D916" t="inlineStr"/>
      <c r="E916" t="inlineStr"/>
      <c r="F916" t="inlineStr"/>
      <c r="G916" t="inlineStr"/>
      <c r="H916" t="inlineStr"/>
      <c r="I916" t="inlineStr"/>
      <c r="J916" t="inlineStr">
        <is>
          <t>libre</t>
        </is>
      </c>
    </row>
    <row r="917">
      <c r="A917" t="inlineStr">
        <is>
          <t>Ecorces R</t>
        </is>
      </c>
      <c r="B917" t="inlineStr">
        <is>
          <t>Consommation</t>
        </is>
      </c>
      <c r="C917" t="n">
        <v>1900</v>
      </c>
      <c r="D917" t="inlineStr"/>
      <c r="E917" t="inlineStr"/>
      <c r="F917" t="inlineStr"/>
      <c r="G917" t="inlineStr"/>
      <c r="H917" t="inlineStr"/>
      <c r="I917" t="inlineStr"/>
      <c r="J917" t="inlineStr">
        <is>
          <t>libre</t>
        </is>
      </c>
    </row>
    <row r="918">
      <c r="A918" t="inlineStr">
        <is>
          <t>Connexes hors écorces</t>
        </is>
      </c>
      <c r="B918" t="inlineStr">
        <is>
          <t>Consommation</t>
        </is>
      </c>
      <c r="C918" t="n">
        <v>0.1</v>
      </c>
      <c r="D918" t="inlineStr"/>
      <c r="E918" t="inlineStr"/>
      <c r="F918" t="inlineStr"/>
      <c r="G918" t="inlineStr"/>
      <c r="H918" t="inlineStr"/>
      <c r="I918" t="inlineStr"/>
      <c r="J918" t="inlineStr">
        <is>
          <t>libre</t>
        </is>
      </c>
    </row>
    <row r="919">
      <c r="A919" t="inlineStr">
        <is>
          <t>Connexes hors écorces F</t>
        </is>
      </c>
      <c r="B919" t="inlineStr">
        <is>
          <t>Consommation</t>
        </is>
      </c>
      <c r="C919" t="n">
        <v>0</v>
      </c>
      <c r="D919" t="inlineStr"/>
      <c r="E919" t="inlineStr"/>
      <c r="F919" t="inlineStr"/>
      <c r="G919" t="inlineStr"/>
      <c r="H919" t="inlineStr"/>
      <c r="I919" t="inlineStr"/>
      <c r="J919" t="inlineStr">
        <is>
          <t>libre</t>
        </is>
      </c>
    </row>
    <row r="920">
      <c r="A920" t="inlineStr">
        <is>
          <t>Connexes hors écorces R</t>
        </is>
      </c>
      <c r="B920" t="inlineStr">
        <is>
          <t>Consommation</t>
        </is>
      </c>
      <c r="C920" t="n">
        <v>0.1</v>
      </c>
      <c r="D920" t="inlineStr"/>
      <c r="E920" t="inlineStr"/>
      <c r="F920" t="inlineStr"/>
      <c r="G920" t="inlineStr"/>
      <c r="H920" t="inlineStr"/>
      <c r="I920" t="inlineStr"/>
      <c r="J920" t="inlineStr">
        <is>
          <t>libre</t>
        </is>
      </c>
    </row>
    <row r="921">
      <c r="A921" t="inlineStr">
        <is>
          <t>Ecorces</t>
        </is>
      </c>
      <c r="B921" t="inlineStr">
        <is>
          <t>Consommation</t>
        </is>
      </c>
      <c r="C921" t="n">
        <v>1960</v>
      </c>
      <c r="D921" t="inlineStr"/>
      <c r="E921" t="inlineStr"/>
      <c r="F921" t="inlineStr"/>
      <c r="G921" t="inlineStr"/>
      <c r="H921" t="inlineStr"/>
      <c r="I921" t="inlineStr"/>
      <c r="J921" t="inlineStr">
        <is>
          <t>libre</t>
        </is>
      </c>
    </row>
    <row r="922">
      <c r="A922" t="inlineStr">
        <is>
          <t>Sciures</t>
        </is>
      </c>
      <c r="B922" t="inlineStr">
        <is>
          <t>Consommation</t>
        </is>
      </c>
      <c r="C922" t="n">
        <v>0.1</v>
      </c>
      <c r="D922" t="inlineStr"/>
      <c r="E922" t="inlineStr"/>
      <c r="F922" t="inlineStr"/>
      <c r="G922" t="inlineStr"/>
      <c r="H922" t="inlineStr"/>
      <c r="I922" t="inlineStr"/>
      <c r="J922" t="inlineStr">
        <is>
          <t>libre</t>
        </is>
      </c>
    </row>
    <row r="923">
      <c r="A923" t="inlineStr">
        <is>
          <t>Plaquettes de scierie</t>
        </is>
      </c>
      <c r="B923" t="inlineStr">
        <is>
          <t>Consommation</t>
        </is>
      </c>
      <c r="C923" t="n">
        <v>0</v>
      </c>
      <c r="D923" t="inlineStr"/>
      <c r="E923" t="inlineStr"/>
      <c r="F923" t="inlineStr"/>
      <c r="G923" t="inlineStr"/>
      <c r="H923" t="inlineStr"/>
      <c r="I923" t="inlineStr"/>
      <c r="J923" t="inlineStr">
        <is>
          <t>libre</t>
        </is>
      </c>
    </row>
    <row r="924">
      <c r="A924" t="inlineStr">
        <is>
          <t>Papier à recycler</t>
        </is>
      </c>
      <c r="B924" t="inlineStr">
        <is>
          <t>Consommation</t>
        </is>
      </c>
      <c r="C924" t="n">
        <v>0</v>
      </c>
      <c r="D924" t="inlineStr"/>
      <c r="E924" t="inlineStr"/>
      <c r="F924" t="inlineStr"/>
      <c r="G924" t="inlineStr"/>
      <c r="H924" t="inlineStr"/>
      <c r="I924" t="inlineStr"/>
      <c r="J924" t="inlineStr">
        <is>
          <t>déterminé</t>
        </is>
      </c>
    </row>
    <row r="925">
      <c r="A925" t="inlineStr">
        <is>
          <t>Plaquettes</t>
        </is>
      </c>
      <c r="B925" t="inlineStr">
        <is>
          <t>Consommation</t>
        </is>
      </c>
      <c r="C925" t="n">
        <v>0</v>
      </c>
      <c r="D925" t="inlineStr"/>
      <c r="E925" t="inlineStr"/>
      <c r="F925" t="inlineStr"/>
      <c r="G925" t="inlineStr"/>
      <c r="H925" t="inlineStr"/>
      <c r="I925" t="inlineStr"/>
      <c r="J925" t="inlineStr">
        <is>
          <t>libre</t>
        </is>
      </c>
    </row>
    <row r="926">
      <c r="A926" t="inlineStr">
        <is>
          <t>Combustibles chaudières collectives</t>
        </is>
      </c>
      <c r="B926" t="inlineStr">
        <is>
          <t>Consommation</t>
        </is>
      </c>
      <c r="C926" t="n">
        <v>0</v>
      </c>
      <c r="D926" t="inlineStr"/>
      <c r="E926" t="inlineStr"/>
      <c r="F926" t="inlineStr"/>
      <c r="G926" t="inlineStr"/>
      <c r="H926" t="inlineStr"/>
      <c r="I926" t="inlineStr"/>
      <c r="J926" t="inlineStr">
        <is>
          <t>libre</t>
        </is>
      </c>
    </row>
    <row r="927">
      <c r="A927" t="inlineStr">
        <is>
          <t>Bois exploité</t>
        </is>
      </c>
      <c r="B927" t="inlineStr">
        <is>
          <t>International</t>
        </is>
      </c>
      <c r="C927" t="n">
        <v>4410</v>
      </c>
      <c r="D927" t="inlineStr"/>
      <c r="E927" t="inlineStr"/>
      <c r="F927" t="inlineStr"/>
      <c r="G927" t="inlineStr"/>
      <c r="H927" t="inlineStr"/>
      <c r="I927" t="inlineStr"/>
      <c r="J927" t="inlineStr">
        <is>
          <t>déterminé</t>
        </is>
      </c>
    </row>
    <row r="928">
      <c r="A928" t="inlineStr">
        <is>
          <t>Bois d'œuvre</t>
        </is>
      </c>
      <c r="B928" t="inlineStr">
        <is>
          <t>International</t>
        </is>
      </c>
      <c r="C928" t="n">
        <v>2130</v>
      </c>
      <c r="D928" t="inlineStr"/>
      <c r="E928" t="inlineStr"/>
      <c r="F928" t="inlineStr"/>
      <c r="G928" t="inlineStr"/>
      <c r="H928" t="inlineStr"/>
      <c r="I928" t="inlineStr"/>
      <c r="J928" t="inlineStr">
        <is>
          <t>déterminé</t>
        </is>
      </c>
    </row>
    <row r="929">
      <c r="A929" t="inlineStr">
        <is>
          <t>Bois d'œuvre F</t>
        </is>
      </c>
      <c r="B929" t="inlineStr">
        <is>
          <t>International</t>
        </is>
      </c>
      <c r="C929" t="n">
        <v>1380</v>
      </c>
      <c r="D929" t="n">
        <v>1389.463980999781</v>
      </c>
      <c r="E929" t="n">
        <v>138.9463980999781</v>
      </c>
      <c r="F929" t="n">
        <v>0.2</v>
      </c>
      <c r="G929" t="n">
        <v>0</v>
      </c>
      <c r="H929" t="n">
        <v>500000000</v>
      </c>
      <c r="I929" t="n">
        <v>0.04</v>
      </c>
      <c r="J929" t="inlineStr">
        <is>
          <t>mesuré</t>
        </is>
      </c>
    </row>
    <row r="930">
      <c r="A930" t="inlineStr">
        <is>
          <t>Bois d'œuvre R</t>
        </is>
      </c>
      <c r="B930" t="inlineStr">
        <is>
          <t>International</t>
        </is>
      </c>
      <c r="C930" t="n">
        <v>746</v>
      </c>
      <c r="D930" t="n">
        <v>819.2779357687081</v>
      </c>
      <c r="E930" t="n">
        <v>81.92779357687081</v>
      </c>
      <c r="F930" t="n">
        <v>0.2</v>
      </c>
      <c r="G930" t="n">
        <v>0</v>
      </c>
      <c r="H930" t="n">
        <v>500000000</v>
      </c>
      <c r="I930" t="n">
        <v>0.9</v>
      </c>
      <c r="J930" t="inlineStr">
        <is>
          <t>mesuré</t>
        </is>
      </c>
    </row>
    <row r="931">
      <c r="A931" t="inlineStr">
        <is>
          <t>Bois d'industrie</t>
        </is>
      </c>
      <c r="B931" t="inlineStr">
        <is>
          <t>International</t>
        </is>
      </c>
      <c r="C931" t="n">
        <v>1760</v>
      </c>
      <c r="D931" t="inlineStr"/>
      <c r="E931" t="inlineStr"/>
      <c r="F931" t="inlineStr"/>
      <c r="G931" t="inlineStr"/>
      <c r="H931" t="inlineStr"/>
      <c r="I931" t="inlineStr"/>
      <c r="J931" t="inlineStr">
        <is>
          <t>déterminé</t>
        </is>
      </c>
    </row>
    <row r="932">
      <c r="A932" t="inlineStr">
        <is>
          <t>Bois d'industrie F</t>
        </is>
      </c>
      <c r="B932" t="inlineStr">
        <is>
          <t>International</t>
        </is>
      </c>
      <c r="C932" t="n">
        <v>851</v>
      </c>
      <c r="D932" t="n">
        <v>509.2544490494309</v>
      </c>
      <c r="E932" t="n">
        <v>76.38816735741463</v>
      </c>
      <c r="F932" t="n">
        <v>0.3</v>
      </c>
      <c r="G932" t="n">
        <v>0</v>
      </c>
      <c r="H932" t="n">
        <v>500000000</v>
      </c>
      <c r="I932" t="n">
        <v>4.48</v>
      </c>
      <c r="J932" t="inlineStr">
        <is>
          <t>redondant</t>
        </is>
      </c>
    </row>
    <row r="933">
      <c r="A933" t="inlineStr">
        <is>
          <t>Bois d'industrie R</t>
        </is>
      </c>
      <c r="B933" t="inlineStr">
        <is>
          <t>International</t>
        </is>
      </c>
      <c r="C933" t="n">
        <v>905</v>
      </c>
      <c r="D933" t="n">
        <v>669.3822793428263</v>
      </c>
      <c r="E933" t="n">
        <v>66.93822793428264</v>
      </c>
      <c r="F933" t="n">
        <v>0.2</v>
      </c>
      <c r="G933" t="n">
        <v>0</v>
      </c>
      <c r="H933" t="n">
        <v>500000000</v>
      </c>
      <c r="I933" t="n">
        <v>3.52</v>
      </c>
      <c r="J933" t="inlineStr">
        <is>
          <t>redondant</t>
        </is>
      </c>
    </row>
    <row r="934">
      <c r="A934" t="inlineStr">
        <is>
          <t>Bois bûche ménages</t>
        </is>
      </c>
      <c r="B934" t="inlineStr">
        <is>
          <t>International</t>
        </is>
      </c>
      <c r="C934" t="n">
        <v>527</v>
      </c>
      <c r="D934" t="inlineStr"/>
      <c r="E934" t="inlineStr"/>
      <c r="F934" t="inlineStr"/>
      <c r="G934" t="inlineStr"/>
      <c r="H934" t="inlineStr"/>
      <c r="I934" t="inlineStr"/>
      <c r="J934" t="inlineStr">
        <is>
          <t>déterminé</t>
        </is>
      </c>
    </row>
    <row r="935">
      <c r="A935" t="inlineStr">
        <is>
          <t>Bois bûche officiel F</t>
        </is>
      </c>
      <c r="B935" t="inlineStr">
        <is>
          <t>International</t>
        </is>
      </c>
      <c r="C935" t="n">
        <v>227</v>
      </c>
      <c r="D935" t="inlineStr"/>
      <c r="E935" t="inlineStr"/>
      <c r="F935" t="inlineStr"/>
      <c r="G935" t="inlineStr"/>
      <c r="H935" t="inlineStr"/>
      <c r="I935" t="inlineStr"/>
      <c r="J935" t="inlineStr">
        <is>
          <t>libre</t>
        </is>
      </c>
    </row>
    <row r="936">
      <c r="A936" t="inlineStr">
        <is>
          <t>Bois bûche officiel R</t>
        </is>
      </c>
      <c r="B936" t="inlineStr">
        <is>
          <t>International</t>
        </is>
      </c>
      <c r="C936" t="n">
        <v>300</v>
      </c>
      <c r="D936" t="inlineStr"/>
      <c r="E936" t="inlineStr"/>
      <c r="F936" t="inlineStr"/>
      <c r="G936" t="inlineStr"/>
      <c r="H936" t="inlineStr"/>
      <c r="I936" t="inlineStr"/>
      <c r="J936" t="inlineStr">
        <is>
          <t>libre</t>
        </is>
      </c>
    </row>
    <row r="937">
      <c r="A937" t="inlineStr">
        <is>
          <t>Bois bûche officiel</t>
        </is>
      </c>
      <c r="B937" t="inlineStr">
        <is>
          <t>International</t>
        </is>
      </c>
      <c r="C937" t="n">
        <v>527</v>
      </c>
      <c r="D937" t="n">
        <v>555.9399877400023</v>
      </c>
      <c r="E937" t="n">
        <v>83.39099816100034</v>
      </c>
      <c r="F937" t="n">
        <v>0.3</v>
      </c>
      <c r="G937" t="n">
        <v>0</v>
      </c>
      <c r="H937" t="n">
        <v>500000000</v>
      </c>
      <c r="I937" t="n">
        <v>0.35</v>
      </c>
      <c r="J937" t="inlineStr">
        <is>
          <t>mesuré</t>
        </is>
      </c>
    </row>
    <row r="938">
      <c r="A938" t="inlineStr">
        <is>
          <t>Bois exploité F</t>
        </is>
      </c>
      <c r="B938" t="inlineStr">
        <is>
          <t>International</t>
        </is>
      </c>
      <c r="C938" t="n">
        <v>2460</v>
      </c>
      <c r="D938" t="inlineStr"/>
      <c r="E938" t="inlineStr"/>
      <c r="F938" t="inlineStr"/>
      <c r="G938" t="inlineStr"/>
      <c r="H938" t="inlineStr"/>
      <c r="I938" t="inlineStr"/>
      <c r="J938" t="inlineStr">
        <is>
          <t>libre</t>
        </is>
      </c>
    </row>
    <row r="939">
      <c r="A939" t="inlineStr">
        <is>
          <t>Bois exploité R</t>
        </is>
      </c>
      <c r="B939" t="inlineStr">
        <is>
          <t>International</t>
        </is>
      </c>
      <c r="C939" t="n">
        <v>1950</v>
      </c>
      <c r="D939" t="inlineStr"/>
      <c r="E939" t="inlineStr"/>
      <c r="F939" t="inlineStr"/>
      <c r="G939" t="inlineStr"/>
      <c r="H939" t="inlineStr"/>
      <c r="I939" t="inlineStr"/>
      <c r="J939" t="inlineStr">
        <is>
          <t>libre</t>
        </is>
      </c>
    </row>
    <row r="940">
      <c r="A940" t="inlineStr">
        <is>
          <t>Produits de la 1ère transformation bois d'œuvre</t>
        </is>
      </c>
      <c r="B940" t="inlineStr">
        <is>
          <t>International</t>
        </is>
      </c>
      <c r="C940" t="n">
        <v>1870</v>
      </c>
      <c r="D940" t="inlineStr"/>
      <c r="E940" t="inlineStr"/>
      <c r="F940" t="inlineStr"/>
      <c r="G940" t="inlineStr"/>
      <c r="H940" t="inlineStr"/>
      <c r="I940" t="inlineStr"/>
      <c r="J940" t="inlineStr">
        <is>
          <t>déterminé</t>
        </is>
      </c>
    </row>
    <row r="941">
      <c r="A941" t="inlineStr">
        <is>
          <t>Sciages</t>
        </is>
      </c>
      <c r="B941" t="inlineStr">
        <is>
          <t>International</t>
        </is>
      </c>
      <c r="C941" t="n">
        <v>1580</v>
      </c>
      <c r="D941" t="inlineStr"/>
      <c r="E941" t="inlineStr"/>
      <c r="F941" t="inlineStr"/>
      <c r="G941" t="inlineStr"/>
      <c r="H941" t="inlineStr"/>
      <c r="I941" t="inlineStr"/>
      <c r="J941" t="inlineStr">
        <is>
          <t>déterminé</t>
        </is>
      </c>
    </row>
    <row r="942">
      <c r="A942" t="inlineStr">
        <is>
          <t>Sciages F</t>
        </is>
      </c>
      <c r="B942" t="inlineStr">
        <is>
          <t>International</t>
        </is>
      </c>
      <c r="C942" t="n">
        <v>563</v>
      </c>
      <c r="D942" t="n">
        <v>562.8048506300925</v>
      </c>
      <c r="E942" t="n">
        <v>84.42072759451386</v>
      </c>
      <c r="F942" t="n">
        <v>0.3</v>
      </c>
      <c r="G942" t="n">
        <v>0</v>
      </c>
      <c r="H942" t="n">
        <v>500000000</v>
      </c>
      <c r="I942" t="n">
        <v>0</v>
      </c>
      <c r="J942" t="inlineStr">
        <is>
          <t>mesuré</t>
        </is>
      </c>
    </row>
    <row r="943">
      <c r="A943" t="inlineStr">
        <is>
          <t>Sciages R</t>
        </is>
      </c>
      <c r="B943" t="inlineStr">
        <is>
          <t>International</t>
        </is>
      </c>
      <c r="C943" t="n">
        <v>1010</v>
      </c>
      <c r="D943" t="n">
        <v>1014.817966858343</v>
      </c>
      <c r="E943" t="n">
        <v>152.2226950287514</v>
      </c>
      <c r="F943" t="n">
        <v>0.3</v>
      </c>
      <c r="G943" t="n">
        <v>0</v>
      </c>
      <c r="H943" t="n">
        <v>500000000</v>
      </c>
      <c r="I943" t="n">
        <v>0</v>
      </c>
      <c r="J943" t="inlineStr">
        <is>
          <t>mesuré</t>
        </is>
      </c>
    </row>
    <row r="944">
      <c r="A944" t="inlineStr">
        <is>
          <t>Traverses</t>
        </is>
      </c>
      <c r="B944" t="inlineStr">
        <is>
          <t>International</t>
        </is>
      </c>
      <c r="C944" t="n">
        <v>141</v>
      </c>
      <c r="D944" t="n">
        <v>140.8742677624319</v>
      </c>
      <c r="E944" t="n">
        <v>35.21856694060798</v>
      </c>
      <c r="F944" t="n">
        <v>0.5</v>
      </c>
      <c r="G944" t="n">
        <v>0</v>
      </c>
      <c r="H944" t="n">
        <v>500000000</v>
      </c>
      <c r="I944" t="n">
        <v>0</v>
      </c>
      <c r="J944" t="inlineStr">
        <is>
          <t>mesuré</t>
        </is>
      </c>
    </row>
    <row r="945">
      <c r="A945" t="inlineStr">
        <is>
          <t>Placages</t>
        </is>
      </c>
      <c r="B945" t="inlineStr">
        <is>
          <t>International</t>
        </is>
      </c>
      <c r="C945" t="n">
        <v>153</v>
      </c>
      <c r="D945" t="n">
        <v>134.0314921512448</v>
      </c>
      <c r="E945" t="n">
        <v>33.5078730378112</v>
      </c>
      <c r="F945" t="n">
        <v>0.5</v>
      </c>
      <c r="G945" t="n">
        <v>0</v>
      </c>
      <c r="H945" t="n">
        <v>500000000</v>
      </c>
      <c r="I945" t="n">
        <v>0.55</v>
      </c>
      <c r="J945" t="inlineStr">
        <is>
          <t>redondant</t>
        </is>
      </c>
    </row>
    <row r="946">
      <c r="A946" t="inlineStr">
        <is>
          <t>Placages F</t>
        </is>
      </c>
      <c r="B946" t="inlineStr">
        <is>
          <t>International</t>
        </is>
      </c>
      <c r="C946" t="n">
        <v>113</v>
      </c>
      <c r="D946" t="inlineStr"/>
      <c r="E946" t="inlineStr"/>
      <c r="F946" t="inlineStr"/>
      <c r="G946" t="inlineStr"/>
      <c r="H946" t="inlineStr"/>
      <c r="I946" t="inlineStr"/>
      <c r="J946" t="inlineStr">
        <is>
          <t>libre</t>
        </is>
      </c>
    </row>
    <row r="947">
      <c r="A947" t="inlineStr">
        <is>
          <t>Placages R</t>
        </is>
      </c>
      <c r="B947" t="inlineStr">
        <is>
          <t>International</t>
        </is>
      </c>
      <c r="C947" t="n">
        <v>39.7</v>
      </c>
      <c r="D947" t="inlineStr"/>
      <c r="E947" t="inlineStr"/>
      <c r="F947" t="inlineStr"/>
      <c r="G947" t="inlineStr"/>
      <c r="H947" t="inlineStr"/>
      <c r="I947" t="inlineStr"/>
      <c r="J947" t="inlineStr">
        <is>
          <t>libre</t>
        </is>
      </c>
    </row>
    <row r="948">
      <c r="A948" t="inlineStr">
        <is>
          <t>Produits de la 1ère transformation bois d'industrie</t>
        </is>
      </c>
      <c r="B948" t="inlineStr">
        <is>
          <t>International</t>
        </is>
      </c>
      <c r="C948" t="n">
        <v>5410</v>
      </c>
      <c r="D948" t="inlineStr"/>
      <c r="E948" t="inlineStr"/>
      <c r="F948" t="inlineStr"/>
      <c r="G948" t="inlineStr"/>
      <c r="H948" t="inlineStr"/>
      <c r="I948" t="inlineStr"/>
      <c r="J948" t="inlineStr">
        <is>
          <t>déterminé</t>
        </is>
      </c>
    </row>
    <row r="949">
      <c r="A949" t="inlineStr">
        <is>
          <t>Pâte à papier</t>
        </is>
      </c>
      <c r="B949" t="inlineStr">
        <is>
          <t>International</t>
        </is>
      </c>
      <c r="C949" t="n">
        <v>1080</v>
      </c>
      <c r="D949" t="n">
        <v>1106.310878761333</v>
      </c>
      <c r="E949" t="n">
        <v>110.6310878761333</v>
      </c>
      <c r="F949" t="n">
        <v>0.2</v>
      </c>
      <c r="G949" t="n">
        <v>0</v>
      </c>
      <c r="H949" t="n">
        <v>500000000</v>
      </c>
      <c r="I949" t="n">
        <v>0.19</v>
      </c>
      <c r="J949" t="inlineStr">
        <is>
          <t>redondant</t>
        </is>
      </c>
    </row>
    <row r="950">
      <c r="A950" t="inlineStr">
        <is>
          <t>Pâte à papier R</t>
        </is>
      </c>
      <c r="B950" t="inlineStr">
        <is>
          <t>International</t>
        </is>
      </c>
      <c r="C950" t="n">
        <v>638</v>
      </c>
      <c r="D950" t="inlineStr"/>
      <c r="E950" t="inlineStr"/>
      <c r="F950" t="inlineStr"/>
      <c r="G950" t="inlineStr"/>
      <c r="H950" t="inlineStr"/>
      <c r="I950" t="inlineStr"/>
      <c r="J950" t="inlineStr">
        <is>
          <t>libre</t>
        </is>
      </c>
    </row>
    <row r="951">
      <c r="A951" t="inlineStr">
        <is>
          <t>Pâte à papier F</t>
        </is>
      </c>
      <c r="B951" t="inlineStr">
        <is>
          <t>International</t>
        </is>
      </c>
      <c r="C951" t="n">
        <v>447</v>
      </c>
      <c r="D951" t="inlineStr"/>
      <c r="E951" t="inlineStr"/>
      <c r="F951" t="inlineStr"/>
      <c r="G951" t="inlineStr"/>
      <c r="H951" t="inlineStr"/>
      <c r="I951" t="inlineStr"/>
      <c r="J951" t="inlineStr">
        <is>
          <t>libre</t>
        </is>
      </c>
    </row>
    <row r="952">
      <c r="A952" t="inlineStr">
        <is>
          <t>Pâte à papier mécanique</t>
        </is>
      </c>
      <c r="B952" t="inlineStr">
        <is>
          <t>International</t>
        </is>
      </c>
      <c r="C952" t="n">
        <v>883</v>
      </c>
      <c r="D952" t="inlineStr"/>
      <c r="E952" t="inlineStr"/>
      <c r="F952" t="inlineStr"/>
      <c r="G952" t="inlineStr"/>
      <c r="H952" t="inlineStr"/>
      <c r="I952" t="inlineStr"/>
      <c r="J952" t="inlineStr">
        <is>
          <t>libre</t>
        </is>
      </c>
    </row>
    <row r="953">
      <c r="A953" t="inlineStr">
        <is>
          <t>Pâte à papier chimique</t>
        </is>
      </c>
      <c r="B953" t="inlineStr">
        <is>
          <t>International</t>
        </is>
      </c>
      <c r="C953" t="n">
        <v>202</v>
      </c>
      <c r="D953" t="inlineStr"/>
      <c r="E953" t="inlineStr"/>
      <c r="F953" t="inlineStr"/>
      <c r="G953" t="inlineStr"/>
      <c r="H953" t="inlineStr"/>
      <c r="I953" t="inlineStr"/>
      <c r="J953" t="inlineStr">
        <is>
          <t>libre</t>
        </is>
      </c>
    </row>
    <row r="954">
      <c r="A954" t="inlineStr">
        <is>
          <t>Panneaux</t>
        </is>
      </c>
      <c r="B954" t="inlineStr">
        <is>
          <t>International</t>
        </is>
      </c>
      <c r="C954" t="n">
        <v>4330</v>
      </c>
      <c r="D954" t="n">
        <v>4327.948859276712</v>
      </c>
      <c r="E954" t="n">
        <v>432.7948859276712</v>
      </c>
      <c r="F954" t="n">
        <v>0.2</v>
      </c>
      <c r="G954" t="n">
        <v>0</v>
      </c>
      <c r="H954" t="n">
        <v>500000000</v>
      </c>
      <c r="I954" t="n">
        <v>0</v>
      </c>
      <c r="J954" t="inlineStr">
        <is>
          <t>mesuré</t>
        </is>
      </c>
    </row>
    <row r="955">
      <c r="A955" t="inlineStr">
        <is>
          <t>Panneaux F</t>
        </is>
      </c>
      <c r="B955" t="inlineStr">
        <is>
          <t>International</t>
        </is>
      </c>
      <c r="C955" t="n">
        <v>2020</v>
      </c>
      <c r="D955" t="inlineStr"/>
      <c r="E955" t="inlineStr"/>
      <c r="F955" t="inlineStr"/>
      <c r="G955" t="inlineStr"/>
      <c r="H955" t="inlineStr"/>
      <c r="I955" t="inlineStr"/>
      <c r="J955" t="inlineStr">
        <is>
          <t>libre</t>
        </is>
      </c>
    </row>
    <row r="956">
      <c r="A956" t="inlineStr">
        <is>
          <t>Panneaux R</t>
        </is>
      </c>
      <c r="B956" t="inlineStr">
        <is>
          <t>International</t>
        </is>
      </c>
      <c r="C956" t="n">
        <v>2310</v>
      </c>
      <c r="D956" t="inlineStr"/>
      <c r="E956" t="inlineStr"/>
      <c r="F956" t="inlineStr"/>
      <c r="G956" t="inlineStr"/>
      <c r="H956" t="inlineStr"/>
      <c r="I956" t="inlineStr"/>
      <c r="J956" t="inlineStr">
        <is>
          <t>libre</t>
        </is>
      </c>
    </row>
    <row r="957">
      <c r="A957" t="inlineStr">
        <is>
          <t>Panneaux particules</t>
        </is>
      </c>
      <c r="B957" t="inlineStr">
        <is>
          <t>International</t>
        </is>
      </c>
      <c r="C957" t="n">
        <v>2440</v>
      </c>
      <c r="D957" t="inlineStr"/>
      <c r="E957" t="inlineStr"/>
      <c r="F957" t="inlineStr"/>
      <c r="G957" t="inlineStr"/>
      <c r="H957" t="inlineStr"/>
      <c r="I957" t="inlineStr"/>
      <c r="J957" t="inlineStr">
        <is>
          <t>libre</t>
        </is>
      </c>
    </row>
    <row r="958">
      <c r="A958" t="inlineStr">
        <is>
          <t>Panneaux fibres</t>
        </is>
      </c>
      <c r="B958" t="inlineStr">
        <is>
          <t>International</t>
        </is>
      </c>
      <c r="C958" t="n">
        <v>420</v>
      </c>
      <c r="D958" t="inlineStr"/>
      <c r="E958" t="inlineStr"/>
      <c r="F958" t="inlineStr"/>
      <c r="G958" t="inlineStr"/>
      <c r="H958" t="inlineStr"/>
      <c r="I958" t="inlineStr"/>
      <c r="J958" t="inlineStr">
        <is>
          <t>libre</t>
        </is>
      </c>
    </row>
    <row r="959">
      <c r="A959" t="inlineStr">
        <is>
          <t>Panneaux MDF</t>
        </is>
      </c>
      <c r="B959" t="inlineStr">
        <is>
          <t>International</t>
        </is>
      </c>
      <c r="C959" t="n">
        <v>876</v>
      </c>
      <c r="D959" t="inlineStr"/>
      <c r="E959" t="inlineStr"/>
      <c r="F959" t="inlineStr"/>
      <c r="G959" t="inlineStr"/>
      <c r="H959" t="inlineStr"/>
      <c r="I959" t="inlineStr"/>
      <c r="J959" t="inlineStr">
        <is>
          <t>libre</t>
        </is>
      </c>
    </row>
    <row r="960">
      <c r="A960" t="inlineStr">
        <is>
          <t>Panneaux OSB</t>
        </is>
      </c>
      <c r="B960" t="inlineStr">
        <is>
          <t>International</t>
        </is>
      </c>
      <c r="C960" t="n">
        <v>592</v>
      </c>
      <c r="D960" t="inlineStr"/>
      <c r="E960" t="inlineStr"/>
      <c r="F960" t="inlineStr"/>
      <c r="G960" t="inlineStr"/>
      <c r="H960" t="inlineStr"/>
      <c r="I960" t="inlineStr"/>
      <c r="J960" t="inlineStr">
        <is>
          <t>libre</t>
        </is>
      </c>
    </row>
    <row r="961">
      <c r="A961" t="inlineStr">
        <is>
          <t>Produits de la 1ère transformation bois d'œuvre F</t>
        </is>
      </c>
      <c r="B961" t="inlineStr">
        <is>
          <t>International</t>
        </is>
      </c>
      <c r="C961" t="n">
        <v>817</v>
      </c>
      <c r="D961" t="inlineStr"/>
      <c r="E961" t="inlineStr"/>
      <c r="F961" t="inlineStr"/>
      <c r="G961" t="inlineStr"/>
      <c r="H961" t="inlineStr"/>
      <c r="I961" t="inlineStr"/>
      <c r="J961" t="inlineStr">
        <is>
          <t>libre</t>
        </is>
      </c>
    </row>
    <row r="962">
      <c r="A962" t="inlineStr">
        <is>
          <t>Produits de la 1ère transformation bois d'œuvre R</t>
        </is>
      </c>
      <c r="B962" t="inlineStr">
        <is>
          <t>International</t>
        </is>
      </c>
      <c r="C962" t="n">
        <v>1050</v>
      </c>
      <c r="D962" t="inlineStr"/>
      <c r="E962" t="inlineStr"/>
      <c r="F962" t="inlineStr"/>
      <c r="G962" t="inlineStr"/>
      <c r="H962" t="inlineStr"/>
      <c r="I962" t="inlineStr"/>
      <c r="J962" t="inlineStr">
        <is>
          <t>libre</t>
        </is>
      </c>
    </row>
    <row r="963">
      <c r="A963" t="inlineStr">
        <is>
          <t>Produits de la 1ère transformation bois d'industrie F</t>
        </is>
      </c>
      <c r="B963" t="inlineStr">
        <is>
          <t>International</t>
        </is>
      </c>
      <c r="C963" t="n">
        <v>2470</v>
      </c>
      <c r="D963" t="inlineStr"/>
      <c r="E963" t="inlineStr"/>
      <c r="F963" t="inlineStr"/>
      <c r="G963" t="inlineStr"/>
      <c r="H963" t="inlineStr"/>
      <c r="I963" t="inlineStr"/>
      <c r="J963" t="inlineStr">
        <is>
          <t>libre</t>
        </is>
      </c>
    </row>
    <row r="964">
      <c r="A964" t="inlineStr">
        <is>
          <t>Produits de la 1ère transformation bois d'industrie R</t>
        </is>
      </c>
      <c r="B964" t="inlineStr">
        <is>
          <t>International</t>
        </is>
      </c>
      <c r="C964" t="n">
        <v>2940</v>
      </c>
      <c r="D964" t="inlineStr"/>
      <c r="E964" t="inlineStr"/>
      <c r="F964" t="inlineStr"/>
      <c r="G964" t="inlineStr"/>
      <c r="H964" t="inlineStr"/>
      <c r="I964" t="inlineStr"/>
      <c r="J964" t="inlineStr">
        <is>
          <t>libre</t>
        </is>
      </c>
    </row>
    <row r="965">
      <c r="A965" t="inlineStr">
        <is>
          <t>Produits de la 2nde transformation</t>
        </is>
      </c>
      <c r="B965" t="inlineStr">
        <is>
          <t>International</t>
        </is>
      </c>
      <c r="C965" t="n">
        <v>619</v>
      </c>
      <c r="D965" t="inlineStr"/>
      <c r="E965" t="inlineStr"/>
      <c r="F965" t="inlineStr"/>
      <c r="G965" t="inlineStr"/>
      <c r="H965" t="inlineStr"/>
      <c r="I965" t="inlineStr"/>
      <c r="J965" t="inlineStr">
        <is>
          <t>déterminé</t>
        </is>
      </c>
    </row>
    <row r="966">
      <c r="A966" t="inlineStr">
        <is>
          <t>Parquets</t>
        </is>
      </c>
      <c r="B966" t="inlineStr">
        <is>
          <t>International</t>
        </is>
      </c>
      <c r="C966" t="n">
        <v>15.6</v>
      </c>
      <c r="D966" t="n">
        <v>15.6472488428772</v>
      </c>
      <c r="E966" t="n">
        <v>3.9118122107193</v>
      </c>
      <c r="F966" t="n">
        <v>0.5</v>
      </c>
      <c r="G966" t="n">
        <v>0</v>
      </c>
      <c r="H966" t="n">
        <v>500000000</v>
      </c>
      <c r="I966" t="n">
        <v>0</v>
      </c>
      <c r="J966" t="inlineStr">
        <is>
          <t>mesuré</t>
        </is>
      </c>
    </row>
    <row r="967">
      <c r="A967" t="inlineStr">
        <is>
          <t>Papiers cartons</t>
        </is>
      </c>
      <c r="B967" t="inlineStr">
        <is>
          <t>International</t>
        </is>
      </c>
      <c r="C967" t="n">
        <v>8700</v>
      </c>
      <c r="D967" t="n">
        <v>8896.891358271669</v>
      </c>
      <c r="E967" t="n">
        <v>889.6891358271669</v>
      </c>
      <c r="F967" t="n">
        <v>0.2</v>
      </c>
      <c r="G967" t="n">
        <v>0</v>
      </c>
      <c r="H967" t="n">
        <v>500000000</v>
      </c>
      <c r="I967" t="n">
        <v>0.23</v>
      </c>
      <c r="J967" t="inlineStr">
        <is>
          <t>redondant</t>
        </is>
      </c>
    </row>
    <row r="968">
      <c r="A968" t="inlineStr">
        <is>
          <t>Contreplaqués</t>
        </is>
      </c>
      <c r="B968" t="inlineStr">
        <is>
          <t>International</t>
        </is>
      </c>
      <c r="C968" t="n">
        <v>206</v>
      </c>
      <c r="D968" t="n">
        <v>206.0747397159816</v>
      </c>
      <c r="E968" t="n">
        <v>51.5186849289954</v>
      </c>
      <c r="F968" t="n">
        <v>0.5</v>
      </c>
      <c r="G968" t="n">
        <v>0</v>
      </c>
      <c r="H968" t="n">
        <v>500000000</v>
      </c>
      <c r="I968" t="n">
        <v>0</v>
      </c>
      <c r="J968" t="inlineStr">
        <is>
          <t>mesuré</t>
        </is>
      </c>
    </row>
    <row r="969">
      <c r="A969" t="inlineStr">
        <is>
          <t>Palettes et emballages</t>
        </is>
      </c>
      <c r="B969" t="inlineStr">
        <is>
          <t>International</t>
        </is>
      </c>
      <c r="C969" t="n">
        <v>398</v>
      </c>
      <c r="D969" t="n">
        <v>397.5370353480189</v>
      </c>
      <c r="E969" t="n">
        <v>59.63055530220283</v>
      </c>
      <c r="F969" t="n">
        <v>0.3</v>
      </c>
      <c r="G969" t="n">
        <v>0</v>
      </c>
      <c r="H969" t="n">
        <v>500000000</v>
      </c>
      <c r="I969" t="n">
        <v>0</v>
      </c>
      <c r="J969" t="inlineStr">
        <is>
          <t>mesuré</t>
        </is>
      </c>
    </row>
    <row r="970">
      <c r="A970" t="inlineStr">
        <is>
          <t>Granulés</t>
        </is>
      </c>
      <c r="B970" t="inlineStr">
        <is>
          <t>International</t>
        </is>
      </c>
      <c r="C970" t="n">
        <v>337</v>
      </c>
      <c r="D970" t="n">
        <v>394.0533629066666</v>
      </c>
      <c r="E970" t="n">
        <v>49.25667036333333</v>
      </c>
      <c r="F970" t="n">
        <v>0.25</v>
      </c>
      <c r="G970" t="n">
        <v>0</v>
      </c>
      <c r="H970" t="n">
        <v>500000000</v>
      </c>
      <c r="I970" t="n">
        <v>1.15</v>
      </c>
      <c r="J970" t="inlineStr">
        <is>
          <t>redondant</t>
        </is>
      </c>
    </row>
    <row r="971">
      <c r="A971" t="inlineStr">
        <is>
          <t>Connexes</t>
        </is>
      </c>
      <c r="B971" t="inlineStr">
        <is>
          <t>International</t>
        </is>
      </c>
      <c r="C971" t="n">
        <v>680</v>
      </c>
      <c r="D971" t="inlineStr"/>
      <c r="E971" t="inlineStr"/>
      <c r="F971" t="inlineStr"/>
      <c r="G971" t="inlineStr"/>
      <c r="H971" t="inlineStr"/>
      <c r="I971" t="inlineStr"/>
      <c r="J971" t="inlineStr">
        <is>
          <t>déterminé</t>
        </is>
      </c>
    </row>
    <row r="972">
      <c r="A972" t="inlineStr">
        <is>
          <t>Connexes F</t>
        </is>
      </c>
      <c r="B972" t="inlineStr">
        <is>
          <t>International</t>
        </is>
      </c>
      <c r="C972" t="n">
        <v>255</v>
      </c>
      <c r="D972" t="inlineStr"/>
      <c r="E972" t="inlineStr"/>
      <c r="F972" t="inlineStr"/>
      <c r="G972" t="inlineStr"/>
      <c r="H972" t="inlineStr"/>
      <c r="I972" t="inlineStr"/>
      <c r="J972" t="inlineStr">
        <is>
          <t>libre</t>
        </is>
      </c>
    </row>
    <row r="973">
      <c r="A973" t="inlineStr">
        <is>
          <t>Sciures F</t>
        </is>
      </c>
      <c r="B973" t="inlineStr">
        <is>
          <t>International</t>
        </is>
      </c>
      <c r="C973" t="n">
        <v>128</v>
      </c>
      <c r="D973" t="inlineStr"/>
      <c r="E973" t="inlineStr"/>
      <c r="F973" t="inlineStr"/>
      <c r="G973" t="inlineStr"/>
      <c r="H973" t="inlineStr"/>
      <c r="I973" t="inlineStr"/>
      <c r="J973" t="inlineStr">
        <is>
          <t>libre</t>
        </is>
      </c>
    </row>
    <row r="974">
      <c r="A974" t="inlineStr">
        <is>
          <t>Plaquettes de scierie F</t>
        </is>
      </c>
      <c r="B974" t="inlineStr">
        <is>
          <t>International</t>
        </is>
      </c>
      <c r="C974" t="n">
        <v>126</v>
      </c>
      <c r="D974" t="inlineStr"/>
      <c r="E974" t="inlineStr"/>
      <c r="F974" t="inlineStr"/>
      <c r="G974" t="inlineStr"/>
      <c r="H974" t="inlineStr"/>
      <c r="I974" t="inlineStr"/>
      <c r="J974" t="inlineStr">
        <is>
          <t>libre</t>
        </is>
      </c>
    </row>
    <row r="975">
      <c r="A975" t="inlineStr">
        <is>
          <t>Connexes R</t>
        </is>
      </c>
      <c r="B975" t="inlineStr">
        <is>
          <t>International</t>
        </is>
      </c>
      <c r="C975" t="n">
        <v>425</v>
      </c>
      <c r="D975" t="inlineStr"/>
      <c r="E975" t="inlineStr"/>
      <c r="F975" t="inlineStr"/>
      <c r="G975" t="inlineStr"/>
      <c r="H975" t="inlineStr"/>
      <c r="I975" t="inlineStr"/>
      <c r="J975" t="inlineStr">
        <is>
          <t>libre</t>
        </is>
      </c>
    </row>
    <row r="976">
      <c r="A976" t="inlineStr">
        <is>
          <t>Sciures R</t>
        </is>
      </c>
      <c r="B976" t="inlineStr">
        <is>
          <t>International</t>
        </is>
      </c>
      <c r="C976" t="n">
        <v>285</v>
      </c>
      <c r="D976" t="inlineStr"/>
      <c r="E976" t="inlineStr"/>
      <c r="F976" t="inlineStr"/>
      <c r="G976" t="inlineStr"/>
      <c r="H976" t="inlineStr"/>
      <c r="I976" t="inlineStr"/>
      <c r="J976" t="inlineStr">
        <is>
          <t>libre</t>
        </is>
      </c>
    </row>
    <row r="977">
      <c r="A977" t="inlineStr">
        <is>
          <t>Plaquettes de scierie R</t>
        </is>
      </c>
      <c r="B977" t="inlineStr">
        <is>
          <t>International</t>
        </is>
      </c>
      <c r="C977" t="n">
        <v>140</v>
      </c>
      <c r="D977" t="inlineStr"/>
      <c r="E977" t="inlineStr"/>
      <c r="F977" t="inlineStr"/>
      <c r="G977" t="inlineStr"/>
      <c r="H977" t="inlineStr"/>
      <c r="I977" t="inlineStr"/>
      <c r="J977" t="inlineStr">
        <is>
          <t>libre</t>
        </is>
      </c>
    </row>
    <row r="978">
      <c r="A978" t="inlineStr">
        <is>
          <t>Connexes hors écorces</t>
        </is>
      </c>
      <c r="B978" t="inlineStr">
        <is>
          <t>International</t>
        </is>
      </c>
      <c r="C978" t="n">
        <v>680</v>
      </c>
      <c r="D978" t="inlineStr"/>
      <c r="E978" t="inlineStr"/>
      <c r="F978" t="inlineStr"/>
      <c r="G978" t="inlineStr"/>
      <c r="H978" t="inlineStr"/>
      <c r="I978" t="inlineStr"/>
      <c r="J978" t="inlineStr">
        <is>
          <t>déterminé</t>
        </is>
      </c>
    </row>
    <row r="979">
      <c r="A979" t="inlineStr">
        <is>
          <t>Connexes hors écorces F</t>
        </is>
      </c>
      <c r="B979" t="inlineStr">
        <is>
          <t>International</t>
        </is>
      </c>
      <c r="C979" t="n">
        <v>255</v>
      </c>
      <c r="D979" t="inlineStr"/>
      <c r="E979" t="inlineStr"/>
      <c r="F979" t="inlineStr"/>
      <c r="G979" t="inlineStr"/>
      <c r="H979" t="inlineStr"/>
      <c r="I979" t="inlineStr"/>
      <c r="J979" t="inlineStr">
        <is>
          <t>libre</t>
        </is>
      </c>
    </row>
    <row r="980">
      <c r="A980" t="inlineStr">
        <is>
          <t>Connexes hors écorces R</t>
        </is>
      </c>
      <c r="B980" t="inlineStr">
        <is>
          <t>International</t>
        </is>
      </c>
      <c r="C980" t="n">
        <v>425</v>
      </c>
      <c r="D980" t="inlineStr"/>
      <c r="E980" t="inlineStr"/>
      <c r="F980" t="inlineStr"/>
      <c r="G980" t="inlineStr"/>
      <c r="H980" t="inlineStr"/>
      <c r="I980" t="inlineStr"/>
      <c r="J980" t="inlineStr">
        <is>
          <t>libre</t>
        </is>
      </c>
    </row>
    <row r="981">
      <c r="A981" t="inlineStr">
        <is>
          <t>Sciures</t>
        </is>
      </c>
      <c r="B981" t="inlineStr">
        <is>
          <t>International</t>
        </is>
      </c>
      <c r="C981" t="n">
        <v>413</v>
      </c>
      <c r="D981" t="n">
        <v>601.2841385142109</v>
      </c>
      <c r="E981" t="n">
        <v>60.12841385142109</v>
      </c>
      <c r="F981" t="n">
        <v>0.2</v>
      </c>
      <c r="G981" t="n">
        <v>0</v>
      </c>
      <c r="H981" t="n">
        <v>500000000</v>
      </c>
      <c r="I981" t="n">
        <v>3.13</v>
      </c>
      <c r="J981" t="inlineStr">
        <is>
          <t>mesuré</t>
        </is>
      </c>
    </row>
    <row r="982">
      <c r="A982" t="inlineStr">
        <is>
          <t>Plaquettes de scierie</t>
        </is>
      </c>
      <c r="B982" t="inlineStr">
        <is>
          <t>International</t>
        </is>
      </c>
      <c r="C982" t="n">
        <v>267</v>
      </c>
      <c r="D982" t="n">
        <v>503.012166443845</v>
      </c>
      <c r="E982" t="n">
        <v>75.45182496657675</v>
      </c>
      <c r="F982" t="n">
        <v>0.3</v>
      </c>
      <c r="G982" t="n">
        <v>0</v>
      </c>
      <c r="H982" t="n">
        <v>500000000</v>
      </c>
      <c r="I982" t="n">
        <v>3.13</v>
      </c>
      <c r="J982" t="inlineStr">
        <is>
          <t>mesuré</t>
        </is>
      </c>
    </row>
    <row r="983">
      <c r="A983" t="inlineStr">
        <is>
          <t>Papier à recycler</t>
        </is>
      </c>
      <c r="B983" t="inlineStr">
        <is>
          <t>International</t>
        </is>
      </c>
      <c r="C983" t="n">
        <v>5650</v>
      </c>
      <c r="D983" t="n">
        <v>5854.420499762667</v>
      </c>
      <c r="E983" t="n">
        <v>585.4420499762667</v>
      </c>
      <c r="F983" t="n">
        <v>0.2</v>
      </c>
      <c r="G983" t="n">
        <v>0</v>
      </c>
      <c r="H983" t="n">
        <v>500000000</v>
      </c>
      <c r="I983" t="n">
        <v>0.35</v>
      </c>
      <c r="J983" t="inlineStr">
        <is>
          <t>mesuré</t>
        </is>
      </c>
    </row>
    <row r="984">
      <c r="A984" t="inlineStr">
        <is>
          <t>Plaquettes</t>
        </is>
      </c>
      <c r="B984" t="inlineStr">
        <is>
          <t>International</t>
        </is>
      </c>
      <c r="C984" t="n">
        <v>267</v>
      </c>
      <c r="D984" t="inlineStr"/>
      <c r="E984" t="inlineStr"/>
      <c r="F984" t="inlineStr"/>
      <c r="G984" t="inlineStr"/>
      <c r="H984" t="inlineStr"/>
      <c r="I984" t="inlineStr"/>
      <c r="J984" t="inlineStr">
        <is>
          <t>déterminé</t>
        </is>
      </c>
    </row>
    <row r="985">
      <c r="A985" t="inlineStr">
        <is>
          <t>Combustibles chaudières collectives</t>
        </is>
      </c>
      <c r="B985" t="inlineStr">
        <is>
          <t>International</t>
        </is>
      </c>
      <c r="C985" t="n">
        <v>604</v>
      </c>
      <c r="D985" t="inlineStr"/>
      <c r="E985" t="inlineStr"/>
      <c r="F985" t="inlineStr"/>
      <c r="G985" t="inlineStr"/>
      <c r="H985" t="inlineStr"/>
      <c r="I985" t="inlineStr"/>
      <c r="J985" t="inlineStr">
        <is>
          <t>déterminé</t>
        </is>
      </c>
    </row>
  </sheetData>
  <pageMargins left="0.75" right="0.75" top="1" bottom="1" header="0.5" footer="0.5"/>
  <legacyDrawing xmlns:r="http://schemas.openxmlformats.org/officeDocument/2006/relationships" r:id="anysvml"/>
</worksheet>
</file>

<file path=xl/worksheets/sheet11.xml><?xml version="1.0" encoding="utf-8"?>
<worksheet xmlns="http://schemas.openxmlformats.org/spreadsheetml/2006/main">
  <sheetPr>
    <tabColor rgb="FF9BBB59"/>
    <outlinePr summaryBelow="1" summaryRight="1"/>
    <pageSetUpPr/>
  </sheetPr>
  <dimension ref="A1:T98"/>
  <sheetViews>
    <sheetView topLeftCell="A2" workbookViewId="0">
      <selection activeCell="G5" sqref="G5"/>
    </sheetView>
  </sheetViews>
  <sheetFormatPr baseColWidth="10" defaultRowHeight="12.4"/>
  <cols>
    <col width="30.87890625" bestFit="1" customWidth="1" min="2" max="2"/>
  </cols>
  <sheetData>
    <row r="1" ht="49.5" customHeight="1">
      <c r="A1" s="161" t="inlineStr">
        <is>
          <t>Local</t>
        </is>
      </c>
      <c r="B1" s="162" t="inlineStr">
        <is>
          <t>Produit</t>
        </is>
      </c>
      <c r="C1" s="163" t="inlineStr">
        <is>
          <t>Commentaire</t>
        </is>
      </c>
      <c r="D1" s="162" t="inlineStr">
        <is>
          <t>humidité sur sec</t>
        </is>
      </c>
      <c r="E1" s="162" t="inlineStr">
        <is>
          <t>humidité sur brut</t>
        </is>
      </c>
      <c r="F1" s="162" t="inlineStr">
        <is>
          <t>% autres composants</t>
        </is>
      </c>
      <c r="G1" s="162" t="inlineStr">
        <is>
          <t>Densité du bois comprimé</t>
        </is>
      </c>
      <c r="H1" s="164" t="inlineStr">
        <is>
          <t>% Feuillus</t>
        </is>
      </c>
      <c r="I1" s="164" t="inlineStr">
        <is>
          <t>% Résineux</t>
        </is>
      </c>
      <c r="J1" s="165" t="inlineStr">
        <is>
          <t>Unité naturelle</t>
        </is>
      </c>
      <c r="K1" s="166" t="inlineStr">
        <is>
          <t>Facteur de conversion (m3f/unité naturelle)</t>
        </is>
      </c>
      <c r="L1" s="167" t="inlineStr">
        <is>
          <t xml:space="preserve">unité naturelle / m3f </t>
        </is>
      </c>
      <c r="M1" s="161" t="inlineStr">
        <is>
          <t>t MS / m3f</t>
        </is>
      </c>
      <c r="N1" s="162" t="inlineStr">
        <is>
          <t>t / m3f</t>
        </is>
      </c>
      <c r="O1" s="162" t="inlineStr">
        <is>
          <t>MWh / t</t>
        </is>
      </c>
      <c r="P1" s="162" t="inlineStr">
        <is>
          <t>MWh / m3f</t>
        </is>
      </c>
      <c r="Q1" s="168" t="inlineStr">
        <is>
          <t>m3 bois fort tige / m3f</t>
        </is>
      </c>
      <c r="R1" s="169" t="inlineStr">
        <is>
          <t>m3 / m3f</t>
        </is>
      </c>
      <c r="S1" s="170" t="inlineStr">
        <is>
          <t>MAP / m3f</t>
        </is>
      </c>
      <c r="T1" s="171" t="inlineStr">
        <is>
          <t>Stéres / m3f</t>
        </is>
      </c>
    </row>
    <row r="2" ht="409.5" customHeight="1">
      <c r="A2" s="299" t="inlineStr">
        <is>
          <t>Explication des formules utilisées pour chaque colonne</t>
        </is>
      </c>
      <c r="B2" s="300" t="n"/>
      <c r="C2" s="172" t="n"/>
      <c r="D2" s="173" t="inlineStr">
        <is>
          <t>Hypothèses
hs = masse d'eau / masse sèche</t>
        </is>
      </c>
      <c r="E2" s="173" t="inlineStr">
        <is>
          <t>Hypothèses
hb = masse d'eau / masse totale</t>
        </is>
      </c>
      <c r="F2" s="173" t="inlineStr">
        <is>
          <t xml:space="preserve">Hypothèses
 (fraction volumique ou fraction massique)
</t>
        </is>
      </c>
      <c r="G2" s="173" t="inlineStr">
        <is>
          <t>Hypothèses</t>
        </is>
      </c>
      <c r="H2" s="173" t="inlineStr">
        <is>
          <t>Hypothèses</t>
        </is>
      </c>
      <c r="I2" s="173" t="inlineStr">
        <is>
          <t>Hypothèses</t>
        </is>
      </c>
      <c r="J2" s="174" t="inlineStr">
        <is>
          <t>Unités dans lesquelles 
le produit est communément 
exprimée</t>
        </is>
      </c>
      <c r="K2" s="175" t="inlineStr">
        <is>
          <t>Calculé à partir des colonnes précédentes.
Si unité naturelle = tonnes : 1/(tonnes/m3f)
Si unité naturelle = m3 : 1/(m3/m3f)
etc.</t>
        </is>
      </c>
      <c r="L2" s="176" t="inlineStr">
        <is>
          <t>Inverse de la colonne précédente.
Redondant avec une des colonnes précédentes mais permet d'avoir l'info sur une seule colonne pour tous les produits.</t>
        </is>
      </c>
      <c r="M2" s="177" t="inlineStr">
        <is>
          <t xml:space="preserve">Il s'agit par définition de l'infra-densité (masse sèche / volume vert). </t>
        </is>
      </c>
      <c r="N2" s="173" t="inlineStr">
        <is>
          <t>Masse de bois = Masse sèche / (1 - humidité sur brut)
Pour un produit comprenant x% d'autres substances que du bois, il faut encore diviser par 1/(1-x). Par exemple, si un produit contient 50% de métal, on a : masse totale = masse de bois / (1-0.5) = 2*masse de bois.</t>
        </is>
      </c>
      <c r="O2" s="173" t="inlineStr">
        <is>
          <t>PCI = 5*(1-humidité sur brut) - 0.7*humidité sur brut. 
Le premier terme correspond au PCI de la masse sèche et le second pénalise le bois humide (il faut environ 0.7 kWh pour évaporer 1kg d'eau).
Inspiré de http://valbiom.be/files/library/Docs/Bois-Energie/150716_ValBiom_Combustibles_bois.pdf (p3).</t>
        </is>
      </c>
      <c r="P2" s="173" t="inlineStr">
        <is>
          <t>PCI/m3f = PCI/tonne * tonne/m3f</t>
        </is>
      </c>
      <c r="Q2" s="175" t="inlineStr">
        <is>
          <t>Rapport entre le stock national de bois sur pied (F ou R) exprimé en bois fort tige et en volume total aérien (données IFN).
NB : approximation puisque ces coefficients varient légèrement selon les régions et selon que l'on considère le stock, l'accroissement naturel, les prélèvements, la mortalité etc.</t>
        </is>
      </c>
      <c r="R2" s="175" t="inlineStr">
        <is>
          <t xml:space="preserve">Hypothèse d'un point de saturation des fibres à 30% d'humidité sur sec quelque soit l'essence.
m3(plein) du produit
m3 = 1 - rétractation volumique
Si hs &gt; sat, pas de rétractation
Si hs &lt; sat : rétractation = (sat-hs)*(retrait volumique par %hs), pondéré par les essences F, R. 
Pour le cas des panneaux où le bois est comprimé : m3 = tonne / masse vol du bois comprimé.
</t>
        </is>
      </c>
      <c r="S2" s="178" t="inlineStr">
        <is>
          <t>MAP = m3 apparent plaquette
1 map = 0,4 m3 (plein) ou 2.5 map = 1m3 (plein)</t>
        </is>
      </c>
      <c r="T2" s="176" t="inlineStr">
        <is>
          <t>1,5 stère de bois frais = 1m3 réel de bois</t>
        </is>
      </c>
    </row>
    <row r="3">
      <c r="A3" s="179" t="inlineStr">
        <is>
          <t>Local</t>
        </is>
      </c>
      <c r="B3" s="180" t="inlineStr">
        <is>
          <t>Bois hors forêt</t>
        </is>
      </c>
      <c r="C3" s="181" t="n"/>
      <c r="D3" s="182">
        <f>IF(E3="&gt; saturation",E3,E3/(1-E3))</f>
        <v/>
      </c>
      <c r="E3" s="183">
        <f>#REF!</f>
        <v/>
      </c>
      <c r="F3" s="184" t="n"/>
      <c r="G3" s="185" t="n"/>
      <c r="H3" s="186" t="n">
        <v>0.2</v>
      </c>
      <c r="I3" s="186">
        <f>1-H3</f>
        <v/>
      </c>
      <c r="J3" s="187" t="inlineStr">
        <is>
          <t>m3</t>
        </is>
      </c>
      <c r="K3" s="187" t="n">
        <v>1</v>
      </c>
      <c r="L3" s="188">
        <f>R3</f>
        <v/>
      </c>
      <c r="M3" s="189">
        <f>H3*#REF!+I3*#REF!</f>
        <v/>
      </c>
      <c r="N3" s="190">
        <f>IF(D3="&gt; saturation",M3/(1-0.3)/(1-F3),M3/(1-E3)/(1-F3))</f>
        <v/>
      </c>
      <c r="O3" s="190">
        <f>IF(D3="&gt; saturation",5*(1-0.3)-0.7*0.3, 5*(1-E3)-0.7*E3)</f>
        <v/>
      </c>
      <c r="P3" s="191">
        <f>O3*N3</f>
        <v/>
      </c>
      <c r="Q3" s="191">
        <f>(Q$5*#REF!+Q$6*#REF!)</f>
        <v/>
      </c>
      <c r="R3" s="191">
        <f>IF(OR(D3&gt;0.3,D3="&gt; saturation"),1,1-(0.3-D3)*(H3*#REF!+I3*#REF!))</f>
        <v/>
      </c>
      <c r="S3" s="191">
        <f>R3/0.4</f>
        <v/>
      </c>
      <c r="T3" s="192">
        <f>R3*1.5</f>
        <v/>
      </c>
    </row>
    <row r="4">
      <c r="A4" s="179" t="inlineStr">
        <is>
          <t>Local</t>
        </is>
      </c>
      <c r="B4" s="180" t="inlineStr">
        <is>
          <t>Bois sur pied</t>
        </is>
      </c>
      <c r="C4" s="181" t="n"/>
      <c r="D4" s="182">
        <f>IF(E4="&gt; saturation",E4,E4/(1-E4))</f>
        <v/>
      </c>
      <c r="E4" s="183">
        <f>#REF!</f>
        <v/>
      </c>
      <c r="F4" s="193" t="n"/>
      <c r="G4" s="193" t="n"/>
      <c r="H4" s="186" t="n">
        <v>0.2</v>
      </c>
      <c r="I4" s="186">
        <f>1-H4</f>
        <v/>
      </c>
      <c r="J4" s="187" t="inlineStr">
        <is>
          <t>m3</t>
        </is>
      </c>
      <c r="K4" s="187" t="n">
        <v>1</v>
      </c>
      <c r="L4" s="188">
        <f>R4</f>
        <v/>
      </c>
      <c r="M4" s="189">
        <f>H4*#REF!+I4*#REF!</f>
        <v/>
      </c>
      <c r="N4" s="190">
        <f>IF(D4="&gt; saturation",M4/(1-0.3)/(1-F4),M4/(1-E4)/(1-F4))</f>
        <v/>
      </c>
      <c r="O4" s="190">
        <f>IF(D4="&gt; saturation",5*(1-0.3)-0.7*0.3, 5*(1-E4)-0.7*E4)</f>
        <v/>
      </c>
      <c r="P4" s="191">
        <f>O4*N4</f>
        <v/>
      </c>
      <c r="Q4" s="191">
        <f>(Q$5*#REF!+Q$6*#REF!)</f>
        <v/>
      </c>
      <c r="R4" s="191">
        <f>IF(OR(D4&gt;0.3,D4="&gt; saturation"),1,1-(0.3-D4)*(H4*#REF!+I4*#REF!))</f>
        <v/>
      </c>
      <c r="S4" s="191">
        <f>R4/0.4</f>
        <v/>
      </c>
      <c r="T4" s="192">
        <f>R4*1.5</f>
        <v/>
      </c>
    </row>
    <row r="5">
      <c r="A5" s="179" t="inlineStr">
        <is>
          <t>Local</t>
        </is>
      </c>
      <c r="B5" s="180" t="inlineStr">
        <is>
          <t>Bois sur pied F</t>
        </is>
      </c>
      <c r="C5" s="181" t="n"/>
      <c r="D5" s="182">
        <f>IF(E5="&gt; saturation",E5,E5/(1-E5))</f>
        <v/>
      </c>
      <c r="E5" s="183">
        <f>#REF!</f>
        <v/>
      </c>
      <c r="F5" s="193" t="n"/>
      <c r="G5" s="193" t="n"/>
      <c r="H5" s="186" t="n">
        <v>1</v>
      </c>
      <c r="I5" s="186">
        <f>1-H5</f>
        <v/>
      </c>
      <c r="J5" s="187" t="inlineStr">
        <is>
          <t>m3</t>
        </is>
      </c>
      <c r="K5" s="187" t="n">
        <v>1</v>
      </c>
      <c r="L5" s="188">
        <f>R5</f>
        <v/>
      </c>
      <c r="M5" s="189">
        <f>H5*#REF!+I5*#REF!</f>
        <v/>
      </c>
      <c r="N5" s="194">
        <f>IF(D5="&gt; saturation",M5/(1-0.3)/(1-F5),M5/(1-E5)/(1-F5))</f>
        <v/>
      </c>
      <c r="O5" s="190">
        <f>IF(D5="&gt; saturation",5*(1-0.3)-0.7*0.3, 5*(1-E5)-0.7*E5)</f>
        <v/>
      </c>
      <c r="P5" s="191">
        <f>O5*N5</f>
        <v/>
      </c>
      <c r="Q5" s="191" t="n">
        <v>0.63</v>
      </c>
      <c r="R5" s="191">
        <f>IF(OR(D5&gt;0.3,D5="&gt; saturation"),1,1-(0.3-D5)*(H5*#REF!+I5*#REF!))</f>
        <v/>
      </c>
      <c r="S5" s="191">
        <f>R5/0.4</f>
        <v/>
      </c>
      <c r="T5" s="192">
        <f>R5*1.5</f>
        <v/>
      </c>
    </row>
    <row r="6">
      <c r="A6" s="179" t="inlineStr">
        <is>
          <t>Local</t>
        </is>
      </c>
      <c r="B6" s="180" t="inlineStr">
        <is>
          <t>Bois sur pied R</t>
        </is>
      </c>
      <c r="C6" s="181" t="n"/>
      <c r="D6" s="182">
        <f>IF(E6="&gt; saturation",E6,E6/(1-E6))</f>
        <v/>
      </c>
      <c r="E6" s="183">
        <f>#REF!</f>
        <v/>
      </c>
      <c r="F6" s="193" t="n"/>
      <c r="G6" s="193" t="n"/>
      <c r="H6" s="186" t="n">
        <v>0</v>
      </c>
      <c r="I6" s="186">
        <f>1-H6</f>
        <v/>
      </c>
      <c r="J6" s="187" t="inlineStr">
        <is>
          <t>m3</t>
        </is>
      </c>
      <c r="K6" s="187" t="n">
        <v>1</v>
      </c>
      <c r="L6" s="188">
        <f>R6</f>
        <v/>
      </c>
      <c r="M6" s="189">
        <f>H6*#REF!+I6*#REF!</f>
        <v/>
      </c>
      <c r="N6" s="195">
        <f>IF(D6="&gt; saturation",M6/(1-0.3)/(1-F6),M6/(1-E6)/(1-F6))</f>
        <v/>
      </c>
      <c r="O6" s="190">
        <f>IF(D6="&gt; saturation",5*(1-0.3)-0.7*0.3, 5*(1-E6)-0.7*E6)</f>
        <v/>
      </c>
      <c r="P6" s="191">
        <f>O6*N6</f>
        <v/>
      </c>
      <c r="Q6" s="191" t="n">
        <v>0.78</v>
      </c>
      <c r="R6" s="191">
        <f>IF(OR(D6&gt;0.3,D6="&gt; saturation"),1,1-(0.3-D6)*(H6*#REF!+I6*#REF!))</f>
        <v/>
      </c>
      <c r="S6" s="191">
        <f>R6/0.4</f>
        <v/>
      </c>
      <c r="T6" s="192">
        <f>R6*1.5</f>
        <v/>
      </c>
    </row>
    <row r="7">
      <c r="A7" s="179" t="inlineStr">
        <is>
          <t>Local</t>
        </is>
      </c>
      <c r="B7" s="180" t="inlineStr">
        <is>
          <t>Bois rond</t>
        </is>
      </c>
      <c r="C7" s="181" t="n"/>
      <c r="D7" s="182">
        <f>IF(E7="&gt; saturation",E7,E7/(1-E7))</f>
        <v/>
      </c>
      <c r="E7" s="183">
        <f>#REF!</f>
        <v/>
      </c>
      <c r="F7" s="193" t="n"/>
      <c r="G7" s="193" t="n"/>
      <c r="H7" s="186" t="n">
        <v>0.2</v>
      </c>
      <c r="I7" s="186">
        <f>1-H7</f>
        <v/>
      </c>
      <c r="J7" s="187" t="inlineStr">
        <is>
          <t>m3</t>
        </is>
      </c>
      <c r="K7" s="187" t="n">
        <v>1</v>
      </c>
      <c r="L7" s="188">
        <f>R7</f>
        <v/>
      </c>
      <c r="M7" s="189">
        <f>H7*#REF!+I7*#REF!</f>
        <v/>
      </c>
      <c r="N7" s="190">
        <f>IF(D7="&gt; saturation",M7/(1-0.3)/(1-F7),M7/(1-E7)/(1-F7))</f>
        <v/>
      </c>
      <c r="O7" s="190">
        <f>IF(D7="&gt; saturation",5*(1-0.3)-0.7*0.3, 5*(1-E7)-0.7*E7)</f>
        <v/>
      </c>
      <c r="P7" s="191">
        <f>O7*N7</f>
        <v/>
      </c>
      <c r="Q7" s="191" t="n"/>
      <c r="R7" s="191">
        <f>IF(OR(D7&gt;0.3,D7="&gt; saturation"),1,1-(0.3-D7)*(H7*#REF!+I7*#REF!))</f>
        <v/>
      </c>
      <c r="S7" s="191">
        <f>R7/0.4</f>
        <v/>
      </c>
      <c r="T7" s="192">
        <f>R7*1.5</f>
        <v/>
      </c>
    </row>
    <row r="8">
      <c r="A8" s="179" t="inlineStr">
        <is>
          <t>Local</t>
        </is>
      </c>
      <c r="B8" s="180" t="inlineStr">
        <is>
          <t>Bois rond</t>
        </is>
      </c>
      <c r="C8" s="181" t="n"/>
      <c r="D8" s="182">
        <f>IF(E8="&gt; saturation",E8,E8/(1-E8))</f>
        <v/>
      </c>
      <c r="E8" s="183">
        <f>#REF!</f>
        <v/>
      </c>
      <c r="F8" s="193" t="n"/>
      <c r="G8" s="193" t="n"/>
      <c r="H8" s="186" t="n">
        <v>0.2</v>
      </c>
      <c r="I8" s="186">
        <f>1-H8</f>
        <v/>
      </c>
      <c r="J8" s="187" t="inlineStr">
        <is>
          <t>t</t>
        </is>
      </c>
      <c r="K8" s="187" t="n">
        <v>1.741391258176081</v>
      </c>
      <c r="L8" s="188">
        <f>N8</f>
        <v/>
      </c>
      <c r="M8" s="189">
        <f>H8*#REF!+I8*#REF!</f>
        <v/>
      </c>
      <c r="N8" s="190">
        <f>IF(D8="&gt; saturation",M8/(1-0.3)/(1-F8),M8/(1-E8)/(1-F8))</f>
        <v/>
      </c>
      <c r="O8" s="190">
        <f>IF(D8="&gt; saturation",5*(1-0.3)-0.7*0.3, 5*(1-E8)-0.7*E8)</f>
        <v/>
      </c>
      <c r="P8" s="191">
        <f>O8*N8</f>
        <v/>
      </c>
      <c r="Q8" s="191" t="n"/>
      <c r="R8" s="191">
        <f>IF(OR(D8&gt;0.3,D8="&gt; saturation"),1,1-(0.3-D8)*(H8*#REF!+I8*#REF!))</f>
        <v/>
      </c>
      <c r="S8" s="191">
        <f>R8/0.4</f>
        <v/>
      </c>
      <c r="T8" s="192">
        <f>R8*1.5</f>
        <v/>
      </c>
    </row>
    <row r="9">
      <c r="A9" s="179" t="inlineStr">
        <is>
          <t>Local</t>
        </is>
      </c>
      <c r="B9" s="180" t="inlineStr">
        <is>
          <t>Bois d'œuvre</t>
        </is>
      </c>
      <c r="C9" s="181" t="n"/>
      <c r="D9" s="182">
        <f>IF(E9="&gt; saturation",E9,E9/(1-E9))</f>
        <v/>
      </c>
      <c r="E9" s="183">
        <f>#REF!</f>
        <v/>
      </c>
      <c r="F9" s="193" t="n"/>
      <c r="G9" s="193" t="n"/>
      <c r="H9" s="186" t="n">
        <v>0.2</v>
      </c>
      <c r="I9" s="186">
        <f>1-H9</f>
        <v/>
      </c>
      <c r="J9" s="187" t="inlineStr">
        <is>
          <t>m3</t>
        </is>
      </c>
      <c r="K9" s="187" t="n">
        <v>1</v>
      </c>
      <c r="L9" s="188">
        <f>R9</f>
        <v/>
      </c>
      <c r="M9" s="189">
        <f>H9*#REF!+I9*#REF!</f>
        <v/>
      </c>
      <c r="N9" s="190">
        <f>IF(D9="&gt; saturation",M9/(1-0.3)/(1-F9),M9/(1-E9)/(1-F9))</f>
        <v/>
      </c>
      <c r="O9" s="190">
        <f>IF(D9="&gt; saturation",5*(1-0.3)-0.7*0.3, 5*(1-E9)-0.7*E9)</f>
        <v/>
      </c>
      <c r="P9" s="191">
        <f>O9*N9</f>
        <v/>
      </c>
      <c r="Q9" s="191" t="n"/>
      <c r="R9" s="191">
        <f>IF(OR(D9&gt;0.3,D9="&gt; saturation"),1,1-(0.3-D9)*(H9*#REF!+I9*#REF!))</f>
        <v/>
      </c>
      <c r="S9" s="191">
        <f>R9/0.4</f>
        <v/>
      </c>
      <c r="T9" s="192">
        <f>R9*1.5</f>
        <v/>
      </c>
    </row>
    <row r="10">
      <c r="A10" s="179" t="inlineStr">
        <is>
          <t>Local</t>
        </is>
      </c>
      <c r="B10" s="180" t="inlineStr">
        <is>
          <t>Bois d'œuvre</t>
        </is>
      </c>
      <c r="C10" s="181" t="n"/>
      <c r="D10" s="182">
        <f>IF(E10="&gt; saturation",E10,E10/(1-E10))</f>
        <v/>
      </c>
      <c r="E10" s="183">
        <f>#REF!</f>
        <v/>
      </c>
      <c r="F10" s="193" t="n"/>
      <c r="G10" s="193" t="n"/>
      <c r="H10" s="186" t="n">
        <v>0.2</v>
      </c>
      <c r="I10" s="186">
        <f>1-H10</f>
        <v/>
      </c>
      <c r="J10" s="187" t="inlineStr">
        <is>
          <t>m3 bois rond</t>
        </is>
      </c>
      <c r="K10" s="187" t="n">
        <v>1</v>
      </c>
      <c r="L10" s="188">
        <f>R10</f>
        <v/>
      </c>
      <c r="M10" s="189">
        <f>H10*#REF!+I10*#REF!</f>
        <v/>
      </c>
      <c r="N10" s="190">
        <f>IF(D10="&gt; saturation",M10/(1-0.3)/(1-F10),M10/(1-E10)/(1-F10))</f>
        <v/>
      </c>
      <c r="O10" s="190">
        <f>IF(D10="&gt; saturation",5*(1-0.3)-0.7*0.3, 5*(1-E10)-0.7*E10)</f>
        <v/>
      </c>
      <c r="P10" s="191">
        <f>O10*N10</f>
        <v/>
      </c>
      <c r="Q10" s="191" t="n"/>
      <c r="R10" s="191">
        <f>IF(OR(D10&gt;0.3,D10="&gt; saturation"),1,1-(0.3-D10)*(H10*#REF!+I10*#REF!))</f>
        <v/>
      </c>
      <c r="S10" s="191">
        <f>R10/0.4</f>
        <v/>
      </c>
      <c r="T10" s="192">
        <f>R10*1.5</f>
        <v/>
      </c>
    </row>
    <row r="11">
      <c r="A11" s="179" t="inlineStr">
        <is>
          <t>Local</t>
        </is>
      </c>
      <c r="B11" s="180" t="inlineStr">
        <is>
          <t>Bois d'œuvre F</t>
        </is>
      </c>
      <c r="C11" s="181" t="n"/>
      <c r="D11" s="182">
        <f>IF(E11="&gt; saturation",E11,E11/(1-E11))</f>
        <v/>
      </c>
      <c r="E11" s="183">
        <f>#REF!</f>
        <v/>
      </c>
      <c r="F11" s="193" t="n"/>
      <c r="G11" s="193" t="n"/>
      <c r="H11" s="186" t="n">
        <v>1</v>
      </c>
      <c r="I11" s="186">
        <f>1-H11</f>
        <v/>
      </c>
      <c r="J11" s="187" t="inlineStr">
        <is>
          <t>m3</t>
        </is>
      </c>
      <c r="K11" s="187" t="n">
        <v>1</v>
      </c>
      <c r="L11" s="188">
        <f>R11</f>
        <v/>
      </c>
      <c r="M11" s="189">
        <f>H11*#REF!+I11*#REF!</f>
        <v/>
      </c>
      <c r="N11" s="194">
        <f>IF(D11="&gt; saturation",M11/(1-0.3)/(1-F11),M11/(1-E11)/(1-F11))</f>
        <v/>
      </c>
      <c r="O11" s="190">
        <f>IF(D11="&gt; saturation",5*(1-0.3)-0.7*0.3, 5*(1-E11)-0.7*E11)</f>
        <v/>
      </c>
      <c r="P11" s="191">
        <f>O11*N11</f>
        <v/>
      </c>
      <c r="Q11" s="191" t="n"/>
      <c r="R11" s="191">
        <f>IF(OR(D11&gt;0.3,D11="&gt; saturation"),1,1-(0.3-D11)*(H11*#REF!+I11*#REF!))</f>
        <v/>
      </c>
      <c r="S11" s="191">
        <f>R11/0.4</f>
        <v/>
      </c>
      <c r="T11" s="192">
        <f>R11*1.5</f>
        <v/>
      </c>
    </row>
    <row r="12">
      <c r="A12" s="179" t="inlineStr">
        <is>
          <t>Local</t>
        </is>
      </c>
      <c r="B12" s="180" t="inlineStr">
        <is>
          <t>Bois d'œuvre F</t>
        </is>
      </c>
      <c r="C12" s="181" t="n"/>
      <c r="D12" s="182">
        <f>IF(E12="&gt; saturation",E12,E12/(1-E12))</f>
        <v/>
      </c>
      <c r="E12" s="183">
        <f>#REF!</f>
        <v/>
      </c>
      <c r="F12" s="193" t="n"/>
      <c r="G12" s="193" t="n"/>
      <c r="H12" s="186" t="n">
        <v>1</v>
      </c>
      <c r="I12" s="186">
        <f>1-H12</f>
        <v/>
      </c>
      <c r="J12" s="187" t="inlineStr">
        <is>
          <t>m3 bois rond</t>
        </is>
      </c>
      <c r="K12" s="187" t="n">
        <v>1</v>
      </c>
      <c r="L12" s="188">
        <f>R12</f>
        <v/>
      </c>
      <c r="M12" s="189">
        <f>H12*#REF!+I12*#REF!</f>
        <v/>
      </c>
      <c r="N12" s="194">
        <f>IF(D12="&gt; saturation",M12/(1-0.3)/(1-F12),M12/(1-E12)/(1-F12))</f>
        <v/>
      </c>
      <c r="O12" s="190">
        <f>IF(D12="&gt; saturation",5*(1-0.3)-0.7*0.3, 5*(1-E12)-0.7*E12)</f>
        <v/>
      </c>
      <c r="P12" s="191">
        <f>O12*N12</f>
        <v/>
      </c>
      <c r="Q12" s="191" t="n"/>
      <c r="R12" s="191">
        <f>IF(OR(D12&gt;0.3,D12="&gt; saturation"),1,1-(0.3-D12)*(H12*#REF!+I12*#REF!))</f>
        <v/>
      </c>
      <c r="S12" s="191">
        <f>R12/0.4</f>
        <v/>
      </c>
      <c r="T12" s="192">
        <f>R12*1.5</f>
        <v/>
      </c>
    </row>
    <row r="13">
      <c r="A13" s="179" t="inlineStr">
        <is>
          <t>Local</t>
        </is>
      </c>
      <c r="B13" s="180" t="inlineStr">
        <is>
          <t>Bois d'œuvre R</t>
        </is>
      </c>
      <c r="C13" s="181" t="n"/>
      <c r="D13" s="182">
        <f>IF(E13="&gt; saturation",E13,E13/(1-E13))</f>
        <v/>
      </c>
      <c r="E13" s="183">
        <f>#REF!</f>
        <v/>
      </c>
      <c r="F13" s="193" t="n"/>
      <c r="G13" s="193" t="n"/>
      <c r="H13" s="186" t="n">
        <v>0</v>
      </c>
      <c r="I13" s="186">
        <f>1-H13</f>
        <v/>
      </c>
      <c r="J13" s="187" t="inlineStr">
        <is>
          <t>m3</t>
        </is>
      </c>
      <c r="K13" s="187" t="n">
        <v>1</v>
      </c>
      <c r="L13" s="188">
        <f>R13</f>
        <v/>
      </c>
      <c r="M13" s="189">
        <f>H13*#REF!+I13*#REF!</f>
        <v/>
      </c>
      <c r="N13" s="195">
        <f>IF(D13="&gt; saturation",M13/(1-0.3)/(1-F13),M13/(1-E13)/(1-F13))</f>
        <v/>
      </c>
      <c r="O13" s="190">
        <f>IF(D13="&gt; saturation",5*(1-0.3)-0.7*0.3, 5*(1-E13)-0.7*E13)</f>
        <v/>
      </c>
      <c r="P13" s="191">
        <f>O13*N13</f>
        <v/>
      </c>
      <c r="Q13" s="191" t="n"/>
      <c r="R13" s="191">
        <f>IF(OR(D13&gt;0.3,D13="&gt; saturation"),1,1-(0.3-D13)*(H13*#REF!+I13*#REF!))</f>
        <v/>
      </c>
      <c r="S13" s="191">
        <f>R13/0.4</f>
        <v/>
      </c>
      <c r="T13" s="192">
        <f>R13*1.5</f>
        <v/>
      </c>
    </row>
    <row r="14">
      <c r="A14" s="179" t="inlineStr">
        <is>
          <t>Local</t>
        </is>
      </c>
      <c r="B14" s="180" t="inlineStr">
        <is>
          <t>Bois d'œuvre R</t>
        </is>
      </c>
      <c r="C14" s="181" t="n"/>
      <c r="D14" s="182">
        <f>IF(E14="&gt; saturation",E14,E14/(1-E14))</f>
        <v/>
      </c>
      <c r="E14" s="183">
        <f>#REF!</f>
        <v/>
      </c>
      <c r="F14" s="193" t="n"/>
      <c r="G14" s="193" t="n"/>
      <c r="H14" s="186" t="n">
        <v>0</v>
      </c>
      <c r="I14" s="186">
        <f>1-H14</f>
        <v/>
      </c>
      <c r="J14" s="187" t="inlineStr">
        <is>
          <t>m3 bois rond</t>
        </is>
      </c>
      <c r="K14" s="187" t="n">
        <v>1</v>
      </c>
      <c r="L14" s="188">
        <f>R14</f>
        <v/>
      </c>
      <c r="M14" s="189">
        <f>H14*#REF!+I14*#REF!</f>
        <v/>
      </c>
      <c r="N14" s="195">
        <f>IF(D14="&gt; saturation",M14/(1-0.3)/(1-F14),M14/(1-E14)/(1-F14))</f>
        <v/>
      </c>
      <c r="O14" s="190">
        <f>IF(D14="&gt; saturation",5*(1-0.3)-0.7*0.3, 5*(1-E14)-0.7*E14)</f>
        <v/>
      </c>
      <c r="P14" s="191">
        <f>O14*N14</f>
        <v/>
      </c>
      <c r="Q14" s="191" t="n"/>
      <c r="R14" s="191">
        <f>IF(OR(D14&gt;0.3,D14="&gt; saturation"),1,1-(0.3-D14)*(H14*#REF!+I14*#REF!))</f>
        <v/>
      </c>
      <c r="S14" s="191">
        <f>R14/0.4</f>
        <v/>
      </c>
      <c r="T14" s="192">
        <f>R14*1.5</f>
        <v/>
      </c>
    </row>
    <row r="15">
      <c r="A15" s="179" t="inlineStr">
        <is>
          <t>Local</t>
        </is>
      </c>
      <c r="B15" s="180" t="inlineStr">
        <is>
          <t>Bois d'industrie</t>
        </is>
      </c>
      <c r="C15" s="181" t="inlineStr">
        <is>
          <t>utilisé par la trituration</t>
        </is>
      </c>
      <c r="D15" s="182">
        <f>IF(E15="&gt; saturation",E15,E15/(1-E15))</f>
        <v/>
      </c>
      <c r="E15" s="183">
        <f>#REF!</f>
        <v/>
      </c>
      <c r="F15" s="193" t="n"/>
      <c r="G15" s="193" t="n"/>
      <c r="H15" s="186" t="n">
        <v>0.2</v>
      </c>
      <c r="I15" s="186">
        <f>1-H15</f>
        <v/>
      </c>
      <c r="J15" s="187" t="inlineStr">
        <is>
          <t>m3 bois rond</t>
        </is>
      </c>
      <c r="K15" s="187" t="n">
        <v>1</v>
      </c>
      <c r="L15" s="188">
        <f>R15</f>
        <v/>
      </c>
      <c r="M15" s="189">
        <f>H15*#REF!+I15*#REF!</f>
        <v/>
      </c>
      <c r="N15" s="190">
        <f>IF(D15="&gt; saturation",M15/(1-0.3)/(1-F15),M15/(1-E15)/(1-F15))</f>
        <v/>
      </c>
      <c r="O15" s="190">
        <f>IF(D15="&gt; saturation",5*(1-0.3)-0.7*0.3, 5*(1-E15)-0.7*E15)</f>
        <v/>
      </c>
      <c r="P15" s="191">
        <f>O15*N15</f>
        <v/>
      </c>
      <c r="Q15" s="191" t="n"/>
      <c r="R15" s="191">
        <f>IF(OR(D15&gt;0.3,D15="&gt; saturation"),1,1-(0.3-D15)*(H15*#REF!+I15*#REF!))</f>
        <v/>
      </c>
      <c r="S15" s="191">
        <f>R15/0.4</f>
        <v/>
      </c>
      <c r="T15" s="192">
        <f>R15*1.5</f>
        <v/>
      </c>
    </row>
    <row r="16">
      <c r="A16" s="179" t="inlineStr">
        <is>
          <t>Local</t>
        </is>
      </c>
      <c r="B16" s="180" t="inlineStr">
        <is>
          <t>Bois d'industrie</t>
        </is>
      </c>
      <c r="C16" s="181" t="inlineStr">
        <is>
          <t>utilisé par la trituration</t>
        </is>
      </c>
      <c r="D16" s="182">
        <f>IF(E16="&gt; saturation",E16,E16/(1-E16))</f>
        <v/>
      </c>
      <c r="E16" s="183">
        <f>#REF!</f>
        <v/>
      </c>
      <c r="F16" s="193" t="n"/>
      <c r="G16" s="193" t="n"/>
      <c r="H16" s="186" t="n">
        <v>0.2</v>
      </c>
      <c r="I16" s="186">
        <f>1-H16</f>
        <v/>
      </c>
      <c r="J16" s="187" t="inlineStr">
        <is>
          <t>t</t>
        </is>
      </c>
      <c r="K16" s="187" t="n">
        <v>1.741391258176081</v>
      </c>
      <c r="L16" s="188">
        <f>N16</f>
        <v/>
      </c>
      <c r="M16" s="189">
        <f>H16*#REF!+I16*#REF!</f>
        <v/>
      </c>
      <c r="N16" s="190">
        <f>IF(D16="&gt; saturation",M16/(1-0.3)/(1-F16),M16/(1-E16)/(1-F16))</f>
        <v/>
      </c>
      <c r="O16" s="190">
        <f>IF(D16="&gt; saturation",5*(1-0.3)-0.7*0.3, 5*(1-E16)-0.7*E16)</f>
        <v/>
      </c>
      <c r="P16" s="191">
        <f>O16*N16</f>
        <v/>
      </c>
      <c r="Q16" s="191" t="n"/>
      <c r="R16" s="191">
        <f>IF(OR(D16&gt;0.3,D16="&gt; saturation"),1,1-(0.3-D16)*(H16*#REF!+I16*#REF!))</f>
        <v/>
      </c>
      <c r="S16" s="191">
        <f>R16/0.4</f>
        <v/>
      </c>
      <c r="T16" s="192">
        <f>R16*1.5</f>
        <v/>
      </c>
    </row>
    <row r="17">
      <c r="A17" s="179" t="inlineStr">
        <is>
          <t>Local</t>
        </is>
      </c>
      <c r="B17" s="180" t="inlineStr">
        <is>
          <t>Bois d'industrie F</t>
        </is>
      </c>
      <c r="C17" s="181" t="n"/>
      <c r="D17" s="182">
        <f>IF(E17="&gt; saturation",E17,E17/(1-E17))</f>
        <v/>
      </c>
      <c r="E17" s="183">
        <f>#REF!</f>
        <v/>
      </c>
      <c r="F17" s="193" t="n"/>
      <c r="G17" s="193" t="n"/>
      <c r="H17" s="186" t="n">
        <v>1</v>
      </c>
      <c r="I17" s="186">
        <f>1-H17</f>
        <v/>
      </c>
      <c r="J17" s="187" t="inlineStr">
        <is>
          <t>m3</t>
        </is>
      </c>
      <c r="K17" s="187" t="n">
        <v>1</v>
      </c>
      <c r="L17" s="188">
        <f>R17</f>
        <v/>
      </c>
      <c r="M17" s="189">
        <f>H17*#REF!+I17*#REF!</f>
        <v/>
      </c>
      <c r="N17" s="194">
        <f>IF(D17="&gt; saturation",M17/(1-0.3)/(1-F17),M17/(1-E17)/(1-F17))</f>
        <v/>
      </c>
      <c r="O17" s="190">
        <f>IF(D17="&gt; saturation",5*(1-0.3)-0.7*0.3, 5*(1-E17)-0.7*E17)</f>
        <v/>
      </c>
      <c r="P17" s="191">
        <f>O17*N17</f>
        <v/>
      </c>
      <c r="Q17" s="191" t="n"/>
      <c r="R17" s="191">
        <f>IF(OR(D17&gt;0.3,D17="&gt; saturation"),1,1-(0.3-D17)*(H17*#REF!+I17*#REF!))</f>
        <v/>
      </c>
      <c r="S17" s="191">
        <f>R17/0.4</f>
        <v/>
      </c>
      <c r="T17" s="192">
        <f>R17*1.5</f>
        <v/>
      </c>
    </row>
    <row r="18">
      <c r="A18" s="179" t="inlineStr">
        <is>
          <t>Local</t>
        </is>
      </c>
      <c r="B18" s="180" t="inlineStr">
        <is>
          <t>Bois d'industrie F</t>
        </is>
      </c>
      <c r="C18" s="181" t="n"/>
      <c r="D18" s="182">
        <f>IF(E18="&gt; saturation",E18,E18/(1-E18))</f>
        <v/>
      </c>
      <c r="E18" s="183">
        <f>#REF!</f>
        <v/>
      </c>
      <c r="F18" s="193" t="n"/>
      <c r="G18" s="193" t="n"/>
      <c r="H18" s="186" t="n">
        <v>1</v>
      </c>
      <c r="I18" s="186">
        <f>1-H18</f>
        <v/>
      </c>
      <c r="J18" s="187" t="inlineStr">
        <is>
          <t>t</t>
        </is>
      </c>
      <c r="K18" s="187" t="n">
        <v>1.369307787527249</v>
      </c>
      <c r="L18" s="188">
        <f>N18</f>
        <v/>
      </c>
      <c r="M18" s="189">
        <f>H18*#REF!+I18*#REF!</f>
        <v/>
      </c>
      <c r="N18" s="194">
        <f>IF(D18="&gt; saturation",M18/(1-0.3)/(1-F18),M18/(1-E18)/(1-F18))</f>
        <v/>
      </c>
      <c r="O18" s="190">
        <f>IF(D18="&gt; saturation",5*(1-0.3)-0.7*0.3, 5*(1-E18)-0.7*E18)</f>
        <v/>
      </c>
      <c r="P18" s="191">
        <f>O18*N18</f>
        <v/>
      </c>
      <c r="Q18" s="191" t="n"/>
      <c r="R18" s="191">
        <f>IF(OR(D18&gt;0.3,D18="&gt; saturation"),1,1-(0.3-D18)*(H18*#REF!+I18*#REF!))</f>
        <v/>
      </c>
      <c r="S18" s="191">
        <f>R18/0.4</f>
        <v/>
      </c>
      <c r="T18" s="192">
        <f>R18*1.5</f>
        <v/>
      </c>
    </row>
    <row r="19">
      <c r="A19" s="179" t="inlineStr">
        <is>
          <t>Local</t>
        </is>
      </c>
      <c r="B19" s="180" t="inlineStr">
        <is>
          <t>Bois d'industrie F</t>
        </is>
      </c>
      <c r="C19" s="181" t="n"/>
      <c r="D19" s="182">
        <f>IF(E19="&gt; saturation",E19,E19/(1-E19))</f>
        <v/>
      </c>
      <c r="E19" s="183">
        <f>#REF!</f>
        <v/>
      </c>
      <c r="F19" s="193" t="n"/>
      <c r="G19" s="193" t="n"/>
      <c r="H19" s="186" t="n">
        <v>1</v>
      </c>
      <c r="I19" s="186">
        <f>1-H19</f>
        <v/>
      </c>
      <c r="J19" s="187" t="inlineStr">
        <is>
          <t>m3 bois rond</t>
        </is>
      </c>
      <c r="K19" s="187" t="n">
        <v>1</v>
      </c>
      <c r="L19" s="188">
        <f>R19</f>
        <v/>
      </c>
      <c r="M19" s="189">
        <f>H19*#REF!+I19*#REF!</f>
        <v/>
      </c>
      <c r="N19" s="194">
        <f>IF(D19="&gt; saturation",M19/(1-0.3)/(1-F19),M19/(1-E19)/(1-F19))</f>
        <v/>
      </c>
      <c r="O19" s="190">
        <f>IF(D19="&gt; saturation",5*(1-0.3)-0.7*0.3, 5*(1-E19)-0.7*E19)</f>
        <v/>
      </c>
      <c r="P19" s="191">
        <f>O19*N19</f>
        <v/>
      </c>
      <c r="Q19" s="191" t="n"/>
      <c r="R19" s="191">
        <f>IF(OR(D19&gt;0.3,D19="&gt; saturation"),1,1-(0.3-D19)*(H19*#REF!+I19*#REF!))</f>
        <v/>
      </c>
      <c r="S19" s="191">
        <f>R19/0.4</f>
        <v/>
      </c>
      <c r="T19" s="192">
        <f>R19*1.5</f>
        <v/>
      </c>
    </row>
    <row r="20">
      <c r="A20" s="179" t="inlineStr">
        <is>
          <t>Local</t>
        </is>
      </c>
      <c r="B20" s="180" t="inlineStr">
        <is>
          <t>Bois d'industrie R</t>
        </is>
      </c>
      <c r="C20" s="181" t="n"/>
      <c r="D20" s="182">
        <f>IF(E20="&gt; saturation",E20,E20/(1-E20))</f>
        <v/>
      </c>
      <c r="E20" s="183">
        <f>#REF!</f>
        <v/>
      </c>
      <c r="F20" s="193" t="n"/>
      <c r="G20" s="193" t="n"/>
      <c r="H20" s="186" t="n">
        <v>0</v>
      </c>
      <c r="I20" s="186">
        <f>1-H20</f>
        <v/>
      </c>
      <c r="J20" s="187" t="inlineStr">
        <is>
          <t>m3 bois rond</t>
        </is>
      </c>
      <c r="K20" s="187" t="n">
        <v>1</v>
      </c>
      <c r="L20" s="188">
        <f>R20</f>
        <v/>
      </c>
      <c r="M20" s="189">
        <f>H20*#REF!+I20*#REF!</f>
        <v/>
      </c>
      <c r="N20" s="195">
        <f>IF(D20="&gt; saturation",M20/(1-0.3)/(1-F20),M20/(1-E20)/(1-F20))</f>
        <v/>
      </c>
      <c r="O20" s="190">
        <f>IF(D20="&gt; saturation",5*(1-0.3)-0.7*0.3, 5*(1-E20)-0.7*E20)</f>
        <v/>
      </c>
      <c r="P20" s="191">
        <f>O20*N20</f>
        <v/>
      </c>
      <c r="Q20" s="191" t="n"/>
      <c r="R20" s="191">
        <f>IF(OR(D20&gt;0.3,D20="&gt; saturation"),1,1-(0.3-D20)*(H20*#REF!+I20*#REF!))</f>
        <v/>
      </c>
      <c r="S20" s="191">
        <f>R20/0.4</f>
        <v/>
      </c>
      <c r="T20" s="192">
        <f>R20*1.5</f>
        <v/>
      </c>
    </row>
    <row r="21">
      <c r="A21" s="179" t="inlineStr">
        <is>
          <t>Local</t>
        </is>
      </c>
      <c r="B21" s="180" t="inlineStr">
        <is>
          <t>Bois d'industrie R</t>
        </is>
      </c>
      <c r="C21" s="181" t="n"/>
      <c r="D21" s="182">
        <f>IF(E21="&gt; saturation",E21,E21/(1-E21))</f>
        <v/>
      </c>
      <c r="E21" s="183">
        <f>#REF!</f>
        <v/>
      </c>
      <c r="F21" s="193" t="n"/>
      <c r="G21" s="193" t="n"/>
      <c r="H21" s="186" t="n">
        <v>0</v>
      </c>
      <c r="I21" s="186">
        <f>1-H21</f>
        <v/>
      </c>
      <c r="J21" s="187" t="inlineStr">
        <is>
          <t>m3</t>
        </is>
      </c>
      <c r="K21" s="187" t="n">
        <v>1</v>
      </c>
      <c r="L21" s="188">
        <f>R21</f>
        <v/>
      </c>
      <c r="M21" s="189">
        <f>H21*#REF!+I21*#REF!</f>
        <v/>
      </c>
      <c r="N21" s="195">
        <f>IF(D21="&gt; saturation",M21/(1-0.3)/(1-F21),M21/(1-E21)/(1-F21))</f>
        <v/>
      </c>
      <c r="O21" s="190">
        <f>IF(D21="&gt; saturation",5*(1-0.3)-0.7*0.3, 5*(1-E21)-0.7*E21)</f>
        <v/>
      </c>
      <c r="P21" s="191">
        <f>O21*N21</f>
        <v/>
      </c>
      <c r="Q21" s="191" t="n"/>
      <c r="R21" s="191">
        <f>IF(OR(D21&gt;0.3,D21="&gt; saturation"),1,1-(0.3-D21)*(H21*#REF!+I21*#REF!))</f>
        <v/>
      </c>
      <c r="S21" s="191">
        <f>R21/0.4</f>
        <v/>
      </c>
      <c r="T21" s="192">
        <f>R21*1.5</f>
        <v/>
      </c>
    </row>
    <row r="22">
      <c r="A22" s="179" t="inlineStr">
        <is>
          <t>Local</t>
        </is>
      </c>
      <c r="B22" s="180" t="inlineStr">
        <is>
          <t>Bois d'industrie R</t>
        </is>
      </c>
      <c r="C22" s="181" t="n"/>
      <c r="D22" s="182">
        <f>IF(E22="&gt; saturation",E22,E22/(1-E22))</f>
        <v/>
      </c>
      <c r="E22" s="183">
        <f>#REF!</f>
        <v/>
      </c>
      <c r="F22" s="193" t="n"/>
      <c r="G22" s="193" t="n"/>
      <c r="H22" s="186" t="n">
        <v>0</v>
      </c>
      <c r="I22" s="186">
        <f>1-H22</f>
        <v/>
      </c>
      <c r="J22" s="187" t="inlineStr">
        <is>
          <t>t</t>
        </is>
      </c>
      <c r="K22" s="187" t="n">
        <v>1.868310780153202</v>
      </c>
      <c r="L22" s="188">
        <f>N22</f>
        <v/>
      </c>
      <c r="M22" s="189">
        <f>H22*#REF!+I22*#REF!</f>
        <v/>
      </c>
      <c r="N22" s="195">
        <f>IF(D22="&gt; saturation",M22/(1-0.3)/(1-F22),M22/(1-E22)/(1-F22))</f>
        <v/>
      </c>
      <c r="O22" s="190">
        <f>IF(D22="&gt; saturation",5*(1-0.3)-0.7*0.3, 5*(1-E22)-0.7*E22)</f>
        <v/>
      </c>
      <c r="P22" s="191">
        <f>O22*N22</f>
        <v/>
      </c>
      <c r="Q22" s="191" t="n"/>
      <c r="R22" s="191">
        <f>IF(OR(D22&gt;0.3,D22="&gt; saturation"),1,1-(0.3-D22)*(H22*#REF!+I22*#REF!))</f>
        <v/>
      </c>
      <c r="S22" s="191">
        <f>R22/0.4</f>
        <v/>
      </c>
      <c r="T22" s="192">
        <f>R22*1.5</f>
        <v/>
      </c>
    </row>
    <row r="23">
      <c r="A23" s="179" t="inlineStr">
        <is>
          <t>Local</t>
        </is>
      </c>
      <c r="B23" s="180" t="inlineStr">
        <is>
          <t>Bois bûche circuit court</t>
        </is>
      </c>
      <c r="C23" s="181" t="n"/>
      <c r="D23" s="182">
        <f>IF(E23="&gt; saturation",E23,E23/(1-E23))</f>
        <v/>
      </c>
      <c r="E23" s="183">
        <f>#REF!</f>
        <v/>
      </c>
      <c r="F23" s="193" t="n"/>
      <c r="G23" s="193" t="n"/>
      <c r="H23" s="185" t="n">
        <v>0.2</v>
      </c>
      <c r="I23" s="186">
        <f>1-H23</f>
        <v/>
      </c>
      <c r="J23" s="187" t="inlineStr">
        <is>
          <t>m3</t>
        </is>
      </c>
      <c r="K23" s="187" t="n">
        <v>1.000561223886489</v>
      </c>
      <c r="L23" s="188">
        <f>R23</f>
        <v/>
      </c>
      <c r="M23" s="189">
        <f>H23*#REF!+I23*#REF!</f>
        <v/>
      </c>
      <c r="N23" s="196">
        <f>IF(D23="&gt; saturation",M23/(1-0.3)/(1-F23),M23/(1-E23)/(1-F23))</f>
        <v/>
      </c>
      <c r="O23" s="194">
        <f>IF(D23="&gt; saturation",5*(1-0.3)-0.7*0.3, 5*(1-E23)-0.7*E23)</f>
        <v/>
      </c>
      <c r="P23" s="191">
        <f>O23*N23</f>
        <v/>
      </c>
      <c r="Q23" s="191" t="n"/>
      <c r="R23" s="191">
        <f>IF(OR(D23&gt;0.3,D23="&gt; saturation"),1,1-(0.3-D23)*(H23*#REF!+I23*#REF!))</f>
        <v/>
      </c>
      <c r="S23" s="191">
        <f>R23/0.4</f>
        <v/>
      </c>
      <c r="T23" s="192">
        <f>R23*1.5</f>
        <v/>
      </c>
    </row>
    <row r="24">
      <c r="A24" s="179" t="inlineStr">
        <is>
          <t>Local</t>
        </is>
      </c>
      <c r="B24" s="180" t="inlineStr">
        <is>
          <t>Bois bûche circuit court</t>
        </is>
      </c>
      <c r="C24" s="181" t="n"/>
      <c r="D24" s="182">
        <f>IF(E24="&gt; saturation",E24,E24/(1-E24))</f>
        <v/>
      </c>
      <c r="E24" s="183">
        <f>#REF!</f>
        <v/>
      </c>
      <c r="F24" s="193" t="n"/>
      <c r="G24" s="193" t="n"/>
      <c r="H24" s="185" t="n">
        <v>0.2</v>
      </c>
      <c r="I24" s="186">
        <f>1-H24</f>
        <v/>
      </c>
      <c r="J24" s="187" t="inlineStr">
        <is>
          <t>t</t>
        </is>
      </c>
      <c r="K24" s="187" t="n">
        <v>1.915530383993689</v>
      </c>
      <c r="L24" s="188">
        <f>N24</f>
        <v/>
      </c>
      <c r="M24" s="189">
        <f>H24*#REF!+I24*#REF!</f>
        <v/>
      </c>
      <c r="N24" s="196">
        <f>IF(D24="&gt; saturation",M24/(1-0.3)/(1-F24),M24/(1-E24)/(1-F24))</f>
        <v/>
      </c>
      <c r="O24" s="194">
        <f>IF(D24="&gt; saturation",5*(1-0.3)-0.7*0.3, 5*(1-E24)-0.7*E24)</f>
        <v/>
      </c>
      <c r="P24" s="191">
        <f>O24*N24</f>
        <v/>
      </c>
      <c r="Q24" s="191" t="n"/>
      <c r="R24" s="191">
        <f>IF(OR(D24&gt;0.3,D24="&gt; saturation"),1,1-(0.3-D24)*(H24*#REF!+I24*#REF!))</f>
        <v/>
      </c>
      <c r="S24" s="191">
        <f>R24/0.4</f>
        <v/>
      </c>
      <c r="T24" s="192">
        <f>R24*1.5</f>
        <v/>
      </c>
    </row>
    <row r="25">
      <c r="A25" s="179" t="inlineStr">
        <is>
          <t>Local</t>
        </is>
      </c>
      <c r="B25" s="180" t="inlineStr">
        <is>
          <t>Bois bûche circuit court</t>
        </is>
      </c>
      <c r="C25" s="181" t="n"/>
      <c r="D25" s="182">
        <f>IF(E25="&gt; saturation",E25,E25/(1-E25))</f>
        <v/>
      </c>
      <c r="E25" s="183">
        <f>#REF!</f>
        <v/>
      </c>
      <c r="F25" s="193" t="n"/>
      <c r="G25" s="193" t="n"/>
      <c r="H25" s="185" t="n">
        <v>0.2</v>
      </c>
      <c r="I25" s="186">
        <f>1-H25</f>
        <v/>
      </c>
      <c r="J25" s="187" t="inlineStr">
        <is>
          <t>Stéres</t>
        </is>
      </c>
      <c r="K25" s="187" t="n">
        <v>0.6666666666666666</v>
      </c>
      <c r="L25" s="188">
        <f>T25</f>
        <v/>
      </c>
      <c r="M25" s="189">
        <f>H25*#REF!+I25*#REF!</f>
        <v/>
      </c>
      <c r="N25" s="196">
        <f>IF(D25="&gt; saturation",M25/(1-0.3)/(1-F25),M25/(1-E25)/(1-F25))</f>
        <v/>
      </c>
      <c r="O25" s="194">
        <f>IF(D25="&gt; saturation",5*(1-0.3)-0.7*0.3, 5*(1-E25)-0.7*E25)</f>
        <v/>
      </c>
      <c r="P25" s="191">
        <f>O25*N25</f>
        <v/>
      </c>
      <c r="Q25" s="191" t="n"/>
      <c r="R25" s="191">
        <f>IF(OR(D25&gt;0.3,D25="&gt; saturation"),1,1-(0.3-D25)*(H25*#REF!+I25*#REF!))</f>
        <v/>
      </c>
      <c r="S25" s="191">
        <f>R25/0.4</f>
        <v/>
      </c>
      <c r="T25" s="192">
        <f>R25*1.5</f>
        <v/>
      </c>
    </row>
    <row r="26">
      <c r="A26" s="179" t="inlineStr">
        <is>
          <t>Local</t>
        </is>
      </c>
      <c r="B26" s="180" t="inlineStr">
        <is>
          <t>Bois bûche officiel</t>
        </is>
      </c>
      <c r="C26" s="181" t="n"/>
      <c r="D26" s="182">
        <f>IF(E26="&gt; saturation",E26,E26/(1-E26))</f>
        <v/>
      </c>
      <c r="E26" s="183">
        <f>#REF!</f>
        <v/>
      </c>
      <c r="F26" s="184" t="n"/>
      <c r="G26" s="193" t="n"/>
      <c r="H26" s="185" t="n">
        <v>0.2</v>
      </c>
      <c r="I26" s="186">
        <f>1-H26</f>
        <v/>
      </c>
      <c r="J26" s="187" t="inlineStr">
        <is>
          <t>t</t>
        </is>
      </c>
      <c r="K26" s="187" t="n">
        <v>1.915530383993689</v>
      </c>
      <c r="L26" s="188">
        <f>N26</f>
        <v/>
      </c>
      <c r="M26" s="189">
        <f>H26*#REF!+I26*#REF!</f>
        <v/>
      </c>
      <c r="N26" s="196">
        <f>IF(D26="&gt; saturation",M26/(1-0.3)/(1-F26),M26/(1-E26)/(1-F26))</f>
        <v/>
      </c>
      <c r="O26" s="194">
        <f>IF(D26="&gt; saturation",5*(1-0.3)-0.7*0.3, 5*(1-E26)-0.7*E26)</f>
        <v/>
      </c>
      <c r="P26" s="191">
        <f>O26*N26</f>
        <v/>
      </c>
      <c r="Q26" s="191" t="n"/>
      <c r="R26" s="191">
        <f>IF(OR(D26&gt;0.3,D26="&gt; saturation"),1,1-(0.3-D26)*(H26*#REF!+I26*#REF!))</f>
        <v/>
      </c>
      <c r="S26" s="191">
        <f>R26/0.4</f>
        <v/>
      </c>
      <c r="T26" s="192">
        <f>R26*1.5</f>
        <v/>
      </c>
    </row>
    <row r="27">
      <c r="A27" s="179" t="inlineStr">
        <is>
          <t>Local</t>
        </is>
      </c>
      <c r="B27" s="180" t="inlineStr">
        <is>
          <t>Bois bûche officiel</t>
        </is>
      </c>
      <c r="C27" s="181" t="n"/>
      <c r="D27" s="182">
        <f>IF(E27="&gt; saturation",E27,E27/(1-E27))</f>
        <v/>
      </c>
      <c r="E27" s="183">
        <f>#REF!</f>
        <v/>
      </c>
      <c r="F27" s="184" t="n"/>
      <c r="G27" s="185" t="n"/>
      <c r="H27" s="185" t="n">
        <v>0.2</v>
      </c>
      <c r="I27" s="186">
        <f>1-H27</f>
        <v/>
      </c>
      <c r="J27" s="187" t="inlineStr">
        <is>
          <t>m3</t>
        </is>
      </c>
      <c r="K27" s="187" t="n">
        <v>1.000561223886489</v>
      </c>
      <c r="L27" s="188">
        <f>R27</f>
        <v/>
      </c>
      <c r="M27" s="189">
        <f>H27*#REF!+I27*#REF!</f>
        <v/>
      </c>
      <c r="N27" s="196">
        <f>IF(D27="&gt; saturation",M27/(1-0.3)/(1-F27),M27/(1-E27)/(1-F27))</f>
        <v/>
      </c>
      <c r="O27" s="194">
        <f>IF(D27="&gt; saturation",5*(1-0.3)-0.7*0.3, 5*(1-E27)-0.7*E27)</f>
        <v/>
      </c>
      <c r="P27" s="191">
        <f>O27*N27</f>
        <v/>
      </c>
      <c r="Q27" s="191" t="n"/>
      <c r="R27" s="191">
        <f>IF(OR(D27&gt;0.3,D27="&gt; saturation"),1,1-(0.3-D27)*(H27*#REF!+I27*#REF!))</f>
        <v/>
      </c>
      <c r="S27" s="191">
        <f>R27/0.4</f>
        <v/>
      </c>
      <c r="T27" s="192">
        <f>R27*1.5</f>
        <v/>
      </c>
    </row>
    <row r="28">
      <c r="A28" s="179" t="inlineStr">
        <is>
          <t>Local</t>
        </is>
      </c>
      <c r="B28" s="180" t="inlineStr">
        <is>
          <t>Bois bûche officiel</t>
        </is>
      </c>
      <c r="C28" s="181" t="n"/>
      <c r="D28" s="182">
        <f>IF(E28="&gt; saturation",E28,E28/(1-E28))</f>
        <v/>
      </c>
      <c r="E28" s="183">
        <f>#REF!</f>
        <v/>
      </c>
      <c r="F28" s="184" t="n"/>
      <c r="G28" s="185" t="n"/>
      <c r="H28" s="185" t="n">
        <v>0.2</v>
      </c>
      <c r="I28" s="186">
        <f>1-H28</f>
        <v/>
      </c>
      <c r="J28" s="187" t="inlineStr">
        <is>
          <t>m3 bois rond</t>
        </is>
      </c>
      <c r="K28" s="187" t="n">
        <v>1.000561223886489</v>
      </c>
      <c r="L28" s="188">
        <f>R28</f>
        <v/>
      </c>
      <c r="M28" s="189">
        <f>H28*#REF!+I28*#REF!</f>
        <v/>
      </c>
      <c r="N28" s="196">
        <f>IF(D28="&gt; saturation",M28/(1-0.3)/(1-F28),M28/(1-E28)/(1-F28))</f>
        <v/>
      </c>
      <c r="O28" s="194">
        <f>IF(D28="&gt; saturation",5*(1-0.3)-0.7*0.3, 5*(1-E28)-0.7*E28)</f>
        <v/>
      </c>
      <c r="P28" s="191">
        <f>O28*N28</f>
        <v/>
      </c>
      <c r="Q28" s="191" t="n"/>
      <c r="R28" s="191">
        <f>IF(OR(D28&gt;0.3,D28="&gt; saturation"),1,1-(0.3-D28)*(H28*#REF!+I28*#REF!))</f>
        <v/>
      </c>
      <c r="S28" s="191">
        <f>R28/0.4</f>
        <v/>
      </c>
      <c r="T28" s="192">
        <f>R28*1.5</f>
        <v/>
      </c>
    </row>
    <row r="29">
      <c r="A29" s="179" t="inlineStr">
        <is>
          <t>Local</t>
        </is>
      </c>
      <c r="B29" s="180" t="inlineStr">
        <is>
          <t>Bois bûche officiel</t>
        </is>
      </c>
      <c r="C29" s="181" t="n"/>
      <c r="D29" s="182">
        <f>IF(E29="&gt; saturation",E29,E29/(1-E29))</f>
        <v/>
      </c>
      <c r="E29" s="183">
        <f>#REF!</f>
        <v/>
      </c>
      <c r="F29" s="184" t="n"/>
      <c r="G29" s="193" t="n"/>
      <c r="H29" s="185" t="n">
        <v>0.2</v>
      </c>
      <c r="I29" s="186">
        <f>1-H29</f>
        <v/>
      </c>
      <c r="J29" s="187" t="inlineStr">
        <is>
          <t>Stéres</t>
        </is>
      </c>
      <c r="K29" s="187" t="n">
        <v>0.6666666666666666</v>
      </c>
      <c r="L29" s="188">
        <f>T29</f>
        <v/>
      </c>
      <c r="M29" s="189">
        <f>H29*#REF!+I29*#REF!</f>
        <v/>
      </c>
      <c r="N29" s="196">
        <f>IF(D29="&gt; saturation",M29/(1-0.3)/(1-F29),M29/(1-E29)/(1-F29))</f>
        <v/>
      </c>
      <c r="O29" s="194">
        <f>IF(D29="&gt; saturation",5*(1-0.3)-0.7*0.3, 5*(1-E29)-0.7*E29)</f>
        <v/>
      </c>
      <c r="P29" s="191">
        <f>O29*N29</f>
        <v/>
      </c>
      <c r="Q29" s="191" t="n"/>
      <c r="R29" s="191">
        <f>IF(OR(D29&gt;0.3,D29="&gt; saturation"),1,1-(0.3-D29)*(H29*#REF!+I29*#REF!))</f>
        <v/>
      </c>
      <c r="S29" s="191">
        <f>R29/0.4</f>
        <v/>
      </c>
      <c r="T29" s="192">
        <f>R29*1.5</f>
        <v/>
      </c>
    </row>
    <row r="30">
      <c r="A30" s="179" t="inlineStr">
        <is>
          <t>Local</t>
        </is>
      </c>
      <c r="B30" s="180" t="inlineStr">
        <is>
          <t>Bois bûche ménages</t>
        </is>
      </c>
      <c r="C30" s="197" t="n"/>
      <c r="D30" s="182">
        <f>IF(E30="&gt; saturation",E30,E30/(1-E30))</f>
        <v/>
      </c>
      <c r="E30" s="183">
        <f>#REF!</f>
        <v/>
      </c>
      <c r="F30" s="184" t="n"/>
      <c r="G30" s="185" t="n"/>
      <c r="H30" s="185" t="n">
        <v>0.2</v>
      </c>
      <c r="I30" s="186">
        <f>1-H30</f>
        <v/>
      </c>
      <c r="J30" s="187" t="inlineStr">
        <is>
          <t>m3</t>
        </is>
      </c>
      <c r="K30" s="187" t="n">
        <v>1.000561223886489</v>
      </c>
      <c r="L30" s="188">
        <f>R30</f>
        <v/>
      </c>
      <c r="M30" s="189">
        <f>H30*#REF!+I30*#REF!</f>
        <v/>
      </c>
      <c r="N30" s="196">
        <f>IF(D30="&gt; saturation",M30/(1-0.3)/(1-F30),M30/(1-E30)/(1-F30))</f>
        <v/>
      </c>
      <c r="O30" s="194">
        <f>IF(D30="&gt; saturation",5*(1-0.3)-0.7*0.3, 5*(1-E30)-0.7*E30)</f>
        <v/>
      </c>
      <c r="P30" s="191">
        <f>O30*N30</f>
        <v/>
      </c>
      <c r="Q30" s="191" t="n"/>
      <c r="R30" s="191">
        <f>IF(OR(D30&gt;0.3,D30="&gt; saturation"),1,1-(0.3-D30)*(H30*#REF!+I30*#REF!))</f>
        <v/>
      </c>
      <c r="S30" s="191">
        <f>R30/0.4</f>
        <v/>
      </c>
      <c r="T30" s="192">
        <f>R30*1.5</f>
        <v/>
      </c>
    </row>
    <row r="31">
      <c r="A31" s="179" t="inlineStr">
        <is>
          <t>Local</t>
        </is>
      </c>
      <c r="B31" s="180" t="inlineStr">
        <is>
          <t>Bois bûche ménages</t>
        </is>
      </c>
      <c r="C31" s="197" t="n"/>
      <c r="D31" s="182">
        <f>IF(E31="&gt; saturation",E31,E31/(1-E31))</f>
        <v/>
      </c>
      <c r="E31" s="183">
        <f>#REF!</f>
        <v/>
      </c>
      <c r="F31" s="184" t="n"/>
      <c r="G31" s="185" t="n"/>
      <c r="H31" s="185" t="n">
        <v>0.2</v>
      </c>
      <c r="I31" s="186">
        <f>1-H31</f>
        <v/>
      </c>
      <c r="J31" s="187" t="inlineStr">
        <is>
          <t>Stéres</t>
        </is>
      </c>
      <c r="K31" s="187" t="n">
        <v>0.6666666666666666</v>
      </c>
      <c r="L31" s="188">
        <f>T31</f>
        <v/>
      </c>
      <c r="M31" s="189">
        <f>H31*#REF!+I31*#REF!</f>
        <v/>
      </c>
      <c r="N31" s="196">
        <f>IF(D31="&gt; saturation",M31/(1-0.3)/(1-F31),M31/(1-E31)/(1-F31))</f>
        <v/>
      </c>
      <c r="O31" s="194">
        <f>IF(D31="&gt; saturation",5*(1-0.3)-0.7*0.3, 5*(1-E31)-0.7*E31)</f>
        <v/>
      </c>
      <c r="P31" s="191">
        <f>O31*N31</f>
        <v/>
      </c>
      <c r="Q31" s="191" t="n"/>
      <c r="R31" s="191">
        <f>IF(OR(D31&gt;0.3,D31="&gt; saturation"),1,1-(0.3-D31)*(H31*#REF!+I31*#REF!))</f>
        <v/>
      </c>
      <c r="S31" s="191">
        <f>R31/0.4</f>
        <v/>
      </c>
      <c r="T31" s="192">
        <f>R31*1.5</f>
        <v/>
      </c>
    </row>
    <row r="32">
      <c r="A32" s="179" t="inlineStr">
        <is>
          <t>Local</t>
        </is>
      </c>
      <c r="B32" s="180" t="inlineStr">
        <is>
          <t>Plaquettes</t>
        </is>
      </c>
      <c r="C32" s="197" t="inlineStr">
        <is>
          <t>utilisées par les ménages</t>
        </is>
      </c>
      <c r="D32" s="182">
        <f>IF(E32="&gt; saturation",E32,E32/(1-E32))</f>
        <v/>
      </c>
      <c r="E32" s="183">
        <f>#REF!</f>
        <v/>
      </c>
      <c r="F32" s="184" t="n"/>
      <c r="G32" s="185" t="n"/>
      <c r="H32" s="185" t="n">
        <v>0.2</v>
      </c>
      <c r="I32" s="186">
        <f>1-H32</f>
        <v/>
      </c>
      <c r="J32" s="187" t="inlineStr">
        <is>
          <t>m3</t>
        </is>
      </c>
      <c r="K32" s="187" t="n">
        <v>1</v>
      </c>
      <c r="L32" s="188">
        <f>R32</f>
        <v/>
      </c>
      <c r="M32" s="189">
        <f>H32*#REF!+I32*#REF!</f>
        <v/>
      </c>
      <c r="N32" s="198">
        <f>IF(D32="&gt; saturation",M32/(1-0.3)/(1-F32),M32/(1-E32)/(1-F32))</f>
        <v/>
      </c>
      <c r="O32" s="191">
        <f>IF(D32="&gt; saturation",5*(1-0.3)-0.7*0.3, 5*(1-E32)-0.7*E32)</f>
        <v/>
      </c>
      <c r="P32" s="191">
        <f>O32*N32</f>
        <v/>
      </c>
      <c r="Q32" s="191" t="n"/>
      <c r="R32" s="191">
        <f>IF(OR(D32&gt;0.3,D32="&gt; saturation"),1,1-(0.3-D32)*(H32*#REF!+I32*#REF!))</f>
        <v/>
      </c>
      <c r="S32" s="191">
        <f>R32/0.4</f>
        <v/>
      </c>
      <c r="T32" s="192">
        <f>R32*1.5</f>
        <v/>
      </c>
    </row>
    <row r="33">
      <c r="A33" s="179" t="inlineStr">
        <is>
          <t>Local</t>
        </is>
      </c>
      <c r="B33" s="180" t="inlineStr">
        <is>
          <t>Plaquettes</t>
        </is>
      </c>
      <c r="C33" s="197" t="inlineStr">
        <is>
          <t>utilisées par les ménages</t>
        </is>
      </c>
      <c r="D33" s="182">
        <f>IF(E33="&gt; saturation",E33,E33/(1-E33))</f>
        <v/>
      </c>
      <c r="E33" s="183">
        <f>#REF!</f>
        <v/>
      </c>
      <c r="F33" s="184" t="n"/>
      <c r="G33" s="185" t="n"/>
      <c r="H33" s="185" t="n">
        <v>0.2</v>
      </c>
      <c r="I33" s="186">
        <f>1-H33</f>
        <v/>
      </c>
      <c r="J33" s="187" t="inlineStr">
        <is>
          <t>MAP</t>
        </is>
      </c>
      <c r="K33" s="187">
        <f>1/L33</f>
        <v/>
      </c>
      <c r="L33" s="188">
        <f>S33</f>
        <v/>
      </c>
      <c r="M33" s="189">
        <f>H33*#REF!+I33*#REF!</f>
        <v/>
      </c>
      <c r="N33" s="198">
        <f>IF(D33="&gt; saturation",M33/(1-0.3)/(1-F33),M33/(1-E33)/(1-F33))</f>
        <v/>
      </c>
      <c r="O33" s="191">
        <f>IF(D33="&gt; saturation",5*(1-0.3)-0.7*0.3, 5*(1-E33)-0.7*E33)</f>
        <v/>
      </c>
      <c r="P33" s="191">
        <f>O33*N33</f>
        <v/>
      </c>
      <c r="Q33" s="191" t="n"/>
      <c r="R33" s="191">
        <f>IF(OR(D33&gt;0.3,D33="&gt; saturation"),1,1-(0.3-D33)*(H33*#REF!+I33*#REF!))</f>
        <v/>
      </c>
      <c r="S33" s="191">
        <f>R33/0.4</f>
        <v/>
      </c>
      <c r="T33" s="192">
        <f>R33*1.5</f>
        <v/>
      </c>
    </row>
    <row r="34">
      <c r="A34" s="179" t="inlineStr">
        <is>
          <t>Local</t>
        </is>
      </c>
      <c r="B34" s="180" t="inlineStr">
        <is>
          <t>Plaquettes forestières</t>
        </is>
      </c>
      <c r="C34" s="181" t="n"/>
      <c r="D34" s="182">
        <f>IF(E34="&gt; saturation",E34,E34/(1-E34))</f>
        <v/>
      </c>
      <c r="E34" s="183">
        <f>#REF!</f>
        <v/>
      </c>
      <c r="F34" s="184" t="n"/>
      <c r="G34" s="185" t="n"/>
      <c r="H34" s="185" t="n">
        <v>0.2</v>
      </c>
      <c r="I34" s="186">
        <f>1-H34</f>
        <v/>
      </c>
      <c r="J34" s="187" t="inlineStr">
        <is>
          <t>t</t>
        </is>
      </c>
      <c r="K34" s="187" t="n">
        <v>1.492621078436641</v>
      </c>
      <c r="L34" s="188">
        <f>N34</f>
        <v/>
      </c>
      <c r="M34" s="189">
        <f>H34*#REF!+I34*#REF!</f>
        <v/>
      </c>
      <c r="N34" s="199">
        <f>IF(D34="&gt; saturation",M34/(1-0.3)/(1-F34),M34/(1-E34)/(1-F34))</f>
        <v/>
      </c>
      <c r="O34" s="191">
        <f>IF(D34="&gt; saturation",5*(1-0.3)-0.7*0.3, 5*(1-E34)-0.7*E34)</f>
        <v/>
      </c>
      <c r="P34" s="191">
        <f>O34*N34</f>
        <v/>
      </c>
      <c r="Q34" s="191" t="n"/>
      <c r="R34" s="191">
        <f>IF(OR(D34&gt;0.3,D34="&gt; saturation"),1,1-(0.3-D34)*(H34*#REF!+I34*#REF!))</f>
        <v/>
      </c>
      <c r="S34" s="191">
        <f>R34/0.4</f>
        <v/>
      </c>
      <c r="T34" s="192">
        <f>R34*1.5</f>
        <v/>
      </c>
    </row>
    <row r="35">
      <c r="A35" s="179" t="inlineStr">
        <is>
          <t>Local</t>
        </is>
      </c>
      <c r="B35" s="180" t="inlineStr">
        <is>
          <t>Plaquettes forestières</t>
        </is>
      </c>
      <c r="C35" s="181" t="n"/>
      <c r="D35" s="182">
        <f>IF(E35="&gt; saturation",E35,E35/(1-E35))</f>
        <v/>
      </c>
      <c r="E35" s="183">
        <f>#REF!</f>
        <v/>
      </c>
      <c r="F35" s="184" t="n"/>
      <c r="G35" s="185" t="n"/>
      <c r="H35" s="185" t="n">
        <v>0.2</v>
      </c>
      <c r="I35" s="186">
        <f>1-H35</f>
        <v/>
      </c>
      <c r="J35" s="187" t="inlineStr">
        <is>
          <t>m3 bois rond</t>
        </is>
      </c>
      <c r="K35" s="187" t="n">
        <v>1</v>
      </c>
      <c r="L35" s="188">
        <f>R35</f>
        <v/>
      </c>
      <c r="M35" s="189">
        <f>H35*#REF!+I35*#REF!</f>
        <v/>
      </c>
      <c r="N35" s="199">
        <f>IF(D35="&gt; saturation",M35/(1-0.3)/(1-F35),M35/(1-E35)/(1-F35))</f>
        <v/>
      </c>
      <c r="O35" s="191">
        <f>IF(D35="&gt; saturation",5*(1-0.3)-0.7*0.3, 5*(1-E35)-0.7*E35)</f>
        <v/>
      </c>
      <c r="P35" s="191">
        <f>O35*N35</f>
        <v/>
      </c>
      <c r="Q35" s="191" t="n"/>
      <c r="R35" s="191">
        <f>IF(OR(D35&gt;0.3,D35="&gt; saturation"),1,1-(0.3-D35)*(H35*#REF!+I35*#REF!))</f>
        <v/>
      </c>
      <c r="S35" s="191">
        <f>R35/0.4</f>
        <v/>
      </c>
      <c r="T35" s="192">
        <f>R35*1.5</f>
        <v/>
      </c>
    </row>
    <row r="36">
      <c r="A36" s="179" t="inlineStr">
        <is>
          <t>Local</t>
        </is>
      </c>
      <c r="B36" s="180" t="inlineStr">
        <is>
          <t>Plaquettes forestières</t>
        </is>
      </c>
      <c r="C36" s="181" t="n"/>
      <c r="D36" s="182">
        <f>IF(E36="&gt; saturation",E36,E36/(1-E36))</f>
        <v/>
      </c>
      <c r="E36" s="183">
        <f>#REF!</f>
        <v/>
      </c>
      <c r="F36" s="184" t="n"/>
      <c r="G36" s="185" t="n"/>
      <c r="H36" s="185" t="n">
        <v>0.2</v>
      </c>
      <c r="I36" s="186">
        <f>1-H36</f>
        <v/>
      </c>
      <c r="J36" s="187" t="inlineStr">
        <is>
          <t>MAP</t>
        </is>
      </c>
      <c r="K36" s="187">
        <f>1/L36</f>
        <v/>
      </c>
      <c r="L36" s="188">
        <f>S36</f>
        <v/>
      </c>
      <c r="M36" s="189">
        <f>H36*#REF!+I36*#REF!</f>
        <v/>
      </c>
      <c r="N36" s="199">
        <f>IF(D36="&gt; saturation",M36/(1-0.3)/(1-F36),M36/(1-E36)/(1-F36))</f>
        <v/>
      </c>
      <c r="O36" s="191">
        <f>IF(D36="&gt; saturation",5*(1-0.3)-0.7*0.3, 5*(1-E36)-0.7*E36)</f>
        <v/>
      </c>
      <c r="P36" s="191">
        <f>O36*N36</f>
        <v/>
      </c>
      <c r="Q36" s="191" t="n"/>
      <c r="R36" s="191">
        <f>IF(OR(D36&gt;0.3,D36="&gt; saturation"),1,1-(0.3-D36)*(H36*#REF!+I36*#REF!))</f>
        <v/>
      </c>
      <c r="S36" s="191">
        <f>R36/0.4</f>
        <v/>
      </c>
      <c r="T36" s="192">
        <f>R36*1.5</f>
        <v/>
      </c>
    </row>
    <row r="37">
      <c r="A37" s="179" t="inlineStr">
        <is>
          <t>Local</t>
        </is>
      </c>
      <c r="B37" s="180" t="inlineStr">
        <is>
          <t>Traverses</t>
        </is>
      </c>
      <c r="C37" s="181" t="n"/>
      <c r="D37" s="182">
        <f>IF(E37="&gt; saturation",E37,E37/(1-E37))</f>
        <v/>
      </c>
      <c r="E37" s="183">
        <f>#REF!</f>
        <v/>
      </c>
      <c r="F37" s="184" t="n"/>
      <c r="G37" s="185" t="n"/>
      <c r="H37" s="186" t="n">
        <v>1</v>
      </c>
      <c r="I37" s="186">
        <f>1-H37</f>
        <v/>
      </c>
      <c r="J37" s="187" t="inlineStr">
        <is>
          <t>m3</t>
        </is>
      </c>
      <c r="K37" s="187" t="n">
        <v>1.000643920860762</v>
      </c>
      <c r="L37" s="188">
        <f>R37</f>
        <v/>
      </c>
      <c r="M37" s="189">
        <f>H37*#REF!+I37*#REF!</f>
        <v/>
      </c>
      <c r="N37" s="200">
        <f>IF(D37="&gt; saturation",M37/(1-0.3)/(1-F37),M37/(1-E37)/(1-F37))</f>
        <v/>
      </c>
      <c r="O37" s="191">
        <f>IF(D37="&gt; saturation",5*(1-0.3)-0.7*0.3, 5*(1-E37)-0.7*E37)</f>
        <v/>
      </c>
      <c r="P37" s="191">
        <f>O37*N37</f>
        <v/>
      </c>
      <c r="Q37" s="191" t="n"/>
      <c r="R37" s="191">
        <f>IF(OR(D37&gt;0.3,D37="&gt; saturation"),1,1-(0.3-D37)*(H37*#REF!+I37*#REF!))</f>
        <v/>
      </c>
      <c r="S37" s="191">
        <f>R37/0.4</f>
        <v/>
      </c>
      <c r="T37" s="192">
        <f>R37*1.5</f>
        <v/>
      </c>
    </row>
    <row r="38">
      <c r="A38" s="179" t="inlineStr">
        <is>
          <t>Local</t>
        </is>
      </c>
      <c r="B38" s="180" t="inlineStr">
        <is>
          <t>Merrains</t>
        </is>
      </c>
      <c r="C38" s="181" t="n"/>
      <c r="D38" s="182">
        <f>IF(E38="&gt; saturation",E38,E38/(1-E38))</f>
        <v/>
      </c>
      <c r="E38" s="183">
        <f>#REF!</f>
        <v/>
      </c>
      <c r="F38" s="184" t="n"/>
      <c r="G38" s="185" t="n"/>
      <c r="H38" s="186" t="n">
        <v>1</v>
      </c>
      <c r="I38" s="186">
        <f>1-H38</f>
        <v/>
      </c>
      <c r="J38" s="187" t="inlineStr">
        <is>
          <t>m3</t>
        </is>
      </c>
      <c r="K38" s="187" t="n">
        <v>1.000643920860762</v>
      </c>
      <c r="L38" s="188">
        <f>R38</f>
        <v/>
      </c>
      <c r="M38" s="189">
        <f>H38*#REF!+I38*#REF!</f>
        <v/>
      </c>
      <c r="N38" s="200">
        <f>IF(D38="&gt; saturation",M38/(1-0.3)/(1-F38),M38/(1-E38)/(1-F38))</f>
        <v/>
      </c>
      <c r="O38" s="191">
        <f>IF(D38="&gt; saturation",5*(1-0.3)-0.7*0.3, 5*(1-E38)-0.7*E38)</f>
        <v/>
      </c>
      <c r="P38" s="191">
        <f>O38*N38</f>
        <v/>
      </c>
      <c r="Q38" s="191" t="n"/>
      <c r="R38" s="191">
        <f>IF(OR(D38&gt;0.3,D38="&gt; saturation"),1,1-(0.3-D38)*(H38*#REF!+I38*#REF!))</f>
        <v/>
      </c>
      <c r="S38" s="191">
        <f>R38/0.4</f>
        <v/>
      </c>
      <c r="T38" s="192">
        <f>R38*1.5</f>
        <v/>
      </c>
    </row>
    <row r="39">
      <c r="A39" s="179" t="inlineStr">
        <is>
          <t>Local</t>
        </is>
      </c>
      <c r="B39" s="180" t="inlineStr">
        <is>
          <t>Sciages</t>
        </is>
      </c>
      <c r="C39" s="201" t="n"/>
      <c r="D39" s="182">
        <f>IF(E39="&gt; saturation",E39,E39/(1-E39))</f>
        <v/>
      </c>
      <c r="E39" s="183">
        <f>#REF!</f>
        <v/>
      </c>
      <c r="F39" s="183" t="n"/>
      <c r="G39" s="183" t="n"/>
      <c r="H39" s="185" t="n">
        <v>0.2</v>
      </c>
      <c r="I39" s="186">
        <f>1-H39</f>
        <v/>
      </c>
      <c r="J39" s="187" t="inlineStr">
        <is>
          <t>m3</t>
        </is>
      </c>
      <c r="K39" s="187" t="n">
        <v>1.000561223886489</v>
      </c>
      <c r="L39" s="188">
        <f>R39</f>
        <v/>
      </c>
      <c r="M39" s="189">
        <f>H39*#REF!+I39*#REF!</f>
        <v/>
      </c>
      <c r="N39" s="195">
        <f>IF(D39="&gt; saturation",M39/(1-0.3)/(1-F39),M39/(1-E39)/(1-F39))</f>
        <v/>
      </c>
      <c r="O39" s="191">
        <f>IF(D39="&gt; saturation",5*(1-0.3)-0.7*0.3, 5*(1-E39)-0.7*E39)</f>
        <v/>
      </c>
      <c r="P39" s="191">
        <f>O39*N39</f>
        <v/>
      </c>
      <c r="Q39" s="191" t="n"/>
      <c r="R39" s="191">
        <f>IF(OR(D39&gt;0.3,D39="&gt; saturation"),1,1-(0.3-D39)*(H39*#REF!+I39*#REF!))</f>
        <v/>
      </c>
      <c r="S39" s="191">
        <f>R39/0.4</f>
        <v/>
      </c>
      <c r="T39" s="192">
        <f>R39*1.5</f>
        <v/>
      </c>
    </row>
    <row r="40">
      <c r="A40" s="179" t="inlineStr">
        <is>
          <t>Local</t>
        </is>
      </c>
      <c r="B40" s="180" t="inlineStr">
        <is>
          <t>Sciages</t>
        </is>
      </c>
      <c r="C40" s="201" t="n"/>
      <c r="D40" s="182">
        <f>IF(E40="&gt; saturation",E40,E40/(1-E40))</f>
        <v/>
      </c>
      <c r="E40" s="183">
        <f>#REF!</f>
        <v/>
      </c>
      <c r="F40" s="183" t="n"/>
      <c r="G40" s="183" t="n"/>
      <c r="H40" s="185" t="n">
        <v>0.2</v>
      </c>
      <c r="I40" s="186">
        <f>1-H40</f>
        <v/>
      </c>
      <c r="J40" s="187" t="inlineStr">
        <is>
          <t>m3 de sciage</t>
        </is>
      </c>
      <c r="K40" s="187" t="n">
        <v>1.000561223886489</v>
      </c>
      <c r="L40" s="188">
        <f>R40</f>
        <v/>
      </c>
      <c r="M40" s="189">
        <f>H40*#REF!+I40*#REF!</f>
        <v/>
      </c>
      <c r="N40" s="195">
        <f>IF(D40="&gt; saturation",M40/(1-0.3)/(1-F40),M40/(1-E40)/(1-F40))</f>
        <v/>
      </c>
      <c r="O40" s="191">
        <f>IF(D40="&gt; saturation",5*(1-0.3)-0.7*0.3, 5*(1-E40)-0.7*E40)</f>
        <v/>
      </c>
      <c r="P40" s="191">
        <f>O40*N40</f>
        <v/>
      </c>
      <c r="Q40" s="191" t="n"/>
      <c r="R40" s="191">
        <f>IF(OR(D40&gt;0.3,D40="&gt; saturation"),1,1-(0.3-D40)*(H40*#REF!+I40*#REF!))</f>
        <v/>
      </c>
      <c r="S40" s="191">
        <f>R40/0.4</f>
        <v/>
      </c>
      <c r="T40" s="192">
        <f>R40*1.5</f>
        <v/>
      </c>
    </row>
    <row r="41">
      <c r="A41" s="179" t="inlineStr">
        <is>
          <t>Local</t>
        </is>
      </c>
      <c r="B41" s="180" t="inlineStr">
        <is>
          <t>Sciages</t>
        </is>
      </c>
      <c r="C41" s="201" t="n"/>
      <c r="D41" s="182">
        <f>IF(E41="&gt; saturation",E41,E41/(1-E41))</f>
        <v/>
      </c>
      <c r="E41" s="183">
        <f>#REF!</f>
        <v/>
      </c>
      <c r="F41" s="183" t="n"/>
      <c r="G41" s="183" t="n"/>
      <c r="H41" s="185" t="n">
        <v>0.2</v>
      </c>
      <c r="I41" s="186">
        <f>1-H41</f>
        <v/>
      </c>
      <c r="J41" s="187" t="inlineStr">
        <is>
          <t>m3</t>
        </is>
      </c>
      <c r="K41" s="187" t="n">
        <v>1.000561223886489</v>
      </c>
      <c r="L41" s="188">
        <f>R41</f>
        <v/>
      </c>
      <c r="M41" s="189">
        <f>H41*#REF!+I41*#REF!</f>
        <v/>
      </c>
      <c r="N41" s="195">
        <f>IF(D41="&gt; saturation",M41/(1-0.3)/(1-F41),M41/(1-E41)/(1-F41))</f>
        <v/>
      </c>
      <c r="O41" s="191">
        <f>IF(D41="&gt; saturation",5*(1-0.3)-0.7*0.3, 5*(1-E41)-0.7*E41)</f>
        <v/>
      </c>
      <c r="P41" s="191">
        <f>O41*N41</f>
        <v/>
      </c>
      <c r="Q41" s="191" t="n"/>
      <c r="R41" s="191">
        <f>IF(OR(D41&gt;0.3,D41="&gt; saturation"),1,1-(0.3-D41)*(H41*#REF!+I41*#REF!))</f>
        <v/>
      </c>
      <c r="S41" s="191">
        <f>R41/0.4</f>
        <v/>
      </c>
      <c r="T41" s="192">
        <f>R41*1.5</f>
        <v/>
      </c>
    </row>
    <row r="42">
      <c r="A42" s="179" t="inlineStr">
        <is>
          <t>Local</t>
        </is>
      </c>
      <c r="B42" s="180" t="inlineStr">
        <is>
          <t>Sciages F</t>
        </is>
      </c>
      <c r="C42" s="181" t="n"/>
      <c r="D42" s="182">
        <f>IF(E42="&gt; saturation",E42,E42/(1-E42))</f>
        <v/>
      </c>
      <c r="E42" s="183">
        <f>#REF!</f>
        <v/>
      </c>
      <c r="F42" s="184" t="n"/>
      <c r="G42" s="185" t="n"/>
      <c r="H42" s="186" t="n">
        <v>1</v>
      </c>
      <c r="I42" s="186">
        <f>1-H42</f>
        <v/>
      </c>
      <c r="J42" s="187" t="inlineStr">
        <is>
          <t>m3 de sciage</t>
        </is>
      </c>
      <c r="K42" s="187" t="n">
        <v>1.000643920860762</v>
      </c>
      <c r="L42" s="188">
        <f>R42</f>
        <v/>
      </c>
      <c r="M42" s="189">
        <f>H42*#REF!+I42*#REF!</f>
        <v/>
      </c>
      <c r="N42" s="202">
        <f>IF(D42="&gt; saturation",M42/(1-0.3)/(1-F42),M42/(1-E42)/(1-F42))</f>
        <v/>
      </c>
      <c r="O42" s="191">
        <f>IF(D42="&gt; saturation",5*(1-0.3)-0.7*0.3, 5*(1-E42)-0.7*E42)</f>
        <v/>
      </c>
      <c r="P42" s="191">
        <f>O42*N42</f>
        <v/>
      </c>
      <c r="Q42" s="191" t="n"/>
      <c r="R42" s="191">
        <f>IF(OR(D42&gt;0.3,D42="&gt; saturation"),1,1-(0.3-D42)*(H42*#REF!+I42*#REF!))</f>
        <v/>
      </c>
      <c r="S42" s="191">
        <f>R42/0.4</f>
        <v/>
      </c>
      <c r="T42" s="192">
        <f>R42*1.5</f>
        <v/>
      </c>
    </row>
    <row r="43">
      <c r="A43" s="179" t="inlineStr">
        <is>
          <t>Local</t>
        </is>
      </c>
      <c r="B43" s="180" t="inlineStr">
        <is>
          <t>Sciages F</t>
        </is>
      </c>
      <c r="C43" s="181" t="n"/>
      <c r="D43" s="182">
        <f>IF(E43="&gt; saturation",E43,E43/(1-E43))</f>
        <v/>
      </c>
      <c r="E43" s="183">
        <f>#REF!</f>
        <v/>
      </c>
      <c r="F43" s="184" t="n"/>
      <c r="G43" s="185" t="n"/>
      <c r="H43" s="186" t="n">
        <v>1</v>
      </c>
      <c r="I43" s="186">
        <f>1-H43</f>
        <v/>
      </c>
      <c r="J43" s="187" t="inlineStr">
        <is>
          <t>m3</t>
        </is>
      </c>
      <c r="K43" s="187" t="n">
        <v>1.000643920860762</v>
      </c>
      <c r="L43" s="188">
        <f>R43</f>
        <v/>
      </c>
      <c r="M43" s="189">
        <f>H43*#REF!+I43*#REF!</f>
        <v/>
      </c>
      <c r="N43" s="202">
        <f>IF(D43="&gt; saturation",M43/(1-0.3)/(1-F43),M43/(1-E43)/(1-F43))</f>
        <v/>
      </c>
      <c r="O43" s="191">
        <f>IF(D43="&gt; saturation",5*(1-0.3)-0.7*0.3, 5*(1-E43)-0.7*E43)</f>
        <v/>
      </c>
      <c r="P43" s="191">
        <f>O43*N43</f>
        <v/>
      </c>
      <c r="Q43" s="191" t="n"/>
      <c r="R43" s="191">
        <f>IF(OR(D43&gt;0.3,D43="&gt; saturation"),1,1-(0.3-D43)*(H43*#REF!+I43*#REF!))</f>
        <v/>
      </c>
      <c r="S43" s="191">
        <f>R43/0.4</f>
        <v/>
      </c>
      <c r="T43" s="192">
        <f>R43*1.5</f>
        <v/>
      </c>
    </row>
    <row r="44">
      <c r="A44" s="179" t="inlineStr">
        <is>
          <t>Local</t>
        </is>
      </c>
      <c r="B44" s="180" t="inlineStr">
        <is>
          <t>Sciages R</t>
        </is>
      </c>
      <c r="C44" s="181" t="n"/>
      <c r="D44" s="182">
        <f>IF(E44="&gt; saturation",E44,E44/(1-E44))</f>
        <v/>
      </c>
      <c r="E44" s="183">
        <f>#REF!</f>
        <v/>
      </c>
      <c r="F44" s="184" t="n"/>
      <c r="G44" s="185" t="n"/>
      <c r="H44" s="186" t="n">
        <v>0</v>
      </c>
      <c r="I44" s="186">
        <f>1-H44</f>
        <v/>
      </c>
      <c r="J44" s="187" t="inlineStr">
        <is>
          <t>m3 de sciage</t>
        </is>
      </c>
      <c r="K44" s="187" t="n">
        <v>1.000540551778623</v>
      </c>
      <c r="L44" s="188">
        <f>R44</f>
        <v/>
      </c>
      <c r="M44" s="189">
        <f>H44*#REF!+I44*#REF!</f>
        <v/>
      </c>
      <c r="N44" s="203">
        <f>IF(D44="&gt; saturation",M44/(1-0.3)/(1-F44),M44/(1-E44)/(1-F44))</f>
        <v/>
      </c>
      <c r="O44" s="191">
        <f>IF(D44="&gt; saturation",5*(1-0.3)-0.7*0.3, 5*(1-E44)-0.7*E44)</f>
        <v/>
      </c>
      <c r="P44" s="191">
        <f>O44*N44</f>
        <v/>
      </c>
      <c r="Q44" s="191" t="n"/>
      <c r="R44" s="191">
        <f>IF(OR(D44&gt;0.3,D44="&gt; saturation"),1,1-(0.3-D44)*(H44*#REF!+I44*#REF!))</f>
        <v/>
      </c>
      <c r="S44" s="191">
        <f>R44/0.4</f>
        <v/>
      </c>
      <c r="T44" s="192">
        <f>R44*1.5</f>
        <v/>
      </c>
    </row>
    <row r="45">
      <c r="A45" s="179" t="inlineStr">
        <is>
          <t>Local</t>
        </is>
      </c>
      <c r="B45" s="180" t="inlineStr">
        <is>
          <t>Sciages R</t>
        </is>
      </c>
      <c r="C45" s="181" t="n"/>
      <c r="D45" s="182">
        <f>IF(E45="&gt; saturation",E45,E45/(1-E45))</f>
        <v/>
      </c>
      <c r="E45" s="183">
        <f>#REF!</f>
        <v/>
      </c>
      <c r="F45" s="184" t="n"/>
      <c r="G45" s="185" t="n"/>
      <c r="H45" s="186" t="n">
        <v>0</v>
      </c>
      <c r="I45" s="186">
        <f>1-H45</f>
        <v/>
      </c>
      <c r="J45" s="187" t="inlineStr">
        <is>
          <t>m3</t>
        </is>
      </c>
      <c r="K45" s="187" t="n">
        <v>1.000540551778623</v>
      </c>
      <c r="L45" s="188">
        <f>R45</f>
        <v/>
      </c>
      <c r="M45" s="189">
        <f>H45*#REF!+I45*#REF!</f>
        <v/>
      </c>
      <c r="N45" s="203">
        <f>IF(D45="&gt; saturation",M45/(1-0.3)/(1-F45),M45/(1-E45)/(1-F45))</f>
        <v/>
      </c>
      <c r="O45" s="191">
        <f>IF(D45="&gt; saturation",5*(1-0.3)-0.7*0.3, 5*(1-E45)-0.7*E45)</f>
        <v/>
      </c>
      <c r="P45" s="191">
        <f>O45*N45</f>
        <v/>
      </c>
      <c r="Q45" s="191" t="n"/>
      <c r="R45" s="191">
        <f>IF(OR(D45&gt;0.3,D45="&gt; saturation"),1,1-(0.3-D45)*(H45*#REF!+I45*#REF!))</f>
        <v/>
      </c>
      <c r="S45" s="191">
        <f>R45/0.4</f>
        <v/>
      </c>
      <c r="T45" s="192">
        <f>R45*1.5</f>
        <v/>
      </c>
    </row>
    <row r="46">
      <c r="A46" s="179" t="inlineStr">
        <is>
          <t>Local</t>
        </is>
      </c>
      <c r="B46" s="180" t="inlineStr">
        <is>
          <t>Sciages et autres</t>
        </is>
      </c>
      <c r="C46" s="181" t="n"/>
      <c r="D46" s="182">
        <f>IF(E46="&gt; saturation",E46,E46/(1-E46))</f>
        <v/>
      </c>
      <c r="E46" s="183">
        <f>#REF!</f>
        <v/>
      </c>
      <c r="F46" s="184" t="n"/>
      <c r="G46" s="185" t="n"/>
      <c r="H46" s="185" t="n">
        <v>0.2</v>
      </c>
      <c r="I46" s="186">
        <f>1-H46</f>
        <v/>
      </c>
      <c r="J46" s="187" t="inlineStr">
        <is>
          <t>m3</t>
        </is>
      </c>
      <c r="K46" s="187" t="n">
        <v>1.000561223886489</v>
      </c>
      <c r="L46" s="188">
        <f>R46</f>
        <v/>
      </c>
      <c r="M46" s="189">
        <f>H46*#REF!+I46*#REF!</f>
        <v/>
      </c>
      <c r="N46" s="196">
        <f>IF(D46="&gt; saturation",M46/(1-0.3)/(1-F46),M46/(1-E46)/(1-F46))</f>
        <v/>
      </c>
      <c r="O46" s="191">
        <f>IF(D46="&gt; saturation",5*(1-0.3)-0.7*0.3, 5*(1-E46)-0.7*E46)</f>
        <v/>
      </c>
      <c r="P46" s="191">
        <f>O46*N46</f>
        <v/>
      </c>
      <c r="Q46" s="191" t="n"/>
      <c r="R46" s="191">
        <f>IF(OR(D46&gt;0.3,D46="&gt; saturation"),1,1-(0.3-D46)*(H46*#REF!+I46*#REF!))</f>
        <v/>
      </c>
      <c r="S46" s="191">
        <f>R46/0.4</f>
        <v/>
      </c>
      <c r="T46" s="192">
        <f>R46*1.5</f>
        <v/>
      </c>
    </row>
    <row r="47">
      <c r="A47" s="179" t="inlineStr">
        <is>
          <t>Local</t>
        </is>
      </c>
      <c r="B47" s="180" t="inlineStr">
        <is>
          <t>Connexes</t>
        </is>
      </c>
      <c r="C47" s="181" t="n"/>
      <c r="D47" s="182">
        <f>IF(E47="&gt; saturation",E47,E47/(1-E47))</f>
        <v/>
      </c>
      <c r="E47" s="183">
        <f>#REF!</f>
        <v/>
      </c>
      <c r="F47" s="184" t="n"/>
      <c r="G47" s="185" t="n"/>
      <c r="H47" s="185" t="n">
        <v>0.2</v>
      </c>
      <c r="I47" s="186">
        <f>1-H47</f>
        <v/>
      </c>
      <c r="J47" s="204" t="inlineStr">
        <is>
          <t>t</t>
        </is>
      </c>
      <c r="K47" s="187" t="n">
        <v>1.741391258176081</v>
      </c>
      <c r="L47" s="188">
        <f>N47</f>
        <v/>
      </c>
      <c r="M47" s="189">
        <f>H47*#REF!+I47*#REF!</f>
        <v/>
      </c>
      <c r="N47" s="190">
        <f>IF(D47="&gt; saturation",M47/(1-0.3)/(1-F47),M47/(1-E47)/(1-F47))</f>
        <v/>
      </c>
      <c r="O47" s="191">
        <f>IF(D47="&gt; saturation",5*(1-0.3)-0.7*0.3, 5*(1-E47)-0.7*E47)</f>
        <v/>
      </c>
      <c r="P47" s="191">
        <f>O47*N47</f>
        <v/>
      </c>
      <c r="Q47" s="191" t="n"/>
      <c r="R47" s="191">
        <f>IF(OR(D47&gt;0.3,D47="&gt; saturation"),1,1-(0.3-D47)*(H47*#REF!+I47*#REF!))</f>
        <v/>
      </c>
      <c r="S47" s="191">
        <f>R47/0.4</f>
        <v/>
      </c>
      <c r="T47" s="192">
        <f>R47*1.5</f>
        <v/>
      </c>
    </row>
    <row r="48">
      <c r="A48" s="179" t="inlineStr">
        <is>
          <t>Local</t>
        </is>
      </c>
      <c r="B48" s="180" t="inlineStr">
        <is>
          <t>Plaquettes de scierie</t>
        </is>
      </c>
      <c r="C48" s="181" t="n"/>
      <c r="D48" s="182">
        <f>IF(E48="&gt; saturation",E48,E48/(1-E48))</f>
        <v/>
      </c>
      <c r="E48" s="183">
        <f>#REF!</f>
        <v/>
      </c>
      <c r="F48" s="184" t="n"/>
      <c r="G48" s="185" t="n"/>
      <c r="H48" s="185" t="n">
        <v>0.2</v>
      </c>
      <c r="I48" s="186">
        <f>1-H48</f>
        <v/>
      </c>
      <c r="J48" s="204" t="inlineStr">
        <is>
          <t>t</t>
        </is>
      </c>
      <c r="K48" s="187" t="n">
        <v>1.741391258176081</v>
      </c>
      <c r="L48" s="188">
        <f>N48</f>
        <v/>
      </c>
      <c r="M48" s="189">
        <f>H48*#REF!+I48*#REF!</f>
        <v/>
      </c>
      <c r="N48" s="190">
        <f>IF(D48="&gt; saturation",M48/(1-0.3)/(1-F48),M48/(1-E48)/(1-F48))</f>
        <v/>
      </c>
      <c r="O48" s="191">
        <f>IF(D48="&gt; saturation",5*(1-0.3)-0.7*0.3, 5*(1-E48)-0.7*E48)</f>
        <v/>
      </c>
      <c r="P48" s="191">
        <f>O48*N48</f>
        <v/>
      </c>
      <c r="Q48" s="191" t="n"/>
      <c r="R48" s="191">
        <f>IF(OR(D48&gt;0.3,D48="&gt; saturation"),1,1-(0.3-D48)*(H48*#REF!+I48*#REF!))</f>
        <v/>
      </c>
      <c r="S48" s="191">
        <f>R48/0.4</f>
        <v/>
      </c>
      <c r="T48" s="192">
        <f>R48*1.5</f>
        <v/>
      </c>
    </row>
    <row r="49">
      <c r="A49" s="179" t="inlineStr">
        <is>
          <t>Local</t>
        </is>
      </c>
      <c r="B49" s="180" t="inlineStr">
        <is>
          <t>Granulés</t>
        </is>
      </c>
      <c r="C49" s="181" t="n"/>
      <c r="D49" s="182">
        <f>IF(E49="&gt; saturation",E49,E49/(1-E49))</f>
        <v/>
      </c>
      <c r="E49" s="183">
        <f>#REF!</f>
        <v/>
      </c>
      <c r="F49" s="184" t="n"/>
      <c r="G49" s="185" t="n"/>
      <c r="H49" s="185" t="n">
        <v>0.2</v>
      </c>
      <c r="I49" s="186">
        <f>1-H49</f>
        <v/>
      </c>
      <c r="J49" s="204" t="inlineStr">
        <is>
          <t>t</t>
        </is>
      </c>
      <c r="K49" s="187" t="n">
        <v>2.324954950208151</v>
      </c>
      <c r="L49" s="188">
        <f>N49</f>
        <v/>
      </c>
      <c r="M49" s="189">
        <f>H49*#REF!+I49*#REF!</f>
        <v/>
      </c>
      <c r="N49" s="205">
        <f>IF(D49="&gt; saturation",M49/(1-0.3)/(1-F49),M49/(1-E49)/(1-F49))</f>
        <v/>
      </c>
      <c r="O49" s="191">
        <f>IF(D49="&gt; saturation",5*(1-0.3)-0.7*0.3, 5*(1-E49)-0.7*E49)</f>
        <v/>
      </c>
      <c r="P49" s="191">
        <f>O49*N49</f>
        <v/>
      </c>
      <c r="Q49" s="191" t="n"/>
      <c r="R49" s="191">
        <f>IF(OR(D49&gt;0.3,D49="&gt; saturation"),1,1-(0.3-D49)*(H49*#REF!+I49*#REF!))</f>
        <v/>
      </c>
      <c r="S49" s="191">
        <f>R49/0.4</f>
        <v/>
      </c>
      <c r="T49" s="192">
        <f>R49*1.5</f>
        <v/>
      </c>
    </row>
    <row r="50">
      <c r="A50" s="179" t="inlineStr">
        <is>
          <t>Local</t>
        </is>
      </c>
      <c r="B50" s="180" t="inlineStr">
        <is>
          <t>Combustibles chaudières collectives</t>
        </is>
      </c>
      <c r="C50" s="181" t="n"/>
      <c r="D50" s="182">
        <f>IF(E50="&gt; saturation",E50,E50/(1-E50))</f>
        <v/>
      </c>
      <c r="E50" s="183">
        <f>#REF!</f>
        <v/>
      </c>
      <c r="F50" s="184" t="n"/>
      <c r="G50" s="185" t="n"/>
      <c r="H50" s="185" t="n">
        <v>0.2</v>
      </c>
      <c r="I50" s="186">
        <f>1-H50</f>
        <v/>
      </c>
      <c r="J50" s="204" t="inlineStr">
        <is>
          <t>t</t>
        </is>
      </c>
      <c r="K50" s="187" t="n">
        <v>1.617006168306361</v>
      </c>
      <c r="L50" s="188">
        <f>N50</f>
        <v/>
      </c>
      <c r="M50" s="189">
        <f>H50*#REF!+I50*#REF!</f>
        <v/>
      </c>
      <c r="N50" s="198">
        <f>IF(D50="&gt; saturation",M50/(1-0.3)/(1-F50),M50/(1-E50)/(1-F50))</f>
        <v/>
      </c>
      <c r="O50" s="191">
        <f>IF(D50="&gt; saturation",5*(1-0.3)-0.7*0.3, 5*(1-E50)-0.7*E50)</f>
        <v/>
      </c>
      <c r="P50" s="191">
        <f>O50*N50</f>
        <v/>
      </c>
      <c r="Q50" s="191" t="n"/>
      <c r="R50" s="191">
        <f>IF(OR(D50&gt;0.3,D50="&gt; saturation"),1,1-(0.3-D50)*(H50*#REF!+I50*#REF!))</f>
        <v/>
      </c>
      <c r="S50" s="191">
        <f>R50/0.4</f>
        <v/>
      </c>
      <c r="T50" s="192">
        <f>R50*1.5</f>
        <v/>
      </c>
    </row>
    <row r="51">
      <c r="A51" s="179" t="inlineStr">
        <is>
          <t>Local</t>
        </is>
      </c>
      <c r="B51" s="180" t="inlineStr">
        <is>
          <t>Connexes plaquettes déchets</t>
        </is>
      </c>
      <c r="C51" s="181" t="n"/>
      <c r="D51" s="182">
        <f>IF(E51="&gt; saturation",E51,E51/(1-E51))</f>
        <v/>
      </c>
      <c r="E51" s="183">
        <f>#REF!</f>
        <v/>
      </c>
      <c r="F51" s="184" t="n"/>
      <c r="G51" s="185" t="n"/>
      <c r="H51" s="185" t="n">
        <v>0.2</v>
      </c>
      <c r="I51" s="186">
        <f>1-H51</f>
        <v/>
      </c>
      <c r="J51" s="204" t="inlineStr">
        <is>
          <t>t</t>
        </is>
      </c>
      <c r="K51" s="187" t="n">
        <v>1.617006168306361</v>
      </c>
      <c r="L51" s="188">
        <f>N51</f>
        <v/>
      </c>
      <c r="M51" s="189">
        <f>H51*#REF!+I51*#REF!</f>
        <v/>
      </c>
      <c r="N51" s="198">
        <f>IF(D51="&gt; saturation",M51/(1-0.3)/(1-F51),M51/(1-E51)/(1-F51))</f>
        <v/>
      </c>
      <c r="O51" s="191">
        <f>IF(D51="&gt; saturation",5*(1-0.3)-0.7*0.3, 5*(1-E51)-0.7*E51)</f>
        <v/>
      </c>
      <c r="P51" s="191">
        <f>O51*N51</f>
        <v/>
      </c>
      <c r="Q51" s="191" t="n"/>
      <c r="R51" s="191">
        <f>IF(OR(D51&gt;0.3,D51="&gt; saturation"),1,1-(0.3-D51)*(H51*#REF!+I51*#REF!))</f>
        <v/>
      </c>
      <c r="S51" s="191">
        <f>R51/0.4</f>
        <v/>
      </c>
      <c r="T51" s="192">
        <f>R51*1.5</f>
        <v/>
      </c>
    </row>
    <row r="52">
      <c r="A52" s="179" t="inlineStr">
        <is>
          <t>Local</t>
        </is>
      </c>
      <c r="B52" s="180" t="inlineStr">
        <is>
          <t>Connexes hors écorces et déchets</t>
        </is>
      </c>
      <c r="C52" s="181" t="inlineStr">
        <is>
          <t>utilisés par la trituration</t>
        </is>
      </c>
      <c r="D52" s="182">
        <f>IF(E52="&gt; saturation",E52,E52/(1-E52))</f>
        <v/>
      </c>
      <c r="E52" s="183">
        <f>#REF!</f>
        <v/>
      </c>
      <c r="F52" s="184" t="n"/>
      <c r="G52" s="185" t="n"/>
      <c r="H52" s="185" t="n">
        <v>0.2</v>
      </c>
      <c r="I52" s="186">
        <f>1-H52</f>
        <v/>
      </c>
      <c r="J52" s="204" t="inlineStr">
        <is>
          <t>t</t>
        </is>
      </c>
      <c r="K52" s="187" t="n">
        <v>1.741391258176081</v>
      </c>
      <c r="L52" s="188">
        <f>N52</f>
        <v/>
      </c>
      <c r="M52" s="189">
        <f>H52*#REF!+I52*#REF!</f>
        <v/>
      </c>
      <c r="N52" s="190">
        <f>IF(D52="&gt; saturation",M52/(1-0.3)/(1-F52),M52/(1-E52)/(1-F52))</f>
        <v/>
      </c>
      <c r="O52" s="191">
        <f>IF(D52="&gt; saturation",5*(1-0.3)-0.7*0.3, 5*(1-E52)-0.7*E52)</f>
        <v/>
      </c>
      <c r="P52" s="191">
        <f>O52*N52</f>
        <v/>
      </c>
      <c r="Q52" s="191" t="n"/>
      <c r="R52" s="191">
        <f>IF(OR(D52&gt;0.3,D52="&gt; saturation"),1,1-(0.3-D52)*(H52*#REF!+I52*#REF!))</f>
        <v/>
      </c>
      <c r="S52" s="191">
        <f>R52/0.4</f>
        <v/>
      </c>
      <c r="T52" s="192">
        <f>R52*1.5</f>
        <v/>
      </c>
    </row>
    <row r="53">
      <c r="A53" s="179" t="inlineStr">
        <is>
          <t>Local</t>
        </is>
      </c>
      <c r="B53" s="180" t="inlineStr">
        <is>
          <t>Palettes et emballages</t>
        </is>
      </c>
      <c r="C53" s="181" t="n"/>
      <c r="D53" s="182">
        <f>IF(E53="&gt; saturation",E53,E53/(1-E53))</f>
        <v/>
      </c>
      <c r="E53" s="183">
        <f>#REF!</f>
        <v/>
      </c>
      <c r="F53" s="184" t="n"/>
      <c r="G53" s="185" t="n"/>
      <c r="H53" s="185" t="n">
        <v>0.2</v>
      </c>
      <c r="I53" s="186">
        <f>1-H53</f>
        <v/>
      </c>
      <c r="J53" s="204" t="inlineStr">
        <is>
          <t>t</t>
        </is>
      </c>
      <c r="K53" s="187" t="n">
        <v>1.741391258176081</v>
      </c>
      <c r="L53" s="188">
        <f>N53</f>
        <v/>
      </c>
      <c r="M53" s="189">
        <f>H53*#REF!+I53*#REF!</f>
        <v/>
      </c>
      <c r="N53" s="190">
        <f>IF(D53="&gt; saturation",M53/(1-0.3)/(1-F53),M53/(1-E53)/(1-F53))</f>
        <v/>
      </c>
      <c r="O53" s="191">
        <f>IF(D53="&gt; saturation",5*(1-0.3)-0.7*0.3, 5*(1-E53)-0.7*E53)</f>
        <v/>
      </c>
      <c r="P53" s="191">
        <f>O53*N53</f>
        <v/>
      </c>
      <c r="Q53" s="191" t="n"/>
      <c r="R53" s="191">
        <f>IF(OR(D53&gt;0.3,D53="&gt; saturation"),1,1-(0.3-D53)*(H53*#REF!+I53*#REF!))</f>
        <v/>
      </c>
      <c r="S53" s="191">
        <f>R53/0.4</f>
        <v/>
      </c>
      <c r="T53" s="192">
        <f>R53*1.5</f>
        <v/>
      </c>
    </row>
    <row r="54">
      <c r="A54" s="179" t="inlineStr">
        <is>
          <t>Local</t>
        </is>
      </c>
      <c r="B54" s="180" t="inlineStr">
        <is>
          <t>Palettes et emballages</t>
        </is>
      </c>
      <c r="C54" s="181" t="n"/>
      <c r="D54" s="182">
        <f>IF(E54="&gt; saturation",E54,E54/(1-E54))</f>
        <v/>
      </c>
      <c r="E54" s="183">
        <f>#REF!</f>
        <v/>
      </c>
      <c r="F54" s="184" t="n"/>
      <c r="G54" s="185" t="n"/>
      <c r="H54" s="185" t="n">
        <v>0.2</v>
      </c>
      <c r="I54" s="186">
        <f>1-H54</f>
        <v/>
      </c>
      <c r="J54" s="204" t="inlineStr">
        <is>
          <t>m3</t>
        </is>
      </c>
      <c r="K54" s="187" t="n">
        <v>1.022071637001037</v>
      </c>
      <c r="L54" s="188">
        <f>R54</f>
        <v/>
      </c>
      <c r="M54" s="189">
        <f>H54*#REF!+I54*#REF!</f>
        <v/>
      </c>
      <c r="N54" s="194">
        <f>IF(D54="&gt; saturation",M54/(1-0.3)/(1-F54),M54/(1-E54)/(1-F54))</f>
        <v/>
      </c>
      <c r="O54" s="191">
        <f>IF(D54="&gt; saturation",5*(1-0.3)-0.7*0.3, 5*(1-E54)-0.7*E54)</f>
        <v/>
      </c>
      <c r="P54" s="191">
        <f>O54*N54</f>
        <v/>
      </c>
      <c r="Q54" s="191" t="n"/>
      <c r="R54" s="191">
        <f>IF(OR(D54&gt;0.3,D54="&gt; saturation"),1,1-(0.3-D54)*(H54*#REF!+I54*#REF!))</f>
        <v/>
      </c>
      <c r="S54" s="191">
        <f>R54/0.4</f>
        <v/>
      </c>
      <c r="T54" s="192">
        <f>R54*1.5</f>
        <v/>
      </c>
    </row>
    <row r="55">
      <c r="A55" s="179" t="inlineStr">
        <is>
          <t>Local</t>
        </is>
      </c>
      <c r="B55" s="180" t="inlineStr">
        <is>
          <t>Placages</t>
        </is>
      </c>
      <c r="C55" s="181" t="n"/>
      <c r="D55" s="182">
        <f>IF(E55="&gt; saturation",E55,E55/(1-E55))</f>
        <v/>
      </c>
      <c r="E55" s="183">
        <f>#REF!</f>
        <v/>
      </c>
      <c r="F55" s="184" t="n"/>
      <c r="G55" s="185" t="n"/>
      <c r="H55" s="185" t="n">
        <v>0.2</v>
      </c>
      <c r="I55" s="186">
        <f>1-H55</f>
        <v/>
      </c>
      <c r="J55" s="187" t="inlineStr">
        <is>
          <t>m3</t>
        </is>
      </c>
      <c r="K55" s="187" t="n">
        <v>1.110293194970219</v>
      </c>
      <c r="L55" s="188">
        <f>R55</f>
        <v/>
      </c>
      <c r="M55" s="189">
        <f>H55*#REF!+I55*#REF!</f>
        <v/>
      </c>
      <c r="N55" s="194">
        <f>IF(D55="&gt; saturation",M55/(1-0.3)/(1-F55),M55/(1-E55)/(1-F55))</f>
        <v/>
      </c>
      <c r="O55" s="191">
        <f>IF(D55="&gt; saturation",5*(1-0.3)-0.7*0.3, 5*(1-E55)-0.7*E55)</f>
        <v/>
      </c>
      <c r="P55" s="191">
        <f>O55*N55</f>
        <v/>
      </c>
      <c r="Q55" s="191" t="n"/>
      <c r="R55" s="191">
        <f>1-(0.3-D55)*(H55*#REF!+I55*#REF!)</f>
        <v/>
      </c>
      <c r="S55" s="191">
        <f>R55/0.4</f>
        <v/>
      </c>
      <c r="T55" s="192">
        <f>R55*1.5</f>
        <v/>
      </c>
    </row>
    <row r="56">
      <c r="A56" s="179" t="inlineStr">
        <is>
          <t>Local</t>
        </is>
      </c>
      <c r="B56" s="180" t="inlineStr">
        <is>
          <t>Contreplaqués</t>
        </is>
      </c>
      <c r="C56" s="181" t="n"/>
      <c r="D56" s="182">
        <f>IF(E56="&gt; saturation",E56,E56/(1-E56))</f>
        <v/>
      </c>
      <c r="E56" s="183">
        <f>#REF!</f>
        <v/>
      </c>
      <c r="F56" s="206" t="n">
        <v>0.077</v>
      </c>
      <c r="G56" s="206" t="n"/>
      <c r="H56" s="185" t="n">
        <v>0.2</v>
      </c>
      <c r="I56" s="186">
        <f>1-H56</f>
        <v/>
      </c>
      <c r="J56" s="187" t="inlineStr">
        <is>
          <t>m3</t>
        </is>
      </c>
      <c r="K56" s="187" t="n">
        <v>1.024800618957512</v>
      </c>
      <c r="L56" s="188">
        <f>R56</f>
        <v/>
      </c>
      <c r="M56" s="189">
        <f>H56*#REF!+I56*#REF!</f>
        <v/>
      </c>
      <c r="N56" s="194">
        <f>IF(D56="&gt; saturation",M56/(1-0.3)/(1-F56),M56/(1-E56)/(1-F56))</f>
        <v/>
      </c>
      <c r="O56" s="191">
        <f>IF(D56="&gt; saturation",5*(1-0.3)-0.7*0.3, 5*(1-E56)-0.7*E56)</f>
        <v/>
      </c>
      <c r="P56" s="191">
        <f>O56*N56</f>
        <v/>
      </c>
      <c r="Q56" s="191" t="n"/>
      <c r="R56" s="191">
        <f>(1-(0.3-D56)*(H56*#REF!+I56*#REF!))/(1-F56)</f>
        <v/>
      </c>
      <c r="S56" s="191">
        <f>R56/0.4</f>
        <v/>
      </c>
      <c r="T56" s="192">
        <f>R56*1.5</f>
        <v/>
      </c>
    </row>
    <row r="57">
      <c r="A57" s="179" t="inlineStr">
        <is>
          <t>Local</t>
        </is>
      </c>
      <c r="B57" s="180" t="inlineStr">
        <is>
          <t>Panneaux</t>
        </is>
      </c>
      <c r="C57" s="181" t="n"/>
      <c r="D57" s="182">
        <f>IF(E57="&gt; saturation",E57,E57/(1-E57))</f>
        <v/>
      </c>
      <c r="E57" s="183">
        <f>#REF!</f>
        <v/>
      </c>
      <c r="F57" s="207">
        <f>0.65*F58+0.2*F61+0.1*F59+0.05*F60</f>
        <v/>
      </c>
      <c r="G57" s="199">
        <f>0.65*G58+0.2*G61+0.1*G59+0.05*G60</f>
        <v/>
      </c>
      <c r="H57" s="185" t="n">
        <v>0.2</v>
      </c>
      <c r="I57" s="186">
        <f>1-H57</f>
        <v/>
      </c>
      <c r="J57" s="187" t="inlineStr">
        <is>
          <t>m3</t>
        </is>
      </c>
      <c r="K57" s="187" t="n">
        <v>1.562588281296311</v>
      </c>
      <c r="L57" s="188">
        <f>R57</f>
        <v/>
      </c>
      <c r="M57" s="189">
        <f>H57*#REF!+I57*#REF!</f>
        <v/>
      </c>
      <c r="N57" s="194">
        <f>IF(D57="&gt; saturation",M57/(1-0.3)/(1-F57),M57/(1-E57)/(1-F57))</f>
        <v/>
      </c>
      <c r="O57" s="191">
        <f>IF(D57="&gt; saturation",5*(1-0.3)-0.7*0.3, 5*(1-E57)-0.7*E57)</f>
        <v/>
      </c>
      <c r="P57" s="191">
        <f>O57*N57</f>
        <v/>
      </c>
      <c r="Q57" s="191" t="n"/>
      <c r="R57" s="191">
        <f>0.65*R58+0.2*R61+0.1*R59+0.05*R60</f>
        <v/>
      </c>
      <c r="S57" s="191">
        <f>R57/0.4</f>
        <v/>
      </c>
      <c r="T57" s="192">
        <f>R57*1.5</f>
        <v/>
      </c>
    </row>
    <row r="58">
      <c r="A58" s="179" t="inlineStr">
        <is>
          <t>Local</t>
        </is>
      </c>
      <c r="B58" s="208" t="inlineStr">
        <is>
          <t>Panneaux particules</t>
        </is>
      </c>
      <c r="C58" s="181" t="n"/>
      <c r="D58" s="182">
        <f>IF(E58="&gt; saturation",E58,E58/(1-E58))</f>
        <v/>
      </c>
      <c r="E58" s="183">
        <f>#REF!</f>
        <v/>
      </c>
      <c r="F58" s="206" t="n">
        <v>0.06</v>
      </c>
      <c r="G58" s="209" t="n">
        <v>0.65</v>
      </c>
      <c r="H58" s="185" t="n">
        <v>0.2</v>
      </c>
      <c r="I58" s="186">
        <f>1-H58</f>
        <v/>
      </c>
      <c r="J58" s="187" t="inlineStr">
        <is>
          <t>m3</t>
        </is>
      </c>
      <c r="K58" s="187" t="n">
        <v>1.42054747457718</v>
      </c>
      <c r="L58" s="188">
        <f>R58</f>
        <v/>
      </c>
      <c r="M58" s="189">
        <f>H58*#REF!+I58*#REF!</f>
        <v/>
      </c>
      <c r="N58" s="194">
        <f>IF(D58="&gt; saturation",M58/(1-0.3)/(1-F58),M58/(1-E58)/(1-F58))</f>
        <v/>
      </c>
      <c r="O58" s="191">
        <f>IF(D58="&gt; saturation",5*(1-0.3)-0.7*0.3, 5*(1-E58)-0.7*E58)</f>
        <v/>
      </c>
      <c r="P58" s="191">
        <f>O58*N58</f>
        <v/>
      </c>
      <c r="Q58" s="191" t="n"/>
      <c r="R58" s="191">
        <f>N58/G58</f>
        <v/>
      </c>
      <c r="S58" s="191">
        <f>R58/0.4</f>
        <v/>
      </c>
      <c r="T58" s="192">
        <f>R58*1.5</f>
        <v/>
      </c>
    </row>
    <row r="59">
      <c r="A59" s="179" t="inlineStr">
        <is>
          <t>Local</t>
        </is>
      </c>
      <c r="B59" s="208" t="inlineStr">
        <is>
          <t>Panneaux OSB</t>
        </is>
      </c>
      <c r="C59" s="181" t="n"/>
      <c r="D59" s="182">
        <f>IF(E59="&gt; saturation",E59,E59/(1-E59))</f>
        <v/>
      </c>
      <c r="E59" s="183">
        <f>#REF!</f>
        <v/>
      </c>
      <c r="F59" s="206" t="n"/>
      <c r="G59" s="209" t="n">
        <v>0.85</v>
      </c>
      <c r="H59" s="185" t="n">
        <v>0.2</v>
      </c>
      <c r="I59" s="186">
        <f>1-H59</f>
        <v/>
      </c>
      <c r="J59" s="187" t="inlineStr">
        <is>
          <t>m3</t>
        </is>
      </c>
      <c r="K59" s="187" t="n">
        <v>1.976211707676929</v>
      </c>
      <c r="L59" s="188">
        <f>R59</f>
        <v/>
      </c>
      <c r="M59" s="189">
        <f>H59*#REF!+I59*#REF!</f>
        <v/>
      </c>
      <c r="N59" s="205">
        <f>IF(D59="&gt; saturation",M59/(1-0.3)/(1-F59),M59/(1-E59)/(1-F59))</f>
        <v/>
      </c>
      <c r="O59" s="191">
        <f>IF(D59="&gt; saturation",5*(1-0.3)-0.7*0.3, 5*(1-E59)-0.7*E59)</f>
        <v/>
      </c>
      <c r="P59" s="191">
        <f>O59*N59</f>
        <v/>
      </c>
      <c r="Q59" s="191" t="n"/>
      <c r="R59" s="191">
        <f>N59/G59</f>
        <v/>
      </c>
      <c r="S59" s="191">
        <f>R59/0.4</f>
        <v/>
      </c>
      <c r="T59" s="192">
        <f>R59*1.5</f>
        <v/>
      </c>
    </row>
    <row r="60">
      <c r="A60" s="179" t="inlineStr">
        <is>
          <t>Local</t>
        </is>
      </c>
      <c r="B60" s="208" t="inlineStr">
        <is>
          <t>Panneaux fibres</t>
        </is>
      </c>
      <c r="C60" s="181" t="n"/>
      <c r="D60" s="182">
        <f>IF(E60="&gt; saturation",E60,E60/(1-E60))</f>
        <v/>
      </c>
      <c r="E60" s="183">
        <f>#REF!</f>
        <v/>
      </c>
      <c r="F60" s="206" t="n"/>
      <c r="G60" s="209" t="n">
        <v>1</v>
      </c>
      <c r="H60" s="185" t="n">
        <v>0.2</v>
      </c>
      <c r="I60" s="186">
        <f>1-H60</f>
        <v/>
      </c>
      <c r="J60" s="187" t="inlineStr">
        <is>
          <t>m3</t>
        </is>
      </c>
      <c r="K60" s="187" t="n">
        <v>2.324954950208151</v>
      </c>
      <c r="L60" s="188">
        <f>R60</f>
        <v/>
      </c>
      <c r="M60" s="189">
        <f>H60*#REF!+I60*#REF!</f>
        <v/>
      </c>
      <c r="N60" s="205">
        <f>IF(D60="&gt; saturation",M60/(1-0.3)/(1-F60),M60/(1-E60)/(1-F60))</f>
        <v/>
      </c>
      <c r="O60" s="191">
        <f>IF(D60="&gt; saturation",5*(1-0.3)-0.7*0.3, 5*(1-E60)-0.7*E60)</f>
        <v/>
      </c>
      <c r="P60" s="191">
        <f>O60*N60</f>
        <v/>
      </c>
      <c r="Q60" s="191" t="n"/>
      <c r="R60" s="191">
        <f>N60/G60</f>
        <v/>
      </c>
      <c r="S60" s="191">
        <f>R60/0.4</f>
        <v/>
      </c>
      <c r="T60" s="192">
        <f>R60*1.5</f>
        <v/>
      </c>
    </row>
    <row r="61">
      <c r="A61" s="179" t="inlineStr">
        <is>
          <t>Local</t>
        </is>
      </c>
      <c r="B61" s="208" t="inlineStr">
        <is>
          <t>Panneaux MDF</t>
        </is>
      </c>
      <c r="C61" s="181" t="n"/>
      <c r="D61" s="182">
        <f>IF(E61="&gt; saturation",E61,E61/(1-E61))</f>
        <v/>
      </c>
      <c r="E61" s="183">
        <f>#REF!</f>
        <v/>
      </c>
      <c r="F61" s="206" t="n"/>
      <c r="G61" s="209" t="n">
        <v>0.78</v>
      </c>
      <c r="H61" s="185" t="n">
        <v>0.2</v>
      </c>
      <c r="I61" s="186">
        <f>1-H61</f>
        <v/>
      </c>
      <c r="J61" s="187" t="inlineStr">
        <is>
          <t>m3</t>
        </is>
      </c>
      <c r="K61" s="187" t="n">
        <v>1.813464861162358</v>
      </c>
      <c r="L61" s="188">
        <f>R61</f>
        <v/>
      </c>
      <c r="M61" s="189">
        <f>H61*#REF!+I61*#REF!</f>
        <v/>
      </c>
      <c r="N61" s="205">
        <f>IF(D61="&gt; saturation",M61/(1-0.3)/(1-F61),M61/(1-E61)/(1-F61))</f>
        <v/>
      </c>
      <c r="O61" s="191">
        <f>IF(D61="&gt; saturation",5*(1-0.3)-0.7*0.3, 5*(1-E61)-0.7*E61)</f>
        <v/>
      </c>
      <c r="P61" s="191">
        <f>O61*N61</f>
        <v/>
      </c>
      <c r="Q61" s="191" t="n"/>
      <c r="R61" s="191">
        <f>N61/G61</f>
        <v/>
      </c>
      <c r="S61" s="191">
        <f>R61/0.4</f>
        <v/>
      </c>
      <c r="T61" s="192">
        <f>R61*1.5</f>
        <v/>
      </c>
    </row>
    <row r="62">
      <c r="A62" s="179" t="inlineStr">
        <is>
          <t>Local</t>
        </is>
      </c>
      <c r="B62" s="208" t="inlineStr">
        <is>
          <t>Panneaux placages contreplaqués</t>
        </is>
      </c>
      <c r="C62" s="181" t="n"/>
      <c r="D62" s="182">
        <f>IF(E62="&gt; saturation",E62,E62/(1-E62))</f>
        <v/>
      </c>
      <c r="E62" s="183">
        <f>#REF!</f>
        <v/>
      </c>
      <c r="F62" s="207">
        <f>F57</f>
        <v/>
      </c>
      <c r="G62" s="210">
        <f>G57</f>
        <v/>
      </c>
      <c r="H62" s="185" t="n">
        <v>0.2</v>
      </c>
      <c r="I62" s="186">
        <f>1-H62</f>
        <v/>
      </c>
      <c r="J62" s="204" t="inlineStr">
        <is>
          <t>t</t>
        </is>
      </c>
      <c r="K62" s="187" t="n">
        <v>2.234281707150033</v>
      </c>
      <c r="L62" s="188">
        <f>N62</f>
        <v/>
      </c>
      <c r="M62" s="189">
        <f>H62*#REF!+I62*#REF!</f>
        <v/>
      </c>
      <c r="N62" s="194">
        <f>IF(D62="&gt; saturation",M62/(1-0.3)/(1-F62),M62/(1-E62)/(1-F62))</f>
        <v/>
      </c>
      <c r="O62" s="191">
        <f>IF(D62="&gt; saturation",5*(1-0.3)-0.7*0.3, 5*(1-E62)-0.7*E62)</f>
        <v/>
      </c>
      <c r="P62" s="191">
        <f>O62*N62</f>
        <v/>
      </c>
      <c r="Q62" s="191" t="n"/>
      <c r="R62" s="191">
        <f>R57</f>
        <v/>
      </c>
      <c r="S62" s="191">
        <f>R62/0.4</f>
        <v/>
      </c>
      <c r="T62" s="192">
        <f>R62*1.5</f>
        <v/>
      </c>
    </row>
    <row r="63">
      <c r="A63" s="179" t="inlineStr">
        <is>
          <t>Local</t>
        </is>
      </c>
      <c r="B63" s="208" t="inlineStr">
        <is>
          <t>Pâte à papier</t>
        </is>
      </c>
      <c r="C63" s="181" t="n"/>
      <c r="D63" s="182">
        <f>IF(E63="&gt; saturation",E63,E63/(1-E63))</f>
        <v/>
      </c>
      <c r="E63" s="183">
        <f>#REF!</f>
        <v/>
      </c>
      <c r="F63" s="206" t="n"/>
      <c r="G63" s="209" t="n"/>
      <c r="H63" s="185" t="n">
        <v>0.2</v>
      </c>
      <c r="I63" s="186">
        <f>1-H63</f>
        <v/>
      </c>
      <c r="J63" s="204" t="inlineStr">
        <is>
          <t>t</t>
        </is>
      </c>
      <c r="K63" s="187" t="n">
        <v>2.238931617654961</v>
      </c>
      <c r="L63" s="188">
        <f>N63</f>
        <v/>
      </c>
      <c r="M63" s="189">
        <f>H63*#REF!+I63*#REF!</f>
        <v/>
      </c>
      <c r="N63" s="194">
        <f>IF(D63="&gt; saturation",M63/(1-0.3)/(1-F63),M63/(1-E63)/(1-F63))</f>
        <v/>
      </c>
      <c r="O63" s="191">
        <f>IF(D63="&gt; saturation",5*(1-0.3)-0.7*0.3, 5*(1-E63)-0.7*E63)</f>
        <v/>
      </c>
      <c r="P63" s="191">
        <f>O63*N63</f>
        <v/>
      </c>
      <c r="Q63" s="191" t="n"/>
      <c r="R63" s="191">
        <f>1/N63*#REF!</f>
        <v/>
      </c>
      <c r="S63" s="191">
        <f>R63/0.4</f>
        <v/>
      </c>
      <c r="T63" s="192">
        <f>R63*1.5</f>
        <v/>
      </c>
    </row>
    <row r="64">
      <c r="A64" s="179" t="inlineStr">
        <is>
          <t>Local</t>
        </is>
      </c>
      <c r="B64" s="180" t="inlineStr">
        <is>
          <t>Pâte à papier chimique</t>
        </is>
      </c>
      <c r="C64" s="181" t="n"/>
      <c r="D64" s="182">
        <f>IF(E64="&gt; saturation",E64,E64/(1-E64))</f>
        <v/>
      </c>
      <c r="E64" s="183">
        <f>#REF!</f>
        <v/>
      </c>
      <c r="F64" s="184" t="n"/>
      <c r="G64" s="185" t="n"/>
      <c r="H64" s="185" t="n">
        <v>0.2</v>
      </c>
      <c r="I64" s="186">
        <f>1-H64</f>
        <v/>
      </c>
      <c r="J64" s="204" t="inlineStr">
        <is>
          <t>t</t>
        </is>
      </c>
      <c r="K64" s="187" t="n">
        <v>2.238931617654961</v>
      </c>
      <c r="L64" s="188">
        <f>N64</f>
        <v/>
      </c>
      <c r="M64" s="189">
        <f>H64*#REF!+I64*#REF!</f>
        <v/>
      </c>
      <c r="N64" s="194">
        <f>IF(D64="&gt; saturation",M64/(1-0.3)/(1-F64),M64/(1-E64)/(1-F64))</f>
        <v/>
      </c>
      <c r="O64" s="191">
        <f>IF(D64="&gt; saturation",5*(1-0.3)-0.7*0.3, 5*(1-E64)-0.7*E64)</f>
        <v/>
      </c>
      <c r="P64" s="191">
        <f>O64*N64</f>
        <v/>
      </c>
      <c r="Q64" s="191" t="n"/>
      <c r="R64" s="191">
        <f>1/N64*#REF!</f>
        <v/>
      </c>
      <c r="S64" s="191">
        <f>R64/0.4</f>
        <v/>
      </c>
      <c r="T64" s="192">
        <f>R64*1.5</f>
        <v/>
      </c>
    </row>
    <row r="65">
      <c r="A65" s="179" t="inlineStr">
        <is>
          <t>Local</t>
        </is>
      </c>
      <c r="B65" s="180" t="inlineStr">
        <is>
          <t>Pâte à papier mécanique</t>
        </is>
      </c>
      <c r="C65" s="181" t="n"/>
      <c r="D65" s="182">
        <f>IF(E65="&gt; saturation",E65,E65/(1-E65))</f>
        <v/>
      </c>
      <c r="E65" s="183">
        <f>#REF!</f>
        <v/>
      </c>
      <c r="F65" s="184" t="n"/>
      <c r="G65" s="185" t="n"/>
      <c r="H65" s="185" t="n">
        <v>0.2</v>
      </c>
      <c r="I65" s="186">
        <f>1-H65</f>
        <v/>
      </c>
      <c r="J65" s="204" t="inlineStr">
        <is>
          <t>t</t>
        </is>
      </c>
      <c r="K65" s="187" t="n">
        <v>2.238931617654961</v>
      </c>
      <c r="L65" s="188">
        <f>N65</f>
        <v/>
      </c>
      <c r="M65" s="189">
        <f>H65*#REF!+I65*#REF!</f>
        <v/>
      </c>
      <c r="N65" s="194">
        <f>IF(D65="&gt; saturation",M65/(1-0.3)/(1-F65),M65/(1-E65)/(1-F65))</f>
        <v/>
      </c>
      <c r="O65" s="191">
        <f>IF(D65="&gt; saturation",5*(1-0.3)-0.7*0.3, 5*(1-E65)-0.7*E65)</f>
        <v/>
      </c>
      <c r="P65" s="191">
        <f>O65*N65</f>
        <v/>
      </c>
      <c r="Q65" s="191" t="n"/>
      <c r="R65" s="191">
        <f>1/N65*#REF!</f>
        <v/>
      </c>
      <c r="S65" s="191">
        <f>R65/0.4</f>
        <v/>
      </c>
      <c r="T65" s="192">
        <f>R65*1.5</f>
        <v/>
      </c>
    </row>
    <row r="66">
      <c r="A66" s="179" t="inlineStr">
        <is>
          <t>Local</t>
        </is>
      </c>
      <c r="B66" s="180" t="inlineStr">
        <is>
          <t>Résidus de pâte à papier</t>
        </is>
      </c>
      <c r="C66" s="181" t="n"/>
      <c r="D66" s="182">
        <f>IF(E66="&gt; saturation",E66,E66/(1-E66))</f>
        <v/>
      </c>
      <c r="E66" s="183">
        <f>#REF!</f>
        <v/>
      </c>
      <c r="F66" s="184" t="n"/>
      <c r="G66" s="185" t="n"/>
      <c r="H66" s="185" t="n">
        <v>0.2</v>
      </c>
      <c r="I66" s="186">
        <f>1-H66</f>
        <v/>
      </c>
      <c r="J66" s="204" t="inlineStr">
        <is>
          <t>t</t>
        </is>
      </c>
      <c r="K66" s="187" t="n">
        <v>2.238931617654961</v>
      </c>
      <c r="L66" s="188">
        <f>N66</f>
        <v/>
      </c>
      <c r="M66" s="189">
        <f>H66*#REF!+I66*#REF!</f>
        <v/>
      </c>
      <c r="N66" s="194">
        <f>IF(D66="&gt; saturation",M66/(1-0.3)/(1-F66),M66/(1-E66)/(1-F66))</f>
        <v/>
      </c>
      <c r="O66" s="191">
        <f>IF(D66="&gt; saturation",5*(1-0.3)-0.7*0.3, 5*(1-E66)-0.7*E66)</f>
        <v/>
      </c>
      <c r="P66" s="191">
        <f>O66*N66</f>
        <v/>
      </c>
      <c r="Q66" s="191" t="n"/>
      <c r="R66" s="191">
        <f>1/N66*#REF!</f>
        <v/>
      </c>
      <c r="S66" s="191">
        <f>R66/0.4</f>
        <v/>
      </c>
      <c r="T66" s="192">
        <f>R66*1.5</f>
        <v/>
      </c>
    </row>
    <row r="67">
      <c r="A67" s="179" t="inlineStr">
        <is>
          <t>Local</t>
        </is>
      </c>
      <c r="B67" s="180" t="inlineStr">
        <is>
          <t>Papiers cartons</t>
        </is>
      </c>
      <c r="C67" s="181" t="n"/>
      <c r="D67" s="182">
        <f>IF(E67="&gt; saturation",E67,E67/(1-E67))</f>
        <v/>
      </c>
      <c r="E67" s="183">
        <f>#REF!</f>
        <v/>
      </c>
      <c r="F67" s="183" t="n">
        <v>0.1</v>
      </c>
      <c r="G67" s="183" t="n"/>
      <c r="H67" s="185" t="n">
        <v>0.2</v>
      </c>
      <c r="I67" s="186">
        <f>1-H67</f>
        <v/>
      </c>
      <c r="J67" s="204" t="inlineStr">
        <is>
          <t>t</t>
        </is>
      </c>
      <c r="K67" s="187" t="n">
        <v>2.092459455187336</v>
      </c>
      <c r="L67" s="188">
        <f>N67</f>
        <v/>
      </c>
      <c r="M67" s="189">
        <f>H67*#REF!+I67*#REF!</f>
        <v/>
      </c>
      <c r="N67" s="194">
        <f>IF(D67="&gt; saturation",M67/(1-0.3)/(1-F67),M67/(1-E67)/(1-F67))</f>
        <v/>
      </c>
      <c r="O67" s="191">
        <f>IF(D67="&gt; saturation",5*(1-0.3)-0.7*0.3, 5*(1-E67)-0.7*E67)</f>
        <v/>
      </c>
      <c r="P67" s="191">
        <f>O67*N67</f>
        <v/>
      </c>
      <c r="Q67" s="191" t="n"/>
      <c r="R67" s="191">
        <f>1/N67*#REF!</f>
        <v/>
      </c>
      <c r="S67" s="191">
        <f>R67/0.4</f>
        <v/>
      </c>
      <c r="T67" s="192">
        <f>R67*1.5</f>
        <v/>
      </c>
    </row>
    <row r="68">
      <c r="A68" s="179" t="inlineStr">
        <is>
          <t>Local</t>
        </is>
      </c>
      <c r="B68" s="180" t="inlineStr">
        <is>
          <t>Papier à recycler</t>
        </is>
      </c>
      <c r="C68" s="181" t="n"/>
      <c r="D68" s="182">
        <f>IF(E68="&gt; saturation",E68,E68/(1-E68))</f>
        <v/>
      </c>
      <c r="E68" s="183">
        <f>#REF!</f>
        <v/>
      </c>
      <c r="F68" s="183" t="n">
        <v>0.1</v>
      </c>
      <c r="G68" s="183" t="n"/>
      <c r="H68" s="185" t="n">
        <v>0.2</v>
      </c>
      <c r="I68" s="186">
        <f>1-H68</f>
        <v/>
      </c>
      <c r="J68" s="204" t="inlineStr">
        <is>
          <t>t</t>
        </is>
      </c>
      <c r="K68" s="187" t="n">
        <v>2.092459455187336</v>
      </c>
      <c r="L68" s="188">
        <f>N68</f>
        <v/>
      </c>
      <c r="M68" s="189">
        <f>H68*#REF!+I68*#REF!</f>
        <v/>
      </c>
      <c r="N68" s="194">
        <f>IF(D68="&gt; saturation",M68/(1-0.3)/(1-F68),M68/(1-E68)/(1-F68))</f>
        <v/>
      </c>
      <c r="O68" s="191">
        <f>IF(D68="&gt; saturation",5*(1-0.3)-0.7*0.3, 5*(1-E68)-0.7*E68)</f>
        <v/>
      </c>
      <c r="P68" s="191">
        <f>O68*N68</f>
        <v/>
      </c>
      <c r="Q68" s="191" t="n"/>
      <c r="R68" s="191">
        <f>1/N68*#REF!</f>
        <v/>
      </c>
      <c r="S68" s="191">
        <f>R68/0.4</f>
        <v/>
      </c>
      <c r="T68" s="192">
        <f>R68*1.5</f>
        <v/>
      </c>
    </row>
    <row r="69">
      <c r="A69" s="179" t="inlineStr">
        <is>
          <t>Local</t>
        </is>
      </c>
      <c r="B69" s="180" t="inlineStr">
        <is>
          <t>Déchets bois</t>
        </is>
      </c>
      <c r="C69" s="211" t="n"/>
      <c r="D69" s="212">
        <f>IF(E69="&gt; saturation",E69,E69/(1-E69))</f>
        <v/>
      </c>
      <c r="E69" s="213">
        <f>#REF!</f>
        <v/>
      </c>
      <c r="F69" s="214" t="n"/>
      <c r="G69" s="215" t="n"/>
      <c r="H69" s="215" t="n">
        <v>0.2</v>
      </c>
      <c r="I69" s="216">
        <f>1-H69</f>
        <v/>
      </c>
      <c r="J69" s="217" t="inlineStr">
        <is>
          <t>t</t>
        </is>
      </c>
      <c r="K69" s="218" t="n">
        <v>1.990161437915521</v>
      </c>
      <c r="L69" s="219">
        <f>N69</f>
        <v/>
      </c>
      <c r="M69" s="220">
        <f>H69*#REF!+I69*#REF!</f>
        <v/>
      </c>
      <c r="N69" s="194">
        <f>IF(D69="&gt; saturation",M69/(1-0.3)/(1-F69),M69/(1-E69)/(1-F69))</f>
        <v/>
      </c>
      <c r="O69" s="191">
        <f>IF(D69="&gt; saturation",5*(1-0.3)-0.7*0.3, 5*(1-E69)-0.7*E69)</f>
        <v/>
      </c>
      <c r="P69" s="191">
        <f>O69*N69</f>
        <v/>
      </c>
      <c r="Q69" s="191" t="n"/>
      <c r="R69" s="191">
        <f>1-(0.3-D69)*(H69*#REF!+I69*#REF!)</f>
        <v/>
      </c>
      <c r="S69" s="191">
        <f>R69/0.4</f>
        <v/>
      </c>
      <c r="T69" s="192">
        <f>R69*1.5</f>
        <v/>
      </c>
    </row>
    <row r="70">
      <c r="A70" s="221" t="inlineStr">
        <is>
          <t>Echanges</t>
        </is>
      </c>
      <c r="B70" s="222" t="inlineStr">
        <is>
          <t>Bois rond</t>
        </is>
      </c>
      <c r="C70" s="181" t="inlineStr">
        <is>
          <t>données sitram (fret)</t>
        </is>
      </c>
      <c r="D70" s="223" t="n">
        <v>0.667</v>
      </c>
      <c r="E70" s="183">
        <f>#REF!</f>
        <v/>
      </c>
      <c r="F70" s="184" t="n"/>
      <c r="G70" s="184" t="n"/>
      <c r="H70" s="186" t="n">
        <v>0.2</v>
      </c>
      <c r="I70" s="186" t="n">
        <v>0.8</v>
      </c>
      <c r="J70" s="204" t="inlineStr">
        <is>
          <t>t</t>
        </is>
      </c>
      <c r="K70" s="187" t="n">
        <v>1.492621078436641</v>
      </c>
      <c r="L70" s="188">
        <f>N70</f>
        <v/>
      </c>
      <c r="M70" s="189">
        <f>H70*#REF!+I70*#REF!</f>
        <v/>
      </c>
      <c r="N70" s="191">
        <f>IF(D70="&gt; saturation",M70/(1-0.4)/(1-F70),M70/(1-E70)/(1-F70))</f>
        <v/>
      </c>
      <c r="O70" s="224">
        <f>5*(1-E70)-0.7*E70</f>
        <v/>
      </c>
      <c r="P70" s="224">
        <f>O70*N70</f>
        <v/>
      </c>
      <c r="Q70" s="225" t="n"/>
      <c r="R70" s="224" t="n">
        <v>1</v>
      </c>
      <c r="S70" s="191">
        <f>R70/0.4</f>
        <v/>
      </c>
      <c r="T70" s="192">
        <f>R70*1.5</f>
        <v/>
      </c>
    </row>
    <row r="71">
      <c r="A71" s="179" t="inlineStr">
        <is>
          <t>Echanges</t>
        </is>
      </c>
      <c r="B71" s="180" t="inlineStr">
        <is>
          <t>Sciages et autres</t>
        </is>
      </c>
      <c r="C71" s="181" t="inlineStr">
        <is>
          <t>données sitram (fret)</t>
        </is>
      </c>
      <c r="D71" s="201">
        <f>E71/(1-E71)</f>
        <v/>
      </c>
      <c r="E71" s="183">
        <f>#REF!</f>
        <v/>
      </c>
      <c r="F71" s="184" t="n"/>
      <c r="G71" s="185" t="n"/>
      <c r="H71" s="186" t="n">
        <v>0.2</v>
      </c>
      <c r="I71" s="185" t="n">
        <v>0.8</v>
      </c>
      <c r="J71" s="204" t="inlineStr">
        <is>
          <t>t</t>
        </is>
      </c>
      <c r="K71" s="187" t="n">
        <v>2.114546527785241</v>
      </c>
      <c r="L71" s="188">
        <f>N71</f>
        <v/>
      </c>
      <c r="M71" s="189">
        <f>H71*#REF!+I71*#REF!</f>
        <v/>
      </c>
      <c r="N71" s="191">
        <f>IF(D71="&gt; saturation",M71/(1-0.4)/(1-F71),M71/(1-E71)/(1-F71))</f>
        <v/>
      </c>
      <c r="O71" s="191">
        <f>5*(1-E71)-0.7*E71</f>
        <v/>
      </c>
      <c r="P71" s="191">
        <f>O71*N71</f>
        <v/>
      </c>
      <c r="Q71" s="226" t="n"/>
      <c r="R71" s="191">
        <f>1-(0.3-D71)*(H71*#REF!+I71*#REF!)</f>
        <v/>
      </c>
      <c r="S71" s="191">
        <f>R71/0.4</f>
        <v/>
      </c>
      <c r="T71" s="192">
        <f>R71*1.5</f>
        <v/>
      </c>
    </row>
    <row r="72">
      <c r="A72" s="179" t="inlineStr">
        <is>
          <t>Echanges</t>
        </is>
      </c>
      <c r="B72" s="180" t="inlineStr">
        <is>
          <t>Palettes et emballages</t>
        </is>
      </c>
      <c r="C72" s="181" t="inlineStr">
        <is>
          <t>données sitram (fret)</t>
        </is>
      </c>
      <c r="D72" s="201" t="n">
        <v>0.25</v>
      </c>
      <c r="E72" s="183">
        <f>#REF!</f>
        <v/>
      </c>
      <c r="F72" s="184" t="n"/>
      <c r="G72" s="185" t="n"/>
      <c r="H72" s="185" t="n">
        <v>0.2</v>
      </c>
      <c r="I72" s="185" t="n">
        <v>0.8</v>
      </c>
      <c r="J72" s="204" t="inlineStr">
        <is>
          <t>t</t>
        </is>
      </c>
      <c r="K72" s="187" t="n">
        <v>1.990161437915521</v>
      </c>
      <c r="L72" s="188">
        <f>N72</f>
        <v/>
      </c>
      <c r="M72" s="189">
        <f>H72*#REF!+I72*#REF!</f>
        <v/>
      </c>
      <c r="N72" s="191">
        <f>IF(D72="&gt; saturation",M72/(1-0.4)/(1-F72),M72/(1-E72)/(1-F72))</f>
        <v/>
      </c>
      <c r="O72" s="191">
        <f>5*(1-E72)-0.7*E72</f>
        <v/>
      </c>
      <c r="P72" s="191">
        <f>O72*N72</f>
        <v/>
      </c>
      <c r="Q72" s="227" t="n"/>
      <c r="R72" s="191">
        <f>1-(0.3-D72)*(H72*#REF!+I72*#REF!)</f>
        <v/>
      </c>
      <c r="S72" s="191">
        <f>R72/0.4</f>
        <v/>
      </c>
      <c r="T72" s="192">
        <f>R72*1.5</f>
        <v/>
      </c>
    </row>
    <row r="73">
      <c r="A73" s="179" t="inlineStr">
        <is>
          <t>Echanges</t>
        </is>
      </c>
      <c r="B73" s="180" t="inlineStr">
        <is>
          <t>Connexes plaquettes déchets</t>
        </is>
      </c>
      <c r="C73" s="181" t="inlineStr">
        <is>
          <t>données sitram (fret)</t>
        </is>
      </c>
      <c r="D73" s="201" t="n">
        <v>0.55</v>
      </c>
      <c r="E73" s="183">
        <f>#REF!</f>
        <v/>
      </c>
      <c r="F73" s="184" t="n"/>
      <c r="G73" s="185" t="n"/>
      <c r="H73" s="185" t="n">
        <v>0.2</v>
      </c>
      <c r="I73" s="185" t="n">
        <v>0.8</v>
      </c>
      <c r="J73" s="204" t="inlineStr">
        <is>
          <t>t</t>
        </is>
      </c>
      <c r="K73" s="187" t="n">
        <v>1.617006168306361</v>
      </c>
      <c r="L73" s="188">
        <f>N73</f>
        <v/>
      </c>
      <c r="M73" s="189">
        <f>H73*#REF!+I73*#REF!</f>
        <v/>
      </c>
      <c r="N73" s="191">
        <f>IF(D73="&gt; saturation",M73/(1-0.4)/(1-F73),M73/(1-E73)/(1-F73))</f>
        <v/>
      </c>
      <c r="O73" s="191">
        <f>5*(1-E73)-0.7*E73</f>
        <v/>
      </c>
      <c r="P73" s="191">
        <f>O73*N73</f>
        <v/>
      </c>
      <c r="Q73" s="227" t="n"/>
      <c r="R73" s="228" t="n"/>
      <c r="S73" s="191">
        <f>R73/0.4</f>
        <v/>
      </c>
      <c r="T73" s="192">
        <f>R73*1.5</f>
        <v/>
      </c>
    </row>
    <row r="74">
      <c r="A74" s="179" t="inlineStr">
        <is>
          <t>Echanges</t>
        </is>
      </c>
      <c r="B74" s="208" t="inlineStr">
        <is>
          <t>Panneaux placages contreplaqués</t>
        </is>
      </c>
      <c r="C74" s="181" t="inlineStr">
        <is>
          <t>données sitram (fret)</t>
        </is>
      </c>
      <c r="D74" s="201" t="n">
        <v>0.07000000000000001</v>
      </c>
      <c r="E74" s="183">
        <f>#REF!</f>
        <v/>
      </c>
      <c r="F74" s="207">
        <f>F57</f>
        <v/>
      </c>
      <c r="G74" s="210">
        <f>G57</f>
        <v/>
      </c>
      <c r="H74" s="185" t="n">
        <v>0.2</v>
      </c>
      <c r="I74" s="185" t="n">
        <v>0.8</v>
      </c>
      <c r="J74" s="204" t="inlineStr">
        <is>
          <t>t</t>
        </is>
      </c>
      <c r="K74" s="187" t="n">
        <v>1.562588281296311</v>
      </c>
      <c r="L74" s="188">
        <f>N74</f>
        <v/>
      </c>
      <c r="M74" s="189">
        <f>H74*#REF!+I74*#REF!</f>
        <v/>
      </c>
      <c r="N74" s="191">
        <f>IF(D74="&gt; saturation",M74/(1-0.4)/(1-F74),M74/(1-E74)/(1-F74))</f>
        <v/>
      </c>
      <c r="O74" s="191">
        <f>O57</f>
        <v/>
      </c>
      <c r="P74" s="191">
        <f>P57</f>
        <v/>
      </c>
      <c r="Q74" s="227" t="n"/>
      <c r="R74" s="191">
        <f>R57</f>
        <v/>
      </c>
      <c r="S74" s="191">
        <f>R74/0.4</f>
        <v/>
      </c>
      <c r="T74" s="192">
        <f>R74*1.5</f>
        <v/>
      </c>
    </row>
    <row r="75">
      <c r="A75" s="179" t="inlineStr">
        <is>
          <t>Echanges</t>
        </is>
      </c>
      <c r="B75" s="208" t="inlineStr">
        <is>
          <t>Pâte à papier</t>
        </is>
      </c>
      <c r="C75" s="181" t="inlineStr">
        <is>
          <t>données sitram (fret)</t>
        </is>
      </c>
      <c r="D75" s="201" t="n">
        <v>0.111</v>
      </c>
      <c r="E75" s="183">
        <f>#REF!</f>
        <v/>
      </c>
      <c r="F75" s="206" t="n"/>
      <c r="G75" s="209" t="n"/>
      <c r="H75" s="185" t="n">
        <v>0.2</v>
      </c>
      <c r="I75" s="185" t="n">
        <v>0.8</v>
      </c>
      <c r="J75" s="204" t="inlineStr">
        <is>
          <t>t</t>
        </is>
      </c>
      <c r="K75" s="187" t="n">
        <v>2.238931617654961</v>
      </c>
      <c r="L75" s="188">
        <f>N75</f>
        <v/>
      </c>
      <c r="M75" s="189">
        <f>H75*#REF!+I75*#REF!</f>
        <v/>
      </c>
      <c r="N75" s="191">
        <f>IF(D75="&gt; saturation",M75/(1-0.4)/(1-F75),M75/(1-E75)/(1-F75))</f>
        <v/>
      </c>
      <c r="O75" s="191">
        <f>5*(1-E75)-0.7*E75</f>
        <v/>
      </c>
      <c r="P75" s="191">
        <f>O75*N75</f>
        <v/>
      </c>
      <c r="Q75" s="227" t="n"/>
      <c r="R75" s="229" t="n"/>
      <c r="S75" s="191">
        <f>R75/0.4</f>
        <v/>
      </c>
      <c r="T75" s="192">
        <f>R75*1.5</f>
        <v/>
      </c>
    </row>
    <row r="76">
      <c r="A76" s="179" t="inlineStr">
        <is>
          <t>Echanges</t>
        </is>
      </c>
      <c r="B76" s="180" t="inlineStr">
        <is>
          <t>Papiers cartons</t>
        </is>
      </c>
      <c r="C76" s="181" t="inlineStr">
        <is>
          <t>données sitram (fret)</t>
        </is>
      </c>
      <c r="D76" s="201" t="n">
        <v>0.07000000000000001</v>
      </c>
      <c r="E76" s="183">
        <f>#REF!</f>
        <v/>
      </c>
      <c r="F76" s="183" t="n">
        <v>0.1</v>
      </c>
      <c r="G76" s="183" t="n"/>
      <c r="H76" s="185" t="n">
        <v>0.2</v>
      </c>
      <c r="I76" s="185" t="n">
        <v>0.8</v>
      </c>
      <c r="J76" s="204" t="inlineStr">
        <is>
          <t>t</t>
        </is>
      </c>
      <c r="K76" s="187" t="n">
        <v>2.092459455187336</v>
      </c>
      <c r="L76" s="188">
        <f>N76</f>
        <v/>
      </c>
      <c r="M76" s="189">
        <f>H76*#REF!+I76*#REF!</f>
        <v/>
      </c>
      <c r="N76" s="191">
        <f>IF(D76="&gt; saturation",M76/(1-0.4)/(1-F76),M76/(1-E76)/(1-F76))</f>
        <v/>
      </c>
      <c r="O76" s="191">
        <f>5*(1-E76)-0.7*E76</f>
        <v/>
      </c>
      <c r="P76" s="191">
        <f>O76*N76</f>
        <v/>
      </c>
      <c r="Q76" s="227" t="n"/>
      <c r="R76" s="229" t="n"/>
      <c r="S76" s="191">
        <f>R76/0.4</f>
        <v/>
      </c>
      <c r="T76" s="192">
        <f>R76*1.5</f>
        <v/>
      </c>
    </row>
    <row r="77">
      <c r="A77" s="230" t="inlineStr">
        <is>
          <t>Echanges</t>
        </is>
      </c>
      <c r="B77" s="231" t="inlineStr">
        <is>
          <t>Papier à recycler</t>
        </is>
      </c>
      <c r="C77" s="211" t="inlineStr">
        <is>
          <t>données sitram (fret)</t>
        </is>
      </c>
      <c r="D77" s="232" t="n">
        <v>0.07000000000000001</v>
      </c>
      <c r="E77" s="183">
        <f>#REF!</f>
        <v/>
      </c>
      <c r="F77" s="213" t="n">
        <v>0.1</v>
      </c>
      <c r="G77" s="213" t="n"/>
      <c r="H77" s="215" t="n">
        <v>0.2</v>
      </c>
      <c r="I77" s="215" t="n">
        <v>0.8</v>
      </c>
      <c r="J77" s="204" t="inlineStr">
        <is>
          <t>t</t>
        </is>
      </c>
      <c r="K77" s="218" t="n">
        <v>2.092459455187336</v>
      </c>
      <c r="L77" s="188">
        <f>N77</f>
        <v/>
      </c>
      <c r="M77" s="220">
        <f>H77*#REF!+I77*#REF!</f>
        <v/>
      </c>
      <c r="N77" s="191">
        <f>IF(D77="&gt; saturation",M77/(1-0.4)/(1-F77),M77/(1-E77)/(1-F77))</f>
        <v/>
      </c>
      <c r="O77" s="233">
        <f>5*(1-E77)-0.7*E77</f>
        <v/>
      </c>
      <c r="P77" s="233">
        <f>O77*N77</f>
        <v/>
      </c>
      <c r="Q77" s="234" t="n"/>
      <c r="R77" s="235" t="n"/>
      <c r="S77" s="191">
        <f>R77/0.4</f>
        <v/>
      </c>
      <c r="T77" s="192">
        <f>R77*1.5</f>
        <v/>
      </c>
    </row>
    <row r="78">
      <c r="A78" s="201" t="inlineStr">
        <is>
          <t>Echanges</t>
        </is>
      </c>
      <c r="B78" s="180" t="inlineStr">
        <is>
          <t>Plaquettes forestières</t>
        </is>
      </c>
      <c r="C78" s="201" t="n"/>
      <c r="D78" s="201" t="n"/>
      <c r="E78" s="201" t="n"/>
      <c r="F78" s="201" t="n"/>
      <c r="G78" s="201" t="n"/>
      <c r="H78" s="201" t="n"/>
      <c r="I78" s="201" t="n"/>
      <c r="J78" s="201" t="n"/>
      <c r="K78" s="201" t="n"/>
      <c r="L78" s="201" t="n"/>
      <c r="M78" s="201" t="n"/>
      <c r="N78" s="201" t="n"/>
      <c r="O78" s="201" t="n"/>
      <c r="P78" s="201" t="n"/>
      <c r="Q78" s="201" t="n"/>
      <c r="R78" s="201" t="n"/>
      <c r="S78" s="201" t="n"/>
      <c r="T78" s="191" t="n"/>
    </row>
    <row r="79">
      <c r="A79" s="201" t="n"/>
      <c r="B79" s="201" t="n"/>
      <c r="C79" s="201" t="n"/>
      <c r="D79" s="201" t="n"/>
      <c r="E79" s="201" t="n"/>
      <c r="F79" s="201" t="n"/>
      <c r="G79" s="201" t="n"/>
      <c r="H79" s="201" t="n"/>
      <c r="I79" s="201" t="n"/>
      <c r="J79" s="201" t="n"/>
      <c r="K79" s="201" t="n"/>
      <c r="L79" s="201" t="n"/>
      <c r="M79" s="201" t="n"/>
      <c r="N79" s="201" t="n"/>
      <c r="O79" s="201" t="n"/>
      <c r="P79" s="201" t="n"/>
      <c r="Q79" s="201" t="n"/>
      <c r="R79" s="201" t="n"/>
      <c r="S79" s="201" t="n"/>
      <c r="T79" s="191" t="n"/>
    </row>
    <row r="80">
      <c r="A80" s="201" t="n"/>
      <c r="B80" s="201" t="n"/>
      <c r="C80" s="201" t="n"/>
      <c r="D80" s="201" t="n"/>
      <c r="E80" s="201" t="n"/>
      <c r="F80" s="201" t="n"/>
      <c r="G80" s="201" t="n"/>
      <c r="H80" s="201" t="n"/>
      <c r="I80" s="201" t="n"/>
      <c r="J80" s="201" t="n"/>
      <c r="K80" s="201" t="n"/>
      <c r="L80" s="201" t="n"/>
      <c r="M80" s="201" t="n"/>
      <c r="N80" s="201" t="n"/>
      <c r="O80" s="201" t="n"/>
      <c r="P80" s="201" t="n"/>
      <c r="Q80" s="201" t="n"/>
      <c r="R80" s="201" t="n"/>
      <c r="S80" s="201" t="n"/>
      <c r="T80" s="191" t="n"/>
    </row>
    <row r="81" ht="37.15" customHeight="1">
      <c r="A81" s="236" t="inlineStr">
        <is>
          <t>Pas de données d'entrée</t>
        </is>
      </c>
      <c r="B81" s="237" t="inlineStr">
        <is>
          <t>Ecorces</t>
        </is>
      </c>
      <c r="C81" s="238" t="n"/>
      <c r="D81" s="238" t="n"/>
      <c r="E81" s="238" t="n"/>
      <c r="F81" s="238" t="n"/>
      <c r="G81" s="239" t="n"/>
      <c r="H81" s="239" t="n">
        <v>0.28</v>
      </c>
      <c r="I81" s="201" t="n">
        <v>0.72</v>
      </c>
      <c r="J81" s="204" t="inlineStr">
        <is>
          <t>k tonne MS</t>
        </is>
      </c>
      <c r="K81" s="238" t="n"/>
      <c r="L81" s="189" t="n">
        <v>0.437405904</v>
      </c>
      <c r="M81" s="189">
        <f>H81*#REF!+I81*#REF!</f>
        <v/>
      </c>
      <c r="N81" s="238" t="n"/>
      <c r="O81" s="240" t="n"/>
      <c r="P81" s="240" t="n"/>
      <c r="Q81" s="240" t="n"/>
      <c r="R81" s="197" t="n"/>
      <c r="S81" s="238" t="n"/>
      <c r="T81" s="191" t="n"/>
    </row>
    <row r="82" ht="37.15" customHeight="1">
      <c r="A82" s="236" t="inlineStr">
        <is>
          <t>Pas de données d'entrée</t>
        </is>
      </c>
      <c r="B82" s="241" t="inlineStr">
        <is>
          <t>Ecorces F</t>
        </is>
      </c>
      <c r="C82" s="238" t="n"/>
      <c r="D82" s="238" t="n"/>
      <c r="E82" s="238" t="n"/>
      <c r="F82" s="238" t="n"/>
      <c r="G82" s="239" t="n"/>
      <c r="H82" s="239" t="n">
        <v>1</v>
      </c>
      <c r="I82" s="238" t="n"/>
      <c r="J82" s="204" t="inlineStr">
        <is>
          <t>k tonne MS</t>
        </is>
      </c>
      <c r="K82" s="238" t="n"/>
      <c r="L82" s="189" t="n">
        <v>0.5748804</v>
      </c>
      <c r="M82" s="189">
        <f>H82*#REF!+I82*#REF!</f>
        <v/>
      </c>
      <c r="N82" s="238" t="n"/>
      <c r="O82" s="240" t="n"/>
      <c r="P82" s="240" t="n"/>
      <c r="Q82" s="240" t="n"/>
      <c r="R82" s="197" t="n"/>
      <c r="S82" s="238" t="n"/>
      <c r="T82" s="191" t="n"/>
    </row>
    <row r="83" ht="37.15" customHeight="1">
      <c r="A83" s="236" t="inlineStr">
        <is>
          <t>Pas de données d'entrée</t>
        </is>
      </c>
      <c r="B83" s="241" t="inlineStr">
        <is>
          <t>Ecorces R</t>
        </is>
      </c>
      <c r="C83" s="238" t="n"/>
      <c r="D83" s="238" t="n"/>
      <c r="E83" s="238" t="n"/>
      <c r="F83" s="238" t="n"/>
      <c r="G83" s="239" t="n"/>
      <c r="H83" s="239" t="n"/>
      <c r="I83" s="201" t="n">
        <v>1</v>
      </c>
      <c r="J83" s="204" t="inlineStr">
        <is>
          <t>k tonne MS</t>
        </is>
      </c>
      <c r="K83" s="238" t="n"/>
      <c r="L83" s="189" t="n">
        <v>0.3839436</v>
      </c>
      <c r="M83" s="189">
        <f>H83*#REF!+I83*#REF!</f>
        <v/>
      </c>
      <c r="N83" s="238" t="n"/>
      <c r="O83" s="240" t="n"/>
      <c r="P83" s="240" t="n"/>
      <c r="Q83" s="240" t="n"/>
      <c r="R83" s="197" t="n"/>
      <c r="S83" s="238" t="n"/>
      <c r="T83" s="191" t="n"/>
    </row>
    <row r="84" ht="37.15" customHeight="1">
      <c r="A84" s="236" t="inlineStr">
        <is>
          <t>Pas de données d'entrée</t>
        </is>
      </c>
      <c r="B84" s="237" t="inlineStr">
        <is>
          <t>Connexes hors écorces</t>
        </is>
      </c>
      <c r="C84" s="238" t="n"/>
      <c r="D84" s="238" t="n"/>
      <c r="E84" s="238" t="n"/>
      <c r="F84" s="238" t="n"/>
      <c r="G84" s="239" t="n"/>
      <c r="H84" s="239" t="n">
        <v>0.1</v>
      </c>
      <c r="I84" s="201" t="n">
        <v>0.9</v>
      </c>
      <c r="J84" s="204" t="inlineStr">
        <is>
          <t>k tonne MS</t>
        </is>
      </c>
      <c r="K84" s="238" t="n"/>
      <c r="L84" s="189" t="n">
        <v>0.458408952</v>
      </c>
      <c r="M84" s="189">
        <f>H84*#REF!+I84*#REF!</f>
        <v/>
      </c>
      <c r="N84" s="238" t="n"/>
      <c r="O84" s="240" t="n"/>
      <c r="P84" s="240" t="n"/>
      <c r="Q84" s="240" t="n"/>
      <c r="R84" s="197" t="n"/>
      <c r="S84" s="238" t="n"/>
      <c r="T84" s="191" t="n"/>
    </row>
    <row r="85" ht="37.15" customHeight="1">
      <c r="A85" s="236" t="inlineStr">
        <is>
          <t>Pas de données d'entrée</t>
        </is>
      </c>
      <c r="B85" s="241" t="inlineStr">
        <is>
          <t>Sciures</t>
        </is>
      </c>
      <c r="C85" s="238" t="n"/>
      <c r="D85" s="238" t="n"/>
      <c r="E85" s="238" t="n"/>
      <c r="F85" s="238" t="n"/>
      <c r="G85" s="239" t="n"/>
      <c r="H85" s="239" t="n">
        <v>0.1</v>
      </c>
      <c r="I85" s="201" t="n">
        <v>0.9</v>
      </c>
      <c r="J85" s="204" t="inlineStr">
        <is>
          <t>k tonne MS</t>
        </is>
      </c>
      <c r="K85" s="238" t="n"/>
      <c r="L85" s="189" t="n">
        <v>0.458408952</v>
      </c>
      <c r="M85" s="189">
        <f>H85*#REF!+I85*#REF!</f>
        <v/>
      </c>
      <c r="N85" s="238" t="n"/>
      <c r="O85" s="240" t="n"/>
      <c r="P85" s="240" t="n"/>
      <c r="Q85" s="240" t="n"/>
      <c r="R85" s="197" t="n"/>
      <c r="S85" s="238" t="n"/>
      <c r="T85" s="191" t="n"/>
    </row>
    <row r="86" ht="37.15" customHeight="1">
      <c r="A86" s="236" t="inlineStr">
        <is>
          <t>Pas de données d'entrée</t>
        </is>
      </c>
      <c r="B86" s="237" t="inlineStr">
        <is>
          <t>Sciures F</t>
        </is>
      </c>
      <c r="C86" s="238" t="n"/>
      <c r="D86" s="238" t="n"/>
      <c r="E86" s="238" t="n"/>
      <c r="F86" s="238" t="n"/>
      <c r="G86" s="239" t="n"/>
      <c r="H86" s="239" t="n">
        <v>1</v>
      </c>
      <c r="I86" s="238" t="n"/>
      <c r="J86" s="204" t="inlineStr">
        <is>
          <t>k tonne MS</t>
        </is>
      </c>
      <c r="K86" s="238" t="n"/>
      <c r="L86" s="189" t="n">
        <v>0.5748804</v>
      </c>
      <c r="M86" s="189">
        <f>H86*#REF!+I86*#REF!</f>
        <v/>
      </c>
      <c r="N86" s="238" t="n"/>
      <c r="O86" s="240" t="n"/>
      <c r="P86" s="240" t="n"/>
      <c r="Q86" s="240" t="n"/>
      <c r="R86" s="197" t="n"/>
      <c r="S86" s="238" t="n"/>
      <c r="T86" s="191" t="n"/>
    </row>
    <row r="87" ht="37.15" customHeight="1">
      <c r="A87" s="236" t="inlineStr">
        <is>
          <t>Pas de données d'entrée</t>
        </is>
      </c>
      <c r="B87" s="237" t="inlineStr">
        <is>
          <t>Sciures R</t>
        </is>
      </c>
      <c r="C87" s="238" t="n"/>
      <c r="D87" s="238" t="n"/>
      <c r="E87" s="238" t="n"/>
      <c r="F87" s="238" t="n"/>
      <c r="G87" s="239" t="n"/>
      <c r="H87" s="239" t="n"/>
      <c r="I87" s="201" t="n">
        <v>1</v>
      </c>
      <c r="J87" s="204" t="inlineStr">
        <is>
          <t>k tonne MS</t>
        </is>
      </c>
      <c r="K87" s="238" t="n"/>
      <c r="L87" s="189" t="n">
        <v>0.3839436</v>
      </c>
      <c r="M87" s="189">
        <f>H87*#REF!+I87*#REF!</f>
        <v/>
      </c>
      <c r="N87" s="238" t="n"/>
      <c r="O87" s="240" t="n"/>
      <c r="P87" s="240" t="n"/>
      <c r="Q87" s="240" t="n"/>
      <c r="R87" s="197" t="n"/>
      <c r="S87" s="238" t="n"/>
      <c r="T87" s="191" t="n"/>
    </row>
    <row r="88" ht="37.15" customHeight="1">
      <c r="A88" s="236" t="inlineStr">
        <is>
          <t>Pas de données d'entrée</t>
        </is>
      </c>
      <c r="B88" s="237" t="inlineStr">
        <is>
          <t>Plaquettes de scierie F</t>
        </is>
      </c>
      <c r="C88" s="238" t="n"/>
      <c r="D88" s="238" t="n"/>
      <c r="E88" s="238" t="n"/>
      <c r="F88" s="238" t="n"/>
      <c r="G88" s="239" t="n"/>
      <c r="H88" s="239" t="n">
        <v>1</v>
      </c>
      <c r="I88" s="238" t="n"/>
      <c r="J88" s="204" t="inlineStr">
        <is>
          <t>k tonne MS</t>
        </is>
      </c>
      <c r="K88" s="238" t="n"/>
      <c r="L88" s="189" t="n">
        <v>0.5748804</v>
      </c>
      <c r="M88" s="189">
        <f>H88*#REF!+I88*#REF!</f>
        <v/>
      </c>
      <c r="N88" s="238" t="n"/>
      <c r="O88" s="240" t="n"/>
      <c r="P88" s="240" t="n"/>
      <c r="Q88" s="240" t="n"/>
      <c r="R88" s="197" t="n"/>
      <c r="S88" s="238" t="n"/>
      <c r="T88" s="238" t="n"/>
    </row>
    <row r="89" ht="37.15" customHeight="1">
      <c r="A89" s="236" t="inlineStr">
        <is>
          <t>Pas de données d'entrée</t>
        </is>
      </c>
      <c r="B89" s="237" t="inlineStr">
        <is>
          <t>Plaquettes de scierie R</t>
        </is>
      </c>
      <c r="C89" s="238" t="n"/>
      <c r="D89" s="238" t="n"/>
      <c r="E89" s="238" t="n"/>
      <c r="F89" s="238" t="n"/>
      <c r="G89" s="239" t="n"/>
      <c r="H89" s="239" t="n"/>
      <c r="I89" s="201" t="n">
        <v>1</v>
      </c>
      <c r="J89" s="204" t="inlineStr">
        <is>
          <t>k tonne MS</t>
        </is>
      </c>
      <c r="K89" s="238" t="n"/>
      <c r="L89" s="189" t="n">
        <v>0.3839436</v>
      </c>
      <c r="M89" s="189">
        <f>H89*#REF!+I89*#REF!</f>
        <v/>
      </c>
      <c r="N89" s="238" t="n"/>
      <c r="O89" s="240" t="n"/>
      <c r="P89" s="240" t="n"/>
      <c r="Q89" s="240" t="n"/>
      <c r="R89" s="197" t="n"/>
      <c r="S89" s="238" t="n"/>
      <c r="T89" s="238" t="n"/>
    </row>
    <row r="90" ht="37.15" customHeight="1">
      <c r="A90" s="236" t="inlineStr">
        <is>
          <t>Pas de données d'entrée</t>
        </is>
      </c>
      <c r="B90" s="237" t="inlineStr">
        <is>
          <t>Sciages</t>
        </is>
      </c>
      <c r="C90" s="238" t="n"/>
      <c r="D90" s="238" t="n"/>
      <c r="E90" s="238" t="n"/>
      <c r="F90" s="238" t="n"/>
      <c r="G90" s="239" t="n"/>
      <c r="H90" s="239" t="n">
        <v>0.1</v>
      </c>
      <c r="I90" s="201" t="n">
        <v>0.9</v>
      </c>
      <c r="J90" s="204" t="inlineStr">
        <is>
          <t>k tonne MS</t>
        </is>
      </c>
      <c r="K90" s="238" t="n"/>
      <c r="L90" s="189" t="n">
        <v>0.435496536</v>
      </c>
      <c r="M90" s="189">
        <f>H90*#REF!+I90*#REF!</f>
        <v/>
      </c>
      <c r="N90" s="238" t="n"/>
      <c r="O90" s="240" t="n"/>
      <c r="P90" s="240" t="n"/>
      <c r="Q90" s="240" t="n"/>
      <c r="R90" s="197" t="n"/>
      <c r="S90" s="238" t="n"/>
      <c r="T90" s="238" t="n"/>
    </row>
    <row r="91" ht="37.15" customHeight="1">
      <c r="A91" s="236" t="inlineStr">
        <is>
          <t>Pas de données d'entrée</t>
        </is>
      </c>
      <c r="B91" s="242" t="inlineStr">
        <is>
          <t>Bois rond F hors BE</t>
        </is>
      </c>
      <c r="C91" s="238" t="n"/>
      <c r="D91" s="238" t="n"/>
      <c r="E91" s="238" t="n"/>
      <c r="F91" s="238" t="n"/>
      <c r="G91" s="239" t="n"/>
      <c r="H91" s="239" t="n">
        <v>1</v>
      </c>
      <c r="I91" s="238" t="n"/>
      <c r="J91" s="204" t="inlineStr">
        <is>
          <t>k tonne MS</t>
        </is>
      </c>
      <c r="K91" s="238" t="n"/>
      <c r="L91" s="189" t="n">
        <v>0.5748804</v>
      </c>
      <c r="M91" s="189">
        <f>H91*#REF!+I91*#REF!</f>
        <v/>
      </c>
      <c r="N91" s="238" t="n"/>
      <c r="O91" s="240" t="n"/>
      <c r="P91" s="240" t="n"/>
      <c r="Q91" s="240" t="n"/>
      <c r="R91" s="197" t="n"/>
      <c r="S91" s="238" t="n"/>
      <c r="T91" s="238" t="n"/>
    </row>
    <row r="92" ht="37.15" customHeight="1">
      <c r="A92" s="236" t="inlineStr">
        <is>
          <t>Pas de données d'entrée</t>
        </is>
      </c>
      <c r="B92" s="242" t="inlineStr">
        <is>
          <t>Bois rond R hors BE</t>
        </is>
      </c>
      <c r="C92" s="238" t="n"/>
      <c r="D92" s="238" t="n"/>
      <c r="E92" s="238" t="n"/>
      <c r="F92" s="238" t="n"/>
      <c r="G92" s="239" t="n"/>
      <c r="H92" s="239" t="n"/>
      <c r="I92" s="201" t="n">
        <v>1</v>
      </c>
      <c r="J92" s="204" t="inlineStr">
        <is>
          <t>k tonne MS</t>
        </is>
      </c>
      <c r="K92" s="238" t="n"/>
      <c r="L92" s="189" t="n">
        <v>0.3839436</v>
      </c>
      <c r="M92" s="189">
        <f>H92*#REF!+I92*#REF!</f>
        <v/>
      </c>
      <c r="N92" s="238" t="n"/>
      <c r="O92" s="240" t="n"/>
      <c r="P92" s="240" t="n"/>
      <c r="Q92" s="240" t="n"/>
      <c r="R92" s="197" t="n"/>
      <c r="S92" s="238" t="n"/>
      <c r="T92" s="238" t="n"/>
    </row>
    <row r="93" ht="37.15" customHeight="1">
      <c r="A93" s="236" t="inlineStr">
        <is>
          <t>Pas de données d'entrée</t>
        </is>
      </c>
      <c r="B93" s="242" t="inlineStr">
        <is>
          <t>Bois bûche circuit court</t>
        </is>
      </c>
      <c r="C93" s="238" t="n"/>
      <c r="D93" s="238" t="n"/>
      <c r="E93" s="238" t="n"/>
      <c r="F93" s="238" t="n"/>
      <c r="G93" s="239" t="n"/>
      <c r="H93" s="239" t="n">
        <v>0.8</v>
      </c>
      <c r="I93" s="201" t="n">
        <v>0.2</v>
      </c>
      <c r="J93" s="204" t="inlineStr">
        <is>
          <t>k tonne MS</t>
        </is>
      </c>
      <c r="K93" s="238" t="n"/>
      <c r="L93" s="189" t="n">
        <v>0.523327464</v>
      </c>
      <c r="M93" s="189">
        <f>H93*#REF!+I93*#REF!</f>
        <v/>
      </c>
      <c r="N93" s="238" t="n"/>
      <c r="O93" s="240" t="n"/>
      <c r="P93" s="240" t="n"/>
      <c r="Q93" s="240" t="n"/>
      <c r="R93" s="197" t="n"/>
      <c r="S93" s="238" t="n"/>
      <c r="T93" s="238" t="n"/>
    </row>
    <row r="94" ht="37.15" customHeight="1">
      <c r="A94" s="236" t="inlineStr">
        <is>
          <t>Pas de données d'entrée</t>
        </is>
      </c>
      <c r="B94" s="242" t="inlineStr">
        <is>
          <t>Bois hors forêt circuit court</t>
        </is>
      </c>
      <c r="C94" s="238" t="n"/>
      <c r="D94" s="238" t="n"/>
      <c r="E94" s="238" t="n"/>
      <c r="F94" s="238" t="n"/>
      <c r="G94" s="239" t="n"/>
      <c r="H94" s="239" t="n">
        <v>0.8</v>
      </c>
      <c r="I94" s="201" t="n">
        <v>0.2</v>
      </c>
      <c r="J94" s="204" t="inlineStr">
        <is>
          <t>k tonne MS</t>
        </is>
      </c>
      <c r="K94" s="238" t="n"/>
      <c r="L94" s="189" t="n">
        <v>0.523327464</v>
      </c>
      <c r="M94" s="189">
        <f>H94*#REF!+I94*#REF!</f>
        <v/>
      </c>
      <c r="N94" s="238" t="n"/>
      <c r="O94" s="240" t="n"/>
      <c r="P94" s="240" t="n"/>
      <c r="Q94" s="240" t="n"/>
      <c r="R94" s="197" t="n"/>
      <c r="S94" s="238" t="n"/>
      <c r="T94" s="238" t="n"/>
    </row>
    <row r="95" ht="37.15" customHeight="1">
      <c r="A95" s="236" t="inlineStr">
        <is>
          <t>Pas de données d'entrée</t>
        </is>
      </c>
      <c r="B95" s="243" t="inlineStr">
        <is>
          <t>Connexes F</t>
        </is>
      </c>
      <c r="C95" s="238" t="n"/>
      <c r="D95" s="238" t="n"/>
      <c r="E95" s="238" t="n"/>
      <c r="F95" s="238" t="n"/>
      <c r="G95" s="239" t="n"/>
      <c r="H95" s="239" t="n">
        <v>1</v>
      </c>
      <c r="I95" s="238" t="n"/>
      <c r="J95" s="204" t="inlineStr">
        <is>
          <t>k tonne MS</t>
        </is>
      </c>
      <c r="K95" s="238" t="n"/>
      <c r="L95" s="189" t="n">
        <v>0.5748804</v>
      </c>
      <c r="M95" s="189">
        <f>H95*#REF!+I95*#REF!</f>
        <v/>
      </c>
      <c r="N95" s="238" t="n"/>
      <c r="O95" s="240" t="n"/>
      <c r="P95" s="240" t="n"/>
      <c r="Q95" s="240" t="n"/>
      <c r="R95" s="197" t="n"/>
      <c r="S95" s="238" t="n"/>
      <c r="T95" s="238" t="n"/>
    </row>
    <row r="96" ht="37.15" customHeight="1">
      <c r="A96" s="236" t="inlineStr">
        <is>
          <t>Pas de données d'entrée</t>
        </is>
      </c>
      <c r="B96" s="242" t="inlineStr">
        <is>
          <t>Connexes hors écorces F</t>
        </is>
      </c>
      <c r="C96" s="238" t="n"/>
      <c r="D96" s="238" t="n"/>
      <c r="E96" s="238" t="n"/>
      <c r="F96" s="238" t="n"/>
      <c r="G96" s="239" t="n"/>
      <c r="H96" s="239" t="n">
        <v>1</v>
      </c>
      <c r="I96" s="238" t="n"/>
      <c r="J96" s="204" t="inlineStr">
        <is>
          <t>k tonne MS</t>
        </is>
      </c>
      <c r="K96" s="238" t="n"/>
      <c r="L96" s="189" t="n">
        <v>0.5748804</v>
      </c>
      <c r="M96" s="189">
        <f>H96*#REF!+I96*#REF!</f>
        <v/>
      </c>
      <c r="N96" s="238" t="n"/>
      <c r="O96" s="240" t="n"/>
      <c r="P96" s="240" t="n"/>
      <c r="Q96" s="240" t="n"/>
      <c r="R96" s="197" t="n"/>
      <c r="S96" s="238" t="n"/>
      <c r="T96" s="238" t="n"/>
    </row>
    <row r="97" ht="37.15" customHeight="1">
      <c r="A97" s="236" t="inlineStr">
        <is>
          <t>Pas de données d'entrée</t>
        </is>
      </c>
      <c r="B97" s="243" t="inlineStr">
        <is>
          <t>Connexes R</t>
        </is>
      </c>
      <c r="C97" s="238" t="n"/>
      <c r="D97" s="238" t="n"/>
      <c r="E97" s="238" t="n"/>
      <c r="F97" s="238" t="n"/>
      <c r="G97" s="239" t="n"/>
      <c r="H97" s="239" t="n"/>
      <c r="I97" s="201" t="n">
        <v>1</v>
      </c>
      <c r="J97" s="204" t="inlineStr">
        <is>
          <t>k tonne MS</t>
        </is>
      </c>
      <c r="K97" s="238" t="n"/>
      <c r="L97" s="189" t="n">
        <v>0.3839436</v>
      </c>
      <c r="M97" s="189">
        <f>H97*#REF!+I97*#REF!</f>
        <v/>
      </c>
      <c r="N97" s="238" t="n"/>
      <c r="O97" s="240" t="n"/>
      <c r="P97" s="240" t="n"/>
      <c r="Q97" s="240" t="n"/>
      <c r="R97" s="197" t="n"/>
      <c r="S97" s="238" t="n"/>
      <c r="T97" s="238" t="n"/>
    </row>
    <row r="98" ht="37.15" customHeight="1">
      <c r="A98" s="236" t="inlineStr">
        <is>
          <t>Pas de données d'entrée</t>
        </is>
      </c>
      <c r="B98" s="244" t="inlineStr">
        <is>
          <t>Connexes hors écorces R</t>
        </is>
      </c>
      <c r="C98" s="245" t="n"/>
      <c r="D98" s="245" t="n"/>
      <c r="E98" s="245" t="n"/>
      <c r="F98" s="245" t="n"/>
      <c r="G98" s="246" t="n"/>
      <c r="H98" s="246" t="n"/>
      <c r="I98" s="232" t="n">
        <v>1</v>
      </c>
      <c r="J98" s="204" t="inlineStr">
        <is>
          <t>k tonne MS</t>
        </is>
      </c>
      <c r="K98" s="245" t="n"/>
      <c r="L98" s="220" t="n">
        <v>0.3839436</v>
      </c>
      <c r="M98" s="189">
        <f>H98*#REF!+I98*#REF!</f>
        <v/>
      </c>
      <c r="N98" s="245" t="n"/>
      <c r="O98" s="247" t="n"/>
      <c r="P98" s="247" t="n"/>
      <c r="Q98" s="247" t="n"/>
      <c r="R98" s="248" t="n"/>
      <c r="S98" s="238" t="n"/>
      <c r="T98" s="238" t="n"/>
    </row>
  </sheetData>
  <mergeCells count="1">
    <mergeCell ref="A2:B2"/>
  </mergeCells>
  <conditionalFormatting sqref="B3:C38 B39:B41 F4:G25 G26 G29">
    <cfRule type="cellIs" priority="2" operator="equal" dxfId="0" stopIfTrue="1">
      <formula>"NULL"</formula>
    </cfRule>
  </conditionalFormatting>
  <conditionalFormatting sqref="B42:C80">
    <cfRule type="cellIs" priority="1" operator="equal" dxfId="0" stopIfTrue="1">
      <formula>"NULL"</formula>
    </cfRule>
  </conditionalFormatting>
  <pageMargins left="0.7" right="0.7" top="0.75" bottom="0.75" header="0.3" footer="0.3"/>
</worksheet>
</file>

<file path=xl/worksheets/sheet12.xml><?xml version="1.0" encoding="utf-8"?>
<worksheet xmlns="http://schemas.openxmlformats.org/spreadsheetml/2006/main">
  <sheetPr>
    <tabColor theme="7"/>
    <outlinePr summaryBelow="1" summaryRight="1"/>
    <pageSetUpPr/>
  </sheetPr>
  <dimension ref="A1:O24"/>
  <sheetViews>
    <sheetView workbookViewId="0">
      <pane xSplit="1" ySplit="1" topLeftCell="B2" activePane="bottomRight" state="frozen"/>
      <selection activeCell="H24" sqref="H24"/>
      <selection pane="topRight" activeCell="H24" sqref="H24"/>
      <selection pane="bottomLeft" activeCell="H24" sqref="H24"/>
      <selection pane="bottomRight" activeCell="H40" sqref="H40"/>
    </sheetView>
  </sheetViews>
  <sheetFormatPr baseColWidth="10" defaultColWidth="38.1171875" defaultRowHeight="12.4"/>
  <cols>
    <col width="11.76171875" bestFit="1" customWidth="1" style="238" min="1" max="1"/>
    <col width="15.76171875" bestFit="1" customWidth="1" style="238" min="2" max="2"/>
    <col width="37.3515625" bestFit="1" customWidth="1" style="238" min="3" max="3"/>
    <col width="30.87890625" bestFit="1" customWidth="1" style="238" min="4" max="4"/>
    <col width="34.46875" bestFit="1" customWidth="1" style="239" min="5" max="5"/>
    <col width="33.76171875" bestFit="1" customWidth="1" style="239" min="6" max="6"/>
    <col width="34.1171875" bestFit="1" customWidth="1" style="238" min="7" max="7"/>
    <col width="36.76171875" bestFit="1" customWidth="1" style="238" min="8" max="8"/>
    <col width="37.76171875" bestFit="1" customWidth="1" style="238" min="9" max="9"/>
    <col width="36.64453125" bestFit="1" customWidth="1" style="238" min="10" max="10"/>
    <col width="4.87890625" bestFit="1" customWidth="1" style="238" min="11" max="12"/>
    <col width="4.87890625" bestFit="1" customWidth="1" style="240" min="13" max="15"/>
    <col width="4.87890625" bestFit="1" customWidth="1" style="238" min="16" max="24"/>
    <col width="5.46875" bestFit="1" customWidth="1" style="238" min="25" max="30"/>
    <col width="11.3515625" bestFit="1" customWidth="1" style="238" min="31" max="31"/>
    <col width="38.1171875" customWidth="1" style="238" min="32" max="32"/>
    <col width="11.1171875" bestFit="1" customWidth="1" style="238" min="33" max="33"/>
    <col width="38.1171875" customWidth="1" style="238" min="34" max="34"/>
    <col width="38.1171875" customWidth="1" style="238" min="35" max="16384"/>
  </cols>
  <sheetData>
    <row r="1" ht="33" customFormat="1" customHeight="1" s="249">
      <c r="A1" s="236" t="n"/>
      <c r="C1" s="249" t="inlineStr">
        <is>
          <t xml:space="preserve"> (source : https://agritrop.cirad.fr/589166)</t>
        </is>
      </c>
      <c r="E1" s="301" t="inlineStr">
        <is>
          <t>http://www.afpia-estnord.fr/fichiers/download/Article%20Bernard%20Le%20Bouvet.pdf</t>
        </is>
      </c>
    </row>
    <row r="2" ht="32.25" customFormat="1" customHeight="1" s="249">
      <c r="A2" s="251" t="inlineStr">
        <is>
          <t>essence</t>
        </is>
      </c>
      <c r="B2" s="252" t="inlineStr">
        <is>
          <t xml:space="preserve">masse volumique 15% hs </t>
        </is>
      </c>
      <c r="C2" s="253" t="inlineStr">
        <is>
          <t>infra-densité 
(masse sèche / volume vert)</t>
        </is>
      </c>
    </row>
    <row r="3">
      <c r="A3" s="254" t="inlineStr">
        <is>
          <t>hêtre</t>
        </is>
      </c>
      <c r="B3" s="255" t="n">
        <v>705</v>
      </c>
      <c r="C3" s="256">
        <f>0.828*B3</f>
        <v/>
      </c>
      <c r="M3" s="238" t="n"/>
      <c r="N3" s="238" t="n"/>
      <c r="O3" s="238" t="n"/>
    </row>
    <row r="4">
      <c r="A4" s="254" t="inlineStr">
        <is>
          <t>chêne</t>
        </is>
      </c>
      <c r="B4" s="257" t="n">
        <v>685</v>
      </c>
      <c r="C4" s="258">
        <f>0.828*B4</f>
        <v/>
      </c>
      <c r="E4" s="238" t="n"/>
      <c r="F4" s="238" t="n"/>
      <c r="M4" s="238" t="n"/>
      <c r="N4" s="238" t="n"/>
      <c r="O4" s="238" t="n"/>
    </row>
    <row r="5">
      <c r="A5" s="254" t="inlineStr">
        <is>
          <t>orme</t>
        </is>
      </c>
      <c r="B5" s="257" t="n">
        <v>690</v>
      </c>
      <c r="C5" s="258">
        <f>0.828*B5</f>
        <v/>
      </c>
      <c r="E5" s="238" t="n"/>
      <c r="F5" s="238" t="n"/>
      <c r="M5" s="238" t="n"/>
      <c r="N5" s="238" t="n"/>
      <c r="O5" s="238" t="n"/>
    </row>
    <row r="6">
      <c r="A6" s="254" t="inlineStr">
        <is>
          <t>frêne</t>
        </is>
      </c>
      <c r="B6" s="257" t="n">
        <v>715</v>
      </c>
      <c r="C6" s="258">
        <f>0.828*B6</f>
        <v/>
      </c>
      <c r="E6" s="238" t="n"/>
      <c r="F6" s="238" t="n"/>
      <c r="M6" s="238" t="n"/>
      <c r="N6" s="238" t="n"/>
      <c r="O6" s="238" t="n"/>
    </row>
    <row r="7">
      <c r="A7" s="254" t="inlineStr">
        <is>
          <t>chataigner</t>
        </is>
      </c>
      <c r="B7" s="257" t="n">
        <v>635</v>
      </c>
      <c r="C7" s="258">
        <f>0.828*B7</f>
        <v/>
      </c>
      <c r="E7" s="238" t="n"/>
      <c r="F7" s="238" t="n"/>
      <c r="M7" s="238" t="n"/>
      <c r="N7" s="238" t="n"/>
      <c r="O7" s="238" t="n"/>
    </row>
    <row r="8">
      <c r="A8" s="254" t="inlineStr">
        <is>
          <t>charme</t>
        </is>
      </c>
      <c r="B8" s="257" t="n">
        <v>825</v>
      </c>
      <c r="C8" s="258">
        <f>0.828*B8</f>
        <v/>
      </c>
      <c r="E8" s="238" t="n"/>
      <c r="F8" s="238" t="n"/>
      <c r="M8" s="238" t="n"/>
      <c r="N8" s="238" t="n"/>
      <c r="O8" s="238" t="n"/>
    </row>
    <row r="9">
      <c r="A9" s="254" t="inlineStr">
        <is>
          <t>bouleau</t>
        </is>
      </c>
      <c r="B9" s="257" t="n">
        <v>645</v>
      </c>
      <c r="C9" s="258">
        <f>0.828*B9</f>
        <v/>
      </c>
      <c r="E9" s="238" t="n"/>
      <c r="F9" s="238" t="n"/>
      <c r="M9" s="238" t="n"/>
      <c r="N9" s="238" t="n"/>
      <c r="O9" s="238" t="n"/>
    </row>
    <row r="10">
      <c r="A10" s="254" t="inlineStr">
        <is>
          <t>noyer</t>
        </is>
      </c>
      <c r="B10" s="257" t="n">
        <v>685</v>
      </c>
      <c r="C10" s="258">
        <f>0.828*B10</f>
        <v/>
      </c>
      <c r="E10" s="238" t="n"/>
      <c r="F10" s="238" t="n"/>
      <c r="M10" s="238" t="n"/>
      <c r="N10" s="238" t="n"/>
      <c r="O10" s="238" t="n"/>
    </row>
    <row r="11">
      <c r="A11" s="254" t="inlineStr">
        <is>
          <t>merisier</t>
        </is>
      </c>
      <c r="B11" s="257" t="n">
        <v>665</v>
      </c>
      <c r="C11" s="258">
        <f>0.828*B11</f>
        <v/>
      </c>
      <c r="E11" s="238" t="n"/>
      <c r="F11" s="238" t="n"/>
      <c r="M11" s="238" t="n"/>
      <c r="N11" s="238" t="n"/>
      <c r="O11" s="238" t="n"/>
    </row>
    <row r="12">
      <c r="A12" s="254" t="inlineStr">
        <is>
          <t>peuplier</t>
        </is>
      </c>
      <c r="B12" s="257" t="n">
        <v>425</v>
      </c>
      <c r="C12" s="258">
        <f>0.828*B12</f>
        <v/>
      </c>
      <c r="E12" s="238" t="n"/>
      <c r="F12" s="238" t="n"/>
      <c r="M12" s="238" t="n"/>
      <c r="N12" s="238" t="n"/>
      <c r="O12" s="238" t="n"/>
    </row>
    <row r="13">
      <c r="A13" s="254" t="inlineStr">
        <is>
          <t>aulne</t>
        </is>
      </c>
      <c r="B13" s="257" t="n">
        <v>540</v>
      </c>
      <c r="C13" s="258">
        <f>0.828*B13</f>
        <v/>
      </c>
      <c r="E13" s="238" t="n"/>
      <c r="F13" s="238" t="n"/>
      <c r="M13" s="238" t="n"/>
      <c r="N13" s="238" t="n"/>
      <c r="O13" s="238" t="n"/>
    </row>
    <row r="14">
      <c r="A14" s="254" t="inlineStr">
        <is>
          <t>érable</t>
        </is>
      </c>
      <c r="B14" s="257" t="n">
        <v>565</v>
      </c>
      <c r="C14" s="258">
        <f>0.828*B14</f>
        <v/>
      </c>
      <c r="E14" s="238" t="n"/>
      <c r="F14" s="238" t="n"/>
      <c r="M14" s="238" t="n"/>
      <c r="N14" s="238" t="n"/>
      <c r="O14" s="238" t="n"/>
    </row>
    <row r="15">
      <c r="A15" s="254" t="inlineStr">
        <is>
          <t>tilleul</t>
        </is>
      </c>
      <c r="B15" s="257" t="n">
        <v>520</v>
      </c>
      <c r="C15" s="258">
        <f>0.828*B15</f>
        <v/>
      </c>
      <c r="E15" s="238" t="n"/>
      <c r="F15" s="238" t="n"/>
      <c r="M15" s="238" t="n"/>
      <c r="N15" s="238" t="n"/>
      <c r="O15" s="238" t="n"/>
    </row>
    <row r="16">
      <c r="A16" s="254" t="inlineStr">
        <is>
          <t>sapin</t>
        </is>
      </c>
      <c r="B16" s="257" t="n">
        <v>465</v>
      </c>
      <c r="C16" s="258">
        <f>0.828*B16</f>
        <v/>
      </c>
      <c r="E16" s="238" t="n"/>
      <c r="F16" s="238" t="n"/>
      <c r="M16" s="238" t="n"/>
      <c r="N16" s="238" t="n"/>
      <c r="O16" s="238" t="n"/>
    </row>
    <row r="17">
      <c r="A17" s="254" t="inlineStr">
        <is>
          <t>épicéa</t>
        </is>
      </c>
      <c r="B17" s="257" t="n">
        <v>435</v>
      </c>
      <c r="C17" s="258">
        <f>0.828*B17</f>
        <v/>
      </c>
      <c r="E17" s="238" t="n"/>
      <c r="F17" s="238" t="n"/>
      <c r="M17" s="238" t="n"/>
      <c r="N17" s="238" t="n"/>
      <c r="O17" s="238" t="n"/>
    </row>
    <row r="18">
      <c r="A18" s="254" t="inlineStr">
        <is>
          <t>pin maritime</t>
        </is>
      </c>
      <c r="B18" s="257" t="n">
        <v>590</v>
      </c>
      <c r="C18" s="258">
        <f>0.828*B18</f>
        <v/>
      </c>
      <c r="E18" s="238" t="n"/>
      <c r="F18" s="238" t="n"/>
      <c r="M18" s="238" t="n"/>
      <c r="N18" s="238" t="n"/>
      <c r="O18" s="238" t="n"/>
    </row>
    <row r="19">
      <c r="A19" s="254" t="inlineStr">
        <is>
          <t>pin sylvestre</t>
        </is>
      </c>
      <c r="B19" s="257" t="n">
        <v>595</v>
      </c>
      <c r="C19" s="258">
        <f>0.828*B19</f>
        <v/>
      </c>
      <c r="E19" s="238" t="n"/>
      <c r="F19" s="238" t="n"/>
      <c r="M19" s="238" t="n"/>
      <c r="N19" s="238" t="n"/>
      <c r="O19" s="238" t="n"/>
    </row>
    <row r="20">
      <c r="A20" s="254" t="inlineStr">
        <is>
          <t>douglas</t>
        </is>
      </c>
      <c r="B20" s="257" t="n">
        <v>485</v>
      </c>
      <c r="C20" s="258">
        <f>0.828*B20</f>
        <v/>
      </c>
      <c r="E20" s="238" t="n"/>
      <c r="F20" s="238" t="n"/>
      <c r="M20" s="238" t="n"/>
      <c r="N20" s="238" t="n"/>
      <c r="O20" s="238" t="n"/>
    </row>
    <row r="21">
      <c r="A21" s="259" t="inlineStr">
        <is>
          <t>mélèze</t>
        </is>
      </c>
      <c r="B21" s="260" t="n">
        <v>625</v>
      </c>
      <c r="C21" s="261">
        <f>0.828*B21</f>
        <v/>
      </c>
      <c r="E21" s="238" t="n"/>
      <c r="F21" s="238" t="n"/>
      <c r="M21" s="238" t="n"/>
      <c r="N21" s="238" t="n"/>
      <c r="O21" s="238" t="n"/>
    </row>
    <row r="22">
      <c r="E22" s="240" t="n"/>
      <c r="F22" s="240" t="n"/>
    </row>
    <row r="23">
      <c r="A23" s="262" t="inlineStr">
        <is>
          <t>Moyenne F</t>
        </is>
      </c>
      <c r="B23" s="263" t="inlineStr">
        <is>
          <t>infra_d_f</t>
        </is>
      </c>
      <c r="C23" s="264">
        <f>SUMPRODUCT([2]Pilotage!B4:B22,C3:C21)/1000</f>
        <v/>
      </c>
      <c r="E23" s="265" t="n"/>
      <c r="J23" s="240" t="n"/>
      <c r="K23" s="240" t="n"/>
    </row>
    <row r="24">
      <c r="A24" s="266" t="inlineStr">
        <is>
          <t>Moyenne R</t>
        </is>
      </c>
      <c r="B24" s="267" t="inlineStr">
        <is>
          <t>infra_d_r</t>
        </is>
      </c>
      <c r="C24" s="268">
        <f>SUMPRODUCT([2]Pilotage!C4:C22,C3:C21)/1000</f>
        <v/>
      </c>
      <c r="E24" s="265" t="n"/>
    </row>
  </sheetData>
  <mergeCells count="1">
    <mergeCell ref="E1:G1"/>
  </mergeCells>
  <pageMargins left="0.75" right="0.75" top="1" bottom="1" header="0.5" footer="0.5"/>
  <pageSetup orientation="portrait" paperSize="9" horizontalDpi="300" verticalDpi="300"/>
  <drawing xmlns:r="http://schemas.openxmlformats.org/officeDocument/2006/relationships" r:id="rId1"/>
</worksheet>
</file>

<file path=xl/worksheets/sheet13.xml><?xml version="1.0" encoding="utf-8"?>
<worksheet xmlns="http://schemas.openxmlformats.org/spreadsheetml/2006/main">
  <sheetPr>
    <tabColor theme="7"/>
    <outlinePr summaryBelow="1" summaryRight="1"/>
    <pageSetUpPr/>
  </sheetPr>
  <dimension ref="A1:H24"/>
  <sheetViews>
    <sheetView workbookViewId="0">
      <pane xSplit="1" ySplit="1" topLeftCell="B2" activePane="bottomRight" state="frozen"/>
      <selection activeCell="H24" sqref="H24"/>
      <selection pane="topRight" activeCell="H24" sqref="H24"/>
      <selection pane="bottomLeft" activeCell="H24" sqref="H24"/>
      <selection pane="bottomRight" activeCell="K28" sqref="K28"/>
    </sheetView>
  </sheetViews>
  <sheetFormatPr baseColWidth="10" defaultColWidth="21.234375" defaultRowHeight="12.4"/>
  <cols>
    <col width="21.234375" customWidth="1" style="238" min="1" max="2"/>
    <col width="21.234375" customWidth="1" style="239" min="3" max="4"/>
    <col width="21.234375" customWidth="1" style="238" min="5" max="16384"/>
  </cols>
  <sheetData>
    <row r="1" ht="27.75" customFormat="1" customHeight="1" s="249">
      <c r="A1" s="236" t="n"/>
      <c r="B1" s="302" t="inlineStr">
        <is>
          <t xml:space="preserve">Retrait total
</t>
        </is>
      </c>
      <c r="C1" s="331" t="n"/>
      <c r="D1" s="331" t="n"/>
      <c r="E1" s="304" t="inlineStr">
        <is>
          <t>retrait volumique (%) 
par % d'humidité 
sur sec</t>
        </is>
      </c>
    </row>
    <row r="2" ht="37.15" customFormat="1" customHeight="1" s="249">
      <c r="A2" s="251" t="inlineStr">
        <is>
          <t>essence</t>
        </is>
      </c>
      <c r="B2" s="269" t="inlineStr">
        <is>
          <t xml:space="preserve">tangentiel 
</t>
        </is>
      </c>
      <c r="C2" s="270" t="inlineStr">
        <is>
          <t xml:space="preserve">radial 
</t>
        </is>
      </c>
      <c r="D2" s="271" t="inlineStr">
        <is>
          <t xml:space="preserve"> 
volumique
</t>
        </is>
      </c>
      <c r="E2" s="290" t="n"/>
    </row>
    <row r="3">
      <c r="A3" s="254" t="inlineStr">
        <is>
          <t>hêtre</t>
        </is>
      </c>
      <c r="B3" s="272" t="n">
        <v>0.12</v>
      </c>
      <c r="C3" s="273" t="n">
        <v>0.06</v>
      </c>
      <c r="D3" s="273">
        <f>B3+C3</f>
        <v/>
      </c>
      <c r="E3" s="274">
        <f>D3/0.3</f>
        <v/>
      </c>
      <c r="G3" s="301" t="inlineStr">
        <is>
          <t>http://www.afpia-estnord.fr/fichiers/download/Article%20Bernard%20Le%20Bouvet.pdf</t>
        </is>
      </c>
    </row>
    <row r="4">
      <c r="A4" s="254" t="inlineStr">
        <is>
          <t>chêne</t>
        </is>
      </c>
      <c r="B4" s="275" t="n">
        <v>0.1</v>
      </c>
      <c r="C4" s="276" t="n">
        <v>0.05</v>
      </c>
      <c r="D4" s="276">
        <f>B4+C4</f>
        <v/>
      </c>
      <c r="E4" s="277">
        <f>D4/0.3</f>
        <v/>
      </c>
    </row>
    <row r="5">
      <c r="A5" s="254" t="inlineStr">
        <is>
          <t>orme</t>
        </is>
      </c>
      <c r="B5" s="275" t="n">
        <v>0.09</v>
      </c>
      <c r="C5" s="276" t="n">
        <v>0.05</v>
      </c>
      <c r="D5" s="276">
        <f>B5+C5</f>
        <v/>
      </c>
      <c r="E5" s="277">
        <f>D5/0.3</f>
        <v/>
      </c>
    </row>
    <row r="6">
      <c r="A6" s="254" t="inlineStr">
        <is>
          <t>frêne</t>
        </is>
      </c>
      <c r="B6" s="275" t="n">
        <v>0.08</v>
      </c>
      <c r="C6" s="276" t="n">
        <v>0.06</v>
      </c>
      <c r="D6" s="276">
        <f>B6+C6</f>
        <v/>
      </c>
      <c r="E6" s="277">
        <f>D6/0.3</f>
        <v/>
      </c>
    </row>
    <row r="7">
      <c r="A7" s="254" t="inlineStr">
        <is>
          <t>chataigner</t>
        </is>
      </c>
      <c r="B7" s="275" t="n">
        <v>0.08</v>
      </c>
      <c r="C7" s="276" t="n">
        <v>0.04</v>
      </c>
      <c r="D7" s="276">
        <f>B7+C7</f>
        <v/>
      </c>
      <c r="E7" s="277">
        <f>D7/0.3</f>
        <v/>
      </c>
    </row>
    <row r="8">
      <c r="A8" s="254" t="inlineStr">
        <is>
          <t>charme</t>
        </is>
      </c>
      <c r="B8" s="275" t="n">
        <v>0.115</v>
      </c>
      <c r="C8" s="276" t="n">
        <v>0.07000000000000001</v>
      </c>
      <c r="D8" s="276">
        <f>B8+C8</f>
        <v/>
      </c>
      <c r="E8" s="277">
        <f>D8/0.3</f>
        <v/>
      </c>
    </row>
    <row r="9">
      <c r="A9" s="254" t="inlineStr">
        <is>
          <t>bouleau</t>
        </is>
      </c>
      <c r="B9" s="275" t="n">
        <v>0.09</v>
      </c>
      <c r="C9" s="276" t="n">
        <v>0.06</v>
      </c>
      <c r="D9" s="276">
        <f>B9+C9</f>
        <v/>
      </c>
      <c r="E9" s="277">
        <f>D9/0.3</f>
        <v/>
      </c>
    </row>
    <row r="10">
      <c r="A10" s="254" t="inlineStr">
        <is>
          <t>noyer</t>
        </is>
      </c>
      <c r="B10" s="275" t="n">
        <v>0.075</v>
      </c>
      <c r="C10" s="276" t="n">
        <v>0.055</v>
      </c>
      <c r="D10" s="276">
        <f>B10+C10</f>
        <v/>
      </c>
      <c r="E10" s="277">
        <f>D10/0.3</f>
        <v/>
      </c>
    </row>
    <row r="11">
      <c r="A11" s="254" t="inlineStr">
        <is>
          <t>merisier</t>
        </is>
      </c>
      <c r="B11" s="275" t="n">
        <v>0.1</v>
      </c>
      <c r="C11" s="276" t="n">
        <v>0.05</v>
      </c>
      <c r="D11" s="276">
        <f>B11+C11</f>
        <v/>
      </c>
      <c r="E11" s="277">
        <f>D11/0.3</f>
        <v/>
      </c>
    </row>
    <row r="12">
      <c r="A12" s="254" t="inlineStr">
        <is>
          <t>peuplier</t>
        </is>
      </c>
      <c r="B12" s="275" t="n">
        <v>0.09</v>
      </c>
      <c r="C12" s="276" t="n">
        <v>0.05</v>
      </c>
      <c r="D12" s="276">
        <f>B12+C12</f>
        <v/>
      </c>
      <c r="E12" s="277">
        <f>D12/0.3</f>
        <v/>
      </c>
    </row>
    <row r="13">
      <c r="A13" s="254" t="inlineStr">
        <is>
          <t>aulne</t>
        </is>
      </c>
      <c r="B13" s="275" t="n">
        <v>0.07000000000000001</v>
      </c>
      <c r="C13" s="276" t="n">
        <v>0.05</v>
      </c>
      <c r="D13" s="276">
        <f>B13+C13</f>
        <v/>
      </c>
      <c r="E13" s="277">
        <f>D13/0.3</f>
        <v/>
      </c>
    </row>
    <row r="14">
      <c r="A14" s="254" t="inlineStr">
        <is>
          <t>érable</t>
        </is>
      </c>
      <c r="B14" s="275" t="n">
        <v>0.08</v>
      </c>
      <c r="C14" s="276" t="n">
        <v>0.04</v>
      </c>
      <c r="D14" s="276">
        <f>B14+C14</f>
        <v/>
      </c>
      <c r="E14" s="277">
        <f>D14/0.3</f>
        <v/>
      </c>
    </row>
    <row r="15">
      <c r="A15" s="254" t="inlineStr">
        <is>
          <t>tilleul</t>
        </is>
      </c>
      <c r="B15" s="275" t="n">
        <v>0.09</v>
      </c>
      <c r="C15" s="276" t="n">
        <v>0.055</v>
      </c>
      <c r="D15" s="276">
        <f>B15+C15</f>
        <v/>
      </c>
      <c r="E15" s="277">
        <f>D15/0.3</f>
        <v/>
      </c>
    </row>
    <row r="16">
      <c r="A16" s="254" t="inlineStr">
        <is>
          <t>sapin</t>
        </is>
      </c>
      <c r="B16" s="275" t="n">
        <v>0.08</v>
      </c>
      <c r="C16" s="276" t="n">
        <v>0.04</v>
      </c>
      <c r="D16" s="276">
        <f>B16+C16</f>
        <v/>
      </c>
      <c r="E16" s="277">
        <f>D16/0.3</f>
        <v/>
      </c>
    </row>
    <row r="17">
      <c r="A17" s="254" t="inlineStr">
        <is>
          <t>épicéa</t>
        </is>
      </c>
      <c r="B17" s="275" t="n">
        <v>0.09</v>
      </c>
      <c r="C17" s="276" t="n">
        <v>0.04</v>
      </c>
      <c r="D17" s="276">
        <f>B17+C17</f>
        <v/>
      </c>
      <c r="E17" s="277">
        <f>D17/0.3</f>
        <v/>
      </c>
    </row>
    <row r="18">
      <c r="A18" s="254" t="inlineStr">
        <is>
          <t>pin maritime</t>
        </is>
      </c>
      <c r="B18" s="275" t="n">
        <v>0.08</v>
      </c>
      <c r="C18" s="276" t="n">
        <v>0.05</v>
      </c>
      <c r="D18" s="276">
        <f>B18+C18</f>
        <v/>
      </c>
      <c r="E18" s="277">
        <f>D18/0.3</f>
        <v/>
      </c>
    </row>
    <row r="19">
      <c r="A19" s="254" t="inlineStr">
        <is>
          <t>pin sylvestre</t>
        </is>
      </c>
      <c r="B19" s="275" t="n">
        <v>0.08</v>
      </c>
      <c r="C19" s="276" t="n">
        <v>0.05</v>
      </c>
      <c r="D19" s="276">
        <f>B19+C19</f>
        <v/>
      </c>
      <c r="E19" s="277">
        <f>D19/0.3</f>
        <v/>
      </c>
    </row>
    <row r="20">
      <c r="A20" s="254" t="inlineStr">
        <is>
          <t>douglas</t>
        </is>
      </c>
      <c r="B20" s="275" t="n">
        <v>0.07000000000000001</v>
      </c>
      <c r="C20" s="276" t="n">
        <v>0.04</v>
      </c>
      <c r="D20" s="276">
        <f>B20+C20</f>
        <v/>
      </c>
      <c r="E20" s="277">
        <f>D20/0.3</f>
        <v/>
      </c>
    </row>
    <row r="21">
      <c r="A21" s="259" t="inlineStr">
        <is>
          <t>mélèze</t>
        </is>
      </c>
      <c r="B21" s="278" t="n">
        <v>0.09</v>
      </c>
      <c r="C21" s="279" t="n">
        <v>0.05</v>
      </c>
      <c r="D21" s="279">
        <f>B21+C21</f>
        <v/>
      </c>
      <c r="E21" s="280">
        <f>D21/0.3</f>
        <v/>
      </c>
    </row>
    <row r="22">
      <c r="C22" s="240" t="n"/>
      <c r="D22" s="240" t="n"/>
    </row>
    <row r="23">
      <c r="C23" s="262" t="inlineStr">
        <is>
          <t>Moyenne F</t>
        </is>
      </c>
      <c r="D23" s="263" t="inlineStr">
        <is>
          <t>retrait_v_f</t>
        </is>
      </c>
      <c r="E23" s="281">
        <f>SUMPRODUCT([2]Pilotage!B4:B22,E3:E21)</f>
        <v/>
      </c>
      <c r="H23" s="240" t="n"/>
    </row>
    <row r="24">
      <c r="C24" s="266" t="inlineStr">
        <is>
          <t>Moyenne R</t>
        </is>
      </c>
      <c r="D24" s="267" t="inlineStr">
        <is>
          <t>retrait_v_r</t>
        </is>
      </c>
      <c r="E24" s="282">
        <f>SUMPRODUCT([2]Pilotage!C4:C22,E3:E21)</f>
        <v/>
      </c>
    </row>
  </sheetData>
  <mergeCells count="2">
    <mergeCell ref="B1:D1"/>
    <mergeCell ref="E1:E2"/>
  </mergeCells>
  <pageMargins left="0.75" right="0.75" top="1" bottom="1" header="0.5" footer="0.5"/>
  <pageSetup orientation="portrait" paperSize="9" horizontalDpi="300" verticalDpi="300"/>
  <drawing xmlns:r="http://schemas.openxmlformats.org/officeDocument/2006/relationships" r:id="rId1"/>
</worksheet>
</file>

<file path=xl/worksheets/sheet14.xml><?xml version="1.0" encoding="utf-8"?>
<worksheet xmlns="http://schemas.openxmlformats.org/spreadsheetml/2006/main">
  <sheetPr>
    <tabColor rgb="FF00B0F0"/>
    <outlinePr summaryBelow="1" summaryRight="1"/>
    <pageSetUpPr/>
  </sheetPr>
  <dimension ref="A1:AI98"/>
  <sheetViews>
    <sheetView zoomScale="85" zoomScaleNormal="85" workbookViewId="0">
      <pane xSplit="5" ySplit="2" topLeftCell="F6" activePane="bottomRight" state="frozen"/>
      <selection pane="topRight" activeCell="F1" sqref="F1"/>
      <selection pane="bottomLeft" activeCell="A3" sqref="A3"/>
      <selection pane="bottomRight" activeCell="M13" sqref="M13"/>
    </sheetView>
  </sheetViews>
  <sheetFormatPr baseColWidth="10" defaultColWidth="15.64453125" defaultRowHeight="12.4"/>
  <cols>
    <col width="15.64453125" customWidth="1" style="238" min="1" max="1"/>
    <col width="30.87890625" bestFit="1" customWidth="1" style="238" min="2" max="2"/>
    <col width="15.64453125" customWidth="1" style="238" min="3" max="3"/>
    <col width="19.87890625" customWidth="1" style="238" min="4" max="4"/>
    <col width="15.64453125" customWidth="1" style="238" min="5" max="6"/>
    <col width="15.64453125" customWidth="1" style="239" min="7" max="8"/>
    <col width="15.64453125" customWidth="1" style="238" min="9" max="14"/>
    <col width="15.64453125" customWidth="1" style="240" min="15" max="17"/>
    <col width="48.1171875" customWidth="1" style="238" min="18" max="18"/>
    <col width="14" bestFit="1" customWidth="1" style="238" min="19" max="19"/>
    <col width="15.64453125" customWidth="1" style="238" min="20" max="16384"/>
  </cols>
  <sheetData>
    <row r="1" ht="84" customFormat="1" customHeight="1" s="283">
      <c r="A1" s="161" t="inlineStr">
        <is>
          <t>Local</t>
        </is>
      </c>
      <c r="B1" s="162" t="inlineStr">
        <is>
          <t>Produit</t>
        </is>
      </c>
      <c r="C1" s="163" t="inlineStr">
        <is>
          <t>Commentaire</t>
        </is>
      </c>
      <c r="D1" s="162" t="inlineStr">
        <is>
          <t>humidité sur sec</t>
        </is>
      </c>
      <c r="E1" s="162" t="inlineStr">
        <is>
          <t>humidité sur brut</t>
        </is>
      </c>
      <c r="F1" s="162" t="inlineStr">
        <is>
          <t>% autres composants</t>
        </is>
      </c>
      <c r="G1" s="162" t="inlineStr">
        <is>
          <t>Densité du bois comprimé</t>
        </is>
      </c>
      <c r="H1" s="164" t="inlineStr">
        <is>
          <t>% Feuillus</t>
        </is>
      </c>
      <c r="I1" s="164" t="inlineStr">
        <is>
          <t>% Résineux</t>
        </is>
      </c>
      <c r="J1" s="165" t="inlineStr">
        <is>
          <t>Unité naturelle</t>
        </is>
      </c>
      <c r="K1" s="166" t="inlineStr">
        <is>
          <t>Facteur de conversion (m3f/unité naturelle)</t>
        </is>
      </c>
      <c r="L1" s="167" t="inlineStr">
        <is>
          <t xml:space="preserve">unité naturelle / m3f </t>
        </is>
      </c>
      <c r="M1" s="161" t="inlineStr">
        <is>
          <t>t MS / m3f</t>
        </is>
      </c>
      <c r="N1" s="162" t="inlineStr">
        <is>
          <t>t / m3f</t>
        </is>
      </c>
      <c r="O1" s="162" t="inlineStr">
        <is>
          <t>MWh / t</t>
        </is>
      </c>
      <c r="P1" s="162" t="inlineStr">
        <is>
          <t>MWh / m3f</t>
        </is>
      </c>
      <c r="Q1" s="168" t="inlineStr">
        <is>
          <t>m3 bois fort tige / m3f</t>
        </is>
      </c>
      <c r="R1" s="169" t="inlineStr">
        <is>
          <t>m3 / m3f</t>
        </is>
      </c>
      <c r="S1" s="170" t="inlineStr">
        <is>
          <t>MAP / m3f</t>
        </is>
      </c>
      <c r="T1" s="171" t="inlineStr">
        <is>
          <t>Stéres / m3f</t>
        </is>
      </c>
    </row>
    <row r="2" ht="201.75" customFormat="1" customHeight="1" s="283">
      <c r="A2" s="299" t="inlineStr">
        <is>
          <t>Explication des formules utilisées pour chaque colonne</t>
        </is>
      </c>
      <c r="B2" s="300" t="n"/>
      <c r="C2" s="172" t="n"/>
      <c r="D2" s="173" t="inlineStr">
        <is>
          <t>Hypothèses
hs = masse d'eau / masse sèche</t>
        </is>
      </c>
      <c r="E2" s="173" t="inlineStr">
        <is>
          <t>Hypothèses
hb = masse d'eau / masse totale</t>
        </is>
      </c>
      <c r="F2" s="173" t="inlineStr">
        <is>
          <t xml:space="preserve">Hypothèses
 (fraction volumique ou fraction massique)
</t>
        </is>
      </c>
      <c r="G2" s="173" t="inlineStr">
        <is>
          <t>Hypothèses</t>
        </is>
      </c>
      <c r="H2" s="173" t="inlineStr">
        <is>
          <t>Hypothèses</t>
        </is>
      </c>
      <c r="I2" s="173" t="inlineStr">
        <is>
          <t>Hypothèses</t>
        </is>
      </c>
      <c r="J2" s="174" t="inlineStr">
        <is>
          <t>Unités dans lesquelles 
le produit est communément 
exprimée</t>
        </is>
      </c>
      <c r="K2" s="175" t="inlineStr">
        <is>
          <t>Calculé à partir des colonnes précédentes.
Si unité naturelle = tonnes : 1/(tonnes/m3f)
Si unité naturelle = m3 : 1/(m3/m3f)
etc.</t>
        </is>
      </c>
      <c r="L2" s="176" t="inlineStr">
        <is>
          <t>Inverse de la colonne précédente.
Redondant avec une des colonnes précédentes mais permet d'avoir l'info sur une seule colonne pour tous les produits.</t>
        </is>
      </c>
      <c r="M2" s="177" t="inlineStr">
        <is>
          <t xml:space="preserve">Il s'agit par définition de l'infra-densité (masse sèche / volume vert). </t>
        </is>
      </c>
      <c r="N2" s="173" t="inlineStr">
        <is>
          <t>Masse de bois = Masse sèche / (1 - humidité sur brut)
Pour un produit comprenant x% d'autres substances que du bois, il faut encore diviser par 1/(1-x). Par exemple, si un produit contient 50% de métal, on a : masse totale = masse de bois / (1-0.5) = 2*masse de bois.</t>
        </is>
      </c>
      <c r="O2" s="173" t="inlineStr">
        <is>
          <t>PCI = 5*(1-humidité sur brut) - 0.7*humidité sur brut. 
Le premier terme correspond au PCI de la masse sèche et le second pénalise le bois humide (il faut environ 0.7 kWh pour évaporer 1kg d'eau).
Inspiré de http://valbiom.be/files/library/Docs/Bois-Energie/150716_ValBiom_Combustibles_bois.pdf (p3).</t>
        </is>
      </c>
      <c r="P2" s="173" t="inlineStr">
        <is>
          <t>PCI/m3f = PCI/tonne * tonne/m3f</t>
        </is>
      </c>
      <c r="Q2" s="175" t="inlineStr">
        <is>
          <t>Rapport entre le stock national de bois sur pied (F ou R) exprimé en bois fort tige et en volume total aérien (données IFN).
NB : approximation puisque ces coefficients varient légèrement selon les régions et selon que l'on considère le stock, l'accroissement naturel, les prélèvements, la mortalité etc.</t>
        </is>
      </c>
      <c r="R2" s="175" t="inlineStr">
        <is>
          <t xml:space="preserve">Hypothèse d'un point de saturation des fibres à 30% d'humidité sur sec quelque soit l'essence.
m3(plein) du produit
m3 = 1 - rétractation volumique
Si hs &gt; sat, pas de rétractation
Si hs &lt; sat : rétractation = (sat-hs)*(retrait volumique par %hs), pondéré par les essences F, R. 
Pour le cas des panneaux où le bois est comprimé : m3 = tonne / masse vol du bois comprimé.
</t>
        </is>
      </c>
      <c r="S2" s="178" t="inlineStr">
        <is>
          <t>MAP = m3 apparent plaquette
1 map = 0,4 m3 (plein) ou 2.5 map = 1m3 (plein)</t>
        </is>
      </c>
      <c r="T2" s="176" t="inlineStr">
        <is>
          <t>1,5 stère de bois frais = 1m3 réel de bois</t>
        </is>
      </c>
    </row>
    <row r="3">
      <c r="A3" s="179" t="inlineStr">
        <is>
          <t>Local</t>
        </is>
      </c>
      <c r="B3" s="180" t="inlineStr">
        <is>
          <t>Bois hors forêt</t>
        </is>
      </c>
      <c r="C3" s="181" t="n"/>
      <c r="D3" s="284">
        <f>IF(E3="&gt; saturation",E3,E3/(1-E3))</f>
        <v/>
      </c>
      <c r="E3" s="183">
        <f>[2]Pilotage!C27</f>
        <v/>
      </c>
      <c r="F3" s="184" t="n"/>
      <c r="G3" s="185" t="n"/>
      <c r="H3" s="186" t="n">
        <v>0.2</v>
      </c>
      <c r="I3" s="186">
        <f>1-H3</f>
        <v/>
      </c>
      <c r="J3" s="187" t="inlineStr">
        <is>
          <t>m3</t>
        </is>
      </c>
      <c r="K3" s="187" t="n">
        <v>1</v>
      </c>
      <c r="L3" s="188">
        <f>R3</f>
        <v/>
      </c>
      <c r="M3" s="189">
        <f>H3*[2]InfraDensité!infra_d_f+I3*[2]InfraDensité!infra_d_r</f>
        <v/>
      </c>
      <c r="N3" s="190">
        <f>IF(D3="&gt; saturation",M3/(1-0.3)/(1-F3),M3/(1-E3)/(1-F3))</f>
        <v/>
      </c>
      <c r="O3" s="190">
        <f>IF(D3="&gt; saturation",5*(1-0.3)-0.7*0.3, 5*(1-E3)-0.7*E3)</f>
        <v/>
      </c>
      <c r="P3" s="191">
        <f>O3*N3</f>
        <v/>
      </c>
      <c r="Q3" s="191">
        <f>(Q$5*[2]Pilotage!$B$24+Q$6*[2]Pilotage!$C$24)</f>
        <v/>
      </c>
      <c r="R3" s="191">
        <f>IF(OR(D3&gt;0.3,D3="&gt; saturation"),1,1-(0.3-D3)*(H3*[2]Retrait!retrait_v_f+I3*[2]Retrait!retrait_v_r))</f>
        <v/>
      </c>
      <c r="S3" s="191">
        <f>R3/0.4</f>
        <v/>
      </c>
      <c r="T3" s="192">
        <f>R3*1.5</f>
        <v/>
      </c>
    </row>
    <row r="4" ht="14.1" customFormat="1" customHeight="1" s="285">
      <c r="A4" s="179" t="inlineStr">
        <is>
          <t>Local</t>
        </is>
      </c>
      <c r="B4" s="180" t="inlineStr">
        <is>
          <t>Bois sur pied</t>
        </is>
      </c>
      <c r="C4" s="181" t="n"/>
      <c r="D4" s="284">
        <f>IF(E4="&gt; saturation",E4,E4/(1-E4))</f>
        <v/>
      </c>
      <c r="E4" s="183">
        <f>[2]Pilotage!C28</f>
        <v/>
      </c>
      <c r="F4" s="193" t="n"/>
      <c r="G4" s="193" t="n"/>
      <c r="H4" s="186" t="n">
        <v>0.2</v>
      </c>
      <c r="I4" s="186">
        <f>1-H4</f>
        <v/>
      </c>
      <c r="J4" s="187" t="inlineStr">
        <is>
          <t>m3</t>
        </is>
      </c>
      <c r="K4" s="187" t="n">
        <v>1</v>
      </c>
      <c r="L4" s="188">
        <f>R4</f>
        <v/>
      </c>
      <c r="M4" s="189">
        <f>H4*[2]InfraDensité!infra_d_f+I4*[2]InfraDensité!infra_d_r</f>
        <v/>
      </c>
      <c r="N4" s="190">
        <f>IF(D4="&gt; saturation",M4/(1-0.3)/(1-F4),M4/(1-E4)/(1-F4))</f>
        <v/>
      </c>
      <c r="O4" s="190">
        <f>IF(D4="&gt; saturation",5*(1-0.3)-0.7*0.3, 5*(1-E4)-0.7*E4)</f>
        <v/>
      </c>
      <c r="P4" s="191">
        <f>O4*N4</f>
        <v/>
      </c>
      <c r="Q4" s="191">
        <f>(Q$5*[2]Pilotage!$B$24+Q$6*[2]Pilotage!$C$24)</f>
        <v/>
      </c>
      <c r="R4" s="191">
        <f>IF(OR(D4&gt;0.3,D4="&gt; saturation"),1,1-(0.3-D4)*(H4*[2]Retrait!retrait_v_f+I4*[2]Retrait!retrait_v_r))</f>
        <v/>
      </c>
      <c r="S4" s="191">
        <f>R4/0.4</f>
        <v/>
      </c>
      <c r="T4" s="192">
        <f>R4*1.5</f>
        <v/>
      </c>
      <c r="U4" s="283" t="n"/>
      <c r="V4" s="283" t="n"/>
      <c r="W4" s="283" t="n"/>
      <c r="X4" s="283" t="n"/>
      <c r="Y4" s="283" t="n"/>
      <c r="Z4" s="283" t="n"/>
      <c r="AA4" s="283" t="n"/>
      <c r="AB4" s="283" t="n"/>
      <c r="AC4" s="283" t="n"/>
      <c r="AD4" s="283" t="n"/>
      <c r="AE4" s="283" t="n"/>
      <c r="AF4" s="283" t="n"/>
      <c r="AG4" s="283" t="n"/>
      <c r="AH4" s="283" t="n"/>
      <c r="AI4" s="283" t="n"/>
    </row>
    <row r="5" ht="14.1" customHeight="1">
      <c r="A5" s="179" t="inlineStr">
        <is>
          <t>Local</t>
        </is>
      </c>
      <c r="B5" s="180" t="inlineStr">
        <is>
          <t>Bois sur pied F</t>
        </is>
      </c>
      <c r="C5" s="181" t="n"/>
      <c r="D5" s="284">
        <f>IF(E5="&gt; saturation",E5,E5/(1-E5))</f>
        <v/>
      </c>
      <c r="E5" s="183">
        <f>[2]Pilotage!C29</f>
        <v/>
      </c>
      <c r="F5" s="193" t="n"/>
      <c r="G5" s="193" t="n"/>
      <c r="H5" s="186" t="n">
        <v>1</v>
      </c>
      <c r="I5" s="186">
        <f>1-H5</f>
        <v/>
      </c>
      <c r="J5" s="187" t="inlineStr">
        <is>
          <t>m3</t>
        </is>
      </c>
      <c r="K5" s="187" t="n">
        <v>1</v>
      </c>
      <c r="L5" s="188">
        <f>R5</f>
        <v/>
      </c>
      <c r="M5" s="189">
        <f>H5*[2]InfraDensité!infra_d_f+I5*[2]InfraDensité!infra_d_r</f>
        <v/>
      </c>
      <c r="N5" s="194">
        <f>IF(D5="&gt; saturation",M5/(1-0.3)/(1-F5),M5/(1-E5)/(1-F5))</f>
        <v/>
      </c>
      <c r="O5" s="190">
        <f>IF(D5="&gt; saturation",5*(1-0.3)-0.7*0.3, 5*(1-E5)-0.7*E5)</f>
        <v/>
      </c>
      <c r="P5" s="191">
        <f>O5*N5</f>
        <v/>
      </c>
      <c r="Q5" s="191" t="n">
        <v>0.63</v>
      </c>
      <c r="R5" s="191">
        <f>IF(OR(D5&gt;0.3,D5="&gt; saturation"),1,1-(0.3-D5)*(H5*[2]Retrait!retrait_v_f+I5*[2]Retrait!retrait_v_r))</f>
        <v/>
      </c>
      <c r="S5" s="191">
        <f>R5/0.4</f>
        <v/>
      </c>
      <c r="T5" s="192">
        <f>R5*1.5</f>
        <v/>
      </c>
      <c r="U5" s="283" t="n"/>
      <c r="V5" s="283" t="n"/>
      <c r="W5" s="283" t="n"/>
      <c r="X5" s="283" t="n"/>
      <c r="Y5" s="283" t="n"/>
      <c r="Z5" s="283" t="n"/>
      <c r="AA5" s="283" t="n"/>
      <c r="AB5" s="283" t="n"/>
      <c r="AC5" s="283" t="n"/>
      <c r="AD5" s="283" t="n"/>
      <c r="AE5" s="283" t="n"/>
      <c r="AF5" s="283" t="n"/>
      <c r="AG5" s="283" t="n"/>
      <c r="AH5" s="283" t="n"/>
      <c r="AI5" s="283" t="n"/>
    </row>
    <row r="6" ht="14.1" customHeight="1">
      <c r="A6" s="179" t="inlineStr">
        <is>
          <t>Local</t>
        </is>
      </c>
      <c r="B6" s="180" t="inlineStr">
        <is>
          <t>Bois sur pied R</t>
        </is>
      </c>
      <c r="C6" s="181" t="n"/>
      <c r="D6" s="284">
        <f>IF(E6="&gt; saturation",E6,E6/(1-E6))</f>
        <v/>
      </c>
      <c r="E6" s="183">
        <f>[2]Pilotage!C30</f>
        <v/>
      </c>
      <c r="F6" s="193" t="n"/>
      <c r="G6" s="193" t="n"/>
      <c r="H6" s="186" t="n">
        <v>0</v>
      </c>
      <c r="I6" s="186">
        <f>1-H6</f>
        <v/>
      </c>
      <c r="J6" s="187" t="inlineStr">
        <is>
          <t>m3</t>
        </is>
      </c>
      <c r="K6" s="187" t="n">
        <v>1</v>
      </c>
      <c r="L6" s="188">
        <f>R6</f>
        <v/>
      </c>
      <c r="M6" s="189">
        <f>H6*[2]InfraDensité!infra_d_f+I6*[2]InfraDensité!infra_d_r</f>
        <v/>
      </c>
      <c r="N6" s="195">
        <f>IF(D6="&gt; saturation",M6/(1-0.3)/(1-F6),M6/(1-E6)/(1-F6))</f>
        <v/>
      </c>
      <c r="O6" s="190">
        <f>IF(D6="&gt; saturation",5*(1-0.3)-0.7*0.3, 5*(1-E6)-0.7*E6)</f>
        <v/>
      </c>
      <c r="P6" s="191">
        <f>O6*N6</f>
        <v/>
      </c>
      <c r="Q6" s="191" t="n">
        <v>0.78</v>
      </c>
      <c r="R6" s="191">
        <f>IF(OR(D6&gt;0.3,D6="&gt; saturation"),1,1-(0.3-D6)*(H6*[2]Retrait!retrait_v_f+I6*[2]Retrait!retrait_v_r))</f>
        <v/>
      </c>
      <c r="S6" s="191">
        <f>R6/0.4</f>
        <v/>
      </c>
      <c r="T6" s="192">
        <f>R6*1.5</f>
        <v/>
      </c>
      <c r="U6" s="283" t="n"/>
      <c r="V6" s="283" t="n"/>
      <c r="W6" s="283" t="n"/>
      <c r="X6" s="283" t="n"/>
      <c r="Y6" s="283" t="n"/>
      <c r="Z6" s="283" t="n"/>
      <c r="AA6" s="283" t="n"/>
      <c r="AB6" s="283" t="n"/>
      <c r="AC6" s="283" t="n"/>
      <c r="AD6" s="283" t="n"/>
      <c r="AE6" s="283" t="n"/>
      <c r="AF6" s="283" t="n"/>
      <c r="AG6" s="283" t="n"/>
      <c r="AH6" s="283" t="n"/>
      <c r="AI6" s="283" t="n"/>
    </row>
    <row r="7" ht="14.1" customHeight="1">
      <c r="A7" s="179" t="inlineStr">
        <is>
          <t>Local</t>
        </is>
      </c>
      <c r="B7" s="180" t="inlineStr">
        <is>
          <t>Bois rond</t>
        </is>
      </c>
      <c r="C7" s="181" t="n"/>
      <c r="D7" s="284">
        <f>IF(E7="&gt; saturation",E7,E7/(1-E7))</f>
        <v/>
      </c>
      <c r="E7" s="183">
        <f>[2]Pilotage!C30</f>
        <v/>
      </c>
      <c r="F7" s="193" t="n"/>
      <c r="G7" s="193" t="n"/>
      <c r="H7" s="186" t="n">
        <v>0.2</v>
      </c>
      <c r="I7" s="186">
        <f>1-H7</f>
        <v/>
      </c>
      <c r="J7" s="187" t="inlineStr">
        <is>
          <t>m3</t>
        </is>
      </c>
      <c r="K7" s="187" t="n">
        <v>1</v>
      </c>
      <c r="L7" s="188">
        <f>R7</f>
        <v/>
      </c>
      <c r="M7" s="189">
        <f>H7*[2]InfraDensité!infra_d_f+I7*[2]InfraDensité!infra_d_r</f>
        <v/>
      </c>
      <c r="N7" s="190">
        <f>IF(D7="&gt; saturation",M7/(1-0.3)/(1-F7),M7/(1-E7)/(1-F7))</f>
        <v/>
      </c>
      <c r="O7" s="190">
        <f>IF(D7="&gt; saturation",5*(1-0.3)-0.7*0.3, 5*(1-E7)-0.7*E7)</f>
        <v/>
      </c>
      <c r="P7" s="191">
        <f>O7*N7</f>
        <v/>
      </c>
      <c r="Q7" s="191" t="n"/>
      <c r="R7" s="191">
        <f>IF(OR(D7&gt;0.3,D7="&gt; saturation"),1,1-(0.3-D7)*(H7*[2]Retrait!retrait_v_f+I7*[2]Retrait!retrait_v_r))</f>
        <v/>
      </c>
      <c r="S7" s="191">
        <f>R7/0.4</f>
        <v/>
      </c>
      <c r="T7" s="192">
        <f>R7*1.5</f>
        <v/>
      </c>
      <c r="U7" s="283" t="n"/>
      <c r="V7" s="283" t="n"/>
      <c r="W7" s="283" t="n"/>
      <c r="X7" s="283" t="n"/>
      <c r="Y7" s="283" t="n"/>
      <c r="Z7" s="283" t="n"/>
      <c r="AA7" s="283" t="n"/>
      <c r="AB7" s="283" t="n"/>
      <c r="AC7" s="283" t="n"/>
      <c r="AD7" s="283" t="n"/>
      <c r="AE7" s="283" t="n"/>
      <c r="AF7" s="283" t="n"/>
      <c r="AG7" s="283" t="n"/>
      <c r="AH7" s="283" t="n"/>
      <c r="AI7" s="283" t="n"/>
    </row>
    <row r="8" ht="14.1" customHeight="1">
      <c r="A8" s="179" t="inlineStr">
        <is>
          <t>Local</t>
        </is>
      </c>
      <c r="B8" s="180" t="inlineStr">
        <is>
          <t>Bois rond</t>
        </is>
      </c>
      <c r="C8" s="181" t="n"/>
      <c r="D8" s="284">
        <f>IF(E8="&gt; saturation",E8,E8/(1-E8))</f>
        <v/>
      </c>
      <c r="E8" s="183">
        <f>[2]Pilotage!C31</f>
        <v/>
      </c>
      <c r="F8" s="193" t="n"/>
      <c r="G8" s="193" t="n"/>
      <c r="H8" s="186" t="n">
        <v>0.2</v>
      </c>
      <c r="I8" s="186">
        <f>1-H8</f>
        <v/>
      </c>
      <c r="J8" s="187" t="inlineStr">
        <is>
          <t>t</t>
        </is>
      </c>
      <c r="K8" s="187" t="n">
        <v>1.741391258176081</v>
      </c>
      <c r="L8" s="188">
        <f>N8</f>
        <v/>
      </c>
      <c r="M8" s="189">
        <f>H8*[2]InfraDensité!infra_d_f+I8*[2]InfraDensité!infra_d_r</f>
        <v/>
      </c>
      <c r="N8" s="190">
        <f>IF(D8="&gt; saturation",M8/(1-0.3)/(1-F8),M8/(1-E8)/(1-F8))</f>
        <v/>
      </c>
      <c r="O8" s="190">
        <f>IF(D8="&gt; saturation",5*(1-0.3)-0.7*0.3, 5*(1-E8)-0.7*E8)</f>
        <v/>
      </c>
      <c r="P8" s="191">
        <f>O8*N8</f>
        <v/>
      </c>
      <c r="Q8" s="191" t="n"/>
      <c r="R8" s="191">
        <f>IF(OR(D8&gt;0.3,D8="&gt; saturation"),1,1-(0.3-D8)*(H8*[2]Retrait!retrait_v_f+I8*[2]Retrait!retrait_v_r))</f>
        <v/>
      </c>
      <c r="S8" s="191">
        <f>R8/0.4</f>
        <v/>
      </c>
      <c r="T8" s="192">
        <f>R8*1.5</f>
        <v/>
      </c>
      <c r="U8" s="283" t="n"/>
      <c r="V8" s="283" t="n"/>
      <c r="W8" s="283" t="n"/>
      <c r="X8" s="283" t="n"/>
      <c r="Y8" s="283" t="n"/>
      <c r="Z8" s="283" t="n"/>
      <c r="AA8" s="283" t="n"/>
      <c r="AB8" s="283" t="n"/>
      <c r="AC8" s="283" t="n"/>
      <c r="AD8" s="283" t="n"/>
      <c r="AE8" s="283" t="n"/>
      <c r="AF8" s="283" t="n"/>
      <c r="AG8" s="283" t="n"/>
      <c r="AH8" s="283" t="n"/>
      <c r="AI8" s="283" t="n"/>
    </row>
    <row r="9" customFormat="1" s="285">
      <c r="A9" s="179" t="inlineStr">
        <is>
          <t>Local</t>
        </is>
      </c>
      <c r="B9" s="180" t="inlineStr">
        <is>
          <t>Bois d'œuvre</t>
        </is>
      </c>
      <c r="C9" s="181" t="n"/>
      <c r="D9" s="284">
        <f>IF(E9="&gt; saturation",E9,E9/(1-E9))</f>
        <v/>
      </c>
      <c r="E9" s="183">
        <f>[2]Pilotage!C31</f>
        <v/>
      </c>
      <c r="F9" s="193" t="n"/>
      <c r="G9" s="193" t="n"/>
      <c r="H9" s="186" t="n">
        <v>0.2</v>
      </c>
      <c r="I9" s="186">
        <f>1-H9</f>
        <v/>
      </c>
      <c r="J9" s="187" t="inlineStr">
        <is>
          <t>m3</t>
        </is>
      </c>
      <c r="K9" s="187" t="n">
        <v>1</v>
      </c>
      <c r="L9" s="188">
        <f>R9</f>
        <v/>
      </c>
      <c r="M9" s="189">
        <f>H9*[2]InfraDensité!infra_d_f+I9*[2]InfraDensité!infra_d_r</f>
        <v/>
      </c>
      <c r="N9" s="190">
        <f>IF(D9="&gt; saturation",M9/(1-0.3)/(1-F9),M9/(1-E9)/(1-F9))</f>
        <v/>
      </c>
      <c r="O9" s="190">
        <f>IF(D9="&gt; saturation",5*(1-0.3)-0.7*0.3, 5*(1-E9)-0.7*E9)</f>
        <v/>
      </c>
      <c r="P9" s="191">
        <f>O9*N9</f>
        <v/>
      </c>
      <c r="Q9" s="191" t="n"/>
      <c r="R9" s="191">
        <f>IF(OR(D9&gt;0.3,D9="&gt; saturation"),1,1-(0.3-D9)*(H9*[2]Retrait!retrait_v_f+I9*[2]Retrait!retrait_v_r))</f>
        <v/>
      </c>
      <c r="S9" s="191">
        <f>R9/0.4</f>
        <v/>
      </c>
      <c r="T9" s="192">
        <f>R9*1.5</f>
        <v/>
      </c>
      <c r="U9" s="283" t="n"/>
      <c r="V9" s="283" t="n"/>
      <c r="W9" s="283" t="n"/>
      <c r="X9" s="283" t="n"/>
      <c r="Y9" s="283" t="n"/>
      <c r="Z9" s="283" t="n"/>
      <c r="AA9" s="283" t="n"/>
      <c r="AB9" s="283" t="n"/>
      <c r="AC9" s="283" t="n"/>
      <c r="AD9" s="283" t="n"/>
      <c r="AE9" s="283" t="n"/>
      <c r="AF9" s="283" t="n"/>
      <c r="AG9" s="283" t="n"/>
      <c r="AH9" s="283" t="n"/>
      <c r="AI9" s="283" t="n"/>
    </row>
    <row r="10" customFormat="1" s="285">
      <c r="A10" s="179" t="inlineStr">
        <is>
          <t>Local</t>
        </is>
      </c>
      <c r="B10" s="180" t="inlineStr">
        <is>
          <t>Bois d'œuvre</t>
        </is>
      </c>
      <c r="C10" s="181" t="n"/>
      <c r="D10" s="284">
        <f>IF(E10="&gt; saturation",E10,E10/(1-E10))</f>
        <v/>
      </c>
      <c r="E10" s="183">
        <f>[2]Pilotage!C32</f>
        <v/>
      </c>
      <c r="F10" s="193" t="n"/>
      <c r="G10" s="193" t="n"/>
      <c r="H10" s="186" t="n">
        <v>0.2</v>
      </c>
      <c r="I10" s="186">
        <f>1-H10</f>
        <v/>
      </c>
      <c r="J10" s="187" t="inlineStr">
        <is>
          <t>m3 bois rond</t>
        </is>
      </c>
      <c r="K10" s="187" t="n">
        <v>1</v>
      </c>
      <c r="L10" s="188">
        <f>R10</f>
        <v/>
      </c>
      <c r="M10" s="189">
        <f>H10*[2]InfraDensité!infra_d_f+I10*[2]InfraDensité!infra_d_r</f>
        <v/>
      </c>
      <c r="N10" s="190">
        <f>IF(D10="&gt; saturation",M10/(1-0.3)/(1-F10),M10/(1-E10)/(1-F10))</f>
        <v/>
      </c>
      <c r="O10" s="190">
        <f>IF(D10="&gt; saturation",5*(1-0.3)-0.7*0.3, 5*(1-E10)-0.7*E10)</f>
        <v/>
      </c>
      <c r="P10" s="191">
        <f>O10*N10</f>
        <v/>
      </c>
      <c r="Q10" s="191" t="n"/>
      <c r="R10" s="191">
        <f>IF(OR(D10&gt;0.3,D10="&gt; saturation"),1,1-(0.3-D10)*(H10*[2]Retrait!retrait_v_f+I10*[2]Retrait!retrait_v_r))</f>
        <v/>
      </c>
      <c r="S10" s="191">
        <f>R10/0.4</f>
        <v/>
      </c>
      <c r="T10" s="192">
        <f>R10*1.5</f>
        <v/>
      </c>
      <c r="U10" s="283" t="n"/>
      <c r="V10" s="283" t="n"/>
      <c r="W10" s="283" t="n"/>
      <c r="X10" s="283" t="n"/>
      <c r="Y10" s="283" t="n"/>
      <c r="Z10" s="283" t="n"/>
      <c r="AA10" s="283" t="n"/>
      <c r="AB10" s="283" t="n"/>
      <c r="AC10" s="283" t="n"/>
      <c r="AD10" s="283" t="n"/>
      <c r="AE10" s="283" t="n"/>
      <c r="AF10" s="283" t="n"/>
      <c r="AG10" s="283" t="n"/>
      <c r="AH10" s="283" t="n"/>
      <c r="AI10" s="283" t="n"/>
    </row>
    <row r="11">
      <c r="A11" s="179" t="inlineStr">
        <is>
          <t>Local</t>
        </is>
      </c>
      <c r="B11" s="180" t="inlineStr">
        <is>
          <t>Bois d'œuvre F</t>
        </is>
      </c>
      <c r="C11" s="181" t="n"/>
      <c r="D11" s="284">
        <f>IF(E11="&gt; saturation",E11,E11/(1-E11))</f>
        <v/>
      </c>
      <c r="E11" s="183">
        <f>[2]Pilotage!C32</f>
        <v/>
      </c>
      <c r="F11" s="193" t="n"/>
      <c r="G11" s="193" t="n"/>
      <c r="H11" s="186" t="n">
        <v>1</v>
      </c>
      <c r="I11" s="186">
        <f>1-H11</f>
        <v/>
      </c>
      <c r="J11" s="187" t="inlineStr">
        <is>
          <t>m3</t>
        </is>
      </c>
      <c r="K11" s="187" t="n">
        <v>1</v>
      </c>
      <c r="L11" s="188">
        <f>R11</f>
        <v/>
      </c>
      <c r="M11" s="189">
        <f>H11*[2]InfraDensité!infra_d_f+I11*[2]InfraDensité!infra_d_r</f>
        <v/>
      </c>
      <c r="N11" s="194">
        <f>IF(D11="&gt; saturation",M11/(1-0.3)/(1-F11),M11/(1-E11)/(1-F11))</f>
        <v/>
      </c>
      <c r="O11" s="190">
        <f>IF(D11="&gt; saturation",5*(1-0.3)-0.7*0.3, 5*(1-E11)-0.7*E11)</f>
        <v/>
      </c>
      <c r="P11" s="191">
        <f>O11*N11</f>
        <v/>
      </c>
      <c r="Q11" s="191" t="n"/>
      <c r="R11" s="191">
        <f>IF(OR(D11&gt;0.3,D11="&gt; saturation"),1,1-(0.3-D11)*(H11*[2]Retrait!retrait_v_f+I11*[2]Retrait!retrait_v_r))</f>
        <v/>
      </c>
      <c r="S11" s="191">
        <f>R11/0.4</f>
        <v/>
      </c>
      <c r="T11" s="192">
        <f>R11*1.5</f>
        <v/>
      </c>
      <c r="U11" s="283" t="n"/>
      <c r="V11" s="283" t="n"/>
      <c r="W11" s="283" t="n"/>
      <c r="X11" s="283" t="n"/>
      <c r="Y11" s="283" t="n"/>
      <c r="Z11" s="283" t="n"/>
      <c r="AA11" s="283" t="n"/>
      <c r="AB11" s="283" t="n"/>
      <c r="AC11" s="283" t="n"/>
      <c r="AD11" s="283" t="n"/>
      <c r="AE11" s="283" t="n"/>
      <c r="AF11" s="283" t="n"/>
      <c r="AG11" s="283" t="n"/>
      <c r="AH11" s="283" t="n"/>
      <c r="AI11" s="283" t="n"/>
    </row>
    <row r="12">
      <c r="A12" s="179" t="inlineStr">
        <is>
          <t>Local</t>
        </is>
      </c>
      <c r="B12" s="180" t="inlineStr">
        <is>
          <t>Bois d'œuvre F</t>
        </is>
      </c>
      <c r="C12" s="181" t="n"/>
      <c r="D12" s="284">
        <f>IF(E12="&gt; saturation",E12,E12/(1-E12))</f>
        <v/>
      </c>
      <c r="E12" s="183">
        <f>[2]Pilotage!C32</f>
        <v/>
      </c>
      <c r="F12" s="193" t="n"/>
      <c r="G12" s="193" t="n"/>
      <c r="H12" s="186" t="n">
        <v>1</v>
      </c>
      <c r="I12" s="186">
        <f>1-H12</f>
        <v/>
      </c>
      <c r="J12" s="187" t="inlineStr">
        <is>
          <t>m3 bois rond</t>
        </is>
      </c>
      <c r="K12" s="187" t="n">
        <v>1</v>
      </c>
      <c r="L12" s="188">
        <f>R12</f>
        <v/>
      </c>
      <c r="M12" s="189">
        <f>H12*[2]InfraDensité!infra_d_f+I12*[2]InfraDensité!infra_d_r</f>
        <v/>
      </c>
      <c r="N12" s="194">
        <f>IF(D12="&gt; saturation",M12/(1-0.3)/(1-F12),M12/(1-E12)/(1-F12))</f>
        <v/>
      </c>
      <c r="O12" s="190">
        <f>IF(D12="&gt; saturation",5*(1-0.3)-0.7*0.3, 5*(1-E12)-0.7*E12)</f>
        <v/>
      </c>
      <c r="P12" s="191">
        <f>O12*N12</f>
        <v/>
      </c>
      <c r="Q12" s="191" t="n"/>
      <c r="R12" s="191">
        <f>IF(OR(D12&gt;0.3,D12="&gt; saturation"),1,1-(0.3-D12)*(H12*[2]Retrait!retrait_v_f+I12*[2]Retrait!retrait_v_r))</f>
        <v/>
      </c>
      <c r="S12" s="191">
        <f>R12/0.4</f>
        <v/>
      </c>
      <c r="T12" s="192">
        <f>R12*1.5</f>
        <v/>
      </c>
      <c r="U12" s="283" t="n"/>
      <c r="V12" s="283" t="n"/>
      <c r="W12" s="283" t="n"/>
      <c r="X12" s="283" t="n"/>
      <c r="Y12" s="283" t="n"/>
      <c r="Z12" s="283" t="n"/>
      <c r="AA12" s="283" t="n"/>
      <c r="AB12" s="283" t="n"/>
      <c r="AC12" s="283" t="n"/>
      <c r="AD12" s="283" t="n"/>
      <c r="AE12" s="283" t="n"/>
      <c r="AF12" s="283" t="n"/>
      <c r="AG12" s="283" t="n"/>
      <c r="AH12" s="283" t="n"/>
      <c r="AI12" s="283" t="n"/>
    </row>
    <row r="13">
      <c r="A13" s="179" t="inlineStr">
        <is>
          <t>Local</t>
        </is>
      </c>
      <c r="B13" s="180" t="inlineStr">
        <is>
          <t>Bois d'œuvre R</t>
        </is>
      </c>
      <c r="C13" s="181" t="n"/>
      <c r="D13" s="284">
        <f>IF(E13="&gt; saturation",E13,E13/(1-E13))</f>
        <v/>
      </c>
      <c r="E13" s="183">
        <f>[2]Pilotage!C33</f>
        <v/>
      </c>
      <c r="F13" s="193" t="n"/>
      <c r="G13" s="193" t="n"/>
      <c r="H13" s="186" t="n">
        <v>0</v>
      </c>
      <c r="I13" s="186">
        <f>1-H13</f>
        <v/>
      </c>
      <c r="J13" s="187" t="inlineStr">
        <is>
          <t>m3</t>
        </is>
      </c>
      <c r="K13" s="187" t="n">
        <v>1</v>
      </c>
      <c r="L13" s="188">
        <f>R13</f>
        <v/>
      </c>
      <c r="M13" s="189">
        <f>H13*[2]InfraDensité!infra_d_f+I13*[2]InfraDensité!infra_d_r</f>
        <v/>
      </c>
      <c r="N13" s="195">
        <f>IF(D13="&gt; saturation",M13/(1-0.3)/(1-F13),M13/(1-E13)/(1-F13))</f>
        <v/>
      </c>
      <c r="O13" s="190">
        <f>IF(D13="&gt; saturation",5*(1-0.3)-0.7*0.3, 5*(1-E13)-0.7*E13)</f>
        <v/>
      </c>
      <c r="P13" s="191">
        <f>O13*N13</f>
        <v/>
      </c>
      <c r="Q13" s="191" t="n"/>
      <c r="R13" s="191">
        <f>IF(OR(D13&gt;0.3,D13="&gt; saturation"),1,1-(0.3-D13)*(H13*[2]Retrait!retrait_v_f+I13*[2]Retrait!retrait_v_r))</f>
        <v/>
      </c>
      <c r="S13" s="191">
        <f>R13/0.4</f>
        <v/>
      </c>
      <c r="T13" s="192">
        <f>R13*1.5</f>
        <v/>
      </c>
      <c r="U13" s="283" t="n"/>
      <c r="V13" s="283" t="n"/>
      <c r="W13" s="283" t="n"/>
      <c r="X13" s="283" t="n"/>
      <c r="Y13" s="283" t="n"/>
      <c r="Z13" s="283" t="n"/>
      <c r="AA13" s="283" t="n"/>
      <c r="AB13" s="283" t="n"/>
      <c r="AC13" s="283" t="n"/>
      <c r="AD13" s="283" t="n"/>
      <c r="AE13" s="283" t="n"/>
      <c r="AF13" s="283" t="n"/>
      <c r="AG13" s="283" t="n"/>
      <c r="AH13" s="283" t="n"/>
      <c r="AI13" s="283" t="n"/>
    </row>
    <row r="14">
      <c r="A14" s="179" t="inlineStr">
        <is>
          <t>Local</t>
        </is>
      </c>
      <c r="B14" s="180" t="inlineStr">
        <is>
          <t>Bois d'œuvre R</t>
        </is>
      </c>
      <c r="C14" s="181" t="n"/>
      <c r="D14" s="284">
        <f>IF(E14="&gt; saturation",E14,E14/(1-E14))</f>
        <v/>
      </c>
      <c r="E14" s="183">
        <f>[2]Pilotage!C33</f>
        <v/>
      </c>
      <c r="F14" s="193" t="n"/>
      <c r="G14" s="193" t="n"/>
      <c r="H14" s="186" t="n">
        <v>0</v>
      </c>
      <c r="I14" s="186">
        <f>1-H14</f>
        <v/>
      </c>
      <c r="J14" s="187" t="inlineStr">
        <is>
          <t>m3 bois rond</t>
        </is>
      </c>
      <c r="K14" s="187" t="n">
        <v>1</v>
      </c>
      <c r="L14" s="188">
        <f>R14</f>
        <v/>
      </c>
      <c r="M14" s="189">
        <f>H14*[2]InfraDensité!infra_d_f+I14*[2]InfraDensité!infra_d_r</f>
        <v/>
      </c>
      <c r="N14" s="195">
        <f>IF(D14="&gt; saturation",M14/(1-0.3)/(1-F14),M14/(1-E14)/(1-F14))</f>
        <v/>
      </c>
      <c r="O14" s="190">
        <f>IF(D14="&gt; saturation",5*(1-0.3)-0.7*0.3, 5*(1-E14)-0.7*E14)</f>
        <v/>
      </c>
      <c r="P14" s="191">
        <f>O14*N14</f>
        <v/>
      </c>
      <c r="Q14" s="191" t="n"/>
      <c r="R14" s="191">
        <f>IF(OR(D14&gt;0.3,D14="&gt; saturation"),1,1-(0.3-D14)*(H14*[2]Retrait!retrait_v_f+I14*[2]Retrait!retrait_v_r))</f>
        <v/>
      </c>
      <c r="S14" s="191">
        <f>R14/0.4</f>
        <v/>
      </c>
      <c r="T14" s="192">
        <f>R14*1.5</f>
        <v/>
      </c>
      <c r="U14" s="283" t="n"/>
      <c r="V14" s="283" t="n"/>
      <c r="W14" s="283" t="n"/>
      <c r="X14" s="283" t="n"/>
      <c r="Y14" s="283" t="n"/>
      <c r="Z14" s="283" t="n"/>
      <c r="AA14" s="283" t="n"/>
      <c r="AB14" s="283" t="n"/>
      <c r="AC14" s="283" t="n"/>
      <c r="AD14" s="283" t="n"/>
      <c r="AE14" s="283" t="n"/>
      <c r="AF14" s="283" t="n"/>
      <c r="AG14" s="283" t="n"/>
      <c r="AH14" s="283" t="n"/>
      <c r="AI14" s="283" t="n"/>
    </row>
    <row r="15">
      <c r="A15" s="179" t="inlineStr">
        <is>
          <t>Local</t>
        </is>
      </c>
      <c r="B15" s="180" t="inlineStr">
        <is>
          <t>Bois d'industrie</t>
        </is>
      </c>
      <c r="C15" s="181" t="inlineStr">
        <is>
          <t>utilisé par la trituration</t>
        </is>
      </c>
      <c r="D15" s="284">
        <f>IF(E15="&gt; saturation",E15,E15/(1-E15))</f>
        <v/>
      </c>
      <c r="E15" s="183">
        <f>[2]Pilotage!C35</f>
        <v/>
      </c>
      <c r="F15" s="193" t="n"/>
      <c r="G15" s="193" t="n"/>
      <c r="H15" s="186" t="n">
        <v>0.2</v>
      </c>
      <c r="I15" s="186">
        <f>1-H15</f>
        <v/>
      </c>
      <c r="J15" s="187" t="inlineStr">
        <is>
          <t>m3 bois rond</t>
        </is>
      </c>
      <c r="K15" s="187" t="n">
        <v>1</v>
      </c>
      <c r="L15" s="188">
        <f>R15</f>
        <v/>
      </c>
      <c r="M15" s="189">
        <f>H15*[2]InfraDensité!infra_d_f+I15*[2]InfraDensité!infra_d_r</f>
        <v/>
      </c>
      <c r="N15" s="190">
        <f>IF(D15="&gt; saturation",M15/(1-0.3)/(1-F15),M15/(1-E15)/(1-F15))</f>
        <v/>
      </c>
      <c r="O15" s="190">
        <f>IF(D15="&gt; saturation",5*(1-0.3)-0.7*0.3, 5*(1-E15)-0.7*E15)</f>
        <v/>
      </c>
      <c r="P15" s="191">
        <f>O15*N15</f>
        <v/>
      </c>
      <c r="Q15" s="191" t="n"/>
      <c r="R15" s="191">
        <f>IF(OR(D15&gt;0.3,D15="&gt; saturation"),1,1-(0.3-D15)*(H15*[2]Retrait!retrait_v_f+I15*[2]Retrait!retrait_v_r))</f>
        <v/>
      </c>
      <c r="S15" s="191">
        <f>R15/0.4</f>
        <v/>
      </c>
      <c r="T15" s="192">
        <f>R15*1.5</f>
        <v/>
      </c>
      <c r="U15" s="283" t="n"/>
      <c r="V15" s="283" t="n"/>
      <c r="W15" s="283" t="n"/>
      <c r="X15" s="283" t="n"/>
      <c r="Y15" s="283" t="n"/>
      <c r="Z15" s="283" t="n"/>
      <c r="AA15" s="283" t="n"/>
      <c r="AB15" s="283" t="n"/>
      <c r="AC15" s="283" t="n"/>
      <c r="AD15" s="283" t="n"/>
      <c r="AE15" s="283" t="n"/>
      <c r="AF15" s="283" t="n"/>
      <c r="AG15" s="283" t="n"/>
      <c r="AH15" s="283" t="n"/>
      <c r="AI15" s="283" t="n"/>
    </row>
    <row r="16">
      <c r="A16" s="179" t="inlineStr">
        <is>
          <t>Local</t>
        </is>
      </c>
      <c r="B16" s="180" t="inlineStr">
        <is>
          <t>Bois d'industrie</t>
        </is>
      </c>
      <c r="C16" s="181" t="inlineStr">
        <is>
          <t>utilisé par la trituration</t>
        </is>
      </c>
      <c r="D16" s="284">
        <f>IF(E16="&gt; saturation",E16,E16/(1-E16))</f>
        <v/>
      </c>
      <c r="E16" s="183">
        <f>[2]Pilotage!C35</f>
        <v/>
      </c>
      <c r="F16" s="193" t="n"/>
      <c r="G16" s="193" t="n"/>
      <c r="H16" s="186" t="n">
        <v>0.2</v>
      </c>
      <c r="I16" s="186">
        <f>1-H16</f>
        <v/>
      </c>
      <c r="J16" s="187" t="inlineStr">
        <is>
          <t>t</t>
        </is>
      </c>
      <c r="K16" s="187" t="n">
        <v>1.741391258176081</v>
      </c>
      <c r="L16" s="188">
        <f>N16</f>
        <v/>
      </c>
      <c r="M16" s="189">
        <f>H16*[2]InfraDensité!infra_d_f+I16*[2]InfraDensité!infra_d_r</f>
        <v/>
      </c>
      <c r="N16" s="190">
        <f>IF(D16="&gt; saturation",M16/(1-0.3)/(1-F16),M16/(1-E16)/(1-F16))</f>
        <v/>
      </c>
      <c r="O16" s="190">
        <f>IF(D16="&gt; saturation",5*(1-0.3)-0.7*0.3, 5*(1-E16)-0.7*E16)</f>
        <v/>
      </c>
      <c r="P16" s="191">
        <f>O16*N16</f>
        <v/>
      </c>
      <c r="Q16" s="191" t="n"/>
      <c r="R16" s="191">
        <f>IF(OR(D16&gt;0.3,D16="&gt; saturation"),1,1-(0.3-D16)*(H16*[2]Retrait!retrait_v_f+I16*[2]Retrait!retrait_v_r))</f>
        <v/>
      </c>
      <c r="S16" s="191">
        <f>R16/0.4</f>
        <v/>
      </c>
      <c r="T16" s="192">
        <f>R16*1.5</f>
        <v/>
      </c>
      <c r="U16" s="283" t="n"/>
      <c r="V16" s="283" t="n"/>
      <c r="W16" s="283" t="n"/>
      <c r="X16" s="283" t="n"/>
      <c r="Y16" s="283" t="n"/>
      <c r="Z16" s="283" t="n"/>
      <c r="AA16" s="283" t="n"/>
      <c r="AB16" s="283" t="n"/>
      <c r="AC16" s="283" t="n"/>
      <c r="AD16" s="283" t="n"/>
      <c r="AE16" s="283" t="n"/>
      <c r="AF16" s="283" t="n"/>
      <c r="AG16" s="283" t="n"/>
      <c r="AH16" s="283" t="n"/>
      <c r="AI16" s="283" t="n"/>
    </row>
    <row r="17">
      <c r="A17" s="179" t="inlineStr">
        <is>
          <t>Local</t>
        </is>
      </c>
      <c r="B17" s="180" t="inlineStr">
        <is>
          <t>Bois d'industrie F</t>
        </is>
      </c>
      <c r="C17" s="181" t="n"/>
      <c r="D17" s="284">
        <f>IF(E17="&gt; saturation",E17,E17/(1-E17))</f>
        <v/>
      </c>
      <c r="E17" s="183">
        <f>[2]Pilotage!C36</f>
        <v/>
      </c>
      <c r="F17" s="193" t="n"/>
      <c r="G17" s="193" t="n"/>
      <c r="H17" s="186" t="n">
        <v>1</v>
      </c>
      <c r="I17" s="186">
        <f>1-H17</f>
        <v/>
      </c>
      <c r="J17" s="187" t="inlineStr">
        <is>
          <t>m3</t>
        </is>
      </c>
      <c r="K17" s="187" t="n">
        <v>1</v>
      </c>
      <c r="L17" s="188">
        <f>R17</f>
        <v/>
      </c>
      <c r="M17" s="189">
        <f>H17*[2]InfraDensité!infra_d_f+I17*[2]InfraDensité!infra_d_r</f>
        <v/>
      </c>
      <c r="N17" s="194">
        <f>IF(D17="&gt; saturation",M17/(1-0.3)/(1-F17),M17/(1-E17)/(1-F17))</f>
        <v/>
      </c>
      <c r="O17" s="190">
        <f>IF(D17="&gt; saturation",5*(1-0.3)-0.7*0.3, 5*(1-E17)-0.7*E17)</f>
        <v/>
      </c>
      <c r="P17" s="191">
        <f>O17*N17</f>
        <v/>
      </c>
      <c r="Q17" s="191" t="n"/>
      <c r="R17" s="191">
        <f>IF(OR(D17&gt;0.3,D17="&gt; saturation"),1,1-(0.3-D17)*(H17*[2]Retrait!retrait_v_f+I17*[2]Retrait!retrait_v_r))</f>
        <v/>
      </c>
      <c r="S17" s="191">
        <f>R17/0.4</f>
        <v/>
      </c>
      <c r="T17" s="192">
        <f>R17*1.5</f>
        <v/>
      </c>
      <c r="U17" s="283" t="n"/>
      <c r="V17" s="283" t="n"/>
      <c r="W17" s="283" t="n"/>
      <c r="X17" s="283" t="n"/>
      <c r="Y17" s="283" t="n"/>
      <c r="Z17" s="283" t="n"/>
      <c r="AA17" s="283" t="n"/>
      <c r="AB17" s="283" t="n"/>
      <c r="AC17" s="283" t="n"/>
      <c r="AD17" s="283" t="n"/>
      <c r="AE17" s="283" t="n"/>
      <c r="AF17" s="283" t="n"/>
      <c r="AG17" s="283" t="n"/>
      <c r="AH17" s="283" t="n"/>
      <c r="AI17" s="283" t="n"/>
    </row>
    <row r="18">
      <c r="A18" s="179" t="inlineStr">
        <is>
          <t>Local</t>
        </is>
      </c>
      <c r="B18" s="180" t="inlineStr">
        <is>
          <t>Bois d'industrie F</t>
        </is>
      </c>
      <c r="C18" s="181" t="n"/>
      <c r="D18" s="284">
        <f>IF(E18="&gt; saturation",E18,E18/(1-E18))</f>
        <v/>
      </c>
      <c r="E18" s="183">
        <f>[2]Pilotage!C36</f>
        <v/>
      </c>
      <c r="F18" s="193" t="n"/>
      <c r="G18" s="193" t="n"/>
      <c r="H18" s="186" t="n">
        <v>1</v>
      </c>
      <c r="I18" s="186">
        <f>1-H18</f>
        <v/>
      </c>
      <c r="J18" s="187" t="inlineStr">
        <is>
          <t>t</t>
        </is>
      </c>
      <c r="K18" s="187" t="n">
        <v>1.369307787527249</v>
      </c>
      <c r="L18" s="188">
        <f>N18</f>
        <v/>
      </c>
      <c r="M18" s="189">
        <f>H18*[2]InfraDensité!infra_d_f+I18*[2]InfraDensité!infra_d_r</f>
        <v/>
      </c>
      <c r="N18" s="194">
        <f>IF(D18="&gt; saturation",M18/(1-0.3)/(1-F18),M18/(1-E18)/(1-F18))</f>
        <v/>
      </c>
      <c r="O18" s="190">
        <f>IF(D18="&gt; saturation",5*(1-0.3)-0.7*0.3, 5*(1-E18)-0.7*E18)</f>
        <v/>
      </c>
      <c r="P18" s="191">
        <f>O18*N18</f>
        <v/>
      </c>
      <c r="Q18" s="191" t="n"/>
      <c r="R18" s="191">
        <f>IF(OR(D18&gt;0.3,D18="&gt; saturation"),1,1-(0.3-D18)*(H18*[2]Retrait!retrait_v_f+I18*[2]Retrait!retrait_v_r))</f>
        <v/>
      </c>
      <c r="S18" s="191">
        <f>R18/0.4</f>
        <v/>
      </c>
      <c r="T18" s="192">
        <f>R18*1.5</f>
        <v/>
      </c>
      <c r="U18" s="283" t="n"/>
      <c r="V18" s="283" t="n"/>
      <c r="W18" s="283" t="n"/>
      <c r="X18" s="283" t="n"/>
      <c r="Y18" s="283" t="n"/>
      <c r="Z18" s="283" t="n"/>
      <c r="AA18" s="283" t="n"/>
      <c r="AB18" s="283" t="n"/>
      <c r="AC18" s="283" t="n"/>
      <c r="AD18" s="283" t="n"/>
      <c r="AE18" s="283" t="n"/>
      <c r="AF18" s="283" t="n"/>
      <c r="AG18" s="283" t="n"/>
      <c r="AH18" s="283" t="n"/>
      <c r="AI18" s="283" t="n"/>
    </row>
    <row r="19">
      <c r="A19" s="179" t="inlineStr">
        <is>
          <t>Local</t>
        </is>
      </c>
      <c r="B19" s="180" t="inlineStr">
        <is>
          <t>Bois d'industrie F</t>
        </is>
      </c>
      <c r="C19" s="181" t="n"/>
      <c r="D19" s="284">
        <f>IF(E19="&gt; saturation",E19,E19/(1-E19))</f>
        <v/>
      </c>
      <c r="E19" s="183">
        <f>[2]Pilotage!C36</f>
        <v/>
      </c>
      <c r="F19" s="193" t="n"/>
      <c r="G19" s="193" t="n"/>
      <c r="H19" s="186" t="n">
        <v>1</v>
      </c>
      <c r="I19" s="186">
        <f>1-H19</f>
        <v/>
      </c>
      <c r="J19" s="187" t="inlineStr">
        <is>
          <t>m3 bois rond</t>
        </is>
      </c>
      <c r="K19" s="187" t="n">
        <v>1</v>
      </c>
      <c r="L19" s="188">
        <f>R19</f>
        <v/>
      </c>
      <c r="M19" s="189">
        <f>H19*[2]InfraDensité!infra_d_f+I19*[2]InfraDensité!infra_d_r</f>
        <v/>
      </c>
      <c r="N19" s="194">
        <f>IF(D19="&gt; saturation",M19/(1-0.3)/(1-F19),M19/(1-E19)/(1-F19))</f>
        <v/>
      </c>
      <c r="O19" s="190">
        <f>IF(D19="&gt; saturation",5*(1-0.3)-0.7*0.3, 5*(1-E19)-0.7*E19)</f>
        <v/>
      </c>
      <c r="P19" s="191">
        <f>O19*N19</f>
        <v/>
      </c>
      <c r="Q19" s="191" t="n"/>
      <c r="R19" s="191">
        <f>IF(OR(D19&gt;0.3,D19="&gt; saturation"),1,1-(0.3-D19)*(H19*[2]Retrait!retrait_v_f+I19*[2]Retrait!retrait_v_r))</f>
        <v/>
      </c>
      <c r="S19" s="191">
        <f>R19/0.4</f>
        <v/>
      </c>
      <c r="T19" s="192">
        <f>R19*1.5</f>
        <v/>
      </c>
      <c r="U19" s="283" t="n"/>
      <c r="V19" s="283" t="n"/>
      <c r="W19" s="283" t="n"/>
      <c r="X19" s="283" t="n"/>
      <c r="Y19" s="283" t="n"/>
      <c r="Z19" s="283" t="n"/>
      <c r="AA19" s="283" t="n"/>
      <c r="AB19" s="283" t="n"/>
      <c r="AC19" s="283" t="n"/>
      <c r="AD19" s="283" t="n"/>
      <c r="AE19" s="283" t="n"/>
      <c r="AF19" s="283" t="n"/>
      <c r="AG19" s="283" t="n"/>
      <c r="AH19" s="283" t="n"/>
      <c r="AI19" s="283" t="n"/>
    </row>
    <row r="20">
      <c r="A20" s="179" t="inlineStr">
        <is>
          <t>Local</t>
        </is>
      </c>
      <c r="B20" s="180" t="inlineStr">
        <is>
          <t>Bois d'industrie R</t>
        </is>
      </c>
      <c r="C20" s="181" t="n"/>
      <c r="D20" s="284">
        <f>IF(E20="&gt; saturation",E20,E20/(1-E20))</f>
        <v/>
      </c>
      <c r="E20" s="183">
        <f>[2]Pilotage!C37</f>
        <v/>
      </c>
      <c r="F20" s="193" t="n"/>
      <c r="G20" s="193" t="n"/>
      <c r="H20" s="186" t="n">
        <v>0</v>
      </c>
      <c r="I20" s="186">
        <f>1-H20</f>
        <v/>
      </c>
      <c r="J20" s="187" t="inlineStr">
        <is>
          <t>m3 bois rond</t>
        </is>
      </c>
      <c r="K20" s="187" t="n">
        <v>1</v>
      </c>
      <c r="L20" s="188">
        <f>R20</f>
        <v/>
      </c>
      <c r="M20" s="189">
        <f>H20*[2]InfraDensité!infra_d_f+I20*[2]InfraDensité!infra_d_r</f>
        <v/>
      </c>
      <c r="N20" s="195">
        <f>IF(D20="&gt; saturation",M20/(1-0.3)/(1-F20),M20/(1-E20)/(1-F20))</f>
        <v/>
      </c>
      <c r="O20" s="190">
        <f>IF(D20="&gt; saturation",5*(1-0.3)-0.7*0.3, 5*(1-E20)-0.7*E20)</f>
        <v/>
      </c>
      <c r="P20" s="191">
        <f>O20*N20</f>
        <v/>
      </c>
      <c r="Q20" s="191" t="n"/>
      <c r="R20" s="191">
        <f>IF(OR(D20&gt;0.3,D20="&gt; saturation"),1,1-(0.3-D20)*(H20*[2]Retrait!retrait_v_f+I20*[2]Retrait!retrait_v_r))</f>
        <v/>
      </c>
      <c r="S20" s="191">
        <f>R20/0.4</f>
        <v/>
      </c>
      <c r="T20" s="192">
        <f>R20*1.5</f>
        <v/>
      </c>
      <c r="U20" s="283" t="n"/>
      <c r="V20" s="283" t="n"/>
      <c r="W20" s="283" t="n"/>
      <c r="X20" s="283" t="n"/>
      <c r="Y20" s="283" t="n"/>
      <c r="Z20" s="283" t="n"/>
      <c r="AA20" s="283" t="n"/>
      <c r="AB20" s="283" t="n"/>
      <c r="AC20" s="283" t="n"/>
      <c r="AD20" s="283" t="n"/>
      <c r="AE20" s="283" t="n"/>
      <c r="AF20" s="283" t="n"/>
      <c r="AG20" s="283" t="n"/>
      <c r="AH20" s="283" t="n"/>
      <c r="AI20" s="283" t="n"/>
    </row>
    <row r="21">
      <c r="A21" s="179" t="inlineStr">
        <is>
          <t>Local</t>
        </is>
      </c>
      <c r="B21" s="180" t="inlineStr">
        <is>
          <t>Bois d'industrie R</t>
        </is>
      </c>
      <c r="C21" s="181" t="n"/>
      <c r="D21" s="284">
        <f>IF(E21="&gt; saturation",E21,E21/(1-E21))</f>
        <v/>
      </c>
      <c r="E21" s="183">
        <f>[2]Pilotage!C37</f>
        <v/>
      </c>
      <c r="F21" s="193" t="n"/>
      <c r="G21" s="193" t="n"/>
      <c r="H21" s="186" t="n">
        <v>0</v>
      </c>
      <c r="I21" s="186">
        <f>1-H21</f>
        <v/>
      </c>
      <c r="J21" s="187" t="inlineStr">
        <is>
          <t>m3</t>
        </is>
      </c>
      <c r="K21" s="187" t="n">
        <v>1</v>
      </c>
      <c r="L21" s="188">
        <f>R21</f>
        <v/>
      </c>
      <c r="M21" s="189">
        <f>H21*[2]InfraDensité!infra_d_f+I21*[2]InfraDensité!infra_d_r</f>
        <v/>
      </c>
      <c r="N21" s="195">
        <f>IF(D21="&gt; saturation",M21/(1-0.3)/(1-F21),M21/(1-E21)/(1-F21))</f>
        <v/>
      </c>
      <c r="O21" s="190">
        <f>IF(D21="&gt; saturation",5*(1-0.3)-0.7*0.3, 5*(1-E21)-0.7*E21)</f>
        <v/>
      </c>
      <c r="P21" s="191">
        <f>O21*N21</f>
        <v/>
      </c>
      <c r="Q21" s="191" t="n"/>
      <c r="R21" s="191">
        <f>IF(OR(D21&gt;0.3,D21="&gt; saturation"),1,1-(0.3-D21)*(H21*[2]Retrait!retrait_v_f+I21*[2]Retrait!retrait_v_r))</f>
        <v/>
      </c>
      <c r="S21" s="191">
        <f>R21/0.4</f>
        <v/>
      </c>
      <c r="T21" s="192">
        <f>R21*1.5</f>
        <v/>
      </c>
      <c r="U21" s="283" t="n"/>
      <c r="V21" s="283" t="n"/>
      <c r="W21" s="283" t="n"/>
      <c r="X21" s="283" t="n"/>
      <c r="Y21" s="283" t="n"/>
      <c r="Z21" s="283" t="n"/>
      <c r="AA21" s="283" t="n"/>
      <c r="AB21" s="283" t="n"/>
      <c r="AC21" s="283" t="n"/>
      <c r="AD21" s="283" t="n"/>
      <c r="AE21" s="283" t="n"/>
      <c r="AF21" s="283" t="n"/>
      <c r="AG21" s="283" t="n"/>
      <c r="AH21" s="283" t="n"/>
      <c r="AI21" s="283" t="n"/>
    </row>
    <row r="22">
      <c r="A22" s="179" t="inlineStr">
        <is>
          <t>Local</t>
        </is>
      </c>
      <c r="B22" s="180" t="inlineStr">
        <is>
          <t>Bois d'industrie R</t>
        </is>
      </c>
      <c r="C22" s="181" t="n"/>
      <c r="D22" s="284">
        <f>IF(E22="&gt; saturation",E22,E22/(1-E22))</f>
        <v/>
      </c>
      <c r="E22" s="183">
        <f>[2]Pilotage!C37</f>
        <v/>
      </c>
      <c r="F22" s="193" t="n"/>
      <c r="G22" s="193" t="n"/>
      <c r="H22" s="186" t="n">
        <v>0</v>
      </c>
      <c r="I22" s="186">
        <f>1-H22</f>
        <v/>
      </c>
      <c r="J22" s="187" t="inlineStr">
        <is>
          <t>t</t>
        </is>
      </c>
      <c r="K22" s="187" t="n">
        <v>1.868310780153202</v>
      </c>
      <c r="L22" s="188">
        <f>N22</f>
        <v/>
      </c>
      <c r="M22" s="189">
        <f>H22*[2]InfraDensité!infra_d_f+I22*[2]InfraDensité!infra_d_r</f>
        <v/>
      </c>
      <c r="N22" s="195">
        <f>IF(D22="&gt; saturation",M22/(1-0.3)/(1-F22),M22/(1-E22)/(1-F22))</f>
        <v/>
      </c>
      <c r="O22" s="190">
        <f>IF(D22="&gt; saturation",5*(1-0.3)-0.7*0.3, 5*(1-E22)-0.7*E22)</f>
        <v/>
      </c>
      <c r="P22" s="191">
        <f>O22*N22</f>
        <v/>
      </c>
      <c r="Q22" s="191" t="n"/>
      <c r="R22" s="191">
        <f>IF(OR(D22&gt;0.3,D22="&gt; saturation"),1,1-(0.3-D22)*(H22*[2]Retrait!retrait_v_f+I22*[2]Retrait!retrait_v_r))</f>
        <v/>
      </c>
      <c r="S22" s="191">
        <f>R22/0.4</f>
        <v/>
      </c>
      <c r="T22" s="192">
        <f>R22*1.5</f>
        <v/>
      </c>
      <c r="U22" s="283" t="n"/>
      <c r="V22" s="283" t="n"/>
      <c r="W22" s="283" t="n"/>
      <c r="X22" s="283" t="n"/>
      <c r="Y22" s="283" t="n"/>
      <c r="Z22" s="283" t="n"/>
      <c r="AA22" s="283" t="n"/>
      <c r="AB22" s="283" t="n"/>
      <c r="AC22" s="283" t="n"/>
      <c r="AD22" s="283" t="n"/>
      <c r="AE22" s="283" t="n"/>
      <c r="AF22" s="283" t="n"/>
      <c r="AG22" s="283" t="n"/>
      <c r="AH22" s="283" t="n"/>
      <c r="AI22" s="283" t="n"/>
    </row>
    <row r="23" customFormat="1" s="285">
      <c r="A23" s="179" t="inlineStr">
        <is>
          <t>Local</t>
        </is>
      </c>
      <c r="B23" s="180" t="inlineStr">
        <is>
          <t>Bois bûche circuit court</t>
        </is>
      </c>
      <c r="C23" s="181" t="n"/>
      <c r="D23" s="284">
        <f>IF(E23="&gt; saturation",E23,E23/(1-E23))</f>
        <v/>
      </c>
      <c r="E23" s="183">
        <f>[2]Pilotage!C38</f>
        <v/>
      </c>
      <c r="F23" s="193" t="n"/>
      <c r="G23" s="193" t="n"/>
      <c r="H23" s="185" t="n">
        <v>0.2</v>
      </c>
      <c r="I23" s="186">
        <f>1-H23</f>
        <v/>
      </c>
      <c r="J23" s="187" t="inlineStr">
        <is>
          <t>m3</t>
        </is>
      </c>
      <c r="K23" s="187" t="n">
        <v>1.000561223886489</v>
      </c>
      <c r="L23" s="188">
        <f>R23</f>
        <v/>
      </c>
      <c r="M23" s="189">
        <f>H23*[2]InfraDensité!infra_d_f+I23*[2]InfraDensité!infra_d_r</f>
        <v/>
      </c>
      <c r="N23" s="196">
        <f>IF(D23="&gt; saturation",M23/(1-0.3)/(1-F23),M23/(1-E23)/(1-F23))</f>
        <v/>
      </c>
      <c r="O23" s="194">
        <f>IF(D23="&gt; saturation",5*(1-0.3)-0.7*0.3, 5*(1-E23)-0.7*E23)</f>
        <v/>
      </c>
      <c r="P23" s="191">
        <f>O23*N23</f>
        <v/>
      </c>
      <c r="Q23" s="191" t="n"/>
      <c r="R23" s="191">
        <f>IF(OR(D23&gt;0.3,D23="&gt; saturation"),1,1-(0.3-D23)*(H23*[2]Retrait!retrait_v_f+I23*[2]Retrait!retrait_v_r))</f>
        <v/>
      </c>
      <c r="S23" s="191">
        <f>R23/0.4</f>
        <v/>
      </c>
      <c r="T23" s="192">
        <f>R23*1.5</f>
        <v/>
      </c>
      <c r="U23" s="283" t="n"/>
      <c r="V23" s="283" t="n"/>
      <c r="W23" s="283" t="n"/>
      <c r="X23" s="283" t="n"/>
      <c r="Y23" s="283" t="n"/>
      <c r="Z23" s="283" t="n"/>
      <c r="AA23" s="283" t="n"/>
      <c r="AB23" s="283" t="n"/>
      <c r="AC23" s="283" t="n"/>
      <c r="AD23" s="283" t="n"/>
      <c r="AE23" s="283" t="n"/>
      <c r="AF23" s="283" t="n"/>
      <c r="AG23" s="283" t="n"/>
      <c r="AH23" s="283" t="n"/>
      <c r="AI23" s="283" t="n"/>
    </row>
    <row r="24" customFormat="1" s="285">
      <c r="A24" s="179" t="inlineStr">
        <is>
          <t>Local</t>
        </is>
      </c>
      <c r="B24" s="180" t="inlineStr">
        <is>
          <t>Bois bûche circuit court</t>
        </is>
      </c>
      <c r="C24" s="181" t="n"/>
      <c r="D24" s="284">
        <f>IF(E24="&gt; saturation",E24,E24/(1-E24))</f>
        <v/>
      </c>
      <c r="E24" s="183">
        <f>[2]Pilotage!C38</f>
        <v/>
      </c>
      <c r="F24" s="193" t="n"/>
      <c r="G24" s="193" t="n"/>
      <c r="H24" s="185" t="n">
        <v>0.2</v>
      </c>
      <c r="I24" s="186">
        <f>1-H24</f>
        <v/>
      </c>
      <c r="J24" s="187" t="inlineStr">
        <is>
          <t>t</t>
        </is>
      </c>
      <c r="K24" s="187" t="n">
        <v>1.915530383993689</v>
      </c>
      <c r="L24" s="188">
        <f>N24</f>
        <v/>
      </c>
      <c r="M24" s="189">
        <f>H24*[2]InfraDensité!infra_d_f+I24*[2]InfraDensité!infra_d_r</f>
        <v/>
      </c>
      <c r="N24" s="196">
        <f>IF(D24="&gt; saturation",M24/(1-0.3)/(1-F24),M24/(1-E24)/(1-F24))</f>
        <v/>
      </c>
      <c r="O24" s="194">
        <f>IF(D24="&gt; saturation",5*(1-0.3)-0.7*0.3, 5*(1-E24)-0.7*E24)</f>
        <v/>
      </c>
      <c r="P24" s="191">
        <f>O24*N24</f>
        <v/>
      </c>
      <c r="Q24" s="191" t="n"/>
      <c r="R24" s="191">
        <f>IF(OR(D24&gt;0.3,D24="&gt; saturation"),1,1-(0.3-D24)*(H24*[2]Retrait!retrait_v_f+I24*[2]Retrait!retrait_v_r))</f>
        <v/>
      </c>
      <c r="S24" s="191">
        <f>R24/0.4</f>
        <v/>
      </c>
      <c r="T24" s="192">
        <f>R24*1.5</f>
        <v/>
      </c>
      <c r="U24" s="283" t="n"/>
      <c r="V24" s="283" t="n"/>
      <c r="W24" s="283" t="n"/>
      <c r="X24" s="283" t="n"/>
      <c r="Y24" s="283" t="n"/>
      <c r="Z24" s="283" t="n"/>
      <c r="AA24" s="283" t="n"/>
      <c r="AB24" s="283" t="n"/>
      <c r="AC24" s="283" t="n"/>
      <c r="AD24" s="283" t="n"/>
      <c r="AE24" s="283" t="n"/>
      <c r="AF24" s="283" t="n"/>
      <c r="AG24" s="283" t="n"/>
      <c r="AH24" s="283" t="n"/>
      <c r="AI24" s="283" t="n"/>
    </row>
    <row r="25" customFormat="1" s="285">
      <c r="A25" s="179" t="inlineStr">
        <is>
          <t>Local</t>
        </is>
      </c>
      <c r="B25" s="180" t="inlineStr">
        <is>
          <t>Bois bûche circuit court</t>
        </is>
      </c>
      <c r="C25" s="181" t="n"/>
      <c r="D25" s="284">
        <f>IF(E25="&gt; saturation",E25,E25/(1-E25))</f>
        <v/>
      </c>
      <c r="E25" s="183">
        <f>[2]Pilotage!C38</f>
        <v/>
      </c>
      <c r="F25" s="193" t="n"/>
      <c r="G25" s="193" t="n"/>
      <c r="H25" s="185" t="n">
        <v>0.2</v>
      </c>
      <c r="I25" s="186">
        <f>1-H25</f>
        <v/>
      </c>
      <c r="J25" s="187" t="inlineStr">
        <is>
          <t>Stéres</t>
        </is>
      </c>
      <c r="K25" s="187" t="n">
        <v>0.6666666666666666</v>
      </c>
      <c r="L25" s="188">
        <f>T25</f>
        <v/>
      </c>
      <c r="M25" s="189">
        <f>H25*[2]InfraDensité!infra_d_f+I25*[2]InfraDensité!infra_d_r</f>
        <v/>
      </c>
      <c r="N25" s="196">
        <f>IF(D25="&gt; saturation",M25/(1-0.3)/(1-F25),M25/(1-E25)/(1-F25))</f>
        <v/>
      </c>
      <c r="O25" s="194">
        <f>IF(D25="&gt; saturation",5*(1-0.3)-0.7*0.3, 5*(1-E25)-0.7*E25)</f>
        <v/>
      </c>
      <c r="P25" s="191">
        <f>O25*N25</f>
        <v/>
      </c>
      <c r="Q25" s="191" t="n"/>
      <c r="R25" s="191">
        <f>IF(OR(D25&gt;0.3,D25="&gt; saturation"),1,1-(0.3-D25)*(H25*[2]Retrait!retrait_v_f+I25*[2]Retrait!retrait_v_r))</f>
        <v/>
      </c>
      <c r="S25" s="191">
        <f>R25/0.4</f>
        <v/>
      </c>
      <c r="T25" s="192">
        <f>R25*1.5</f>
        <v/>
      </c>
      <c r="U25" s="283" t="n"/>
      <c r="V25" s="283" t="n"/>
      <c r="W25" s="283" t="n"/>
      <c r="X25" s="283" t="n"/>
      <c r="Y25" s="283" t="n"/>
      <c r="Z25" s="283" t="n"/>
      <c r="AA25" s="283" t="n"/>
      <c r="AB25" s="283" t="n"/>
      <c r="AC25" s="283" t="n"/>
      <c r="AD25" s="283" t="n"/>
      <c r="AE25" s="283" t="n"/>
      <c r="AF25" s="283" t="n"/>
      <c r="AG25" s="283" t="n"/>
      <c r="AH25" s="283" t="n"/>
      <c r="AI25" s="283" t="n"/>
    </row>
    <row r="26">
      <c r="A26" s="179" t="inlineStr">
        <is>
          <t>Local</t>
        </is>
      </c>
      <c r="B26" s="180" t="inlineStr">
        <is>
          <t>Bois bûche officiel</t>
        </is>
      </c>
      <c r="C26" s="181" t="n"/>
      <c r="D26" s="284">
        <f>IF(E26="&gt; saturation",E26,E26/(1-E26))</f>
        <v/>
      </c>
      <c r="E26" s="183">
        <f>[2]Pilotage!C39</f>
        <v/>
      </c>
      <c r="F26" s="184" t="n"/>
      <c r="G26" s="193" t="n"/>
      <c r="H26" s="185" t="n">
        <v>0.2</v>
      </c>
      <c r="I26" s="186">
        <f>1-H26</f>
        <v/>
      </c>
      <c r="J26" s="187" t="inlineStr">
        <is>
          <t>t</t>
        </is>
      </c>
      <c r="K26" s="187" t="n">
        <v>1.915530383993689</v>
      </c>
      <c r="L26" s="188">
        <f>N26</f>
        <v/>
      </c>
      <c r="M26" s="189">
        <f>H26*[2]InfraDensité!infra_d_f+I26*[2]InfraDensité!infra_d_r</f>
        <v/>
      </c>
      <c r="N26" s="196">
        <f>IF(D26="&gt; saturation",M26/(1-0.3)/(1-F26),M26/(1-E26)/(1-F26))</f>
        <v/>
      </c>
      <c r="O26" s="194">
        <f>IF(D26="&gt; saturation",5*(1-0.3)-0.7*0.3, 5*(1-E26)-0.7*E26)</f>
        <v/>
      </c>
      <c r="P26" s="191">
        <f>O26*N26</f>
        <v/>
      </c>
      <c r="Q26" s="191" t="n"/>
      <c r="R26" s="191">
        <f>IF(OR(D26&gt;0.3,D26="&gt; saturation"),1,1-(0.3-D26)*(H26*[2]Retrait!retrait_v_f+I26*[2]Retrait!retrait_v_r))</f>
        <v/>
      </c>
      <c r="S26" s="191">
        <f>R26/0.4</f>
        <v/>
      </c>
      <c r="T26" s="192">
        <f>R26*1.5</f>
        <v/>
      </c>
      <c r="U26" s="283" t="n"/>
      <c r="V26" s="283" t="n"/>
      <c r="W26" s="283" t="n"/>
      <c r="X26" s="283" t="n"/>
      <c r="Y26" s="283" t="n"/>
      <c r="Z26" s="283" t="n"/>
      <c r="AA26" s="283" t="n"/>
      <c r="AB26" s="283" t="n"/>
      <c r="AC26" s="283" t="n"/>
      <c r="AD26" s="283" t="n"/>
      <c r="AE26" s="283" t="n"/>
      <c r="AF26" s="283" t="n"/>
      <c r="AG26" s="283" t="n"/>
      <c r="AH26" s="283" t="n"/>
      <c r="AI26" s="283" t="n"/>
    </row>
    <row r="27">
      <c r="A27" s="179" t="inlineStr">
        <is>
          <t>Local</t>
        </is>
      </c>
      <c r="B27" s="180" t="inlineStr">
        <is>
          <t>Bois bûche officiel</t>
        </is>
      </c>
      <c r="C27" s="181" t="n"/>
      <c r="D27" s="284">
        <f>IF(E27="&gt; saturation",E27,E27/(1-E27))</f>
        <v/>
      </c>
      <c r="E27" s="183">
        <f>[2]Pilotage!C39</f>
        <v/>
      </c>
      <c r="F27" s="184" t="n"/>
      <c r="G27" s="185" t="n"/>
      <c r="H27" s="185" t="n">
        <v>0.2</v>
      </c>
      <c r="I27" s="186">
        <f>1-H27</f>
        <v/>
      </c>
      <c r="J27" s="187" t="inlineStr">
        <is>
          <t>m3</t>
        </is>
      </c>
      <c r="K27" s="187" t="n">
        <v>1.000561223886489</v>
      </c>
      <c r="L27" s="188">
        <f>R27</f>
        <v/>
      </c>
      <c r="M27" s="189">
        <f>H27*[2]InfraDensité!infra_d_f+I27*[2]InfraDensité!infra_d_r</f>
        <v/>
      </c>
      <c r="N27" s="196">
        <f>IF(D27="&gt; saturation",M27/(1-0.3)/(1-F27),M27/(1-E27)/(1-F27))</f>
        <v/>
      </c>
      <c r="O27" s="194">
        <f>IF(D27="&gt; saturation",5*(1-0.3)-0.7*0.3, 5*(1-E27)-0.7*E27)</f>
        <v/>
      </c>
      <c r="P27" s="191">
        <f>O27*N27</f>
        <v/>
      </c>
      <c r="Q27" s="191" t="n"/>
      <c r="R27" s="191">
        <f>IF(OR(D27&gt;0.3,D27="&gt; saturation"),1,1-(0.3-D27)*(H27*[2]Retrait!retrait_v_f+I27*[2]Retrait!retrait_v_r))</f>
        <v/>
      </c>
      <c r="S27" s="191">
        <f>R27/0.4</f>
        <v/>
      </c>
      <c r="T27" s="192">
        <f>R27*1.5</f>
        <v/>
      </c>
      <c r="U27" s="283" t="n"/>
      <c r="V27" s="283" t="n"/>
      <c r="W27" s="283" t="n"/>
      <c r="X27" s="283" t="n"/>
      <c r="Y27" s="283" t="n"/>
      <c r="Z27" s="283" t="n"/>
      <c r="AA27" s="283" t="n"/>
      <c r="AB27" s="283" t="n"/>
      <c r="AC27" s="283" t="n"/>
      <c r="AD27" s="283" t="n"/>
      <c r="AE27" s="283" t="n"/>
      <c r="AF27" s="283" t="n"/>
      <c r="AG27" s="283" t="n"/>
      <c r="AH27" s="283" t="n"/>
      <c r="AI27" s="283" t="n"/>
    </row>
    <row r="28">
      <c r="A28" s="179" t="inlineStr">
        <is>
          <t>Local</t>
        </is>
      </c>
      <c r="B28" s="180" t="inlineStr">
        <is>
          <t>Bois bûche officiel</t>
        </is>
      </c>
      <c r="C28" s="181" t="n"/>
      <c r="D28" s="284">
        <f>IF(E28="&gt; saturation",E28,E28/(1-E28))</f>
        <v/>
      </c>
      <c r="E28" s="183">
        <f>[2]Pilotage!C41</f>
        <v/>
      </c>
      <c r="F28" s="184" t="n"/>
      <c r="G28" s="185" t="n"/>
      <c r="H28" s="185" t="n">
        <v>0.2</v>
      </c>
      <c r="I28" s="186">
        <f>1-H28</f>
        <v/>
      </c>
      <c r="J28" s="187" t="inlineStr">
        <is>
          <t>m3 bois rond</t>
        </is>
      </c>
      <c r="K28" s="187" t="n">
        <v>1.000561223886489</v>
      </c>
      <c r="L28" s="188">
        <f>R28</f>
        <v/>
      </c>
      <c r="M28" s="189">
        <f>H28*[2]InfraDensité!infra_d_f+I28*[2]InfraDensité!infra_d_r</f>
        <v/>
      </c>
      <c r="N28" s="196">
        <f>IF(D28="&gt; saturation",M28/(1-0.3)/(1-F28),M28/(1-E28)/(1-F28))</f>
        <v/>
      </c>
      <c r="O28" s="194">
        <f>IF(D28="&gt; saturation",5*(1-0.3)-0.7*0.3, 5*(1-E28)-0.7*E28)</f>
        <v/>
      </c>
      <c r="P28" s="191">
        <f>O28*N28</f>
        <v/>
      </c>
      <c r="Q28" s="191" t="n"/>
      <c r="R28" s="191">
        <f>IF(OR(D28&gt;0.3,D28="&gt; saturation"),1,1-(0.3-D28)*(H28*[2]Retrait!retrait_v_f+I28*[2]Retrait!retrait_v_r))</f>
        <v/>
      </c>
      <c r="S28" s="191">
        <f>R28/0.4</f>
        <v/>
      </c>
      <c r="T28" s="192">
        <f>R28*1.5</f>
        <v/>
      </c>
      <c r="U28" s="283" t="n"/>
      <c r="V28" s="283" t="n"/>
      <c r="W28" s="283" t="n"/>
      <c r="X28" s="283" t="n"/>
      <c r="Y28" s="283" t="n"/>
      <c r="Z28" s="283" t="n"/>
      <c r="AA28" s="283" t="n"/>
      <c r="AB28" s="283" t="n"/>
      <c r="AC28" s="283" t="n"/>
      <c r="AD28" s="283" t="n"/>
      <c r="AE28" s="283" t="n"/>
      <c r="AF28" s="283" t="n"/>
      <c r="AG28" s="283" t="n"/>
      <c r="AH28" s="283" t="n"/>
      <c r="AI28" s="283" t="n"/>
    </row>
    <row r="29">
      <c r="A29" s="179" t="inlineStr">
        <is>
          <t>Local</t>
        </is>
      </c>
      <c r="B29" s="180" t="inlineStr">
        <is>
          <t>Bois bûche officiel</t>
        </is>
      </c>
      <c r="C29" s="181" t="n"/>
      <c r="D29" s="284">
        <f>IF(E29="&gt; saturation",E29,E29/(1-E29))</f>
        <v/>
      </c>
      <c r="E29" s="183">
        <f>[2]Pilotage!C39</f>
        <v/>
      </c>
      <c r="F29" s="184" t="n"/>
      <c r="G29" s="193" t="n"/>
      <c r="H29" s="185" t="n">
        <v>0.2</v>
      </c>
      <c r="I29" s="186">
        <f>1-H29</f>
        <v/>
      </c>
      <c r="J29" s="187" t="inlineStr">
        <is>
          <t>Stéres</t>
        </is>
      </c>
      <c r="K29" s="187" t="n">
        <v>0.6666666666666666</v>
      </c>
      <c r="L29" s="188">
        <f>T29</f>
        <v/>
      </c>
      <c r="M29" s="189">
        <f>H29*[2]InfraDensité!infra_d_f+I29*[2]InfraDensité!infra_d_r</f>
        <v/>
      </c>
      <c r="N29" s="196">
        <f>IF(D29="&gt; saturation",M29/(1-0.3)/(1-F29),M29/(1-E29)/(1-F29))</f>
        <v/>
      </c>
      <c r="O29" s="194">
        <f>IF(D29="&gt; saturation",5*(1-0.3)-0.7*0.3, 5*(1-E29)-0.7*E29)</f>
        <v/>
      </c>
      <c r="P29" s="191">
        <f>O29*N29</f>
        <v/>
      </c>
      <c r="Q29" s="191" t="n"/>
      <c r="R29" s="191">
        <f>IF(OR(D29&gt;0.3,D29="&gt; saturation"),1,1-(0.3-D29)*(H29*[2]Retrait!retrait_v_f+I29*[2]Retrait!retrait_v_r))</f>
        <v/>
      </c>
      <c r="S29" s="191">
        <f>R29/0.4</f>
        <v/>
      </c>
      <c r="T29" s="192">
        <f>R29*1.5</f>
        <v/>
      </c>
      <c r="U29" s="283" t="n"/>
      <c r="V29" s="283" t="n"/>
      <c r="W29" s="283" t="n"/>
      <c r="X29" s="283" t="n"/>
      <c r="Y29" s="283" t="n"/>
      <c r="Z29" s="283" t="n"/>
      <c r="AA29" s="283" t="n"/>
      <c r="AB29" s="283" t="n"/>
      <c r="AC29" s="283" t="n"/>
      <c r="AD29" s="283" t="n"/>
      <c r="AE29" s="283" t="n"/>
      <c r="AF29" s="283" t="n"/>
      <c r="AG29" s="283" t="n"/>
      <c r="AH29" s="283" t="n"/>
      <c r="AI29" s="283" t="n"/>
    </row>
    <row r="30">
      <c r="A30" s="179" t="inlineStr">
        <is>
          <t>Local</t>
        </is>
      </c>
      <c r="B30" s="180" t="inlineStr">
        <is>
          <t>Bois bûche ménages</t>
        </is>
      </c>
      <c r="C30" s="197" t="n"/>
      <c r="D30" s="284">
        <f>IF(E30="&gt; saturation",E30,E30/(1-E30))</f>
        <v/>
      </c>
      <c r="E30" s="183">
        <f>[2]Pilotage!C43</f>
        <v/>
      </c>
      <c r="F30" s="184" t="n"/>
      <c r="G30" s="185" t="n"/>
      <c r="H30" s="185" t="n">
        <v>0.2</v>
      </c>
      <c r="I30" s="186">
        <f>1-H30</f>
        <v/>
      </c>
      <c r="J30" s="187" t="inlineStr">
        <is>
          <t>m3</t>
        </is>
      </c>
      <c r="K30" s="187" t="n">
        <v>1.000561223886489</v>
      </c>
      <c r="L30" s="188">
        <f>R30</f>
        <v/>
      </c>
      <c r="M30" s="189">
        <f>H30*[2]InfraDensité!infra_d_f+I30*[2]InfraDensité!infra_d_r</f>
        <v/>
      </c>
      <c r="N30" s="196">
        <f>IF(D30="&gt; saturation",M30/(1-0.3)/(1-F30),M30/(1-E30)/(1-F30))</f>
        <v/>
      </c>
      <c r="O30" s="194">
        <f>IF(D30="&gt; saturation",5*(1-0.3)-0.7*0.3, 5*(1-E30)-0.7*E30)</f>
        <v/>
      </c>
      <c r="P30" s="191">
        <f>O30*N30</f>
        <v/>
      </c>
      <c r="Q30" s="191" t="n"/>
      <c r="R30" s="191">
        <f>IF(OR(D30&gt;0.3,D30="&gt; saturation"),1,1-(0.3-D30)*(H30*[2]Retrait!retrait_v_f+I30*[2]Retrait!retrait_v_r))</f>
        <v/>
      </c>
      <c r="S30" s="191">
        <f>R30/0.4</f>
        <v/>
      </c>
      <c r="T30" s="192">
        <f>R30*1.5</f>
        <v/>
      </c>
      <c r="U30" s="283" t="n"/>
      <c r="V30" s="283" t="n"/>
      <c r="W30" s="283" t="n"/>
      <c r="X30" s="283" t="n"/>
      <c r="Y30" s="283" t="n"/>
      <c r="Z30" s="283" t="n"/>
      <c r="AA30" s="283" t="n"/>
      <c r="AB30" s="283" t="n"/>
      <c r="AC30" s="283" t="n"/>
      <c r="AD30" s="283" t="n"/>
      <c r="AE30" s="283" t="n"/>
      <c r="AF30" s="283" t="n"/>
      <c r="AG30" s="283" t="n"/>
      <c r="AH30" s="283" t="n"/>
      <c r="AI30" s="283" t="n"/>
    </row>
    <row r="31">
      <c r="A31" s="179" t="inlineStr">
        <is>
          <t>Local</t>
        </is>
      </c>
      <c r="B31" s="180" t="inlineStr">
        <is>
          <t>Bois bûche ménages</t>
        </is>
      </c>
      <c r="C31" s="197" t="n"/>
      <c r="D31" s="284">
        <f>IF(E31="&gt; saturation",E31,E31/(1-E31))</f>
        <v/>
      </c>
      <c r="E31" s="183">
        <f>[2]Pilotage!C42</f>
        <v/>
      </c>
      <c r="F31" s="184" t="n"/>
      <c r="G31" s="185" t="n"/>
      <c r="H31" s="185" t="n">
        <v>0.2</v>
      </c>
      <c r="I31" s="186">
        <f>1-H31</f>
        <v/>
      </c>
      <c r="J31" s="187" t="inlineStr">
        <is>
          <t>Stéres</t>
        </is>
      </c>
      <c r="K31" s="187" t="n">
        <v>0.6666666666666666</v>
      </c>
      <c r="L31" s="188">
        <f>T31</f>
        <v/>
      </c>
      <c r="M31" s="189">
        <f>H31*[2]InfraDensité!infra_d_f+I31*[2]InfraDensité!infra_d_r</f>
        <v/>
      </c>
      <c r="N31" s="196">
        <f>IF(D31="&gt; saturation",M31/(1-0.3)/(1-F31),M31/(1-E31)/(1-F31))</f>
        <v/>
      </c>
      <c r="O31" s="194">
        <f>IF(D31="&gt; saturation",5*(1-0.3)-0.7*0.3, 5*(1-E31)-0.7*E31)</f>
        <v/>
      </c>
      <c r="P31" s="191">
        <f>O31*N31</f>
        <v/>
      </c>
      <c r="Q31" s="191" t="n"/>
      <c r="R31" s="191">
        <f>IF(OR(D31&gt;0.3,D31="&gt; saturation"),1,1-(0.3-D31)*(H31*[2]Retrait!retrait_v_f+I31*[2]Retrait!retrait_v_r))</f>
        <v/>
      </c>
      <c r="S31" s="191">
        <f>R31/0.4</f>
        <v/>
      </c>
      <c r="T31" s="192">
        <f>R31*1.5</f>
        <v/>
      </c>
      <c r="U31" s="283" t="n"/>
      <c r="V31" s="283" t="n"/>
      <c r="W31" s="283" t="n"/>
      <c r="X31" s="283" t="n"/>
      <c r="Y31" s="283" t="n"/>
      <c r="Z31" s="283" t="n"/>
      <c r="AA31" s="283" t="n"/>
      <c r="AB31" s="283" t="n"/>
      <c r="AC31" s="283" t="n"/>
      <c r="AD31" s="283" t="n"/>
      <c r="AE31" s="283" t="n"/>
      <c r="AF31" s="283" t="n"/>
      <c r="AG31" s="283" t="n"/>
      <c r="AH31" s="283" t="n"/>
      <c r="AI31" s="283" t="n"/>
    </row>
    <row r="32">
      <c r="A32" s="179" t="inlineStr">
        <is>
          <t>Local</t>
        </is>
      </c>
      <c r="B32" s="180" t="inlineStr">
        <is>
          <t>Plaquettes</t>
        </is>
      </c>
      <c r="C32" s="197" t="inlineStr">
        <is>
          <t>utilisées par les ménages</t>
        </is>
      </c>
      <c r="D32" s="284">
        <f>IF(E32="&gt; saturation",E32,E32/(1-E32))</f>
        <v/>
      </c>
      <c r="E32" s="183">
        <f>[2]Pilotage!C45</f>
        <v/>
      </c>
      <c r="F32" s="184" t="n"/>
      <c r="G32" s="185" t="n"/>
      <c r="H32" s="185" t="n">
        <v>0.2</v>
      </c>
      <c r="I32" s="186">
        <f>1-H32</f>
        <v/>
      </c>
      <c r="J32" s="187" t="inlineStr">
        <is>
          <t>m3</t>
        </is>
      </c>
      <c r="K32" s="187" t="n">
        <v>1</v>
      </c>
      <c r="L32" s="188">
        <f>R32</f>
        <v/>
      </c>
      <c r="M32" s="189">
        <f>H32*[2]InfraDensité!infra_d_f+I32*[2]InfraDensité!infra_d_r</f>
        <v/>
      </c>
      <c r="N32" s="198">
        <f>IF(D32="&gt; saturation",M32/(1-0.3)/(1-F32),M32/(1-E32)/(1-F32))</f>
        <v/>
      </c>
      <c r="O32" s="191">
        <f>IF(D32="&gt; saturation",5*(1-0.3)-0.7*0.3, 5*(1-E32)-0.7*E32)</f>
        <v/>
      </c>
      <c r="P32" s="191">
        <f>O32*N32</f>
        <v/>
      </c>
      <c r="Q32" s="191" t="n"/>
      <c r="R32" s="191">
        <f>IF(OR(D32&gt;0.3,D32="&gt; saturation"),1,1-(0.3-D32)*(H32*[2]Retrait!retrait_v_f+I32*[2]Retrait!retrait_v_r))</f>
        <v/>
      </c>
      <c r="S32" s="191">
        <f>R32/0.4</f>
        <v/>
      </c>
      <c r="T32" s="192">
        <f>R32*1.5</f>
        <v/>
      </c>
      <c r="U32" s="283" t="n"/>
      <c r="V32" s="283" t="n"/>
      <c r="W32" s="283" t="n"/>
      <c r="X32" s="283" t="n"/>
      <c r="Y32" s="283" t="n"/>
      <c r="Z32" s="283" t="n"/>
      <c r="AA32" s="283" t="n"/>
      <c r="AB32" s="283" t="n"/>
      <c r="AC32" s="283" t="n"/>
      <c r="AD32" s="283" t="n"/>
      <c r="AE32" s="283" t="n"/>
      <c r="AF32" s="283" t="n"/>
      <c r="AG32" s="283" t="n"/>
      <c r="AH32" s="283" t="n"/>
      <c r="AI32" s="283" t="n"/>
    </row>
    <row r="33">
      <c r="A33" s="179" t="inlineStr">
        <is>
          <t>Local</t>
        </is>
      </c>
      <c r="B33" s="180" t="inlineStr">
        <is>
          <t>Plaquettes</t>
        </is>
      </c>
      <c r="C33" s="197" t="inlineStr">
        <is>
          <t>utilisées par les ménages</t>
        </is>
      </c>
      <c r="D33" s="284">
        <f>IF(E33="&gt; saturation",E33,E33/(1-E33))</f>
        <v/>
      </c>
      <c r="E33" s="183">
        <f>[2]Pilotage!C44</f>
        <v/>
      </c>
      <c r="F33" s="184" t="n"/>
      <c r="G33" s="185" t="n"/>
      <c r="H33" s="185" t="n">
        <v>0.2</v>
      </c>
      <c r="I33" s="186">
        <f>1-H33</f>
        <v/>
      </c>
      <c r="J33" s="187" t="inlineStr">
        <is>
          <t>MAP</t>
        </is>
      </c>
      <c r="K33" s="187">
        <f>1/L33</f>
        <v/>
      </c>
      <c r="L33" s="188">
        <f>S33</f>
        <v/>
      </c>
      <c r="M33" s="189">
        <f>H33*[2]InfraDensité!infra_d_f+I33*[2]InfraDensité!infra_d_r</f>
        <v/>
      </c>
      <c r="N33" s="198">
        <f>IF(D33="&gt; saturation",M33/(1-0.3)/(1-F33),M33/(1-E33)/(1-F33))</f>
        <v/>
      </c>
      <c r="O33" s="191">
        <f>IF(D33="&gt; saturation",5*(1-0.3)-0.7*0.3, 5*(1-E33)-0.7*E33)</f>
        <v/>
      </c>
      <c r="P33" s="191">
        <f>O33*N33</f>
        <v/>
      </c>
      <c r="Q33" s="191" t="n"/>
      <c r="R33" s="191">
        <f>IF(OR(D33&gt;0.3,D33="&gt; saturation"),1,1-(0.3-D33)*(H33*[2]Retrait!retrait_v_f+I33*[2]Retrait!retrait_v_r))</f>
        <v/>
      </c>
      <c r="S33" s="191">
        <f>R33/0.4</f>
        <v/>
      </c>
      <c r="T33" s="192">
        <f>R33*1.5</f>
        <v/>
      </c>
      <c r="U33" s="283" t="n"/>
      <c r="V33" s="283" t="n"/>
      <c r="W33" s="283" t="n"/>
      <c r="X33" s="283" t="n"/>
      <c r="Y33" s="283" t="n"/>
      <c r="Z33" s="283" t="n"/>
      <c r="AA33" s="283" t="n"/>
      <c r="AB33" s="283" t="n"/>
      <c r="AC33" s="283" t="n"/>
      <c r="AD33" s="283" t="n"/>
      <c r="AE33" s="283" t="n"/>
      <c r="AF33" s="283" t="n"/>
      <c r="AG33" s="283" t="n"/>
      <c r="AH33" s="283" t="n"/>
      <c r="AI33" s="283" t="n"/>
    </row>
    <row r="34">
      <c r="A34" s="179" t="inlineStr">
        <is>
          <t>Local</t>
        </is>
      </c>
      <c r="B34" s="180" t="inlineStr">
        <is>
          <t>Plaquettes forestières</t>
        </is>
      </c>
      <c r="C34" s="181" t="n"/>
      <c r="D34" s="284">
        <f>IF(E34="&gt; saturation",E34,E34/(1-E34))</f>
        <v/>
      </c>
      <c r="E34" s="183">
        <f>[2]Pilotage!C46</f>
        <v/>
      </c>
      <c r="F34" s="184" t="n"/>
      <c r="G34" s="185" t="n"/>
      <c r="H34" s="185" t="n">
        <v>0.2</v>
      </c>
      <c r="I34" s="186">
        <f>1-H34</f>
        <v/>
      </c>
      <c r="J34" s="187" t="inlineStr">
        <is>
          <t>t</t>
        </is>
      </c>
      <c r="K34" s="187" t="n">
        <v>1.492621078436641</v>
      </c>
      <c r="L34" s="188">
        <f>N34</f>
        <v/>
      </c>
      <c r="M34" s="189">
        <f>H34*[2]InfraDensité!infra_d_f+I34*[2]InfraDensité!infra_d_r</f>
        <v/>
      </c>
      <c r="N34" s="199">
        <f>IF(D34="&gt; saturation",M34/(1-0.3)/(1-F34),M34/(1-E34)/(1-F34))</f>
        <v/>
      </c>
      <c r="O34" s="191">
        <f>IF(D34="&gt; saturation",5*(1-0.3)-0.7*0.3, 5*(1-E34)-0.7*E34)</f>
        <v/>
      </c>
      <c r="P34" s="191">
        <f>O34*N34</f>
        <v/>
      </c>
      <c r="Q34" s="191" t="n"/>
      <c r="R34" s="191">
        <f>IF(OR(D34&gt;0.3,D34="&gt; saturation"),1,1-(0.3-D34)*(H34*[2]Retrait!retrait_v_f+I34*[2]Retrait!retrait_v_r))</f>
        <v/>
      </c>
      <c r="S34" s="191">
        <f>R34/0.4</f>
        <v/>
      </c>
      <c r="T34" s="192">
        <f>R34*1.5</f>
        <v/>
      </c>
      <c r="U34" s="283" t="n"/>
      <c r="V34" s="283" t="n"/>
      <c r="W34" s="283" t="n"/>
      <c r="X34" s="283" t="n"/>
      <c r="Y34" s="283" t="n"/>
      <c r="Z34" s="283" t="n"/>
      <c r="AA34" s="283" t="n"/>
      <c r="AB34" s="283" t="n"/>
      <c r="AC34" s="283" t="n"/>
      <c r="AD34" s="283" t="n"/>
      <c r="AE34" s="283" t="n"/>
      <c r="AF34" s="283" t="n"/>
      <c r="AG34" s="283" t="n"/>
      <c r="AH34" s="283" t="n"/>
      <c r="AI34" s="283" t="n"/>
    </row>
    <row r="35">
      <c r="A35" s="179" t="inlineStr">
        <is>
          <t>Local</t>
        </is>
      </c>
      <c r="B35" s="180" t="inlineStr">
        <is>
          <t>Plaquettes forestières</t>
        </is>
      </c>
      <c r="C35" s="181" t="n"/>
      <c r="D35" s="284">
        <f>IF(E35="&gt; saturation",E35,E35/(1-E35))</f>
        <v/>
      </c>
      <c r="E35" s="183">
        <f>[2]Pilotage!C47</f>
        <v/>
      </c>
      <c r="F35" s="184" t="n"/>
      <c r="G35" s="185" t="n"/>
      <c r="H35" s="185" t="n">
        <v>0.2</v>
      </c>
      <c r="I35" s="186">
        <f>1-H35</f>
        <v/>
      </c>
      <c r="J35" s="187" t="inlineStr">
        <is>
          <t>m3 bois rond</t>
        </is>
      </c>
      <c r="K35" s="187" t="n">
        <v>1</v>
      </c>
      <c r="L35" s="188">
        <f>R35</f>
        <v/>
      </c>
      <c r="M35" s="189">
        <f>H35*[2]InfraDensité!infra_d_f+I35*[2]InfraDensité!infra_d_r</f>
        <v/>
      </c>
      <c r="N35" s="199">
        <f>IF(D35="&gt; saturation",M35/(1-0.3)/(1-F35),M35/(1-E35)/(1-F35))</f>
        <v/>
      </c>
      <c r="O35" s="191">
        <f>IF(D35="&gt; saturation",5*(1-0.3)-0.7*0.3, 5*(1-E35)-0.7*E35)</f>
        <v/>
      </c>
      <c r="P35" s="191">
        <f>O35*N35</f>
        <v/>
      </c>
      <c r="Q35" s="191" t="n"/>
      <c r="R35" s="191">
        <f>IF(OR(D35&gt;0.3,D35="&gt; saturation"),1,1-(0.3-D35)*(H35*[2]Retrait!retrait_v_f+I35*[2]Retrait!retrait_v_r))</f>
        <v/>
      </c>
      <c r="S35" s="191">
        <f>R35/0.4</f>
        <v/>
      </c>
      <c r="T35" s="192">
        <f>R35*1.5</f>
        <v/>
      </c>
      <c r="U35" s="283" t="n"/>
      <c r="V35" s="283" t="n"/>
      <c r="W35" s="283" t="n"/>
      <c r="X35" s="283" t="n"/>
      <c r="Y35" s="283" t="n"/>
      <c r="Z35" s="283" t="n"/>
      <c r="AA35" s="283" t="n"/>
      <c r="AB35" s="283" t="n"/>
      <c r="AC35" s="283" t="n"/>
      <c r="AD35" s="283" t="n"/>
      <c r="AE35" s="283" t="n"/>
      <c r="AF35" s="283" t="n"/>
      <c r="AG35" s="283" t="n"/>
      <c r="AH35" s="283" t="n"/>
      <c r="AI35" s="283" t="n"/>
    </row>
    <row r="36">
      <c r="A36" s="179" t="inlineStr">
        <is>
          <t>Local</t>
        </is>
      </c>
      <c r="B36" s="180" t="inlineStr">
        <is>
          <t>Plaquettes forestières</t>
        </is>
      </c>
      <c r="C36" s="181" t="n"/>
      <c r="D36" s="284">
        <f>IF(E36="&gt; saturation",E36,E36/(1-E36))</f>
        <v/>
      </c>
      <c r="E36" s="183">
        <f>[2]Pilotage!C46</f>
        <v/>
      </c>
      <c r="F36" s="184" t="n"/>
      <c r="G36" s="185" t="n"/>
      <c r="H36" s="185" t="n">
        <v>0.2</v>
      </c>
      <c r="I36" s="186">
        <f>1-H36</f>
        <v/>
      </c>
      <c r="J36" s="187" t="inlineStr">
        <is>
          <t>MAP</t>
        </is>
      </c>
      <c r="K36" s="187">
        <f>1/L36</f>
        <v/>
      </c>
      <c r="L36" s="188">
        <f>S36</f>
        <v/>
      </c>
      <c r="M36" s="189">
        <f>H36*[2]InfraDensité!infra_d_f+I36*[2]InfraDensité!infra_d_r</f>
        <v/>
      </c>
      <c r="N36" s="199">
        <f>IF(D36="&gt; saturation",M36/(1-0.3)/(1-F36),M36/(1-E36)/(1-F36))</f>
        <v/>
      </c>
      <c r="O36" s="191">
        <f>IF(D36="&gt; saturation",5*(1-0.3)-0.7*0.3, 5*(1-E36)-0.7*E36)</f>
        <v/>
      </c>
      <c r="P36" s="191">
        <f>O36*N36</f>
        <v/>
      </c>
      <c r="Q36" s="191" t="n"/>
      <c r="R36" s="191">
        <f>IF(OR(D36&gt;0.3,D36="&gt; saturation"),1,1-(0.3-D36)*(H36*[2]Retrait!retrait_v_f+I36*[2]Retrait!retrait_v_r))</f>
        <v/>
      </c>
      <c r="S36" s="191">
        <f>R36/0.4</f>
        <v/>
      </c>
      <c r="T36" s="192">
        <f>R36*1.5</f>
        <v/>
      </c>
      <c r="U36" s="283" t="n"/>
      <c r="V36" s="283" t="n"/>
      <c r="W36" s="283" t="n"/>
      <c r="X36" s="283" t="n"/>
      <c r="Y36" s="283" t="n"/>
      <c r="Z36" s="283" t="n"/>
      <c r="AA36" s="283" t="n"/>
      <c r="AB36" s="283" t="n"/>
      <c r="AC36" s="283" t="n"/>
      <c r="AD36" s="283" t="n"/>
      <c r="AE36" s="283" t="n"/>
      <c r="AF36" s="283" t="n"/>
      <c r="AG36" s="283" t="n"/>
      <c r="AH36" s="283" t="n"/>
      <c r="AI36" s="283" t="n"/>
    </row>
    <row r="37">
      <c r="A37" s="179" t="inlineStr">
        <is>
          <t>Local</t>
        </is>
      </c>
      <c r="B37" s="180" t="inlineStr">
        <is>
          <t>Traverses</t>
        </is>
      </c>
      <c r="C37" s="181" t="n"/>
      <c r="D37" s="284">
        <f>IF(E37="&gt; saturation",E37,E37/(1-E37))</f>
        <v/>
      </c>
      <c r="E37" s="183">
        <f>[2]Pilotage!C48</f>
        <v/>
      </c>
      <c r="F37" s="184" t="n"/>
      <c r="G37" s="185" t="n"/>
      <c r="H37" s="186" t="n">
        <v>1</v>
      </c>
      <c r="I37" s="186">
        <f>1-H37</f>
        <v/>
      </c>
      <c r="J37" s="187" t="inlineStr">
        <is>
          <t>m3</t>
        </is>
      </c>
      <c r="K37" s="187" t="n">
        <v>1.000643920860762</v>
      </c>
      <c r="L37" s="188">
        <f>R37</f>
        <v/>
      </c>
      <c r="M37" s="189">
        <f>H37*[2]InfraDensité!infra_d_f+I37*[2]InfraDensité!infra_d_r</f>
        <v/>
      </c>
      <c r="N37" s="200">
        <f>IF(D37="&gt; saturation",M37/(1-0.3)/(1-F37),M37/(1-E37)/(1-F37))</f>
        <v/>
      </c>
      <c r="O37" s="191">
        <f>IF(D37="&gt; saturation",5*(1-0.3)-0.7*0.3, 5*(1-E37)-0.7*E37)</f>
        <v/>
      </c>
      <c r="P37" s="191">
        <f>O37*N37</f>
        <v/>
      </c>
      <c r="Q37" s="191" t="n"/>
      <c r="R37" s="191">
        <f>IF(OR(D37&gt;0.3,D37="&gt; saturation"),1,1-(0.3-D37)*(H37*[2]Retrait!retrait_v_f+I37*[2]Retrait!retrait_v_r))</f>
        <v/>
      </c>
      <c r="S37" s="191">
        <f>R37/0.4</f>
        <v/>
      </c>
      <c r="T37" s="192">
        <f>R37*1.5</f>
        <v/>
      </c>
      <c r="U37" s="283" t="n"/>
      <c r="V37" s="283" t="n"/>
      <c r="W37" s="283" t="n"/>
      <c r="X37" s="283" t="n"/>
      <c r="Y37" s="283" t="n"/>
      <c r="Z37" s="283" t="n"/>
      <c r="AA37" s="283" t="n"/>
      <c r="AB37" s="283" t="n"/>
      <c r="AC37" s="283" t="n"/>
      <c r="AD37" s="283" t="n"/>
      <c r="AE37" s="283" t="n"/>
      <c r="AF37" s="283" t="n"/>
      <c r="AG37" s="283" t="n"/>
      <c r="AH37" s="283" t="n"/>
      <c r="AI37" s="283" t="n"/>
    </row>
    <row r="38">
      <c r="A38" s="179" t="inlineStr">
        <is>
          <t>Local</t>
        </is>
      </c>
      <c r="B38" s="180" t="inlineStr">
        <is>
          <t>Merrains</t>
        </is>
      </c>
      <c r="C38" s="181" t="n"/>
      <c r="D38" s="284">
        <f>IF(E38="&gt; saturation",E38,E38/(1-E38))</f>
        <v/>
      </c>
      <c r="E38" s="183">
        <f>[2]Pilotage!C49</f>
        <v/>
      </c>
      <c r="F38" s="184" t="n"/>
      <c r="G38" s="185" t="n"/>
      <c r="H38" s="186" t="n">
        <v>1</v>
      </c>
      <c r="I38" s="186">
        <f>1-H38</f>
        <v/>
      </c>
      <c r="J38" s="187" t="inlineStr">
        <is>
          <t>m3</t>
        </is>
      </c>
      <c r="K38" s="187" t="n">
        <v>1.000643920860762</v>
      </c>
      <c r="L38" s="188">
        <f>R38</f>
        <v/>
      </c>
      <c r="M38" s="189">
        <f>H38*[2]InfraDensité!infra_d_f+I38*[2]InfraDensité!infra_d_r</f>
        <v/>
      </c>
      <c r="N38" s="200">
        <f>IF(D38="&gt; saturation",M38/(1-0.3)/(1-F38),M38/(1-E38)/(1-F38))</f>
        <v/>
      </c>
      <c r="O38" s="191">
        <f>IF(D38="&gt; saturation",5*(1-0.3)-0.7*0.3, 5*(1-E38)-0.7*E38)</f>
        <v/>
      </c>
      <c r="P38" s="191">
        <f>O38*N38</f>
        <v/>
      </c>
      <c r="Q38" s="191" t="n"/>
      <c r="R38" s="191">
        <f>IF(OR(D38&gt;0.3,D38="&gt; saturation"),1,1-(0.3-D38)*(H38*[2]Retrait!retrait_v_f+I38*[2]Retrait!retrait_v_r))</f>
        <v/>
      </c>
      <c r="S38" s="191">
        <f>R38/0.4</f>
        <v/>
      </c>
      <c r="T38" s="192">
        <f>R38*1.5</f>
        <v/>
      </c>
      <c r="U38" s="283" t="n"/>
      <c r="V38" s="283" t="n"/>
      <c r="W38" s="283" t="n"/>
      <c r="X38" s="283" t="n"/>
      <c r="Y38" s="283" t="n"/>
      <c r="Z38" s="283" t="n"/>
      <c r="AA38" s="283" t="n"/>
      <c r="AB38" s="283" t="n"/>
      <c r="AC38" s="283" t="n"/>
      <c r="AD38" s="283" t="n"/>
      <c r="AE38" s="283" t="n"/>
      <c r="AF38" s="283" t="n"/>
      <c r="AG38" s="283" t="n"/>
      <c r="AH38" s="283" t="n"/>
      <c r="AI38" s="283" t="n"/>
    </row>
    <row r="39" customFormat="1" s="285">
      <c r="A39" s="179" t="inlineStr">
        <is>
          <t>Local</t>
        </is>
      </c>
      <c r="B39" s="180" t="inlineStr">
        <is>
          <t>Sciages</t>
        </is>
      </c>
      <c r="C39" s="201" t="n"/>
      <c r="D39" s="284">
        <f>IF(E39="&gt; saturation",E39,E39/(1-E39))</f>
        <v/>
      </c>
      <c r="E39" s="183">
        <f>[2]Pilotage!C49</f>
        <v/>
      </c>
      <c r="F39" s="183" t="n"/>
      <c r="G39" s="183" t="n"/>
      <c r="H39" s="185" t="n">
        <v>0.2</v>
      </c>
      <c r="I39" s="186">
        <f>1-H39</f>
        <v/>
      </c>
      <c r="J39" s="187" t="inlineStr">
        <is>
          <t>m3</t>
        </is>
      </c>
      <c r="K39" s="187" t="n">
        <v>1.000561223886489</v>
      </c>
      <c r="L39" s="188">
        <f>R39</f>
        <v/>
      </c>
      <c r="M39" s="189">
        <f>H39*[2]InfraDensité!infra_d_f+I39*[2]InfraDensité!infra_d_r</f>
        <v/>
      </c>
      <c r="N39" s="195">
        <f>IF(D39="&gt; saturation",M39/(1-0.3)/(1-F39),M39/(1-E39)/(1-F39))</f>
        <v/>
      </c>
      <c r="O39" s="191">
        <f>IF(D39="&gt; saturation",5*(1-0.3)-0.7*0.3, 5*(1-E39)-0.7*E39)</f>
        <v/>
      </c>
      <c r="P39" s="191">
        <f>O39*N39</f>
        <v/>
      </c>
      <c r="Q39" s="191" t="n"/>
      <c r="R39" s="191">
        <f>IF(OR(D39&gt;0.3,D39="&gt; saturation"),1,1-(0.3-D39)*(H39*[2]Retrait!retrait_v_f+I39*[2]Retrait!retrait_v_r))</f>
        <v/>
      </c>
      <c r="S39" s="191">
        <f>R39/0.4</f>
        <v/>
      </c>
      <c r="T39" s="192">
        <f>R39*1.5</f>
        <v/>
      </c>
      <c r="U39" s="283" t="n"/>
      <c r="V39" s="283" t="n"/>
      <c r="W39" s="283" t="n"/>
      <c r="X39" s="283" t="n"/>
      <c r="Y39" s="283" t="n"/>
      <c r="Z39" s="283" t="n"/>
      <c r="AA39" s="283" t="n"/>
      <c r="AB39" s="283" t="n"/>
      <c r="AC39" s="283" t="n"/>
      <c r="AD39" s="283" t="n"/>
      <c r="AE39" s="283" t="n"/>
      <c r="AF39" s="283" t="n"/>
      <c r="AG39" s="283" t="n"/>
      <c r="AH39" s="283" t="n"/>
      <c r="AI39" s="283" t="n"/>
    </row>
    <row r="40" customFormat="1" s="285">
      <c r="A40" s="179" t="inlineStr">
        <is>
          <t>Local</t>
        </is>
      </c>
      <c r="B40" s="180" t="inlineStr">
        <is>
          <t>Sciages</t>
        </is>
      </c>
      <c r="C40" s="201" t="n"/>
      <c r="D40" s="284">
        <f>IF(E40="&gt; saturation",E40,E40/(1-E40))</f>
        <v/>
      </c>
      <c r="E40" s="183">
        <f>[2]Pilotage!C49</f>
        <v/>
      </c>
      <c r="F40" s="183" t="n"/>
      <c r="G40" s="183" t="n"/>
      <c r="H40" s="185" t="n">
        <v>0.2</v>
      </c>
      <c r="I40" s="186">
        <f>1-H40</f>
        <v/>
      </c>
      <c r="J40" s="187" t="inlineStr">
        <is>
          <t>m3 de sciage</t>
        </is>
      </c>
      <c r="K40" s="187" t="n">
        <v>1.000561223886489</v>
      </c>
      <c r="L40" s="188">
        <f>R40</f>
        <v/>
      </c>
      <c r="M40" s="189">
        <f>H40*[2]InfraDensité!infra_d_f+I40*[2]InfraDensité!infra_d_r</f>
        <v/>
      </c>
      <c r="N40" s="195">
        <f>IF(D40="&gt; saturation",M40/(1-0.3)/(1-F40),M40/(1-E40)/(1-F40))</f>
        <v/>
      </c>
      <c r="O40" s="191">
        <f>IF(D40="&gt; saturation",5*(1-0.3)-0.7*0.3, 5*(1-E40)-0.7*E40)</f>
        <v/>
      </c>
      <c r="P40" s="191">
        <f>O40*N40</f>
        <v/>
      </c>
      <c r="Q40" s="191" t="n"/>
      <c r="R40" s="191">
        <f>IF(OR(D40&gt;0.3,D40="&gt; saturation"),1,1-(0.3-D40)*(H40*[2]Retrait!retrait_v_f+I40*[2]Retrait!retrait_v_r))</f>
        <v/>
      </c>
      <c r="S40" s="191">
        <f>R40/0.4</f>
        <v/>
      </c>
      <c r="T40" s="192">
        <f>R40*1.5</f>
        <v/>
      </c>
      <c r="U40" s="283" t="n"/>
      <c r="V40" s="283" t="n"/>
      <c r="W40" s="283" t="n"/>
      <c r="X40" s="283" t="n"/>
      <c r="Y40" s="283" t="n"/>
      <c r="Z40" s="283" t="n"/>
      <c r="AA40" s="283" t="n"/>
      <c r="AB40" s="283" t="n"/>
      <c r="AC40" s="283" t="n"/>
      <c r="AD40" s="283" t="n"/>
      <c r="AE40" s="283" t="n"/>
      <c r="AF40" s="283" t="n"/>
      <c r="AG40" s="283" t="n"/>
      <c r="AH40" s="283" t="n"/>
      <c r="AI40" s="283" t="n"/>
    </row>
    <row r="41" customFormat="1" s="285">
      <c r="A41" s="179" t="inlineStr">
        <is>
          <t>Local</t>
        </is>
      </c>
      <c r="B41" s="180" t="inlineStr">
        <is>
          <t>Sciages</t>
        </is>
      </c>
      <c r="C41" s="201" t="n"/>
      <c r="D41" s="284">
        <f>IF(E41="&gt; saturation",E41,E41/(1-E41))</f>
        <v/>
      </c>
      <c r="E41" s="183">
        <f>[2]Pilotage!C50</f>
        <v/>
      </c>
      <c r="F41" s="183" t="n"/>
      <c r="G41" s="183" t="n"/>
      <c r="H41" s="185" t="n">
        <v>0.2</v>
      </c>
      <c r="I41" s="186">
        <f>1-H41</f>
        <v/>
      </c>
      <c r="J41" s="187" t="inlineStr">
        <is>
          <t>m3</t>
        </is>
      </c>
      <c r="K41" s="187" t="n">
        <v>1.000561223886489</v>
      </c>
      <c r="L41" s="188">
        <f>R41</f>
        <v/>
      </c>
      <c r="M41" s="189">
        <f>H41*[2]InfraDensité!infra_d_f+I41*[2]InfraDensité!infra_d_r</f>
        <v/>
      </c>
      <c r="N41" s="195">
        <f>IF(D41="&gt; saturation",M41/(1-0.3)/(1-F41),M41/(1-E41)/(1-F41))</f>
        <v/>
      </c>
      <c r="O41" s="191">
        <f>IF(D41="&gt; saturation",5*(1-0.3)-0.7*0.3, 5*(1-E41)-0.7*E41)</f>
        <v/>
      </c>
      <c r="P41" s="191">
        <f>O41*N41</f>
        <v/>
      </c>
      <c r="Q41" s="191" t="n"/>
      <c r="R41" s="191">
        <f>IF(OR(D41&gt;0.3,D41="&gt; saturation"),1,1-(0.3-D41)*(H41*[2]Retrait!retrait_v_f+I41*[2]Retrait!retrait_v_r))</f>
        <v/>
      </c>
      <c r="S41" s="191">
        <f>R41/0.4</f>
        <v/>
      </c>
      <c r="T41" s="192">
        <f>R41*1.5</f>
        <v/>
      </c>
      <c r="U41" s="283" t="n"/>
      <c r="V41" s="283" t="n"/>
      <c r="W41" s="283" t="n"/>
      <c r="X41" s="283" t="n"/>
      <c r="Y41" s="283" t="n"/>
      <c r="Z41" s="283" t="n"/>
      <c r="AA41" s="283" t="n"/>
      <c r="AB41" s="283" t="n"/>
      <c r="AC41" s="283" t="n"/>
      <c r="AD41" s="283" t="n"/>
      <c r="AE41" s="283" t="n"/>
      <c r="AF41" s="283" t="n"/>
      <c r="AG41" s="283" t="n"/>
      <c r="AH41" s="283" t="n"/>
      <c r="AI41" s="283" t="n"/>
    </row>
    <row r="42">
      <c r="A42" s="179" t="inlineStr">
        <is>
          <t>Local</t>
        </is>
      </c>
      <c r="B42" s="180" t="inlineStr">
        <is>
          <t>Sciages F</t>
        </is>
      </c>
      <c r="C42" s="181" t="n"/>
      <c r="D42" s="284">
        <f>IF(E42="&gt; saturation",E42,E42/(1-E42))</f>
        <v/>
      </c>
      <c r="E42" s="183">
        <f>[2]Pilotage!C50</f>
        <v/>
      </c>
      <c r="F42" s="184" t="n"/>
      <c r="G42" s="185" t="n"/>
      <c r="H42" s="186" t="n">
        <v>1</v>
      </c>
      <c r="I42" s="186">
        <f>1-H42</f>
        <v/>
      </c>
      <c r="J42" s="187" t="inlineStr">
        <is>
          <t>m3 de sciage</t>
        </is>
      </c>
      <c r="K42" s="187" t="n">
        <v>1.000643920860762</v>
      </c>
      <c r="L42" s="188">
        <f>R42</f>
        <v/>
      </c>
      <c r="M42" s="189">
        <f>H42*[2]InfraDensité!infra_d_f+I42*[2]InfraDensité!infra_d_r</f>
        <v/>
      </c>
      <c r="N42" s="202">
        <f>IF(D42="&gt; saturation",M42/(1-0.3)/(1-F42),M42/(1-E42)/(1-F42))</f>
        <v/>
      </c>
      <c r="O42" s="191">
        <f>IF(D42="&gt; saturation",5*(1-0.3)-0.7*0.3, 5*(1-E42)-0.7*E42)</f>
        <v/>
      </c>
      <c r="P42" s="191">
        <f>O42*N42</f>
        <v/>
      </c>
      <c r="Q42" s="191" t="n"/>
      <c r="R42" s="191">
        <f>IF(OR(D42&gt;0.3,D42="&gt; saturation"),1,1-(0.3-D42)*(H42*[2]Retrait!retrait_v_f+I42*[2]Retrait!retrait_v_r))</f>
        <v/>
      </c>
      <c r="S42" s="191">
        <f>R42/0.4</f>
        <v/>
      </c>
      <c r="T42" s="192">
        <f>R42*1.5</f>
        <v/>
      </c>
      <c r="U42" s="283" t="n"/>
      <c r="V42" s="283" t="n"/>
      <c r="W42" s="283" t="n"/>
      <c r="X42" s="283" t="n"/>
      <c r="Y42" s="283" t="n"/>
      <c r="Z42" s="283" t="n"/>
      <c r="AA42" s="283" t="n"/>
      <c r="AB42" s="283" t="n"/>
      <c r="AC42" s="283" t="n"/>
      <c r="AD42" s="283" t="n"/>
      <c r="AE42" s="283" t="n"/>
      <c r="AF42" s="283" t="n"/>
      <c r="AG42" s="283" t="n"/>
      <c r="AH42" s="283" t="n"/>
      <c r="AI42" s="283" t="n"/>
    </row>
    <row r="43">
      <c r="A43" s="179" t="inlineStr">
        <is>
          <t>Local</t>
        </is>
      </c>
      <c r="B43" s="180" t="inlineStr">
        <is>
          <t>Sciages F</t>
        </is>
      </c>
      <c r="C43" s="181" t="n"/>
      <c r="D43" s="284">
        <f>IF(E43="&gt; saturation",E43,E43/(1-E43))</f>
        <v/>
      </c>
      <c r="E43" s="183">
        <f>[2]Pilotage!C51</f>
        <v/>
      </c>
      <c r="F43" s="184" t="n"/>
      <c r="G43" s="185" t="n"/>
      <c r="H43" s="186" t="n">
        <v>1</v>
      </c>
      <c r="I43" s="186">
        <f>1-H43</f>
        <v/>
      </c>
      <c r="J43" s="187" t="inlineStr">
        <is>
          <t>m3</t>
        </is>
      </c>
      <c r="K43" s="187" t="n">
        <v>1.000643920860762</v>
      </c>
      <c r="L43" s="188">
        <f>R43</f>
        <v/>
      </c>
      <c r="M43" s="189">
        <f>H43*[2]InfraDensité!infra_d_f+I43*[2]InfraDensité!infra_d_r</f>
        <v/>
      </c>
      <c r="N43" s="202">
        <f>IF(D43="&gt; saturation",M43/(1-0.3)/(1-F43),M43/(1-E43)/(1-F43))</f>
        <v/>
      </c>
      <c r="O43" s="191">
        <f>IF(D43="&gt; saturation",5*(1-0.3)-0.7*0.3, 5*(1-E43)-0.7*E43)</f>
        <v/>
      </c>
      <c r="P43" s="191">
        <f>O43*N43</f>
        <v/>
      </c>
      <c r="Q43" s="191" t="n"/>
      <c r="R43" s="191">
        <f>IF(OR(D43&gt;0.3,D43="&gt; saturation"),1,1-(0.3-D43)*(H43*[2]Retrait!retrait_v_f+I43*[2]Retrait!retrait_v_r))</f>
        <v/>
      </c>
      <c r="S43" s="191">
        <f>R43/0.4</f>
        <v/>
      </c>
      <c r="T43" s="192">
        <f>R43*1.5</f>
        <v/>
      </c>
      <c r="U43" s="283" t="n"/>
      <c r="V43" s="283" t="n"/>
      <c r="W43" s="283" t="n"/>
      <c r="X43" s="283" t="n"/>
      <c r="Y43" s="283" t="n"/>
      <c r="Z43" s="283" t="n"/>
      <c r="AA43" s="283" t="n"/>
      <c r="AB43" s="283" t="n"/>
      <c r="AC43" s="283" t="n"/>
      <c r="AD43" s="283" t="n"/>
      <c r="AE43" s="283" t="n"/>
      <c r="AF43" s="283" t="n"/>
      <c r="AG43" s="283" t="n"/>
      <c r="AH43" s="283" t="n"/>
      <c r="AI43" s="283" t="n"/>
    </row>
    <row r="44">
      <c r="A44" s="179" t="inlineStr">
        <is>
          <t>Local</t>
        </is>
      </c>
      <c r="B44" s="180" t="inlineStr">
        <is>
          <t>Sciages R</t>
        </is>
      </c>
      <c r="C44" s="181" t="n"/>
      <c r="D44" s="284">
        <f>IF(E44="&gt; saturation",E44,E44/(1-E44))</f>
        <v/>
      </c>
      <c r="E44" s="183">
        <f>[2]Pilotage!C51</f>
        <v/>
      </c>
      <c r="F44" s="184" t="n"/>
      <c r="G44" s="185" t="n"/>
      <c r="H44" s="186" t="n">
        <v>0</v>
      </c>
      <c r="I44" s="186">
        <f>1-H44</f>
        <v/>
      </c>
      <c r="J44" s="187" t="inlineStr">
        <is>
          <t>m3 de sciage</t>
        </is>
      </c>
      <c r="K44" s="187" t="n">
        <v>1.000540551778623</v>
      </c>
      <c r="L44" s="188">
        <f>R44</f>
        <v/>
      </c>
      <c r="M44" s="189">
        <f>H44*[2]InfraDensité!infra_d_f+I44*[2]InfraDensité!infra_d_r</f>
        <v/>
      </c>
      <c r="N44" s="203">
        <f>IF(D44="&gt; saturation",M44/(1-0.3)/(1-F44),M44/(1-E44)/(1-F44))</f>
        <v/>
      </c>
      <c r="O44" s="191">
        <f>IF(D44="&gt; saturation",5*(1-0.3)-0.7*0.3, 5*(1-E44)-0.7*E44)</f>
        <v/>
      </c>
      <c r="P44" s="191">
        <f>O44*N44</f>
        <v/>
      </c>
      <c r="Q44" s="191" t="n"/>
      <c r="R44" s="191">
        <f>IF(OR(D44&gt;0.3,D44="&gt; saturation"),1,1-(0.3-D44)*(H44*[2]Retrait!retrait_v_f+I44*[2]Retrait!retrait_v_r))</f>
        <v/>
      </c>
      <c r="S44" s="191">
        <f>R44/0.4</f>
        <v/>
      </c>
      <c r="T44" s="192">
        <f>R44*1.5</f>
        <v/>
      </c>
      <c r="U44" s="283" t="n"/>
      <c r="V44" s="283" t="n"/>
      <c r="W44" s="283" t="n"/>
      <c r="X44" s="283" t="n"/>
      <c r="Y44" s="283" t="n"/>
      <c r="Z44" s="283" t="n"/>
      <c r="AA44" s="283" t="n"/>
      <c r="AB44" s="283" t="n"/>
      <c r="AC44" s="283" t="n"/>
      <c r="AD44" s="283" t="n"/>
      <c r="AE44" s="283" t="n"/>
      <c r="AF44" s="283" t="n"/>
      <c r="AG44" s="283" t="n"/>
      <c r="AH44" s="283" t="n"/>
      <c r="AI44" s="283" t="n"/>
    </row>
    <row r="45">
      <c r="A45" s="179" t="inlineStr">
        <is>
          <t>Local</t>
        </is>
      </c>
      <c r="B45" s="180" t="inlineStr">
        <is>
          <t>Sciages R</t>
        </is>
      </c>
      <c r="C45" s="181" t="n"/>
      <c r="D45" s="284">
        <f>IF(E45="&gt; saturation",E45,E45/(1-E45))</f>
        <v/>
      </c>
      <c r="E45" s="183">
        <f>[2]Pilotage!C52</f>
        <v/>
      </c>
      <c r="F45" s="184" t="n"/>
      <c r="G45" s="185" t="n"/>
      <c r="H45" s="186" t="n">
        <v>0</v>
      </c>
      <c r="I45" s="186">
        <f>1-H45</f>
        <v/>
      </c>
      <c r="J45" s="187" t="inlineStr">
        <is>
          <t>m3</t>
        </is>
      </c>
      <c r="K45" s="187" t="n">
        <v>1.000540551778623</v>
      </c>
      <c r="L45" s="188">
        <f>R45</f>
        <v/>
      </c>
      <c r="M45" s="189">
        <f>H45*[2]InfraDensité!infra_d_f+I45*[2]InfraDensité!infra_d_r</f>
        <v/>
      </c>
      <c r="N45" s="203">
        <f>IF(D45="&gt; saturation",M45/(1-0.3)/(1-F45),M45/(1-E45)/(1-F45))</f>
        <v/>
      </c>
      <c r="O45" s="191">
        <f>IF(D45="&gt; saturation",5*(1-0.3)-0.7*0.3, 5*(1-E45)-0.7*E45)</f>
        <v/>
      </c>
      <c r="P45" s="191">
        <f>O45*N45</f>
        <v/>
      </c>
      <c r="Q45" s="191" t="n"/>
      <c r="R45" s="191">
        <f>IF(OR(D45&gt;0.3,D45="&gt; saturation"),1,1-(0.3-D45)*(H45*[2]Retrait!retrait_v_f+I45*[2]Retrait!retrait_v_r))</f>
        <v/>
      </c>
      <c r="S45" s="191">
        <f>R45/0.4</f>
        <v/>
      </c>
      <c r="T45" s="192">
        <f>R45*1.5</f>
        <v/>
      </c>
      <c r="U45" s="283" t="n"/>
      <c r="V45" s="283" t="n"/>
      <c r="W45" s="283" t="n"/>
      <c r="X45" s="283" t="n"/>
      <c r="Y45" s="283" t="n"/>
      <c r="Z45" s="283" t="n"/>
      <c r="AA45" s="283" t="n"/>
      <c r="AB45" s="283" t="n"/>
      <c r="AC45" s="283" t="n"/>
      <c r="AD45" s="283" t="n"/>
      <c r="AE45" s="283" t="n"/>
      <c r="AF45" s="283" t="n"/>
      <c r="AG45" s="283" t="n"/>
      <c r="AH45" s="283" t="n"/>
      <c r="AI45" s="283" t="n"/>
    </row>
    <row r="46">
      <c r="A46" s="179" t="inlineStr">
        <is>
          <t>Local</t>
        </is>
      </c>
      <c r="B46" s="180" t="inlineStr">
        <is>
          <t>Sciages et autres</t>
        </is>
      </c>
      <c r="C46" s="181" t="n"/>
      <c r="D46" s="284">
        <f>IF(E46="&gt; saturation",E46,E46/(1-E46))</f>
        <v/>
      </c>
      <c r="E46" s="183">
        <f>[2]Pilotage!C53</f>
        <v/>
      </c>
      <c r="F46" s="184" t="n"/>
      <c r="G46" s="185" t="n"/>
      <c r="H46" s="185" t="n">
        <v>0.2</v>
      </c>
      <c r="I46" s="186">
        <f>1-H46</f>
        <v/>
      </c>
      <c r="J46" s="187" t="inlineStr">
        <is>
          <t>m3</t>
        </is>
      </c>
      <c r="K46" s="187" t="n">
        <v>1.000561223886489</v>
      </c>
      <c r="L46" s="188">
        <f>R46</f>
        <v/>
      </c>
      <c r="M46" s="189">
        <f>H46*[2]InfraDensité!infra_d_f+I46*[2]InfraDensité!infra_d_r</f>
        <v/>
      </c>
      <c r="N46" s="196">
        <f>IF(D46="&gt; saturation",M46/(1-0.3)/(1-F46),M46/(1-E46)/(1-F46))</f>
        <v/>
      </c>
      <c r="O46" s="191">
        <f>IF(D46="&gt; saturation",5*(1-0.3)-0.7*0.3, 5*(1-E46)-0.7*E46)</f>
        <v/>
      </c>
      <c r="P46" s="191">
        <f>O46*N46</f>
        <v/>
      </c>
      <c r="Q46" s="191" t="n"/>
      <c r="R46" s="191">
        <f>IF(OR(D46&gt;0.3,D46="&gt; saturation"),1,1-(0.3-D46)*(H46*[2]Retrait!retrait_v_f+I46*[2]Retrait!retrait_v_r))</f>
        <v/>
      </c>
      <c r="S46" s="191">
        <f>R46/0.4</f>
        <v/>
      </c>
      <c r="T46" s="192">
        <f>R46*1.5</f>
        <v/>
      </c>
    </row>
    <row r="47">
      <c r="A47" s="179" t="inlineStr">
        <is>
          <t>Local</t>
        </is>
      </c>
      <c r="B47" s="180" t="inlineStr">
        <is>
          <t>Connexes</t>
        </is>
      </c>
      <c r="C47" s="181" t="n"/>
      <c r="D47" s="284">
        <f>IF(E47="&gt; saturation",E47,E47/(1-E47))</f>
        <v/>
      </c>
      <c r="E47" s="183">
        <f>[2]Pilotage!C54</f>
        <v/>
      </c>
      <c r="F47" s="184" t="n"/>
      <c r="G47" s="185" t="n"/>
      <c r="H47" s="185" t="n">
        <v>0.2</v>
      </c>
      <c r="I47" s="186">
        <f>1-H47</f>
        <v/>
      </c>
      <c r="J47" s="204" t="inlineStr">
        <is>
          <t>t</t>
        </is>
      </c>
      <c r="K47" s="187" t="n">
        <v>1.741391258176081</v>
      </c>
      <c r="L47" s="188">
        <f>N47</f>
        <v/>
      </c>
      <c r="M47" s="189">
        <f>H47*[2]InfraDensité!infra_d_f+I47*[2]InfraDensité!infra_d_r</f>
        <v/>
      </c>
      <c r="N47" s="190">
        <f>IF(D47="&gt; saturation",M47/(1-0.3)/(1-F47),M47/(1-E47)/(1-F47))</f>
        <v/>
      </c>
      <c r="O47" s="191">
        <f>IF(D47="&gt; saturation",5*(1-0.3)-0.7*0.3, 5*(1-E47)-0.7*E47)</f>
        <v/>
      </c>
      <c r="P47" s="191">
        <f>O47*N47</f>
        <v/>
      </c>
      <c r="Q47" s="191" t="n"/>
      <c r="R47" s="191">
        <f>IF(OR(D47&gt;0.3,D47="&gt; saturation"),1,1-(0.3-D47)*(H47*[2]Retrait!retrait_v_f+I47*[2]Retrait!retrait_v_r))</f>
        <v/>
      </c>
      <c r="S47" s="191">
        <f>R47/0.4</f>
        <v/>
      </c>
      <c r="T47" s="192">
        <f>R47*1.5</f>
        <v/>
      </c>
    </row>
    <row r="48">
      <c r="A48" s="179" t="inlineStr">
        <is>
          <t>Local</t>
        </is>
      </c>
      <c r="B48" s="180" t="inlineStr">
        <is>
          <t>Plaquettes de scierie</t>
        </is>
      </c>
      <c r="C48" s="181" t="n"/>
      <c r="D48" s="284">
        <f>IF(E48="&gt; saturation",E48,E48/(1-E48))</f>
        <v/>
      </c>
      <c r="E48" s="183">
        <f>[2]Pilotage!C55</f>
        <v/>
      </c>
      <c r="F48" s="184" t="n"/>
      <c r="G48" s="185" t="n"/>
      <c r="H48" s="185" t="n">
        <v>0.2</v>
      </c>
      <c r="I48" s="186">
        <f>1-H48</f>
        <v/>
      </c>
      <c r="J48" s="204" t="inlineStr">
        <is>
          <t>t</t>
        </is>
      </c>
      <c r="K48" s="187" t="n">
        <v>1.741391258176081</v>
      </c>
      <c r="L48" s="188">
        <f>N48</f>
        <v/>
      </c>
      <c r="M48" s="189">
        <f>H48*[2]InfraDensité!infra_d_f+I48*[2]InfraDensité!infra_d_r</f>
        <v/>
      </c>
      <c r="N48" s="190">
        <f>IF(D48="&gt; saturation",M48/(1-0.3)/(1-F48),M48/(1-E48)/(1-F48))</f>
        <v/>
      </c>
      <c r="O48" s="191">
        <f>IF(D48="&gt; saturation",5*(1-0.3)-0.7*0.3, 5*(1-E48)-0.7*E48)</f>
        <v/>
      </c>
      <c r="P48" s="191">
        <f>O48*N48</f>
        <v/>
      </c>
      <c r="Q48" s="191" t="n"/>
      <c r="R48" s="191">
        <f>IF(OR(D48&gt;0.3,D48="&gt; saturation"),1,1-(0.3-D48)*(H48*[2]Retrait!retrait_v_f+I48*[2]Retrait!retrait_v_r))</f>
        <v/>
      </c>
      <c r="S48" s="191">
        <f>R48/0.4</f>
        <v/>
      </c>
      <c r="T48" s="192">
        <f>R48*1.5</f>
        <v/>
      </c>
    </row>
    <row r="49">
      <c r="A49" s="179" t="inlineStr">
        <is>
          <t>Local</t>
        </is>
      </c>
      <c r="B49" s="180" t="inlineStr">
        <is>
          <t>Granulés</t>
        </is>
      </c>
      <c r="C49" s="181" t="n"/>
      <c r="D49" s="284">
        <f>IF(E49="&gt; saturation",E49,E49/(1-E49))</f>
        <v/>
      </c>
      <c r="E49" s="183">
        <f>[2]Pilotage!C56</f>
        <v/>
      </c>
      <c r="F49" s="184" t="n"/>
      <c r="G49" s="185" t="n"/>
      <c r="H49" s="185" t="n">
        <v>0.2</v>
      </c>
      <c r="I49" s="186">
        <f>1-H49</f>
        <v/>
      </c>
      <c r="J49" s="204" t="inlineStr">
        <is>
          <t>t</t>
        </is>
      </c>
      <c r="K49" s="187" t="n">
        <v>2.324954950208151</v>
      </c>
      <c r="L49" s="188">
        <f>N49</f>
        <v/>
      </c>
      <c r="M49" s="189">
        <f>H49*[2]InfraDensité!infra_d_f+I49*[2]InfraDensité!infra_d_r</f>
        <v/>
      </c>
      <c r="N49" s="205">
        <f>IF(D49="&gt; saturation",M49/(1-0.3)/(1-F49),M49/(1-E49)/(1-F49))</f>
        <v/>
      </c>
      <c r="O49" s="191">
        <f>IF(D49="&gt; saturation",5*(1-0.3)-0.7*0.3, 5*(1-E49)-0.7*E49)</f>
        <v/>
      </c>
      <c r="P49" s="191">
        <f>O49*N49</f>
        <v/>
      </c>
      <c r="Q49" s="191" t="n"/>
      <c r="R49" s="191">
        <f>IF(OR(D49&gt;0.3,D49="&gt; saturation"),1,1-(0.3-D49)*(H49*[2]Retrait!retrait_v_f+I49*[2]Retrait!retrait_v_r))</f>
        <v/>
      </c>
      <c r="S49" s="191">
        <f>R49/0.4</f>
        <v/>
      </c>
      <c r="T49" s="192">
        <f>R49*1.5</f>
        <v/>
      </c>
    </row>
    <row r="50">
      <c r="A50" s="179" t="inlineStr">
        <is>
          <t>Local</t>
        </is>
      </c>
      <c r="B50" s="180" t="inlineStr">
        <is>
          <t>Combustibles chaudières collectives</t>
        </is>
      </c>
      <c r="C50" s="181" t="n"/>
      <c r="D50" s="284">
        <f>IF(E50="&gt; saturation",E50,E50/(1-E50))</f>
        <v/>
      </c>
      <c r="E50" s="183">
        <f>[2]Pilotage!C57</f>
        <v/>
      </c>
      <c r="F50" s="184" t="n"/>
      <c r="G50" s="185" t="n"/>
      <c r="H50" s="185" t="n">
        <v>0.2</v>
      </c>
      <c r="I50" s="186">
        <f>1-H50</f>
        <v/>
      </c>
      <c r="J50" s="204" t="inlineStr">
        <is>
          <t>t</t>
        </is>
      </c>
      <c r="K50" s="187" t="n">
        <v>1.617006168306361</v>
      </c>
      <c r="L50" s="188">
        <f>N50</f>
        <v/>
      </c>
      <c r="M50" s="189">
        <f>H50*[2]InfraDensité!infra_d_f+I50*[2]InfraDensité!infra_d_r</f>
        <v/>
      </c>
      <c r="N50" s="198">
        <f>IF(D50="&gt; saturation",M50/(1-0.3)/(1-F50),M50/(1-E50)/(1-F50))</f>
        <v/>
      </c>
      <c r="O50" s="191">
        <f>IF(D50="&gt; saturation",5*(1-0.3)-0.7*0.3, 5*(1-E50)-0.7*E50)</f>
        <v/>
      </c>
      <c r="P50" s="191">
        <f>O50*N50</f>
        <v/>
      </c>
      <c r="Q50" s="191" t="n"/>
      <c r="R50" s="191">
        <f>IF(OR(D50&gt;0.3,D50="&gt; saturation"),1,1-(0.3-D50)*(H50*[2]Retrait!retrait_v_f+I50*[2]Retrait!retrait_v_r))</f>
        <v/>
      </c>
      <c r="S50" s="191">
        <f>R50/0.4</f>
        <v/>
      </c>
      <c r="T50" s="192">
        <f>R50*1.5</f>
        <v/>
      </c>
    </row>
    <row r="51">
      <c r="A51" s="179" t="inlineStr">
        <is>
          <t>Local</t>
        </is>
      </c>
      <c r="B51" s="180" t="inlineStr">
        <is>
          <t>Connexes plaquettes déchets</t>
        </is>
      </c>
      <c r="C51" s="181" t="n"/>
      <c r="D51" s="284">
        <f>IF(E51="&gt; saturation",E51,E51/(1-E51))</f>
        <v/>
      </c>
      <c r="E51" s="183">
        <f>[2]Pilotage!C58</f>
        <v/>
      </c>
      <c r="F51" s="184" t="n"/>
      <c r="G51" s="185" t="n"/>
      <c r="H51" s="185" t="n">
        <v>0.2</v>
      </c>
      <c r="I51" s="186">
        <f>1-H51</f>
        <v/>
      </c>
      <c r="J51" s="204" t="inlineStr">
        <is>
          <t>t</t>
        </is>
      </c>
      <c r="K51" s="187" t="n">
        <v>1.617006168306361</v>
      </c>
      <c r="L51" s="188">
        <f>N51</f>
        <v/>
      </c>
      <c r="M51" s="189">
        <f>H51*[2]InfraDensité!infra_d_f+I51*[2]InfraDensité!infra_d_r</f>
        <v/>
      </c>
      <c r="N51" s="198">
        <f>IF(D51="&gt; saturation",M51/(1-0.3)/(1-F51),M51/(1-E51)/(1-F51))</f>
        <v/>
      </c>
      <c r="O51" s="191">
        <f>IF(D51="&gt; saturation",5*(1-0.3)-0.7*0.3, 5*(1-E51)-0.7*E51)</f>
        <v/>
      </c>
      <c r="P51" s="191">
        <f>O51*N51</f>
        <v/>
      </c>
      <c r="Q51" s="191" t="n"/>
      <c r="R51" s="191">
        <f>IF(OR(D51&gt;0.3,D51="&gt; saturation"),1,1-(0.3-D51)*(H51*[2]Retrait!retrait_v_f+I51*[2]Retrait!retrait_v_r))</f>
        <v/>
      </c>
      <c r="S51" s="191">
        <f>R51/0.4</f>
        <v/>
      </c>
      <c r="T51" s="192">
        <f>R51*1.5</f>
        <v/>
      </c>
    </row>
    <row r="52">
      <c r="A52" s="179" t="inlineStr">
        <is>
          <t>Local</t>
        </is>
      </c>
      <c r="B52" s="180" t="inlineStr">
        <is>
          <t>Connexes hors écorces et déchets</t>
        </is>
      </c>
      <c r="C52" s="181" t="inlineStr">
        <is>
          <t>utilisés par la trituration</t>
        </is>
      </c>
      <c r="D52" s="284">
        <f>IF(E52="&gt; saturation",E52,E52/(1-E52))</f>
        <v/>
      </c>
      <c r="E52" s="183">
        <f>[2]Pilotage!C59</f>
        <v/>
      </c>
      <c r="F52" s="184" t="n"/>
      <c r="G52" s="185" t="n"/>
      <c r="H52" s="185" t="n">
        <v>0.2</v>
      </c>
      <c r="I52" s="186">
        <f>1-H52</f>
        <v/>
      </c>
      <c r="J52" s="204" t="inlineStr">
        <is>
          <t>t</t>
        </is>
      </c>
      <c r="K52" s="187" t="n">
        <v>1.741391258176081</v>
      </c>
      <c r="L52" s="188">
        <f>N52</f>
        <v/>
      </c>
      <c r="M52" s="189">
        <f>H52*[2]InfraDensité!infra_d_f+I52*[2]InfraDensité!infra_d_r</f>
        <v/>
      </c>
      <c r="N52" s="190">
        <f>IF(D52="&gt; saturation",M52/(1-0.3)/(1-F52),M52/(1-E52)/(1-F52))</f>
        <v/>
      </c>
      <c r="O52" s="191">
        <f>IF(D52="&gt; saturation",5*(1-0.3)-0.7*0.3, 5*(1-E52)-0.7*E52)</f>
        <v/>
      </c>
      <c r="P52" s="191">
        <f>O52*N52</f>
        <v/>
      </c>
      <c r="Q52" s="191" t="n"/>
      <c r="R52" s="191">
        <f>IF(OR(D52&gt;0.3,D52="&gt; saturation"),1,1-(0.3-D52)*(H52*[2]Retrait!retrait_v_f+I52*[2]Retrait!retrait_v_r))</f>
        <v/>
      </c>
      <c r="S52" s="191">
        <f>R52/0.4</f>
        <v/>
      </c>
      <c r="T52" s="192">
        <f>R52*1.5</f>
        <v/>
      </c>
    </row>
    <row r="53">
      <c r="A53" s="179" t="inlineStr">
        <is>
          <t>Local</t>
        </is>
      </c>
      <c r="B53" s="180" t="inlineStr">
        <is>
          <t>Palettes et emballages</t>
        </is>
      </c>
      <c r="C53" s="181" t="n"/>
      <c r="D53" s="284">
        <f>IF(E53="&gt; saturation",E53,E53/(1-E53))</f>
        <v/>
      </c>
      <c r="E53" s="183">
        <f>[2]Pilotage!C59</f>
        <v/>
      </c>
      <c r="F53" s="184" t="n"/>
      <c r="G53" s="185" t="n"/>
      <c r="H53" s="185" t="n">
        <v>0.2</v>
      </c>
      <c r="I53" s="186">
        <f>1-H53</f>
        <v/>
      </c>
      <c r="J53" s="204" t="inlineStr">
        <is>
          <t>t</t>
        </is>
      </c>
      <c r="K53" s="187" t="n">
        <v>1.741391258176081</v>
      </c>
      <c r="L53" s="188">
        <f>N53</f>
        <v/>
      </c>
      <c r="M53" s="189">
        <f>H53*[2]InfraDensité!infra_d_f+I53*[2]InfraDensité!infra_d_r</f>
        <v/>
      </c>
      <c r="N53" s="190">
        <f>IF(D53="&gt; saturation",M53/(1-0.3)/(1-F53),M53/(1-E53)/(1-F53))</f>
        <v/>
      </c>
      <c r="O53" s="191">
        <f>IF(D53="&gt; saturation",5*(1-0.3)-0.7*0.3, 5*(1-E53)-0.7*E53)</f>
        <v/>
      </c>
      <c r="P53" s="191">
        <f>O53*N53</f>
        <v/>
      </c>
      <c r="Q53" s="191" t="n"/>
      <c r="R53" s="191">
        <f>IF(OR(D53&gt;0.3,D53="&gt; saturation"),1,1-(0.3-D53)*(H53*[2]Retrait!retrait_v_f+I53*[2]Retrait!retrait_v_r))</f>
        <v/>
      </c>
      <c r="S53" s="191">
        <f>R53/0.4</f>
        <v/>
      </c>
      <c r="T53" s="192">
        <f>R53*1.5</f>
        <v/>
      </c>
    </row>
    <row r="54">
      <c r="A54" s="179" t="inlineStr">
        <is>
          <t>Local</t>
        </is>
      </c>
      <c r="B54" s="180" t="inlineStr">
        <is>
          <t>Palettes et emballages</t>
        </is>
      </c>
      <c r="C54" s="181" t="n"/>
      <c r="D54" s="284">
        <f>IF(E54="&gt; saturation",E54,E54/(1-E54))</f>
        <v/>
      </c>
      <c r="E54" s="183">
        <f>[2]Pilotage!C60</f>
        <v/>
      </c>
      <c r="F54" s="184" t="n"/>
      <c r="G54" s="185" t="n"/>
      <c r="H54" s="185" t="n">
        <v>0.2</v>
      </c>
      <c r="I54" s="186">
        <f>1-H54</f>
        <v/>
      </c>
      <c r="J54" s="204" t="inlineStr">
        <is>
          <t>m3</t>
        </is>
      </c>
      <c r="K54" s="187" t="n">
        <v>1.022071637001037</v>
      </c>
      <c r="L54" s="188">
        <f>R54</f>
        <v/>
      </c>
      <c r="M54" s="189">
        <f>H54*[2]InfraDensité!infra_d_f+I54*[2]InfraDensité!infra_d_r</f>
        <v/>
      </c>
      <c r="N54" s="194">
        <f>IF(D54="&gt; saturation",M54/(1-0.3)/(1-F54),M54/(1-E54)/(1-F54))</f>
        <v/>
      </c>
      <c r="O54" s="191">
        <f>IF(D54="&gt; saturation",5*(1-0.3)-0.7*0.3, 5*(1-E54)-0.7*E54)</f>
        <v/>
      </c>
      <c r="P54" s="191">
        <f>O54*N54</f>
        <v/>
      </c>
      <c r="Q54" s="191" t="n"/>
      <c r="R54" s="191">
        <f>IF(OR(D54&gt;0.3,D54="&gt; saturation"),1,1-(0.3-D54)*(H54*[2]Retrait!retrait_v_f+I54*[2]Retrait!retrait_v_r))</f>
        <v/>
      </c>
      <c r="S54" s="191">
        <f>R54/0.4</f>
        <v/>
      </c>
      <c r="T54" s="192">
        <f>R54*1.5</f>
        <v/>
      </c>
    </row>
    <row r="55">
      <c r="A55" s="179" t="inlineStr">
        <is>
          <t>Local</t>
        </is>
      </c>
      <c r="B55" s="180" t="inlineStr">
        <is>
          <t>Placages</t>
        </is>
      </c>
      <c r="C55" s="181" t="n"/>
      <c r="D55" s="284">
        <f>IF(E55="&gt; saturation",E55,E55/(1-E55))</f>
        <v/>
      </c>
      <c r="E55" s="183">
        <f>[2]Pilotage!C61</f>
        <v/>
      </c>
      <c r="F55" s="184" t="n"/>
      <c r="G55" s="185" t="n"/>
      <c r="H55" s="185" t="n">
        <v>0.2</v>
      </c>
      <c r="I55" s="186">
        <f>1-H55</f>
        <v/>
      </c>
      <c r="J55" s="187" t="inlineStr">
        <is>
          <t>m3</t>
        </is>
      </c>
      <c r="K55" s="187" t="n">
        <v>1.110293194970219</v>
      </c>
      <c r="L55" s="188">
        <f>R55</f>
        <v/>
      </c>
      <c r="M55" s="189">
        <f>H55*[2]InfraDensité!infra_d_f+I55*[2]InfraDensité!infra_d_r</f>
        <v/>
      </c>
      <c r="N55" s="194">
        <f>IF(D55="&gt; saturation",M55/(1-0.3)/(1-F55),M55/(1-E55)/(1-F55))</f>
        <v/>
      </c>
      <c r="O55" s="191">
        <f>IF(D55="&gt; saturation",5*(1-0.3)-0.7*0.3, 5*(1-E55)-0.7*E55)</f>
        <v/>
      </c>
      <c r="P55" s="191">
        <f>O55*N55</f>
        <v/>
      </c>
      <c r="Q55" s="191" t="n"/>
      <c r="R55" s="191">
        <f>1-(0.3-D55)*(H55*[2]Retrait!retrait_v_f+I55*[2]Retrait!retrait_v_r)</f>
        <v/>
      </c>
      <c r="S55" s="191">
        <f>R55/0.4</f>
        <v/>
      </c>
      <c r="T55" s="192">
        <f>R55*1.5</f>
        <v/>
      </c>
    </row>
    <row r="56">
      <c r="A56" s="179" t="inlineStr">
        <is>
          <t>Local</t>
        </is>
      </c>
      <c r="B56" s="180" t="inlineStr">
        <is>
          <t>Contreplaqués</t>
        </is>
      </c>
      <c r="C56" s="181" t="n"/>
      <c r="D56" s="284">
        <f>IF(E56="&gt; saturation",E56,E56/(1-E56))</f>
        <v/>
      </c>
      <c r="E56" s="183">
        <f>[2]Pilotage!C62</f>
        <v/>
      </c>
      <c r="F56" s="206" t="n">
        <v>0.077</v>
      </c>
      <c r="G56" s="206" t="n"/>
      <c r="H56" s="185" t="n">
        <v>0.2</v>
      </c>
      <c r="I56" s="186">
        <f>1-H56</f>
        <v/>
      </c>
      <c r="J56" s="187" t="inlineStr">
        <is>
          <t>m3</t>
        </is>
      </c>
      <c r="K56" s="187" t="n">
        <v>1.024800618957512</v>
      </c>
      <c r="L56" s="188">
        <f>R56</f>
        <v/>
      </c>
      <c r="M56" s="189">
        <f>H56*[2]InfraDensité!infra_d_f+I56*[2]InfraDensité!infra_d_r</f>
        <v/>
      </c>
      <c r="N56" s="194">
        <f>IF(D56="&gt; saturation",M56/(1-0.3)/(1-F56),M56/(1-E56)/(1-F56))</f>
        <v/>
      </c>
      <c r="O56" s="191">
        <f>IF(D56="&gt; saturation",5*(1-0.3)-0.7*0.3, 5*(1-E56)-0.7*E56)</f>
        <v/>
      </c>
      <c r="P56" s="191">
        <f>O56*N56</f>
        <v/>
      </c>
      <c r="Q56" s="191" t="n"/>
      <c r="R56" s="191">
        <f>(1-(0.3-D56)*(H56*[2]Retrait!retrait_v_f+I56*[2]Retrait!retrait_v_r))/(1-F56)</f>
        <v/>
      </c>
      <c r="S56" s="191">
        <f>R56/0.4</f>
        <v/>
      </c>
      <c r="T56" s="192">
        <f>R56*1.5</f>
        <v/>
      </c>
    </row>
    <row r="57">
      <c r="A57" s="179" t="inlineStr">
        <is>
          <t>Local</t>
        </is>
      </c>
      <c r="B57" s="180" t="inlineStr">
        <is>
          <t>Panneaux</t>
        </is>
      </c>
      <c r="C57" s="181" t="n"/>
      <c r="D57" s="284">
        <f>IF(E57="&gt; saturation",E57,E57/(1-E57))</f>
        <v/>
      </c>
      <c r="E57" s="183">
        <f>[2]Pilotage!C63</f>
        <v/>
      </c>
      <c r="F57" s="207">
        <f>0.65*F58+0.2*F61+0.1*F59+0.05*F60</f>
        <v/>
      </c>
      <c r="G57" s="199">
        <f>0.65*G58+0.2*G61+0.1*G59+0.05*G60</f>
        <v/>
      </c>
      <c r="H57" s="185" t="n">
        <v>0.2</v>
      </c>
      <c r="I57" s="186">
        <f>1-H57</f>
        <v/>
      </c>
      <c r="J57" s="187" t="inlineStr">
        <is>
          <t>m3</t>
        </is>
      </c>
      <c r="K57" s="187" t="n">
        <v>1.562588281296311</v>
      </c>
      <c r="L57" s="188">
        <f>R57</f>
        <v/>
      </c>
      <c r="M57" s="189">
        <f>H57*[2]InfraDensité!infra_d_f+I57*[2]InfraDensité!infra_d_r</f>
        <v/>
      </c>
      <c r="N57" s="194">
        <f>IF(D57="&gt; saturation",M57/(1-0.3)/(1-F57),M57/(1-E57)/(1-F57))</f>
        <v/>
      </c>
      <c r="O57" s="191">
        <f>IF(D57="&gt; saturation",5*(1-0.3)-0.7*0.3, 5*(1-E57)-0.7*E57)</f>
        <v/>
      </c>
      <c r="P57" s="191">
        <f>O57*N57</f>
        <v/>
      </c>
      <c r="Q57" s="191" t="n"/>
      <c r="R57" s="191">
        <f>0.65*R58+0.2*R61+0.1*R59+0.05*R60</f>
        <v/>
      </c>
      <c r="S57" s="191">
        <f>R57/0.4</f>
        <v/>
      </c>
      <c r="T57" s="192">
        <f>R57*1.5</f>
        <v/>
      </c>
    </row>
    <row r="58">
      <c r="A58" s="179" t="inlineStr">
        <is>
          <t>Local</t>
        </is>
      </c>
      <c r="B58" s="208" t="inlineStr">
        <is>
          <t>Panneaux particules</t>
        </is>
      </c>
      <c r="C58" s="181" t="n"/>
      <c r="D58" s="284">
        <f>IF(E58="&gt; saturation",E58,E58/(1-E58))</f>
        <v/>
      </c>
      <c r="E58" s="183">
        <f>[2]Pilotage!C64</f>
        <v/>
      </c>
      <c r="F58" s="206" t="n">
        <v>0.06</v>
      </c>
      <c r="G58" s="209" t="n">
        <v>0.65</v>
      </c>
      <c r="H58" s="185" t="n">
        <v>0.2</v>
      </c>
      <c r="I58" s="186">
        <f>1-H58</f>
        <v/>
      </c>
      <c r="J58" s="187" t="inlineStr">
        <is>
          <t>m3</t>
        </is>
      </c>
      <c r="K58" s="187" t="n">
        <v>1.42054747457718</v>
      </c>
      <c r="L58" s="188">
        <f>R58</f>
        <v/>
      </c>
      <c r="M58" s="189">
        <f>H58*[2]InfraDensité!infra_d_f+I58*[2]InfraDensité!infra_d_r</f>
        <v/>
      </c>
      <c r="N58" s="194">
        <f>IF(D58="&gt; saturation",M58/(1-0.3)/(1-F58),M58/(1-E58)/(1-F58))</f>
        <v/>
      </c>
      <c r="O58" s="191">
        <f>IF(D58="&gt; saturation",5*(1-0.3)-0.7*0.3, 5*(1-E58)-0.7*E58)</f>
        <v/>
      </c>
      <c r="P58" s="191">
        <f>O58*N58</f>
        <v/>
      </c>
      <c r="Q58" s="191" t="n"/>
      <c r="R58" s="191">
        <f>N58/G58</f>
        <v/>
      </c>
      <c r="S58" s="191">
        <f>R58/0.4</f>
        <v/>
      </c>
      <c r="T58" s="192">
        <f>R58*1.5</f>
        <v/>
      </c>
    </row>
    <row r="59">
      <c r="A59" s="179" t="inlineStr">
        <is>
          <t>Local</t>
        </is>
      </c>
      <c r="B59" s="208" t="inlineStr">
        <is>
          <t>Panneaux OSB</t>
        </is>
      </c>
      <c r="C59" s="181" t="n"/>
      <c r="D59" s="284">
        <f>IF(E59="&gt; saturation",E59,E59/(1-E59))</f>
        <v/>
      </c>
      <c r="E59" s="183">
        <f>[2]Pilotage!C65</f>
        <v/>
      </c>
      <c r="F59" s="206" t="n"/>
      <c r="G59" s="209" t="n">
        <v>0.85</v>
      </c>
      <c r="H59" s="185" t="n">
        <v>0.2</v>
      </c>
      <c r="I59" s="186">
        <f>1-H59</f>
        <v/>
      </c>
      <c r="J59" s="187" t="inlineStr">
        <is>
          <t>m3</t>
        </is>
      </c>
      <c r="K59" s="187" t="n">
        <v>1.976211707676929</v>
      </c>
      <c r="L59" s="188">
        <f>R59</f>
        <v/>
      </c>
      <c r="M59" s="189">
        <f>H59*[2]InfraDensité!infra_d_f+I59*[2]InfraDensité!infra_d_r</f>
        <v/>
      </c>
      <c r="N59" s="205">
        <f>IF(D59="&gt; saturation",M59/(1-0.3)/(1-F59),M59/(1-E59)/(1-F59))</f>
        <v/>
      </c>
      <c r="O59" s="191">
        <f>IF(D59="&gt; saturation",5*(1-0.3)-0.7*0.3, 5*(1-E59)-0.7*E59)</f>
        <v/>
      </c>
      <c r="P59" s="191">
        <f>O59*N59</f>
        <v/>
      </c>
      <c r="Q59" s="191" t="n"/>
      <c r="R59" s="191">
        <f>N59/G59</f>
        <v/>
      </c>
      <c r="S59" s="191">
        <f>R59/0.4</f>
        <v/>
      </c>
      <c r="T59" s="192">
        <f>R59*1.5</f>
        <v/>
      </c>
    </row>
    <row r="60">
      <c r="A60" s="179" t="inlineStr">
        <is>
          <t>Local</t>
        </is>
      </c>
      <c r="B60" s="208" t="inlineStr">
        <is>
          <t>Panneaux fibres</t>
        </is>
      </c>
      <c r="C60" s="181" t="n"/>
      <c r="D60" s="284">
        <f>IF(E60="&gt; saturation",E60,E60/(1-E60))</f>
        <v/>
      </c>
      <c r="E60" s="183">
        <f>[2]Pilotage!C66</f>
        <v/>
      </c>
      <c r="F60" s="206" t="n"/>
      <c r="G60" s="209" t="n">
        <v>1</v>
      </c>
      <c r="H60" s="185" t="n">
        <v>0.2</v>
      </c>
      <c r="I60" s="186">
        <f>1-H60</f>
        <v/>
      </c>
      <c r="J60" s="187" t="inlineStr">
        <is>
          <t>m3</t>
        </is>
      </c>
      <c r="K60" s="187" t="n">
        <v>2.324954950208151</v>
      </c>
      <c r="L60" s="188">
        <f>R60</f>
        <v/>
      </c>
      <c r="M60" s="189">
        <f>H60*[2]InfraDensité!infra_d_f+I60*[2]InfraDensité!infra_d_r</f>
        <v/>
      </c>
      <c r="N60" s="205">
        <f>IF(D60="&gt; saturation",M60/(1-0.3)/(1-F60),M60/(1-E60)/(1-F60))</f>
        <v/>
      </c>
      <c r="O60" s="191">
        <f>IF(D60="&gt; saturation",5*(1-0.3)-0.7*0.3, 5*(1-E60)-0.7*E60)</f>
        <v/>
      </c>
      <c r="P60" s="191">
        <f>O60*N60</f>
        <v/>
      </c>
      <c r="Q60" s="191" t="n"/>
      <c r="R60" s="191">
        <f>N60/G60</f>
        <v/>
      </c>
      <c r="S60" s="191">
        <f>R60/0.4</f>
        <v/>
      </c>
      <c r="T60" s="192">
        <f>R60*1.5</f>
        <v/>
      </c>
    </row>
    <row r="61">
      <c r="A61" s="179" t="inlineStr">
        <is>
          <t>Local</t>
        </is>
      </c>
      <c r="B61" s="208" t="inlineStr">
        <is>
          <t>Panneaux MDF</t>
        </is>
      </c>
      <c r="C61" s="181" t="n"/>
      <c r="D61" s="284">
        <f>IF(E61="&gt; saturation",E61,E61/(1-E61))</f>
        <v/>
      </c>
      <c r="E61" s="183">
        <f>[2]Pilotage!C67</f>
        <v/>
      </c>
      <c r="F61" s="206" t="n"/>
      <c r="G61" s="209" t="n">
        <v>0.78</v>
      </c>
      <c r="H61" s="185" t="n">
        <v>0.2</v>
      </c>
      <c r="I61" s="186">
        <f>1-H61</f>
        <v/>
      </c>
      <c r="J61" s="187" t="inlineStr">
        <is>
          <t>m3</t>
        </is>
      </c>
      <c r="K61" s="187" t="n">
        <v>1.813464861162358</v>
      </c>
      <c r="L61" s="188">
        <f>R61</f>
        <v/>
      </c>
      <c r="M61" s="189">
        <f>H61*[2]InfraDensité!infra_d_f+I61*[2]InfraDensité!infra_d_r</f>
        <v/>
      </c>
      <c r="N61" s="205">
        <f>IF(D61="&gt; saturation",M61/(1-0.3)/(1-F61),M61/(1-E61)/(1-F61))</f>
        <v/>
      </c>
      <c r="O61" s="191">
        <f>IF(D61="&gt; saturation",5*(1-0.3)-0.7*0.3, 5*(1-E61)-0.7*E61)</f>
        <v/>
      </c>
      <c r="P61" s="191">
        <f>O61*N61</f>
        <v/>
      </c>
      <c r="Q61" s="191" t="n"/>
      <c r="R61" s="191">
        <f>N61/G61</f>
        <v/>
      </c>
      <c r="S61" s="191">
        <f>R61/0.4</f>
        <v/>
      </c>
      <c r="T61" s="192">
        <f>R61*1.5</f>
        <v/>
      </c>
    </row>
    <row r="62">
      <c r="A62" s="179" t="inlineStr">
        <is>
          <t>Local</t>
        </is>
      </c>
      <c r="B62" s="208" t="inlineStr">
        <is>
          <t>Panneaux placages contreplaqués</t>
        </is>
      </c>
      <c r="C62" s="181" t="n"/>
      <c r="D62" s="284">
        <f>IF(E62="&gt; saturation",E62,E62/(1-E62))</f>
        <v/>
      </c>
      <c r="E62" s="183">
        <f>[2]Pilotage!C68</f>
        <v/>
      </c>
      <c r="F62" s="207">
        <f>F57</f>
        <v/>
      </c>
      <c r="G62" s="210">
        <f>G57</f>
        <v/>
      </c>
      <c r="H62" s="185" t="n">
        <v>0.2</v>
      </c>
      <c r="I62" s="186">
        <f>1-H62</f>
        <v/>
      </c>
      <c r="J62" s="204" t="inlineStr">
        <is>
          <t>t</t>
        </is>
      </c>
      <c r="K62" s="187" t="n">
        <v>2.234281707150033</v>
      </c>
      <c r="L62" s="188">
        <f>N62</f>
        <v/>
      </c>
      <c r="M62" s="189">
        <f>H62*[2]InfraDensité!infra_d_f+I62*[2]InfraDensité!infra_d_r</f>
        <v/>
      </c>
      <c r="N62" s="194">
        <f>IF(D62="&gt; saturation",M62/(1-0.3)/(1-F62),M62/(1-E62)/(1-F62))</f>
        <v/>
      </c>
      <c r="O62" s="191">
        <f>IF(D62="&gt; saturation",5*(1-0.3)-0.7*0.3, 5*(1-E62)-0.7*E62)</f>
        <v/>
      </c>
      <c r="P62" s="191">
        <f>O62*N62</f>
        <v/>
      </c>
      <c r="Q62" s="191" t="n"/>
      <c r="R62" s="191">
        <f>R57</f>
        <v/>
      </c>
      <c r="S62" s="191">
        <f>R62/0.4</f>
        <v/>
      </c>
      <c r="T62" s="192">
        <f>R62*1.5</f>
        <v/>
      </c>
    </row>
    <row r="63">
      <c r="A63" s="179" t="inlineStr">
        <is>
          <t>Local</t>
        </is>
      </c>
      <c r="B63" s="208" t="inlineStr">
        <is>
          <t>Pâte à papier</t>
        </is>
      </c>
      <c r="C63" s="181" t="n"/>
      <c r="D63" s="284">
        <f>IF(E63="&gt; saturation",E63,E63/(1-E63))</f>
        <v/>
      </c>
      <c r="E63" s="183">
        <f>[2]Pilotage!C69</f>
        <v/>
      </c>
      <c r="F63" s="206" t="n"/>
      <c r="G63" s="209" t="n"/>
      <c r="H63" s="185" t="n">
        <v>0.2</v>
      </c>
      <c r="I63" s="186">
        <f>1-H63</f>
        <v/>
      </c>
      <c r="J63" s="204" t="inlineStr">
        <is>
          <t>t</t>
        </is>
      </c>
      <c r="K63" s="187" t="n">
        <v>2.238931617654961</v>
      </c>
      <c r="L63" s="188">
        <f>N63</f>
        <v/>
      </c>
      <c r="M63" s="189">
        <f>H63*[2]InfraDensité!infra_d_f+I63*[2]InfraDensité!infra_d_r</f>
        <v/>
      </c>
      <c r="N63" s="194">
        <f>IF(D63="&gt; saturation",M63/(1-0.3)/(1-F63),M63/(1-E63)/(1-F63))</f>
        <v/>
      </c>
      <c r="O63" s="191">
        <f>IF(D63="&gt; saturation",5*(1-0.3)-0.7*0.3, 5*(1-E63)-0.7*E63)</f>
        <v/>
      </c>
      <c r="P63" s="191">
        <f>O63*N63</f>
        <v/>
      </c>
      <c r="Q63" s="191" t="n"/>
      <c r="R63" s="191">
        <f>1/N63*[2]Pilotage!B$86</f>
        <v/>
      </c>
      <c r="S63" s="191">
        <f>R63/0.4</f>
        <v/>
      </c>
      <c r="T63" s="192">
        <f>R63*1.5</f>
        <v/>
      </c>
    </row>
    <row r="64">
      <c r="A64" s="179" t="inlineStr">
        <is>
          <t>Local</t>
        </is>
      </c>
      <c r="B64" s="180" t="inlineStr">
        <is>
          <t>Pâte à papier chimique</t>
        </is>
      </c>
      <c r="C64" s="181" t="n"/>
      <c r="D64" s="284">
        <f>IF(E64="&gt; saturation",E64,E64/(1-E64))</f>
        <v/>
      </c>
      <c r="E64" s="183">
        <f>[2]Pilotage!C70</f>
        <v/>
      </c>
      <c r="F64" s="184" t="n"/>
      <c r="G64" s="185" t="n"/>
      <c r="H64" s="185" t="n">
        <v>0.2</v>
      </c>
      <c r="I64" s="186">
        <f>1-H64</f>
        <v/>
      </c>
      <c r="J64" s="204" t="inlineStr">
        <is>
          <t>t</t>
        </is>
      </c>
      <c r="K64" s="187" t="n">
        <v>2.238931617654961</v>
      </c>
      <c r="L64" s="188">
        <f>N64</f>
        <v/>
      </c>
      <c r="M64" s="189">
        <f>H64*[2]InfraDensité!infra_d_f+I64*[2]InfraDensité!infra_d_r</f>
        <v/>
      </c>
      <c r="N64" s="194">
        <f>IF(D64="&gt; saturation",M64/(1-0.3)/(1-F64),M64/(1-E64)/(1-F64))</f>
        <v/>
      </c>
      <c r="O64" s="191">
        <f>IF(D64="&gt; saturation",5*(1-0.3)-0.7*0.3, 5*(1-E64)-0.7*E64)</f>
        <v/>
      </c>
      <c r="P64" s="191">
        <f>O64*N64</f>
        <v/>
      </c>
      <c r="Q64" s="191" t="n"/>
      <c r="R64" s="191">
        <f>1/N64*[2]Pilotage!B$86</f>
        <v/>
      </c>
      <c r="S64" s="191">
        <f>R64/0.4</f>
        <v/>
      </c>
      <c r="T64" s="192">
        <f>R64*1.5</f>
        <v/>
      </c>
    </row>
    <row r="65">
      <c r="A65" s="179" t="inlineStr">
        <is>
          <t>Local</t>
        </is>
      </c>
      <c r="B65" s="180" t="inlineStr">
        <is>
          <t>Pâte à papier mécanique</t>
        </is>
      </c>
      <c r="C65" s="181" t="n"/>
      <c r="D65" s="284">
        <f>IF(E65="&gt; saturation",E65,E65/(1-E65))</f>
        <v/>
      </c>
      <c r="E65" s="183">
        <f>[2]Pilotage!C71</f>
        <v/>
      </c>
      <c r="F65" s="184" t="n"/>
      <c r="G65" s="185" t="n"/>
      <c r="H65" s="185" t="n">
        <v>0.2</v>
      </c>
      <c r="I65" s="186">
        <f>1-H65</f>
        <v/>
      </c>
      <c r="J65" s="204" t="inlineStr">
        <is>
          <t>t</t>
        </is>
      </c>
      <c r="K65" s="187" t="n">
        <v>2.238931617654961</v>
      </c>
      <c r="L65" s="188">
        <f>N65</f>
        <v/>
      </c>
      <c r="M65" s="189">
        <f>H65*[2]InfraDensité!infra_d_f+I65*[2]InfraDensité!infra_d_r</f>
        <v/>
      </c>
      <c r="N65" s="194">
        <f>IF(D65="&gt; saturation",M65/(1-0.3)/(1-F65),M65/(1-E65)/(1-F65))</f>
        <v/>
      </c>
      <c r="O65" s="191">
        <f>IF(D65="&gt; saturation",5*(1-0.3)-0.7*0.3, 5*(1-E65)-0.7*E65)</f>
        <v/>
      </c>
      <c r="P65" s="191">
        <f>O65*N65</f>
        <v/>
      </c>
      <c r="Q65" s="191" t="n"/>
      <c r="R65" s="191">
        <f>1/N65*[2]Pilotage!B$86</f>
        <v/>
      </c>
      <c r="S65" s="191">
        <f>R65/0.4</f>
        <v/>
      </c>
      <c r="T65" s="192">
        <f>R65*1.5</f>
        <v/>
      </c>
    </row>
    <row r="66">
      <c r="A66" s="179" t="inlineStr">
        <is>
          <t>Local</t>
        </is>
      </c>
      <c r="B66" s="180" t="inlineStr">
        <is>
          <t>Résidus de pâte à papier</t>
        </is>
      </c>
      <c r="C66" s="181" t="n"/>
      <c r="D66" s="284">
        <f>IF(E66="&gt; saturation",E66,E66/(1-E66))</f>
        <v/>
      </c>
      <c r="E66" s="183">
        <f>[2]Pilotage!C72</f>
        <v/>
      </c>
      <c r="F66" s="184" t="n"/>
      <c r="G66" s="185" t="n"/>
      <c r="H66" s="185" t="n">
        <v>0.2</v>
      </c>
      <c r="I66" s="186">
        <f>1-H66</f>
        <v/>
      </c>
      <c r="J66" s="204" t="inlineStr">
        <is>
          <t>t</t>
        </is>
      </c>
      <c r="K66" s="187" t="n">
        <v>2.238931617654961</v>
      </c>
      <c r="L66" s="188">
        <f>N66</f>
        <v/>
      </c>
      <c r="M66" s="189">
        <f>H66*[2]InfraDensité!infra_d_f+I66*[2]InfraDensité!infra_d_r</f>
        <v/>
      </c>
      <c r="N66" s="194">
        <f>IF(D66="&gt; saturation",M66/(1-0.3)/(1-F66),M66/(1-E66)/(1-F66))</f>
        <v/>
      </c>
      <c r="O66" s="191">
        <f>IF(D66="&gt; saturation",5*(1-0.3)-0.7*0.3, 5*(1-E66)-0.7*E66)</f>
        <v/>
      </c>
      <c r="P66" s="191">
        <f>O66*N66</f>
        <v/>
      </c>
      <c r="Q66" s="191" t="n"/>
      <c r="R66" s="191">
        <f>1/N66*[2]Pilotage!B$86</f>
        <v/>
      </c>
      <c r="S66" s="191">
        <f>R66/0.4</f>
        <v/>
      </c>
      <c r="T66" s="192">
        <f>R66*1.5</f>
        <v/>
      </c>
    </row>
    <row r="67">
      <c r="A67" s="179" t="inlineStr">
        <is>
          <t>Local</t>
        </is>
      </c>
      <c r="B67" s="180" t="inlineStr">
        <is>
          <t>Papiers cartons</t>
        </is>
      </c>
      <c r="C67" s="181" t="n"/>
      <c r="D67" s="284">
        <f>IF(E67="&gt; saturation",E67,E67/(1-E67))</f>
        <v/>
      </c>
      <c r="E67" s="183">
        <f>[2]Pilotage!C73</f>
        <v/>
      </c>
      <c r="F67" s="183" t="n">
        <v>0.1</v>
      </c>
      <c r="G67" s="183" t="n"/>
      <c r="H67" s="185" t="n">
        <v>0.2</v>
      </c>
      <c r="I67" s="186">
        <f>1-H67</f>
        <v/>
      </c>
      <c r="J67" s="204" t="inlineStr">
        <is>
          <t>t</t>
        </is>
      </c>
      <c r="K67" s="187" t="n">
        <v>2.092459455187336</v>
      </c>
      <c r="L67" s="188">
        <f>N67</f>
        <v/>
      </c>
      <c r="M67" s="189">
        <f>H67*[2]InfraDensité!infra_d_f+I67*[2]InfraDensité!infra_d_r</f>
        <v/>
      </c>
      <c r="N67" s="194">
        <f>IF(D67="&gt; saturation",M67/(1-0.3)/(1-F67),M67/(1-E67)/(1-F67))</f>
        <v/>
      </c>
      <c r="O67" s="191">
        <f>IF(D67="&gt; saturation",5*(1-0.3)-0.7*0.3, 5*(1-E67)-0.7*E67)</f>
        <v/>
      </c>
      <c r="P67" s="191">
        <f>O67*N67</f>
        <v/>
      </c>
      <c r="Q67" s="191" t="n"/>
      <c r="R67" s="191">
        <f>1/N67*[2]Pilotage!B$86</f>
        <v/>
      </c>
      <c r="S67" s="191">
        <f>R67/0.4</f>
        <v/>
      </c>
      <c r="T67" s="192">
        <f>R67*1.5</f>
        <v/>
      </c>
    </row>
    <row r="68">
      <c r="A68" s="179" t="inlineStr">
        <is>
          <t>Local</t>
        </is>
      </c>
      <c r="B68" s="180" t="inlineStr">
        <is>
          <t>Papier à recycler</t>
        </is>
      </c>
      <c r="C68" s="181" t="n"/>
      <c r="D68" s="284">
        <f>IF(E68="&gt; saturation",E68,E68/(1-E68))</f>
        <v/>
      </c>
      <c r="E68" s="183">
        <f>[2]Pilotage!C74</f>
        <v/>
      </c>
      <c r="F68" s="183" t="n">
        <v>0.1</v>
      </c>
      <c r="G68" s="183" t="n"/>
      <c r="H68" s="185" t="n">
        <v>0.2</v>
      </c>
      <c r="I68" s="186">
        <f>1-H68</f>
        <v/>
      </c>
      <c r="J68" s="204" t="inlineStr">
        <is>
          <t>t</t>
        </is>
      </c>
      <c r="K68" s="187" t="n">
        <v>2.092459455187336</v>
      </c>
      <c r="L68" s="188">
        <f>N68</f>
        <v/>
      </c>
      <c r="M68" s="189">
        <f>H68*[2]InfraDensité!infra_d_f+I68*[2]InfraDensité!infra_d_r</f>
        <v/>
      </c>
      <c r="N68" s="194">
        <f>IF(D68="&gt; saturation",M68/(1-0.3)/(1-F68),M68/(1-E68)/(1-F68))</f>
        <v/>
      </c>
      <c r="O68" s="191">
        <f>IF(D68="&gt; saturation",5*(1-0.3)-0.7*0.3, 5*(1-E68)-0.7*E68)</f>
        <v/>
      </c>
      <c r="P68" s="191">
        <f>O68*N68</f>
        <v/>
      </c>
      <c r="Q68" s="191" t="n"/>
      <c r="R68" s="191">
        <f>1/N68*[2]Pilotage!B$86</f>
        <v/>
      </c>
      <c r="S68" s="191">
        <f>R68/0.4</f>
        <v/>
      </c>
      <c r="T68" s="192">
        <f>R68*1.5</f>
        <v/>
      </c>
    </row>
    <row r="69">
      <c r="A69" s="179" t="inlineStr">
        <is>
          <t>Local</t>
        </is>
      </c>
      <c r="B69" s="180" t="inlineStr">
        <is>
          <t>Déchets bois</t>
        </is>
      </c>
      <c r="C69" s="211" t="n"/>
      <c r="D69" s="286">
        <f>IF(E69="&gt; saturation",E69,E69/(1-E69))</f>
        <v/>
      </c>
      <c r="E69" s="213">
        <f>[2]Pilotage!C75</f>
        <v/>
      </c>
      <c r="F69" s="214" t="n"/>
      <c r="G69" s="215" t="n"/>
      <c r="H69" s="215" t="n">
        <v>0.2</v>
      </c>
      <c r="I69" s="216">
        <f>1-H69</f>
        <v/>
      </c>
      <c r="J69" s="217" t="inlineStr">
        <is>
          <t>t</t>
        </is>
      </c>
      <c r="K69" s="218" t="n">
        <v>1.990161437915521</v>
      </c>
      <c r="L69" s="219">
        <f>N69</f>
        <v/>
      </c>
      <c r="M69" s="220">
        <f>H69*[2]InfraDensité!infra_d_f+I69*[2]InfraDensité!infra_d_r</f>
        <v/>
      </c>
      <c r="N69" s="194">
        <f>IF(D69="&gt; saturation",M69/(1-0.3)/(1-F69),M69/(1-E69)/(1-F69))</f>
        <v/>
      </c>
      <c r="O69" s="191">
        <f>IF(D69="&gt; saturation",5*(1-0.3)-0.7*0.3, 5*(1-E69)-0.7*E69)</f>
        <v/>
      </c>
      <c r="P69" s="191">
        <f>O69*N69</f>
        <v/>
      </c>
      <c r="Q69" s="191" t="n"/>
      <c r="R69" s="191">
        <f>1-(0.3-D69)*(H69*[2]Retrait!retrait_v_f+I69*[2]Retrait!retrait_v_r)</f>
        <v/>
      </c>
      <c r="S69" s="191">
        <f>R69/0.4</f>
        <v/>
      </c>
      <c r="T69" s="192">
        <f>R69*1.5</f>
        <v/>
      </c>
    </row>
    <row r="70" ht="14.1" customHeight="1">
      <c r="A70" s="221" t="inlineStr">
        <is>
          <t>Echanges</t>
        </is>
      </c>
      <c r="B70" s="222" t="inlineStr">
        <is>
          <t>Bois rond</t>
        </is>
      </c>
      <c r="C70" s="181" t="inlineStr">
        <is>
          <t>données sitram (fret)</t>
        </is>
      </c>
      <c r="D70" s="223" t="n">
        <v>0.667</v>
      </c>
      <c r="E70" s="183">
        <f>[2]Pilotage!C76</f>
        <v/>
      </c>
      <c r="F70" s="184" t="n"/>
      <c r="G70" s="184" t="n"/>
      <c r="H70" s="186" t="n">
        <v>0.2</v>
      </c>
      <c r="I70" s="186" t="n">
        <v>0.8</v>
      </c>
      <c r="J70" s="204" t="inlineStr">
        <is>
          <t>t</t>
        </is>
      </c>
      <c r="K70" s="187" t="n">
        <v>1.492621078436641</v>
      </c>
      <c r="L70" s="188">
        <f>N70</f>
        <v/>
      </c>
      <c r="M70" s="189">
        <f>H70*[2]InfraDensité!infra_d_f+I70*[2]InfraDensité!infra_d_r</f>
        <v/>
      </c>
      <c r="N70" s="191">
        <f>IF(D70="&gt; saturation",M70/(1-0.4)/(1-F70),M70/(1-E70)/(1-F70))</f>
        <v/>
      </c>
      <c r="O70" s="224">
        <f>5*(1-E70)-0.7*E70</f>
        <v/>
      </c>
      <c r="P70" s="224">
        <f>O70*N70</f>
        <v/>
      </c>
      <c r="Q70" s="225" t="n"/>
      <c r="R70" s="224" t="n">
        <v>1</v>
      </c>
      <c r="S70" s="191">
        <f>R70/0.4</f>
        <v/>
      </c>
      <c r="T70" s="192">
        <f>R70*1.5</f>
        <v/>
      </c>
    </row>
    <row r="71">
      <c r="A71" s="179" t="inlineStr">
        <is>
          <t>Echanges</t>
        </is>
      </c>
      <c r="B71" s="180" t="inlineStr">
        <is>
          <t>Sciages et autres</t>
        </is>
      </c>
      <c r="C71" s="181" t="inlineStr">
        <is>
          <t>données sitram (fret)</t>
        </is>
      </c>
      <c r="D71" s="201">
        <f>E71/(1-E71)</f>
        <v/>
      </c>
      <c r="E71" s="183">
        <f>[2]Pilotage!C77</f>
        <v/>
      </c>
      <c r="F71" s="184" t="n"/>
      <c r="G71" s="185" t="n"/>
      <c r="H71" s="186" t="n">
        <v>0.2</v>
      </c>
      <c r="I71" s="185" t="n">
        <v>0.8</v>
      </c>
      <c r="J71" s="204" t="inlineStr">
        <is>
          <t>t</t>
        </is>
      </c>
      <c r="K71" s="187" t="n">
        <v>2.114546527785241</v>
      </c>
      <c r="L71" s="188">
        <f>N71</f>
        <v/>
      </c>
      <c r="M71" s="189">
        <f>H71*[2]InfraDensité!infra_d_f+I71*[2]InfraDensité!infra_d_r</f>
        <v/>
      </c>
      <c r="N71" s="191">
        <f>IF(D71="&gt; saturation",M71/(1-0.4)/(1-F71),M71/(1-E71)/(1-F71))</f>
        <v/>
      </c>
      <c r="O71" s="191">
        <f>5*(1-E71)-0.7*E71</f>
        <v/>
      </c>
      <c r="P71" s="191">
        <f>O71*N71</f>
        <v/>
      </c>
      <c r="Q71" s="226" t="n"/>
      <c r="R71" s="191">
        <f>1-(0.3-D71)*(H71*[2]Retrait!retrait_v_f+I71*[2]Retrait!retrait_v_r)</f>
        <v/>
      </c>
      <c r="S71" s="191">
        <f>R71/0.4</f>
        <v/>
      </c>
      <c r="T71" s="192">
        <f>R71*1.5</f>
        <v/>
      </c>
    </row>
    <row r="72">
      <c r="A72" s="179" t="inlineStr">
        <is>
          <t>Echanges</t>
        </is>
      </c>
      <c r="B72" s="180" t="inlineStr">
        <is>
          <t>Palettes et emballages</t>
        </is>
      </c>
      <c r="C72" s="181" t="inlineStr">
        <is>
          <t>données sitram (fret)</t>
        </is>
      </c>
      <c r="D72" s="201" t="n">
        <v>0.25</v>
      </c>
      <c r="E72" s="183">
        <f>[2]Pilotage!C78</f>
        <v/>
      </c>
      <c r="F72" s="184" t="n"/>
      <c r="G72" s="185" t="n"/>
      <c r="H72" s="185" t="n">
        <v>0.2</v>
      </c>
      <c r="I72" s="185" t="n">
        <v>0.8</v>
      </c>
      <c r="J72" s="204" t="inlineStr">
        <is>
          <t>t</t>
        </is>
      </c>
      <c r="K72" s="187" t="n">
        <v>1.990161437915521</v>
      </c>
      <c r="L72" s="188">
        <f>N72</f>
        <v/>
      </c>
      <c r="M72" s="189">
        <f>H72*[2]InfraDensité!infra_d_f+I72*[2]InfraDensité!infra_d_r</f>
        <v/>
      </c>
      <c r="N72" s="191">
        <f>IF(D72="&gt; saturation",M72/(1-0.4)/(1-F72),M72/(1-E72)/(1-F72))</f>
        <v/>
      </c>
      <c r="O72" s="191">
        <f>5*(1-E72)-0.7*E72</f>
        <v/>
      </c>
      <c r="P72" s="191">
        <f>O72*N72</f>
        <v/>
      </c>
      <c r="Q72" s="227" t="n"/>
      <c r="R72" s="191">
        <f>1-(0.3-D72)*(H72*[2]Retrait!retrait_v_f+I72*[2]Retrait!retrait_v_r)</f>
        <v/>
      </c>
      <c r="S72" s="191">
        <f>R72/0.4</f>
        <v/>
      </c>
      <c r="T72" s="192">
        <f>R72*1.5</f>
        <v/>
      </c>
    </row>
    <row r="73">
      <c r="A73" s="179" t="inlineStr">
        <is>
          <t>Echanges</t>
        </is>
      </c>
      <c r="B73" s="180" t="inlineStr">
        <is>
          <t>Connexes plaquettes déchets</t>
        </is>
      </c>
      <c r="C73" s="181" t="inlineStr">
        <is>
          <t>données sitram (fret)</t>
        </is>
      </c>
      <c r="D73" s="201" t="n">
        <v>0.55</v>
      </c>
      <c r="E73" s="183">
        <f>[2]Pilotage!C79</f>
        <v/>
      </c>
      <c r="F73" s="184" t="n"/>
      <c r="G73" s="185" t="n"/>
      <c r="H73" s="185" t="n">
        <v>0.2</v>
      </c>
      <c r="I73" s="185" t="n">
        <v>0.8</v>
      </c>
      <c r="J73" s="204" t="inlineStr">
        <is>
          <t>t</t>
        </is>
      </c>
      <c r="K73" s="187" t="n">
        <v>1.617006168306361</v>
      </c>
      <c r="L73" s="188">
        <f>N73</f>
        <v/>
      </c>
      <c r="M73" s="189">
        <f>H73*[2]InfraDensité!infra_d_f+I73*[2]InfraDensité!infra_d_r</f>
        <v/>
      </c>
      <c r="N73" s="191">
        <f>IF(D73="&gt; saturation",M73/(1-0.4)/(1-F73),M73/(1-E73)/(1-F73))</f>
        <v/>
      </c>
      <c r="O73" s="191">
        <f>5*(1-E73)-0.7*E73</f>
        <v/>
      </c>
      <c r="P73" s="191">
        <f>O73*N73</f>
        <v/>
      </c>
      <c r="Q73" s="227" t="n"/>
      <c r="R73" s="228" t="n"/>
      <c r="S73" s="191">
        <f>R73/0.4</f>
        <v/>
      </c>
      <c r="T73" s="192">
        <f>R73*1.5</f>
        <v/>
      </c>
    </row>
    <row r="74">
      <c r="A74" s="179" t="inlineStr">
        <is>
          <t>Echanges</t>
        </is>
      </c>
      <c r="B74" s="208" t="inlineStr">
        <is>
          <t>Panneaux placages contreplaqués</t>
        </is>
      </c>
      <c r="C74" s="181" t="inlineStr">
        <is>
          <t>données sitram (fret)</t>
        </is>
      </c>
      <c r="D74" s="201" t="n">
        <v>0.07000000000000001</v>
      </c>
      <c r="E74" s="183">
        <f>[2]Pilotage!C80</f>
        <v/>
      </c>
      <c r="F74" s="207">
        <f>F57</f>
        <v/>
      </c>
      <c r="G74" s="210">
        <f>G57</f>
        <v/>
      </c>
      <c r="H74" s="185" t="n">
        <v>0.2</v>
      </c>
      <c r="I74" s="185" t="n">
        <v>0.8</v>
      </c>
      <c r="J74" s="204" t="inlineStr">
        <is>
          <t>t</t>
        </is>
      </c>
      <c r="K74" s="187" t="n">
        <v>1.562588281296311</v>
      </c>
      <c r="L74" s="188">
        <f>N74</f>
        <v/>
      </c>
      <c r="M74" s="189">
        <f>H74*[2]InfraDensité!infra_d_f+I74*[2]InfraDensité!infra_d_r</f>
        <v/>
      </c>
      <c r="N74" s="191">
        <f>IF(D74="&gt; saturation",M74/(1-0.4)/(1-F74),M74/(1-E74)/(1-F74))</f>
        <v/>
      </c>
      <c r="O74" s="191">
        <f>O57</f>
        <v/>
      </c>
      <c r="P74" s="191">
        <f>P57</f>
        <v/>
      </c>
      <c r="Q74" s="227" t="n"/>
      <c r="R74" s="191">
        <f>R57</f>
        <v/>
      </c>
      <c r="S74" s="191">
        <f>R74/0.4</f>
        <v/>
      </c>
      <c r="T74" s="192">
        <f>R74*1.5</f>
        <v/>
      </c>
    </row>
    <row r="75">
      <c r="A75" s="179" t="inlineStr">
        <is>
          <t>Echanges</t>
        </is>
      </c>
      <c r="B75" s="208" t="inlineStr">
        <is>
          <t>Pâte à papier</t>
        </is>
      </c>
      <c r="C75" s="181" t="inlineStr">
        <is>
          <t>données sitram (fret)</t>
        </is>
      </c>
      <c r="D75" s="201" t="n">
        <v>0.111</v>
      </c>
      <c r="E75" s="183">
        <f>[2]Pilotage!C81</f>
        <v/>
      </c>
      <c r="F75" s="206" t="n"/>
      <c r="G75" s="209" t="n"/>
      <c r="H75" s="185" t="n">
        <v>0.2</v>
      </c>
      <c r="I75" s="185" t="n">
        <v>0.8</v>
      </c>
      <c r="J75" s="204" t="inlineStr">
        <is>
          <t>t</t>
        </is>
      </c>
      <c r="K75" s="187" t="n">
        <v>2.238931617654961</v>
      </c>
      <c r="L75" s="188">
        <f>N75</f>
        <v/>
      </c>
      <c r="M75" s="189">
        <f>H75*[2]InfraDensité!infra_d_f+I75*[2]InfraDensité!infra_d_r</f>
        <v/>
      </c>
      <c r="N75" s="191">
        <f>IF(D75="&gt; saturation",M75/(1-0.4)/(1-F75),M75/(1-E75)/(1-F75))</f>
        <v/>
      </c>
      <c r="O75" s="191">
        <f>5*(1-E75)-0.7*E75</f>
        <v/>
      </c>
      <c r="P75" s="191">
        <f>O75*N75</f>
        <v/>
      </c>
      <c r="Q75" s="227" t="n"/>
      <c r="R75" s="229" t="n"/>
      <c r="S75" s="191">
        <f>R75/0.4</f>
        <v/>
      </c>
      <c r="T75" s="192">
        <f>R75*1.5</f>
        <v/>
      </c>
    </row>
    <row r="76">
      <c r="A76" s="179" t="inlineStr">
        <is>
          <t>Echanges</t>
        </is>
      </c>
      <c r="B76" s="180" t="inlineStr">
        <is>
          <t>Papiers cartons</t>
        </is>
      </c>
      <c r="C76" s="181" t="inlineStr">
        <is>
          <t>données sitram (fret)</t>
        </is>
      </c>
      <c r="D76" s="201" t="n">
        <v>0.07000000000000001</v>
      </c>
      <c r="E76" s="183">
        <f>[2]Pilotage!C82</f>
        <v/>
      </c>
      <c r="F76" s="183" t="n">
        <v>0.1</v>
      </c>
      <c r="G76" s="183" t="n"/>
      <c r="H76" s="185" t="n">
        <v>0.2</v>
      </c>
      <c r="I76" s="185" t="n">
        <v>0.8</v>
      </c>
      <c r="J76" s="204" t="inlineStr">
        <is>
          <t>t</t>
        </is>
      </c>
      <c r="K76" s="187" t="n">
        <v>2.092459455187336</v>
      </c>
      <c r="L76" s="188">
        <f>N76</f>
        <v/>
      </c>
      <c r="M76" s="189">
        <f>H76*[2]InfraDensité!infra_d_f+I76*[2]InfraDensité!infra_d_r</f>
        <v/>
      </c>
      <c r="N76" s="191">
        <f>IF(D76="&gt; saturation",M76/(1-0.4)/(1-F76),M76/(1-E76)/(1-F76))</f>
        <v/>
      </c>
      <c r="O76" s="191">
        <f>5*(1-E76)-0.7*E76</f>
        <v/>
      </c>
      <c r="P76" s="191">
        <f>O76*N76</f>
        <v/>
      </c>
      <c r="Q76" s="227" t="n"/>
      <c r="R76" s="229" t="n"/>
      <c r="S76" s="191">
        <f>R76/0.4</f>
        <v/>
      </c>
      <c r="T76" s="192">
        <f>R76*1.5</f>
        <v/>
      </c>
    </row>
    <row r="77">
      <c r="A77" s="230" t="inlineStr">
        <is>
          <t>Echanges</t>
        </is>
      </c>
      <c r="B77" s="231" t="inlineStr">
        <is>
          <t>Papier à recycler</t>
        </is>
      </c>
      <c r="C77" s="211" t="inlineStr">
        <is>
          <t>données sitram (fret)</t>
        </is>
      </c>
      <c r="D77" s="232" t="n">
        <v>0.07000000000000001</v>
      </c>
      <c r="E77" s="183">
        <f>[2]Pilotage!C83</f>
        <v/>
      </c>
      <c r="F77" s="213" t="n">
        <v>0.1</v>
      </c>
      <c r="G77" s="213" t="n"/>
      <c r="H77" s="215" t="n">
        <v>0.2</v>
      </c>
      <c r="I77" s="215" t="n">
        <v>0.8</v>
      </c>
      <c r="J77" s="204" t="inlineStr">
        <is>
          <t>t</t>
        </is>
      </c>
      <c r="K77" s="218" t="n">
        <v>2.092459455187336</v>
      </c>
      <c r="L77" s="188">
        <f>N77</f>
        <v/>
      </c>
      <c r="M77" s="220">
        <f>H77*[2]InfraDensité!infra_d_f+I77*[2]InfraDensité!infra_d_r</f>
        <v/>
      </c>
      <c r="N77" s="191">
        <f>IF(D77="&gt; saturation",M77/(1-0.4)/(1-F77),M77/(1-E77)/(1-F77))</f>
        <v/>
      </c>
      <c r="O77" s="233">
        <f>5*(1-E77)-0.7*E77</f>
        <v/>
      </c>
      <c r="P77" s="233">
        <f>O77*N77</f>
        <v/>
      </c>
      <c r="Q77" s="234" t="n"/>
      <c r="R77" s="235" t="n"/>
      <c r="S77" s="191">
        <f>R77/0.4</f>
        <v/>
      </c>
      <c r="T77" s="192">
        <f>R77*1.5</f>
        <v/>
      </c>
    </row>
    <row r="78">
      <c r="A78" s="201" t="inlineStr">
        <is>
          <t>Echanges</t>
        </is>
      </c>
      <c r="B78" s="180" t="inlineStr">
        <is>
          <t>Plaquettes forestières</t>
        </is>
      </c>
      <c r="C78" s="201" t="n"/>
      <c r="D78" s="201" t="n"/>
      <c r="E78" s="201" t="n"/>
      <c r="F78" s="201" t="n"/>
      <c r="G78" s="201" t="n"/>
      <c r="H78" s="201" t="n"/>
      <c r="I78" s="201" t="n"/>
      <c r="J78" s="201" t="n"/>
      <c r="K78" s="201" t="n"/>
      <c r="L78" s="201" t="n"/>
      <c r="M78" s="201" t="n"/>
      <c r="N78" s="201" t="n"/>
      <c r="O78" s="201" t="n"/>
      <c r="P78" s="201" t="n"/>
      <c r="Q78" s="201" t="n"/>
      <c r="R78" s="201" t="n"/>
      <c r="S78" s="201" t="n"/>
      <c r="T78" s="191" t="n"/>
    </row>
    <row r="79">
      <c r="A79" s="201" t="n"/>
      <c r="B79" s="201" t="n"/>
      <c r="C79" s="201" t="n"/>
      <c r="D79" s="201" t="n"/>
      <c r="E79" s="201" t="n"/>
      <c r="F79" s="201" t="n"/>
      <c r="G79" s="201" t="n"/>
      <c r="H79" s="201" t="n"/>
      <c r="I79" s="201" t="n"/>
      <c r="J79" s="201" t="n"/>
      <c r="K79" s="201" t="n"/>
      <c r="L79" s="201" t="n"/>
      <c r="M79" s="201" t="n"/>
      <c r="N79" s="201" t="n"/>
      <c r="O79" s="201" t="n"/>
      <c r="P79" s="201" t="n"/>
      <c r="Q79" s="201" t="n"/>
      <c r="R79" s="201" t="n"/>
      <c r="S79" s="201" t="n"/>
      <c r="T79" s="191" t="n"/>
    </row>
    <row r="80">
      <c r="A80" s="201" t="n"/>
      <c r="B80" s="201" t="n"/>
      <c r="C80" s="201" t="n"/>
      <c r="D80" s="201" t="n"/>
      <c r="E80" s="201" t="n"/>
      <c r="F80" s="201" t="n"/>
      <c r="G80" s="201" t="n"/>
      <c r="H80" s="201" t="n"/>
      <c r="I80" s="201" t="n"/>
      <c r="J80" s="201" t="n"/>
      <c r="K80" s="201" t="n"/>
      <c r="L80" s="201" t="n"/>
      <c r="M80" s="201" t="n"/>
      <c r="N80" s="201" t="n"/>
      <c r="O80" s="201" t="n"/>
      <c r="P80" s="201" t="n"/>
      <c r="Q80" s="201" t="n"/>
      <c r="R80" s="201" t="n"/>
      <c r="S80" s="201" t="n"/>
      <c r="T80" s="191" t="n"/>
    </row>
    <row r="81" ht="24.75" customHeight="1">
      <c r="A81" s="236" t="inlineStr">
        <is>
          <t>Pas de données d'entrée</t>
        </is>
      </c>
      <c r="B81" s="237" t="inlineStr">
        <is>
          <t>Ecorces</t>
        </is>
      </c>
      <c r="H81" s="239" t="n">
        <v>0.28</v>
      </c>
      <c r="I81" s="201" t="n">
        <v>0.72</v>
      </c>
      <c r="J81" s="204" t="inlineStr">
        <is>
          <t>k tonne MS</t>
        </is>
      </c>
      <c r="L81" s="189" t="n">
        <v>0.437405904</v>
      </c>
      <c r="M81" s="189">
        <f>H81*[2]InfraDensité!infra_d_f+I81*[2]InfraDensité!infra_d_r</f>
        <v/>
      </c>
      <c r="R81" s="197" t="n"/>
      <c r="T81" s="191" t="n"/>
    </row>
    <row r="82" ht="24.75" customHeight="1">
      <c r="A82" s="236" t="inlineStr">
        <is>
          <t>Pas de données d'entrée</t>
        </is>
      </c>
      <c r="B82" s="241" t="inlineStr">
        <is>
          <t>Ecorces F</t>
        </is>
      </c>
      <c r="H82" s="239" t="n">
        <v>1</v>
      </c>
      <c r="J82" s="204" t="inlineStr">
        <is>
          <t>k tonne MS</t>
        </is>
      </c>
      <c r="L82" s="189" t="n">
        <v>0.5748804</v>
      </c>
      <c r="M82" s="189">
        <f>H82*[2]InfraDensité!infra_d_f+I82*[2]InfraDensité!infra_d_r</f>
        <v/>
      </c>
      <c r="R82" s="197" t="n"/>
      <c r="T82" s="191" t="n"/>
    </row>
    <row r="83" ht="24.75" customHeight="1">
      <c r="A83" s="236" t="inlineStr">
        <is>
          <t>Pas de données d'entrée</t>
        </is>
      </c>
      <c r="B83" s="241" t="inlineStr">
        <is>
          <t>Ecorces R</t>
        </is>
      </c>
      <c r="I83" s="201" t="n">
        <v>1</v>
      </c>
      <c r="J83" s="204" t="inlineStr">
        <is>
          <t>k tonne MS</t>
        </is>
      </c>
      <c r="L83" s="189" t="n">
        <v>0.3839436</v>
      </c>
      <c r="M83" s="189">
        <f>H83*[2]InfraDensité!infra_d_f+I83*[2]InfraDensité!infra_d_r</f>
        <v/>
      </c>
      <c r="R83" s="197" t="n"/>
      <c r="T83" s="191" t="n"/>
    </row>
    <row r="84" ht="24.75" customHeight="1">
      <c r="A84" s="236" t="inlineStr">
        <is>
          <t>Pas de données d'entrée</t>
        </is>
      </c>
      <c r="B84" s="237" t="inlineStr">
        <is>
          <t>Connexes hors écorces</t>
        </is>
      </c>
      <c r="H84" s="239" t="n">
        <v>0.1</v>
      </c>
      <c r="I84" s="201" t="n">
        <v>0.9</v>
      </c>
      <c r="J84" s="204" t="inlineStr">
        <is>
          <t>k tonne MS</t>
        </is>
      </c>
      <c r="L84" s="189" t="n">
        <v>0.458408952</v>
      </c>
      <c r="M84" s="189">
        <f>H84*[2]InfraDensité!infra_d_f+I84*[2]InfraDensité!infra_d_r</f>
        <v/>
      </c>
      <c r="R84" s="197" t="n"/>
      <c r="T84" s="191" t="n"/>
    </row>
    <row r="85" ht="24.75" customHeight="1">
      <c r="A85" s="236" t="inlineStr">
        <is>
          <t>Pas de données d'entrée</t>
        </is>
      </c>
      <c r="B85" s="241" t="inlineStr">
        <is>
          <t>Sciures</t>
        </is>
      </c>
      <c r="H85" s="239" t="n">
        <v>0.1</v>
      </c>
      <c r="I85" s="201" t="n">
        <v>0.9</v>
      </c>
      <c r="J85" s="204" t="inlineStr">
        <is>
          <t>k tonne MS</t>
        </is>
      </c>
      <c r="L85" s="189" t="n">
        <v>0.458408952</v>
      </c>
      <c r="M85" s="189">
        <f>H85*[2]InfraDensité!infra_d_f+I85*[2]InfraDensité!infra_d_r</f>
        <v/>
      </c>
      <c r="R85" s="197" t="n"/>
      <c r="T85" s="191" t="n"/>
    </row>
    <row r="86" ht="24.75" customHeight="1">
      <c r="A86" s="236" t="inlineStr">
        <is>
          <t>Pas de données d'entrée</t>
        </is>
      </c>
      <c r="B86" s="237" t="inlineStr">
        <is>
          <t>Sciures F</t>
        </is>
      </c>
      <c r="H86" s="239" t="n">
        <v>1</v>
      </c>
      <c r="J86" s="204" t="inlineStr">
        <is>
          <t>k tonne MS</t>
        </is>
      </c>
      <c r="L86" s="189" t="n">
        <v>0.5748804</v>
      </c>
      <c r="M86" s="189">
        <f>H86*[2]InfraDensité!infra_d_f+I86*[2]InfraDensité!infra_d_r</f>
        <v/>
      </c>
      <c r="R86" s="197" t="n"/>
      <c r="T86" s="191" t="n"/>
    </row>
    <row r="87" ht="24.75" customHeight="1">
      <c r="A87" s="236" t="inlineStr">
        <is>
          <t>Pas de données d'entrée</t>
        </is>
      </c>
      <c r="B87" s="237" t="inlineStr">
        <is>
          <t>Sciures R</t>
        </is>
      </c>
      <c r="I87" s="201" t="n">
        <v>1</v>
      </c>
      <c r="J87" s="204" t="inlineStr">
        <is>
          <t>k tonne MS</t>
        </is>
      </c>
      <c r="L87" s="189" t="n">
        <v>0.3839436</v>
      </c>
      <c r="M87" s="189">
        <f>H87*[2]InfraDensité!infra_d_f+I87*[2]InfraDensité!infra_d_r</f>
        <v/>
      </c>
      <c r="R87" s="197" t="n"/>
      <c r="T87" s="191" t="n"/>
    </row>
    <row r="88" ht="24.75" customHeight="1">
      <c r="A88" s="236" t="inlineStr">
        <is>
          <t>Pas de données d'entrée</t>
        </is>
      </c>
      <c r="B88" s="237" t="inlineStr">
        <is>
          <t>Plaquettes de scierie F</t>
        </is>
      </c>
      <c r="H88" s="239" t="n">
        <v>1</v>
      </c>
      <c r="J88" s="204" t="inlineStr">
        <is>
          <t>k tonne MS</t>
        </is>
      </c>
      <c r="L88" s="189" t="n">
        <v>0.5748804</v>
      </c>
      <c r="M88" s="189">
        <f>H88*[2]InfraDensité!infra_d_f+I88*[2]InfraDensité!infra_d_r</f>
        <v/>
      </c>
      <c r="R88" s="197" t="n"/>
    </row>
    <row r="89" ht="24.75" customHeight="1">
      <c r="A89" s="236" t="inlineStr">
        <is>
          <t>Pas de données d'entrée</t>
        </is>
      </c>
      <c r="B89" s="237" t="inlineStr">
        <is>
          <t>Plaquettes de scierie R</t>
        </is>
      </c>
      <c r="I89" s="201" t="n">
        <v>1</v>
      </c>
      <c r="J89" s="204" t="inlineStr">
        <is>
          <t>k tonne MS</t>
        </is>
      </c>
      <c r="L89" s="189" t="n">
        <v>0.3839436</v>
      </c>
      <c r="M89" s="189">
        <f>H89*[2]InfraDensité!infra_d_f+I89*[2]InfraDensité!infra_d_r</f>
        <v/>
      </c>
      <c r="R89" s="197" t="n"/>
    </row>
    <row r="90" ht="24.75" customHeight="1">
      <c r="A90" s="236" t="inlineStr">
        <is>
          <t>Pas de données d'entrée</t>
        </is>
      </c>
      <c r="B90" s="237" t="inlineStr">
        <is>
          <t>Sciages</t>
        </is>
      </c>
      <c r="H90" s="239" t="n">
        <v>0.1</v>
      </c>
      <c r="I90" s="201" t="n">
        <v>0.9</v>
      </c>
      <c r="J90" s="204" t="inlineStr">
        <is>
          <t>k tonne MS</t>
        </is>
      </c>
      <c r="L90" s="189" t="n">
        <v>0.435496536</v>
      </c>
      <c r="M90" s="189">
        <f>H90*[2]InfraDensité!infra_d_f+I90*[2]InfraDensité!infra_d_r</f>
        <v/>
      </c>
      <c r="R90" s="197" t="n"/>
    </row>
    <row r="91" ht="24.75" customHeight="1">
      <c r="A91" s="236" t="inlineStr">
        <is>
          <t>Pas de données d'entrée</t>
        </is>
      </c>
      <c r="B91" s="242" t="inlineStr">
        <is>
          <t>Bois rond F hors BE</t>
        </is>
      </c>
      <c r="H91" s="239" t="n">
        <v>1</v>
      </c>
      <c r="J91" s="204" t="inlineStr">
        <is>
          <t>k tonne MS</t>
        </is>
      </c>
      <c r="L91" s="189" t="n">
        <v>0.5748804</v>
      </c>
      <c r="M91" s="189">
        <f>H91*[2]InfraDensité!infra_d_f+I91*[2]InfraDensité!infra_d_r</f>
        <v/>
      </c>
      <c r="R91" s="197" t="n"/>
    </row>
    <row r="92" ht="24.75" customHeight="1">
      <c r="A92" s="236" t="inlineStr">
        <is>
          <t>Pas de données d'entrée</t>
        </is>
      </c>
      <c r="B92" s="242" t="inlineStr">
        <is>
          <t>Bois rond R hors BE</t>
        </is>
      </c>
      <c r="I92" s="201" t="n">
        <v>1</v>
      </c>
      <c r="J92" s="204" t="inlineStr">
        <is>
          <t>k tonne MS</t>
        </is>
      </c>
      <c r="L92" s="189" t="n">
        <v>0.3839436</v>
      </c>
      <c r="M92" s="189">
        <f>H92*[2]InfraDensité!infra_d_f+I92*[2]InfraDensité!infra_d_r</f>
        <v/>
      </c>
      <c r="R92" s="197" t="n"/>
    </row>
    <row r="93" ht="24.75" customHeight="1">
      <c r="A93" s="236" t="inlineStr">
        <is>
          <t>Pas de données d'entrée</t>
        </is>
      </c>
      <c r="B93" s="242" t="inlineStr">
        <is>
          <t>Bois bûche circuit court</t>
        </is>
      </c>
      <c r="H93" s="239" t="n">
        <v>0.8</v>
      </c>
      <c r="I93" s="201" t="n">
        <v>0.2</v>
      </c>
      <c r="J93" s="204" t="inlineStr">
        <is>
          <t>k tonne MS</t>
        </is>
      </c>
      <c r="L93" s="189" t="n">
        <v>0.523327464</v>
      </c>
      <c r="M93" s="189">
        <f>H93*[2]InfraDensité!infra_d_f+I93*[2]InfraDensité!infra_d_r</f>
        <v/>
      </c>
      <c r="R93" s="197" t="n"/>
    </row>
    <row r="94" ht="24.75" customHeight="1">
      <c r="A94" s="236" t="inlineStr">
        <is>
          <t>Pas de données d'entrée</t>
        </is>
      </c>
      <c r="B94" s="242" t="inlineStr">
        <is>
          <t>Bois hors forêt circuit court</t>
        </is>
      </c>
      <c r="H94" s="239" t="n">
        <v>0.8</v>
      </c>
      <c r="I94" s="201" t="n">
        <v>0.2</v>
      </c>
      <c r="J94" s="204" t="inlineStr">
        <is>
          <t>k tonne MS</t>
        </is>
      </c>
      <c r="L94" s="189" t="n">
        <v>0.523327464</v>
      </c>
      <c r="M94" s="189">
        <f>H94*[2]InfraDensité!infra_d_f+I94*[2]InfraDensité!infra_d_r</f>
        <v/>
      </c>
      <c r="R94" s="197" t="n"/>
    </row>
    <row r="95" ht="24.75" customHeight="1">
      <c r="A95" s="236" t="inlineStr">
        <is>
          <t>Pas de données d'entrée</t>
        </is>
      </c>
      <c r="B95" s="243" t="inlineStr">
        <is>
          <t>Connexes F</t>
        </is>
      </c>
      <c r="H95" s="239" t="n">
        <v>1</v>
      </c>
      <c r="J95" s="204" t="inlineStr">
        <is>
          <t>k tonne MS</t>
        </is>
      </c>
      <c r="L95" s="189" t="n">
        <v>0.5748804</v>
      </c>
      <c r="M95" s="189">
        <f>H95*[2]InfraDensité!infra_d_f+I95*[2]InfraDensité!infra_d_r</f>
        <v/>
      </c>
      <c r="R95" s="197" t="n"/>
    </row>
    <row r="96" ht="24.75" customHeight="1">
      <c r="A96" s="236" t="inlineStr">
        <is>
          <t>Pas de données d'entrée</t>
        </is>
      </c>
      <c r="B96" s="242" t="inlineStr">
        <is>
          <t>Connexes hors écorces F</t>
        </is>
      </c>
      <c r="H96" s="239" t="n">
        <v>1</v>
      </c>
      <c r="J96" s="204" t="inlineStr">
        <is>
          <t>k tonne MS</t>
        </is>
      </c>
      <c r="L96" s="189" t="n">
        <v>0.5748804</v>
      </c>
      <c r="M96" s="189">
        <f>H96*[2]InfraDensité!infra_d_f+I96*[2]InfraDensité!infra_d_r</f>
        <v/>
      </c>
      <c r="R96" s="197" t="n"/>
    </row>
    <row r="97" ht="24.75" customHeight="1">
      <c r="A97" s="236" t="inlineStr">
        <is>
          <t>Pas de données d'entrée</t>
        </is>
      </c>
      <c r="B97" s="243" t="inlineStr">
        <is>
          <t>Connexes R</t>
        </is>
      </c>
      <c r="I97" s="201" t="n">
        <v>1</v>
      </c>
      <c r="J97" s="204" t="inlineStr">
        <is>
          <t>k tonne MS</t>
        </is>
      </c>
      <c r="L97" s="189" t="n">
        <v>0.3839436</v>
      </c>
      <c r="M97" s="189">
        <f>H97*[2]InfraDensité!infra_d_f+I97*[2]InfraDensité!infra_d_r</f>
        <v/>
      </c>
      <c r="R97" s="197" t="n"/>
    </row>
    <row r="98" ht="24.75" customHeight="1">
      <c r="A98" s="236" t="inlineStr">
        <is>
          <t>Pas de données d'entrée</t>
        </is>
      </c>
      <c r="B98" s="244" t="inlineStr">
        <is>
          <t>Connexes hors écorces R</t>
        </is>
      </c>
      <c r="C98" s="245" t="n"/>
      <c r="D98" s="245" t="n"/>
      <c r="E98" s="245" t="n"/>
      <c r="F98" s="245" t="n"/>
      <c r="G98" s="246" t="n"/>
      <c r="H98" s="246" t="n"/>
      <c r="I98" s="232" t="n">
        <v>1</v>
      </c>
      <c r="J98" s="204" t="inlineStr">
        <is>
          <t>k tonne MS</t>
        </is>
      </c>
      <c r="K98" s="245" t="n"/>
      <c r="L98" s="220" t="n">
        <v>0.3839436</v>
      </c>
      <c r="M98" s="189">
        <f>H98*[2]InfraDensité!infra_d_f+I98*[2]InfraDensité!infra_d_r</f>
        <v/>
      </c>
      <c r="N98" s="245" t="n"/>
      <c r="O98" s="247" t="n"/>
      <c r="P98" s="247" t="n"/>
      <c r="Q98" s="247" t="n"/>
      <c r="R98" s="248" t="n"/>
    </row>
  </sheetData>
  <mergeCells count="1">
    <mergeCell ref="A2:B2"/>
  </mergeCells>
  <conditionalFormatting sqref="B3:C38 B39:B41 F4:G25 G26 G29">
    <cfRule type="cellIs" priority="2" operator="equal" dxfId="0" stopIfTrue="1">
      <formula>"NULL"</formula>
    </cfRule>
  </conditionalFormatting>
  <conditionalFormatting sqref="B42:C80">
    <cfRule type="cellIs" priority="1" operator="equal" dxfId="0" stopIfTrue="1">
      <formula>"NULL"</formula>
    </cfRule>
  </conditionalFormatting>
  <pageMargins left="0.75" right="0.75" top="1" bottom="1" header="0.5" footer="0.5"/>
  <pageSetup orientation="portrait" paperSize="9" scale="45" fitToHeight="0" fitToWidth="0" horizontalDpi="300" verticalDpi="300"/>
</worksheet>
</file>

<file path=xl/worksheets/sheet2.xml><?xml version="1.0" encoding="utf-8"?>
<worksheet xmlns="http://schemas.openxmlformats.org/spreadsheetml/2006/main">
  <sheetPr>
    <tabColor rgb="004F81BD"/>
    <outlinePr summaryBelow="1" summaryRight="1"/>
    <pageSetUpPr/>
  </sheetPr>
  <dimension ref="A1:J114"/>
  <sheetViews>
    <sheetView workbookViewId="0">
      <selection activeCell="A1" sqref="A1"/>
    </sheetView>
  </sheetViews>
  <sheetFormatPr baseColWidth="8" defaultRowHeight="15"/>
  <cols>
    <col width="28" customWidth="1" min="1" max="1"/>
    <col width="61" customWidth="1" min="2" max="2"/>
    <col width="27" customWidth="1" min="3" max="3"/>
    <col width="44" customWidth="1" min="4" max="4"/>
    <col width="15" customWidth="1" min="5" max="5"/>
    <col width="50" customWidth="1" min="6" max="6"/>
    <col width="24" customWidth="1" min="7" max="7"/>
    <col width="22" customWidth="1" min="8" max="8"/>
    <col width="28" customWidth="1" min="9" max="9"/>
    <col width="32" customWidth="1" min="10" max="10"/>
  </cols>
  <sheetData>
    <row r="1">
      <c r="A1" s="309" t="inlineStr">
        <is>
          <t>Niveau d'aggrégation</t>
        </is>
      </c>
      <c r="B1" s="309" t="inlineStr">
        <is>
          <t>Noeuds</t>
        </is>
      </c>
      <c r="C1" s="309" t="inlineStr">
        <is>
          <t>Equilibre matière ?</t>
        </is>
      </c>
      <c r="D1" s="309" t="inlineStr">
        <is>
          <t>Affichage sur le diagramme de Sankey</t>
        </is>
      </c>
      <c r="E1" s="309" t="inlineStr">
        <is>
          <t>Couleur</t>
        </is>
      </c>
      <c r="F1" s="309" t="inlineStr">
        <is>
          <t>Sous-Filieres</t>
        </is>
      </c>
      <c r="G1" s="309" t="inlineStr">
        <is>
          <t>Espéces</t>
        </is>
      </c>
      <c r="H1" s="309" t="inlineStr">
        <is>
          <t>Niveau Espéces</t>
        </is>
      </c>
      <c r="I1" s="309" t="inlineStr">
        <is>
          <t>Niveau Types de bois</t>
        </is>
      </c>
      <c r="J1" s="309" t="inlineStr">
        <is>
          <t>Niveau Types de produits</t>
        </is>
      </c>
    </row>
    <row r="2">
      <c r="A2" s="310" t="n">
        <v>1</v>
      </c>
      <c r="B2" s="310" t="inlineStr">
        <is>
          <t>Bois hors forêt</t>
        </is>
      </c>
      <c r="C2" s="310" t="n">
        <v>0</v>
      </c>
      <c r="D2" s="310" t="inlineStr"/>
      <c r="E2" s="310" t="inlineStr"/>
      <c r="F2" s="310" t="inlineStr">
        <is>
          <t>Forêt</t>
        </is>
      </c>
      <c r="G2" s="310" t="inlineStr">
        <is>
          <t>Résineux+Feuillu</t>
        </is>
      </c>
      <c r="H2" s="310" t="inlineStr">
        <is>
          <t>1:2:3</t>
        </is>
      </c>
      <c r="I2" s="310" t="inlineStr"/>
      <c r="J2" s="310" t="inlineStr"/>
    </row>
    <row r="3">
      <c r="A3" s="310" t="n">
        <v>1</v>
      </c>
      <c r="B3" s="310" t="inlineStr">
        <is>
          <t>Bois sur pied</t>
        </is>
      </c>
      <c r="C3" s="310" t="n">
        <v>1</v>
      </c>
      <c r="D3" s="310" t="inlineStr"/>
      <c r="E3" s="310" t="inlineStr"/>
      <c r="F3" s="310" t="inlineStr">
        <is>
          <t>Forêt</t>
        </is>
      </c>
      <c r="G3" s="310" t="inlineStr">
        <is>
          <t>Résineux+Feuillu</t>
        </is>
      </c>
      <c r="H3" s="310" t="inlineStr">
        <is>
          <t>1</t>
        </is>
      </c>
      <c r="I3" s="310" t="inlineStr"/>
      <c r="J3" s="310" t="inlineStr"/>
    </row>
    <row r="4">
      <c r="A4" s="311" t="n">
        <v>2</v>
      </c>
      <c r="B4" s="311" t="inlineStr">
        <is>
          <t>Bois sur pied F</t>
        </is>
      </c>
      <c r="C4" s="311" t="n">
        <v>1</v>
      </c>
      <c r="D4" s="311" t="inlineStr"/>
      <c r="E4" s="311" t="inlineStr"/>
      <c r="F4" s="311" t="inlineStr">
        <is>
          <t>Forêt</t>
        </is>
      </c>
      <c r="G4" s="311" t="inlineStr">
        <is>
          <t>Feuillu</t>
        </is>
      </c>
      <c r="H4" s="311" t="inlineStr">
        <is>
          <t>2</t>
        </is>
      </c>
      <c r="I4" s="311" t="inlineStr"/>
      <c r="J4" s="311" t="inlineStr"/>
    </row>
    <row r="5">
      <c r="A5" s="312" t="n">
        <v>3</v>
      </c>
      <c r="B5" s="312" t="inlineStr">
        <is>
          <t>Bois sur pied F (hors peupliers)</t>
        </is>
      </c>
      <c r="C5" s="312" t="n">
        <v>1</v>
      </c>
      <c r="D5" s="312" t="inlineStr"/>
      <c r="E5" s="312" t="inlineStr"/>
      <c r="F5" s="312" t="inlineStr">
        <is>
          <t>Forêt</t>
        </is>
      </c>
      <c r="G5" s="312" t="inlineStr">
        <is>
          <t>Feuillu</t>
        </is>
      </c>
      <c r="H5" s="312" t="inlineStr">
        <is>
          <t>3</t>
        </is>
      </c>
      <c r="I5" s="312" t="inlineStr"/>
      <c r="J5" s="312" t="inlineStr"/>
    </row>
    <row r="6">
      <c r="A6" s="313" t="n">
        <v>3</v>
      </c>
      <c r="B6" s="313" t="inlineStr">
        <is>
          <t>Bois sur pied F (peupliers)</t>
        </is>
      </c>
      <c r="C6" s="313" t="n">
        <v>1</v>
      </c>
      <c r="D6" s="313" t="inlineStr"/>
      <c r="E6" s="313" t="inlineStr"/>
      <c r="F6" s="313" t="inlineStr">
        <is>
          <t>Forêt</t>
        </is>
      </c>
      <c r="G6" s="313" t="inlineStr">
        <is>
          <t>Feuillu</t>
        </is>
      </c>
      <c r="H6" s="313" t="inlineStr">
        <is>
          <t>3</t>
        </is>
      </c>
      <c r="I6" s="313" t="inlineStr"/>
      <c r="J6" s="313" t="inlineStr"/>
    </row>
    <row r="7">
      <c r="A7" s="311" t="n">
        <v>2</v>
      </c>
      <c r="B7" s="311" t="inlineStr">
        <is>
          <t>Bois sur pied R</t>
        </is>
      </c>
      <c r="C7" s="311" t="n">
        <v>1</v>
      </c>
      <c r="D7" s="311" t="inlineStr"/>
      <c r="E7" s="311" t="inlineStr"/>
      <c r="F7" s="311" t="inlineStr">
        <is>
          <t>Forêt</t>
        </is>
      </c>
      <c r="G7" s="311" t="inlineStr">
        <is>
          <t>Résineux</t>
        </is>
      </c>
      <c r="H7" s="311" t="inlineStr">
        <is>
          <t>2:3</t>
        </is>
      </c>
      <c r="I7" s="311" t="inlineStr"/>
      <c r="J7" s="311" t="inlineStr"/>
    </row>
    <row r="8">
      <c r="A8" s="310" t="n">
        <v>1</v>
      </c>
      <c r="B8" s="310" t="inlineStr">
        <is>
          <t>Bois exploité</t>
        </is>
      </c>
      <c r="C8" s="310" t="n">
        <v>1</v>
      </c>
      <c r="D8" s="310" t="inlineStr"/>
      <c r="E8" s="310" t="inlineStr"/>
      <c r="F8" s="310" t="inlineStr">
        <is>
          <t>Bois d'œuvre:Bois d'industrie:Bois énergie</t>
        </is>
      </c>
      <c r="G8" s="310" t="inlineStr">
        <is>
          <t>Résineux+Feuillu</t>
        </is>
      </c>
      <c r="H8" s="310" t="inlineStr">
        <is>
          <t>1</t>
        </is>
      </c>
      <c r="I8" s="310" t="inlineStr">
        <is>
          <t>1</t>
        </is>
      </c>
      <c r="J8" s="310" t="inlineStr"/>
    </row>
    <row r="9">
      <c r="A9" s="311" t="n">
        <v>2</v>
      </c>
      <c r="B9" s="311" t="inlineStr">
        <is>
          <t>Bois d'œuvre</t>
        </is>
      </c>
      <c r="C9" s="311" t="n">
        <v>1</v>
      </c>
      <c r="D9" s="311" t="inlineStr"/>
      <c r="E9" s="311" t="inlineStr"/>
      <c r="F9" s="311" t="inlineStr">
        <is>
          <t>Bois d'œuvre</t>
        </is>
      </c>
      <c r="G9" s="311" t="inlineStr">
        <is>
          <t>Résineux+Feuillu</t>
        </is>
      </c>
      <c r="H9" s="311" t="inlineStr">
        <is>
          <t>1</t>
        </is>
      </c>
      <c r="I9" s="311" t="inlineStr">
        <is>
          <t>2:3</t>
        </is>
      </c>
      <c r="J9" s="311" t="inlineStr"/>
    </row>
    <row r="10">
      <c r="A10" s="312" t="n">
        <v>3</v>
      </c>
      <c r="B10" s="312" t="inlineStr">
        <is>
          <t>Bois d'œuvre F</t>
        </is>
      </c>
      <c r="C10" s="312" t="n">
        <v>1</v>
      </c>
      <c r="D10" s="312" t="inlineStr"/>
      <c r="E10" s="312" t="inlineStr"/>
      <c r="F10" s="312" t="inlineStr">
        <is>
          <t>Bois d'œuvre</t>
        </is>
      </c>
      <c r="G10" s="312" t="inlineStr">
        <is>
          <t>Feuillu</t>
        </is>
      </c>
      <c r="H10" s="312" t="inlineStr">
        <is>
          <t>2:3</t>
        </is>
      </c>
      <c r="I10" s="312" t="inlineStr">
        <is>
          <t>2:3</t>
        </is>
      </c>
      <c r="J10" s="312" t="inlineStr"/>
    </row>
    <row r="11">
      <c r="A11" s="313" t="n">
        <v>3</v>
      </c>
      <c r="B11" s="313" t="inlineStr">
        <is>
          <t>Bois d'œuvre R</t>
        </is>
      </c>
      <c r="C11" s="313" t="n">
        <v>1</v>
      </c>
      <c r="D11" s="313" t="inlineStr"/>
      <c r="E11" s="313" t="inlineStr"/>
      <c r="F11" s="313" t="inlineStr">
        <is>
          <t>Bois d'œuvre</t>
        </is>
      </c>
      <c r="G11" s="313" t="inlineStr">
        <is>
          <t>Résineux</t>
        </is>
      </c>
      <c r="H11" s="313" t="inlineStr">
        <is>
          <t>2:3</t>
        </is>
      </c>
      <c r="I11" s="313" t="inlineStr">
        <is>
          <t>2:3</t>
        </is>
      </c>
      <c r="J11" s="313" t="inlineStr"/>
    </row>
    <row r="12">
      <c r="A12" s="311" t="n">
        <v>2</v>
      </c>
      <c r="B12" s="311" t="inlineStr">
        <is>
          <t>Bois d'industrie</t>
        </is>
      </c>
      <c r="C12" s="311" t="n">
        <v>1</v>
      </c>
      <c r="D12" s="311" t="inlineStr"/>
      <c r="E12" s="311" t="inlineStr"/>
      <c r="F12" s="311" t="inlineStr">
        <is>
          <t>Bois d'industrie</t>
        </is>
      </c>
      <c r="G12" s="311" t="inlineStr">
        <is>
          <t>Résineux+Feuillu</t>
        </is>
      </c>
      <c r="H12" s="311" t="inlineStr">
        <is>
          <t>1</t>
        </is>
      </c>
      <c r="I12" s="311" t="inlineStr">
        <is>
          <t>2:3</t>
        </is>
      </c>
      <c r="J12" s="311" t="inlineStr"/>
    </row>
    <row r="13">
      <c r="A13" s="312" t="n">
        <v>3</v>
      </c>
      <c r="B13" s="312" t="inlineStr">
        <is>
          <t>Bois d'industrie F</t>
        </is>
      </c>
      <c r="C13" s="312" t="n">
        <v>1</v>
      </c>
      <c r="D13" s="312" t="inlineStr"/>
      <c r="E13" s="312" t="inlineStr"/>
      <c r="F13" s="312" t="inlineStr">
        <is>
          <t>Bois d'industrie</t>
        </is>
      </c>
      <c r="G13" s="312" t="inlineStr">
        <is>
          <t>Feuillu</t>
        </is>
      </c>
      <c r="H13" s="312" t="inlineStr">
        <is>
          <t>2:3</t>
        </is>
      </c>
      <c r="I13" s="312" t="inlineStr">
        <is>
          <t>2:3</t>
        </is>
      </c>
      <c r="J13" s="312" t="inlineStr"/>
    </row>
    <row r="14">
      <c r="A14" s="313" t="n">
        <v>3</v>
      </c>
      <c r="B14" s="313" t="inlineStr">
        <is>
          <t>Bois d'industrie R</t>
        </is>
      </c>
      <c r="C14" s="313" t="n">
        <v>1</v>
      </c>
      <c r="D14" s="313" t="inlineStr"/>
      <c r="E14" s="313" t="inlineStr"/>
      <c r="F14" s="313" t="inlineStr">
        <is>
          <t>Bois d'industrie</t>
        </is>
      </c>
      <c r="G14" s="313" t="inlineStr">
        <is>
          <t>Résineux</t>
        </is>
      </c>
      <c r="H14" s="313" t="inlineStr">
        <is>
          <t>2:3</t>
        </is>
      </c>
      <c r="I14" s="313" t="inlineStr">
        <is>
          <t>2:3</t>
        </is>
      </c>
      <c r="J14" s="313" t="inlineStr"/>
    </row>
    <row r="15">
      <c r="A15" s="311" t="n">
        <v>2</v>
      </c>
      <c r="B15" s="311" t="inlineStr">
        <is>
          <t>Bois bûche officiel</t>
        </is>
      </c>
      <c r="C15" s="311" t="n">
        <v>1</v>
      </c>
      <c r="D15" s="311" t="inlineStr"/>
      <c r="E15" s="311" t="inlineStr"/>
      <c r="F15" s="311" t="inlineStr">
        <is>
          <t>Bois énergie</t>
        </is>
      </c>
      <c r="G15" s="311" t="inlineStr">
        <is>
          <t>Résineux+Feuillu</t>
        </is>
      </c>
      <c r="H15" s="311" t="inlineStr">
        <is>
          <t>1</t>
        </is>
      </c>
      <c r="I15" s="311" t="inlineStr">
        <is>
          <t>2:3</t>
        </is>
      </c>
      <c r="J15" s="311" t="inlineStr"/>
    </row>
    <row r="16">
      <c r="A16" s="312" t="n">
        <v>3</v>
      </c>
      <c r="B16" s="312" t="inlineStr">
        <is>
          <t>Bois bûche officiel F</t>
        </is>
      </c>
      <c r="C16" s="312" t="n">
        <v>1</v>
      </c>
      <c r="D16" s="312" t="inlineStr"/>
      <c r="E16" s="312" t="inlineStr"/>
      <c r="F16" s="312" t="inlineStr">
        <is>
          <t>Bois énergie</t>
        </is>
      </c>
      <c r="G16" s="312" t="inlineStr">
        <is>
          <t>Feuillu</t>
        </is>
      </c>
      <c r="H16" s="312" t="inlineStr">
        <is>
          <t>2:3</t>
        </is>
      </c>
      <c r="I16" s="312" t="inlineStr">
        <is>
          <t>2:3</t>
        </is>
      </c>
      <c r="J16" s="312" t="inlineStr"/>
    </row>
    <row r="17">
      <c r="A17" s="313" t="n">
        <v>3</v>
      </c>
      <c r="B17" s="313" t="inlineStr">
        <is>
          <t>Bois bûche officiel R</t>
        </is>
      </c>
      <c r="C17" s="313" t="n">
        <v>1</v>
      </c>
      <c r="D17" s="313" t="inlineStr"/>
      <c r="E17" s="313" t="inlineStr"/>
      <c r="F17" s="313" t="inlineStr">
        <is>
          <t>Bois énergie</t>
        </is>
      </c>
      <c r="G17" s="313" t="inlineStr">
        <is>
          <t>Résineux</t>
        </is>
      </c>
      <c r="H17" s="313" t="inlineStr">
        <is>
          <t>2:3</t>
        </is>
      </c>
      <c r="I17" s="313" t="inlineStr">
        <is>
          <t>2:3</t>
        </is>
      </c>
      <c r="J17" s="313" t="inlineStr"/>
    </row>
    <row r="18">
      <c r="A18" s="311" t="n">
        <v>2</v>
      </c>
      <c r="B18" s="311" t="inlineStr">
        <is>
          <t>Plaquettes forestières</t>
        </is>
      </c>
      <c r="C18" s="311" t="n">
        <v>1</v>
      </c>
      <c r="D18" s="311" t="inlineStr"/>
      <c r="E18" s="311" t="inlineStr"/>
      <c r="F18" s="311" t="inlineStr">
        <is>
          <t>Bois énergie</t>
        </is>
      </c>
      <c r="G18" s="311" t="inlineStr">
        <is>
          <t>Résineux+Feuillu</t>
        </is>
      </c>
      <c r="H18" s="311" t="inlineStr">
        <is>
          <t>1</t>
        </is>
      </c>
      <c r="I18" s="311" t="inlineStr">
        <is>
          <t>2:3</t>
        </is>
      </c>
      <c r="J18" s="311" t="inlineStr"/>
    </row>
    <row r="19">
      <c r="A19" s="312" t="n">
        <v>3</v>
      </c>
      <c r="B19" s="312" t="inlineStr">
        <is>
          <t>Plaquettes forestières F</t>
        </is>
      </c>
      <c r="C19" s="312" t="n">
        <v>1</v>
      </c>
      <c r="D19" s="312" t="inlineStr"/>
      <c r="E19" s="312" t="inlineStr"/>
      <c r="F19" s="312" t="inlineStr">
        <is>
          <t>Bois énergie</t>
        </is>
      </c>
      <c r="G19" s="312" t="inlineStr">
        <is>
          <t>Feuillu</t>
        </is>
      </c>
      <c r="H19" s="312" t="inlineStr">
        <is>
          <t>2:3</t>
        </is>
      </c>
      <c r="I19" s="312" t="inlineStr">
        <is>
          <t>2:3</t>
        </is>
      </c>
      <c r="J19" s="312" t="inlineStr"/>
    </row>
    <row r="20">
      <c r="A20" s="313" t="n">
        <v>3</v>
      </c>
      <c r="B20" s="313" t="inlineStr">
        <is>
          <t>Plaquettes forestières R</t>
        </is>
      </c>
      <c r="C20" s="313" t="n">
        <v>1</v>
      </c>
      <c r="D20" s="313" t="inlineStr"/>
      <c r="E20" s="313" t="inlineStr"/>
      <c r="F20" s="313" t="inlineStr">
        <is>
          <t>Bois énergie</t>
        </is>
      </c>
      <c r="G20" s="313" t="inlineStr">
        <is>
          <t>Résineux</t>
        </is>
      </c>
      <c r="H20" s="313" t="inlineStr">
        <is>
          <t>2:3</t>
        </is>
      </c>
      <c r="I20" s="313" t="inlineStr">
        <is>
          <t>2:3</t>
        </is>
      </c>
      <c r="J20" s="313" t="inlineStr"/>
    </row>
    <row r="21">
      <c r="A21" s="310" t="n">
        <v>1</v>
      </c>
      <c r="B21" s="310" t="inlineStr">
        <is>
          <t>Bois exploité</t>
        </is>
      </c>
      <c r="C21" s="310" t="n">
        <v>1</v>
      </c>
      <c r="D21" s="310" t="inlineStr"/>
      <c r="E21" s="310" t="inlineStr"/>
      <c r="F21" s="310" t="inlineStr">
        <is>
          <t>Bois d'œuvre:Bois d'industrie:Bois énergie</t>
        </is>
      </c>
      <c r="G21" s="310" t="inlineStr">
        <is>
          <t>Résineux+Feuillu</t>
        </is>
      </c>
      <c r="H21" s="310" t="inlineStr">
        <is>
          <t>1</t>
        </is>
      </c>
      <c r="I21" s="310" t="inlineStr">
        <is>
          <t>1</t>
        </is>
      </c>
      <c r="J21" s="310" t="inlineStr"/>
    </row>
    <row r="22">
      <c r="A22" s="311" t="n">
        <v>2</v>
      </c>
      <c r="B22" s="311" t="inlineStr">
        <is>
          <t>Bois exploité F</t>
        </is>
      </c>
      <c r="C22" s="311" t="n">
        <v>1</v>
      </c>
      <c r="D22" s="311" t="inlineStr"/>
      <c r="E22" s="311" t="inlineStr"/>
      <c r="F22" s="311" t="inlineStr">
        <is>
          <t>Bois d'œuvre:Bois d'industrie:Bois énergie</t>
        </is>
      </c>
      <c r="G22" s="311" t="inlineStr">
        <is>
          <t>Feuillu</t>
        </is>
      </c>
      <c r="H22" s="311" t="inlineStr">
        <is>
          <t>2</t>
        </is>
      </c>
      <c r="I22" s="311" t="inlineStr">
        <is>
          <t>1</t>
        </is>
      </c>
      <c r="J22" s="311" t="inlineStr"/>
    </row>
    <row r="23">
      <c r="A23" s="312" t="n">
        <v>3</v>
      </c>
      <c r="B23" s="312" t="inlineStr">
        <is>
          <t>Bois bûche officiel F</t>
        </is>
      </c>
      <c r="C23" s="312" t="n">
        <v>1</v>
      </c>
      <c r="D23" s="312" t="inlineStr"/>
      <c r="E23" s="312" t="inlineStr"/>
      <c r="F23" s="312" t="inlineStr">
        <is>
          <t>Bois énergie</t>
        </is>
      </c>
      <c r="G23" s="312" t="inlineStr">
        <is>
          <t>Feuillu</t>
        </is>
      </c>
      <c r="H23" s="312" t="inlineStr">
        <is>
          <t>2:3</t>
        </is>
      </c>
      <c r="I23" s="312" t="inlineStr">
        <is>
          <t>2:3</t>
        </is>
      </c>
      <c r="J23" s="312" t="inlineStr"/>
    </row>
    <row r="24">
      <c r="A24" s="313" t="n">
        <v>3</v>
      </c>
      <c r="B24" s="313" t="inlineStr">
        <is>
          <t>Bois d'œuvre F</t>
        </is>
      </c>
      <c r="C24" s="313" t="n">
        <v>1</v>
      </c>
      <c r="D24" s="313" t="inlineStr"/>
      <c r="E24" s="313" t="inlineStr"/>
      <c r="F24" s="313" t="inlineStr">
        <is>
          <t>Bois d'œuvre</t>
        </is>
      </c>
      <c r="G24" s="313" t="inlineStr">
        <is>
          <t>Feuillu</t>
        </is>
      </c>
      <c r="H24" s="313" t="inlineStr">
        <is>
          <t>2:3</t>
        </is>
      </c>
      <c r="I24" s="313" t="inlineStr">
        <is>
          <t>2:3</t>
        </is>
      </c>
      <c r="J24" s="313" t="inlineStr"/>
    </row>
    <row r="25">
      <c r="A25" s="313" t="n">
        <v>3</v>
      </c>
      <c r="B25" s="313" t="inlineStr">
        <is>
          <t>Bois d'industrie F</t>
        </is>
      </c>
      <c r="C25" s="313" t="n">
        <v>1</v>
      </c>
      <c r="D25" s="313" t="inlineStr"/>
      <c r="E25" s="313" t="inlineStr"/>
      <c r="F25" s="313" t="inlineStr">
        <is>
          <t>Bois d'industrie</t>
        </is>
      </c>
      <c r="G25" s="313" t="inlineStr">
        <is>
          <t>Feuillu</t>
        </is>
      </c>
      <c r="H25" s="313" t="inlineStr">
        <is>
          <t>2:3</t>
        </is>
      </c>
      <c r="I25" s="313" t="inlineStr">
        <is>
          <t>2:3</t>
        </is>
      </c>
      <c r="J25" s="313" t="inlineStr"/>
    </row>
    <row r="26">
      <c r="A26" s="313" t="n">
        <v>3</v>
      </c>
      <c r="B26" s="313" t="inlineStr">
        <is>
          <t>Plaquettes forestières F</t>
        </is>
      </c>
      <c r="C26" s="313" t="n">
        <v>1</v>
      </c>
      <c r="D26" s="313" t="inlineStr"/>
      <c r="E26" s="313" t="inlineStr"/>
      <c r="F26" s="313" t="inlineStr">
        <is>
          <t>Bois énergie</t>
        </is>
      </c>
      <c r="G26" s="313" t="inlineStr">
        <is>
          <t>Feuillu</t>
        </is>
      </c>
      <c r="H26" s="313" t="inlineStr">
        <is>
          <t>2:3</t>
        </is>
      </c>
      <c r="I26" s="313" t="inlineStr">
        <is>
          <t>2:3</t>
        </is>
      </c>
      <c r="J26" s="313" t="inlineStr"/>
    </row>
    <row r="27">
      <c r="A27" s="311" t="n">
        <v>2</v>
      </c>
      <c r="B27" s="311" t="inlineStr">
        <is>
          <t>Bois exploité R</t>
        </is>
      </c>
      <c r="C27" s="311" t="n">
        <v>1</v>
      </c>
      <c r="D27" s="311" t="inlineStr"/>
      <c r="E27" s="311" t="inlineStr"/>
      <c r="F27" s="311" t="inlineStr">
        <is>
          <t>Bois d'œuvre:Bois d'industrie:Bois énergie</t>
        </is>
      </c>
      <c r="G27" s="311" t="inlineStr">
        <is>
          <t>Résineux</t>
        </is>
      </c>
      <c r="H27" s="311" t="inlineStr">
        <is>
          <t>2</t>
        </is>
      </c>
      <c r="I27" s="311" t="inlineStr">
        <is>
          <t>1</t>
        </is>
      </c>
      <c r="J27" s="311" t="inlineStr"/>
    </row>
    <row r="28">
      <c r="A28" s="312" t="n">
        <v>3</v>
      </c>
      <c r="B28" s="312" t="inlineStr">
        <is>
          <t>Bois bûche officiel R</t>
        </is>
      </c>
      <c r="C28" s="312" t="n">
        <v>1</v>
      </c>
      <c r="D28" s="312" t="inlineStr"/>
      <c r="E28" s="312" t="inlineStr"/>
      <c r="F28" s="312" t="inlineStr">
        <is>
          <t>Bois énergie</t>
        </is>
      </c>
      <c r="G28" s="312" t="inlineStr">
        <is>
          <t>Résineux</t>
        </is>
      </c>
      <c r="H28" s="312" t="inlineStr">
        <is>
          <t>2:3</t>
        </is>
      </c>
      <c r="I28" s="312" t="inlineStr">
        <is>
          <t>2:3</t>
        </is>
      </c>
      <c r="J28" s="312" t="inlineStr"/>
    </row>
    <row r="29">
      <c r="A29" s="313" t="n">
        <v>3</v>
      </c>
      <c r="B29" s="313" t="inlineStr">
        <is>
          <t>Bois d'œuvre R</t>
        </is>
      </c>
      <c r="C29" s="313" t="n">
        <v>1</v>
      </c>
      <c r="D29" s="313" t="inlineStr"/>
      <c r="E29" s="313" t="inlineStr"/>
      <c r="F29" s="313" t="inlineStr">
        <is>
          <t>Bois d'œuvre</t>
        </is>
      </c>
      <c r="G29" s="313" t="inlineStr">
        <is>
          <t>Résineux</t>
        </is>
      </c>
      <c r="H29" s="313" t="inlineStr">
        <is>
          <t>2:3</t>
        </is>
      </c>
      <c r="I29" s="313" t="inlineStr">
        <is>
          <t>2:3</t>
        </is>
      </c>
      <c r="J29" s="313" t="inlineStr"/>
    </row>
    <row r="30">
      <c r="A30" s="313" t="n">
        <v>3</v>
      </c>
      <c r="B30" s="313" t="inlineStr">
        <is>
          <t>Bois d'industrie R</t>
        </is>
      </c>
      <c r="C30" s="313" t="n">
        <v>1</v>
      </c>
      <c r="D30" s="313" t="inlineStr"/>
      <c r="E30" s="313" t="inlineStr"/>
      <c r="F30" s="313" t="inlineStr">
        <is>
          <t>Bois d'industrie</t>
        </is>
      </c>
      <c r="G30" s="313" t="inlineStr">
        <is>
          <t>Résineux</t>
        </is>
      </c>
      <c r="H30" s="313" t="inlineStr">
        <is>
          <t>2:3</t>
        </is>
      </c>
      <c r="I30" s="313" t="inlineStr">
        <is>
          <t>2:3</t>
        </is>
      </c>
      <c r="J30" s="313" t="inlineStr"/>
    </row>
    <row r="31">
      <c r="A31" s="313" t="n">
        <v>3</v>
      </c>
      <c r="B31" s="313" t="inlineStr">
        <is>
          <t>Plaquettes forestières R</t>
        </is>
      </c>
      <c r="C31" s="313" t="n">
        <v>1</v>
      </c>
      <c r="D31" s="313" t="inlineStr"/>
      <c r="E31" s="313" t="inlineStr"/>
      <c r="F31" s="313" t="inlineStr">
        <is>
          <t>Bois énergie</t>
        </is>
      </c>
      <c r="G31" s="313" t="inlineStr">
        <is>
          <t>Résineux</t>
        </is>
      </c>
      <c r="H31" s="313" t="inlineStr">
        <is>
          <t>2:3</t>
        </is>
      </c>
      <c r="I31" s="313" t="inlineStr">
        <is>
          <t>2:3</t>
        </is>
      </c>
      <c r="J31" s="313" t="inlineStr"/>
    </row>
    <row r="32">
      <c r="A32" s="310" t="n">
        <v>1</v>
      </c>
      <c r="B32" s="310" t="inlineStr">
        <is>
          <t>Bois bûche ménages</t>
        </is>
      </c>
      <c r="C32" s="310" t="n">
        <v>1</v>
      </c>
      <c r="D32" s="310" t="inlineStr"/>
      <c r="E32" s="310" t="inlineStr"/>
      <c r="F32" s="310" t="inlineStr">
        <is>
          <t>Bois énergie</t>
        </is>
      </c>
      <c r="G32" s="310" t="inlineStr">
        <is>
          <t>Résineux+Feuillu</t>
        </is>
      </c>
      <c r="H32" s="310" t="inlineStr">
        <is>
          <t>0</t>
        </is>
      </c>
      <c r="I32" s="310" t="inlineStr">
        <is>
          <t>0</t>
        </is>
      </c>
      <c r="J32" s="310" t="inlineStr"/>
    </row>
    <row r="33">
      <c r="A33" s="311" t="n">
        <v>2</v>
      </c>
      <c r="B33" s="311" t="inlineStr">
        <is>
          <t>Bois circuit court</t>
        </is>
      </c>
      <c r="C33" s="311" t="n">
        <v>1</v>
      </c>
      <c r="D33" s="311" t="inlineStr"/>
      <c r="E33" s="311" t="inlineStr"/>
      <c r="F33" s="311" t="inlineStr">
        <is>
          <t>Bois énergie</t>
        </is>
      </c>
      <c r="G33" s="311" t="inlineStr"/>
      <c r="H33" s="311" t="inlineStr">
        <is>
          <t>1</t>
        </is>
      </c>
      <c r="I33" s="311" t="inlineStr">
        <is>
          <t>1</t>
        </is>
      </c>
      <c r="J33" s="311" t="inlineStr"/>
    </row>
    <row r="34">
      <c r="A34" s="312" t="n">
        <v>3</v>
      </c>
      <c r="B34" s="312" t="inlineStr">
        <is>
          <t>Bois bûche circuit court</t>
        </is>
      </c>
      <c r="C34" s="312" t="n">
        <v>1</v>
      </c>
      <c r="D34" s="312" t="inlineStr"/>
      <c r="E34" s="312" t="inlineStr"/>
      <c r="F34" s="312" t="inlineStr">
        <is>
          <t>Bois énergie</t>
        </is>
      </c>
      <c r="G34" s="312" t="inlineStr">
        <is>
          <t>Résineux+Feuillu</t>
        </is>
      </c>
      <c r="H34" s="312" t="inlineStr">
        <is>
          <t>1</t>
        </is>
      </c>
      <c r="I34" s="312" t="inlineStr">
        <is>
          <t>2</t>
        </is>
      </c>
      <c r="J34" s="312" t="inlineStr"/>
    </row>
    <row r="35">
      <c r="A35" s="313" t="n">
        <v>3</v>
      </c>
      <c r="B35" s="313" t="inlineStr">
        <is>
          <t>Bois hors forêt circuit court</t>
        </is>
      </c>
      <c r="C35" s="313" t="n">
        <v>1</v>
      </c>
      <c r="D35" s="313" t="inlineStr"/>
      <c r="E35" s="313" t="inlineStr"/>
      <c r="F35" s="313" t="inlineStr">
        <is>
          <t>Bois énergie</t>
        </is>
      </c>
      <c r="G35" s="313" t="inlineStr">
        <is>
          <t>Résineux+Feuillu</t>
        </is>
      </c>
      <c r="H35" s="313" t="inlineStr">
        <is>
          <t>1</t>
        </is>
      </c>
      <c r="I35" s="313" t="inlineStr">
        <is>
          <t>2</t>
        </is>
      </c>
      <c r="J35" s="313" t="inlineStr"/>
    </row>
    <row r="36">
      <c r="A36" s="311" t="n">
        <v>2</v>
      </c>
      <c r="B36" s="311" t="inlineStr">
        <is>
          <t>Bois bûche officiel</t>
        </is>
      </c>
      <c r="C36" s="311" t="n">
        <v>1</v>
      </c>
      <c r="D36" s="311" t="inlineStr"/>
      <c r="E36" s="311" t="inlineStr"/>
      <c r="F36" s="311" t="inlineStr">
        <is>
          <t>Bois énergie</t>
        </is>
      </c>
      <c r="G36" s="311" t="inlineStr">
        <is>
          <t>Résineux+Feuillu</t>
        </is>
      </c>
      <c r="H36" s="311" t="inlineStr">
        <is>
          <t>1</t>
        </is>
      </c>
      <c r="I36" s="311" t="inlineStr">
        <is>
          <t>2:3</t>
        </is>
      </c>
      <c r="J36" s="311" t="inlineStr"/>
    </row>
    <row r="37">
      <c r="A37" s="310" t="n">
        <v>1</v>
      </c>
      <c r="B37" s="310" t="inlineStr">
        <is>
          <t>Produits de la 1ère transformation bois d'œuvre</t>
        </is>
      </c>
      <c r="C37" s="310" t="n">
        <v>1</v>
      </c>
      <c r="D37" s="310" t="inlineStr"/>
      <c r="E37" s="310" t="inlineStr"/>
      <c r="F37" s="310" t="inlineStr">
        <is>
          <t>Bois d'œuvre</t>
        </is>
      </c>
      <c r="G37" s="310" t="inlineStr">
        <is>
          <t>Résineux+Feuillu</t>
        </is>
      </c>
      <c r="H37" s="310" t="inlineStr">
        <is>
          <t>1</t>
        </is>
      </c>
      <c r="I37" s="310" t="inlineStr"/>
      <c r="J37" s="310" t="inlineStr">
        <is>
          <t>1</t>
        </is>
      </c>
    </row>
    <row r="38">
      <c r="A38" s="311" t="n">
        <v>2</v>
      </c>
      <c r="B38" s="311" t="inlineStr">
        <is>
          <t>Sciages</t>
        </is>
      </c>
      <c r="C38" s="311" t="n">
        <v>1</v>
      </c>
      <c r="D38" s="311" t="inlineStr"/>
      <c r="E38" s="311" t="inlineStr"/>
      <c r="F38" s="311" t="inlineStr">
        <is>
          <t>Bois d'œuvre</t>
        </is>
      </c>
      <c r="G38" s="311" t="inlineStr">
        <is>
          <t>Résineux+Feuillu</t>
        </is>
      </c>
      <c r="H38" s="311" t="inlineStr">
        <is>
          <t>1</t>
        </is>
      </c>
      <c r="I38" s="311" t="inlineStr"/>
      <c r="J38" s="311" t="inlineStr">
        <is>
          <t>2:3</t>
        </is>
      </c>
    </row>
    <row r="39">
      <c r="A39" s="312" t="n">
        <v>3</v>
      </c>
      <c r="B39" s="312" t="inlineStr">
        <is>
          <t>Sciages F</t>
        </is>
      </c>
      <c r="C39" s="312" t="n">
        <v>1</v>
      </c>
      <c r="D39" s="312" t="inlineStr"/>
      <c r="E39" s="312" t="inlineStr"/>
      <c r="F39" s="312" t="inlineStr">
        <is>
          <t>Bois d'œuvre</t>
        </is>
      </c>
      <c r="G39" s="312" t="inlineStr">
        <is>
          <t>Feuillu</t>
        </is>
      </c>
      <c r="H39" s="312" t="inlineStr">
        <is>
          <t>2:3</t>
        </is>
      </c>
      <c r="I39" s="312" t="inlineStr"/>
      <c r="J39" s="312" t="inlineStr">
        <is>
          <t>2:3</t>
        </is>
      </c>
    </row>
    <row r="40">
      <c r="A40" s="313" t="n">
        <v>3</v>
      </c>
      <c r="B40" s="313" t="inlineStr">
        <is>
          <t>Sciages R</t>
        </is>
      </c>
      <c r="C40" s="313" t="n">
        <v>1</v>
      </c>
      <c r="D40" s="313" t="inlineStr"/>
      <c r="E40" s="313" t="inlineStr"/>
      <c r="F40" s="313" t="inlineStr">
        <is>
          <t>Bois d'œuvre</t>
        </is>
      </c>
      <c r="G40" s="313" t="inlineStr">
        <is>
          <t>Résineux</t>
        </is>
      </c>
      <c r="H40" s="313" t="inlineStr">
        <is>
          <t>2:3</t>
        </is>
      </c>
      <c r="I40" s="313" t="inlineStr"/>
      <c r="J40" s="313" t="inlineStr">
        <is>
          <t>2:3</t>
        </is>
      </c>
    </row>
    <row r="41">
      <c r="A41" s="311" t="n">
        <v>2</v>
      </c>
      <c r="B41" s="311" t="inlineStr">
        <is>
          <t>Traverses</t>
        </is>
      </c>
      <c r="C41" s="311" t="n">
        <v>1</v>
      </c>
      <c r="D41" s="311" t="inlineStr"/>
      <c r="E41" s="311" t="inlineStr"/>
      <c r="F41" s="311" t="inlineStr">
        <is>
          <t>Bois d'œuvre</t>
        </is>
      </c>
      <c r="G41" s="311" t="inlineStr">
        <is>
          <t>Résineux+Feuillu</t>
        </is>
      </c>
      <c r="H41" s="311" t="inlineStr">
        <is>
          <t>1:2:3</t>
        </is>
      </c>
      <c r="I41" s="311" t="inlineStr"/>
      <c r="J41" s="311" t="inlineStr">
        <is>
          <t>2:3</t>
        </is>
      </c>
    </row>
    <row r="42">
      <c r="A42" s="314" t="n">
        <v>2</v>
      </c>
      <c r="B42" s="314" t="inlineStr">
        <is>
          <t>Merrains</t>
        </is>
      </c>
      <c r="C42" s="314" t="n">
        <v>1</v>
      </c>
      <c r="D42" s="314" t="inlineStr"/>
      <c r="E42" s="314" t="inlineStr"/>
      <c r="F42" s="314" t="inlineStr">
        <is>
          <t>Bois d'œuvre</t>
        </is>
      </c>
      <c r="G42" s="314" t="inlineStr">
        <is>
          <t>Résineux+Feuillu</t>
        </is>
      </c>
      <c r="H42" s="314" t="inlineStr">
        <is>
          <t>1:2:3</t>
        </is>
      </c>
      <c r="I42" s="314" t="inlineStr"/>
      <c r="J42" s="314" t="inlineStr">
        <is>
          <t>2:3</t>
        </is>
      </c>
    </row>
    <row r="43">
      <c r="A43" s="314" t="n">
        <v>2</v>
      </c>
      <c r="B43" s="314" t="inlineStr">
        <is>
          <t>Placages</t>
        </is>
      </c>
      <c r="C43" s="314" t="n">
        <v>1</v>
      </c>
      <c r="D43" s="314" t="inlineStr"/>
      <c r="E43" s="314" t="inlineStr"/>
      <c r="F43" s="314" t="inlineStr">
        <is>
          <t>Bois d'œuvre</t>
        </is>
      </c>
      <c r="G43" s="314" t="inlineStr">
        <is>
          <t>Résineux+Feuillu</t>
        </is>
      </c>
      <c r="H43" s="314" t="inlineStr">
        <is>
          <t>1</t>
        </is>
      </c>
      <c r="I43" s="314" t="inlineStr"/>
      <c r="J43" s="314" t="inlineStr">
        <is>
          <t>2:3</t>
        </is>
      </c>
    </row>
    <row r="44">
      <c r="A44" s="312" t="n">
        <v>3</v>
      </c>
      <c r="B44" s="312" t="inlineStr">
        <is>
          <t>Placages F</t>
        </is>
      </c>
      <c r="C44" s="312" t="n">
        <v>1</v>
      </c>
      <c r="D44" s="312" t="inlineStr"/>
      <c r="E44" s="312" t="inlineStr"/>
      <c r="F44" s="312" t="inlineStr">
        <is>
          <t>Bois d'œuvre</t>
        </is>
      </c>
      <c r="G44" s="312" t="inlineStr">
        <is>
          <t>Feuillu</t>
        </is>
      </c>
      <c r="H44" s="312" t="inlineStr">
        <is>
          <t>2:3</t>
        </is>
      </c>
      <c r="I44" s="312" t="inlineStr"/>
      <c r="J44" s="312" t="inlineStr">
        <is>
          <t>2:3</t>
        </is>
      </c>
    </row>
    <row r="45">
      <c r="A45" s="313" t="n">
        <v>3</v>
      </c>
      <c r="B45" s="313" t="inlineStr">
        <is>
          <t>Placages R</t>
        </is>
      </c>
      <c r="C45" s="313" t="n">
        <v>1</v>
      </c>
      <c r="D45" s="313" t="inlineStr"/>
      <c r="E45" s="313" t="inlineStr"/>
      <c r="F45" s="313" t="inlineStr">
        <is>
          <t>Bois d'œuvre</t>
        </is>
      </c>
      <c r="G45" s="313" t="inlineStr">
        <is>
          <t>Résineux</t>
        </is>
      </c>
      <c r="H45" s="313" t="inlineStr">
        <is>
          <t>2:3</t>
        </is>
      </c>
      <c r="I45" s="313" t="inlineStr"/>
      <c r="J45" s="313" t="inlineStr">
        <is>
          <t>2:3</t>
        </is>
      </c>
    </row>
    <row r="46">
      <c r="A46" s="310" t="n">
        <v>1</v>
      </c>
      <c r="B46" s="310" t="inlineStr">
        <is>
          <t>Produits de la 1ère transformation bois d'œuvre</t>
        </is>
      </c>
      <c r="C46" s="310" t="n">
        <v>1</v>
      </c>
      <c r="D46" s="310" t="inlineStr"/>
      <c r="E46" s="310" t="inlineStr"/>
      <c r="F46" s="310" t="inlineStr">
        <is>
          <t>Bois d'œuvre</t>
        </is>
      </c>
      <c r="G46" s="310" t="inlineStr">
        <is>
          <t>Résineux+Feuillu</t>
        </is>
      </c>
      <c r="H46" s="310" t="inlineStr">
        <is>
          <t>1</t>
        </is>
      </c>
      <c r="I46" s="310" t="inlineStr"/>
      <c r="J46" s="310" t="inlineStr">
        <is>
          <t>1</t>
        </is>
      </c>
    </row>
    <row r="47">
      <c r="A47" s="311" t="n">
        <v>2</v>
      </c>
      <c r="B47" s="311" t="inlineStr">
        <is>
          <t>Produits de la 1ère transformation bois d'œuvre F</t>
        </is>
      </c>
      <c r="C47" s="311" t="n">
        <v>1</v>
      </c>
      <c r="D47" s="311" t="inlineStr"/>
      <c r="E47" s="311" t="inlineStr"/>
      <c r="F47" s="311" t="inlineStr">
        <is>
          <t>Bois d'œuvre</t>
        </is>
      </c>
      <c r="G47" s="311" t="inlineStr">
        <is>
          <t>Feuillu</t>
        </is>
      </c>
      <c r="H47" s="311" t="inlineStr">
        <is>
          <t>2</t>
        </is>
      </c>
      <c r="I47" s="311" t="inlineStr"/>
      <c r="J47" s="311" t="inlineStr">
        <is>
          <t>1</t>
        </is>
      </c>
    </row>
    <row r="48">
      <c r="A48" s="312" t="n">
        <v>3</v>
      </c>
      <c r="B48" s="312" t="inlineStr">
        <is>
          <t>Sciages F</t>
        </is>
      </c>
      <c r="C48" s="312" t="n">
        <v>1</v>
      </c>
      <c r="D48" s="312" t="inlineStr"/>
      <c r="E48" s="312" t="inlineStr"/>
      <c r="F48" s="312" t="inlineStr">
        <is>
          <t>Bois d'œuvre</t>
        </is>
      </c>
      <c r="G48" s="312" t="inlineStr">
        <is>
          <t>Feuillu</t>
        </is>
      </c>
      <c r="H48" s="312" t="inlineStr">
        <is>
          <t>2:3</t>
        </is>
      </c>
      <c r="I48" s="312" t="inlineStr"/>
      <c r="J48" s="312" t="inlineStr">
        <is>
          <t>2:3</t>
        </is>
      </c>
    </row>
    <row r="49">
      <c r="A49" s="313" t="n">
        <v>3</v>
      </c>
      <c r="B49" s="313" t="inlineStr">
        <is>
          <t>Traverses</t>
        </is>
      </c>
      <c r="C49" s="313" t="n">
        <v>1</v>
      </c>
      <c r="D49" s="313" t="inlineStr"/>
      <c r="E49" s="313" t="inlineStr"/>
      <c r="F49" s="313" t="inlineStr">
        <is>
          <t>Bois d'œuvre</t>
        </is>
      </c>
      <c r="G49" s="313" t="inlineStr">
        <is>
          <t>Résineux+Feuillu</t>
        </is>
      </c>
      <c r="H49" s="313" t="inlineStr">
        <is>
          <t>1:2:3</t>
        </is>
      </c>
      <c r="I49" s="313" t="inlineStr"/>
      <c r="J49" s="313" t="inlineStr">
        <is>
          <t>2:3</t>
        </is>
      </c>
    </row>
    <row r="50">
      <c r="A50" s="313" t="n">
        <v>3</v>
      </c>
      <c r="B50" s="313" t="inlineStr">
        <is>
          <t>Merrains</t>
        </is>
      </c>
      <c r="C50" s="313" t="n">
        <v>1</v>
      </c>
      <c r="D50" s="313" t="inlineStr"/>
      <c r="E50" s="313" t="inlineStr"/>
      <c r="F50" s="313" t="inlineStr">
        <is>
          <t>Bois d'œuvre</t>
        </is>
      </c>
      <c r="G50" s="313" t="inlineStr">
        <is>
          <t>Résineux+Feuillu</t>
        </is>
      </c>
      <c r="H50" s="313" t="inlineStr">
        <is>
          <t>1:2:3</t>
        </is>
      </c>
      <c r="I50" s="313" t="inlineStr"/>
      <c r="J50" s="313" t="inlineStr">
        <is>
          <t>2:3</t>
        </is>
      </c>
    </row>
    <row r="51">
      <c r="A51" s="313" t="n">
        <v>3</v>
      </c>
      <c r="B51" s="313" t="inlineStr">
        <is>
          <t>Placages F</t>
        </is>
      </c>
      <c r="C51" s="313" t="n">
        <v>1</v>
      </c>
      <c r="D51" s="313" t="inlineStr"/>
      <c r="E51" s="313" t="inlineStr"/>
      <c r="F51" s="313" t="inlineStr">
        <is>
          <t>Bois d'œuvre</t>
        </is>
      </c>
      <c r="G51" s="313" t="inlineStr">
        <is>
          <t>Feuillu</t>
        </is>
      </c>
      <c r="H51" s="313" t="inlineStr">
        <is>
          <t>2:3</t>
        </is>
      </c>
      <c r="I51" s="313" t="inlineStr"/>
      <c r="J51" s="313" t="inlineStr">
        <is>
          <t>2:3</t>
        </is>
      </c>
    </row>
    <row r="52">
      <c r="A52" s="311" t="n">
        <v>2</v>
      </c>
      <c r="B52" s="311" t="inlineStr">
        <is>
          <t>Produits de la 1ère transformation bois d'œuvre R</t>
        </is>
      </c>
      <c r="C52" s="311" t="n">
        <v>1</v>
      </c>
      <c r="D52" s="311" t="inlineStr"/>
      <c r="E52" s="311" t="inlineStr"/>
      <c r="F52" s="311" t="inlineStr">
        <is>
          <t>Bois d'œuvre</t>
        </is>
      </c>
      <c r="G52" s="311" t="inlineStr">
        <is>
          <t>Résineux</t>
        </is>
      </c>
      <c r="H52" s="311" t="inlineStr">
        <is>
          <t>2</t>
        </is>
      </c>
      <c r="I52" s="311" t="inlineStr"/>
      <c r="J52" s="311" t="inlineStr">
        <is>
          <t>1</t>
        </is>
      </c>
    </row>
    <row r="53">
      <c r="A53" s="312" t="n">
        <v>3</v>
      </c>
      <c r="B53" s="312" t="inlineStr">
        <is>
          <t>Sciages R</t>
        </is>
      </c>
      <c r="C53" s="312" t="n">
        <v>1</v>
      </c>
      <c r="D53" s="312" t="inlineStr"/>
      <c r="E53" s="312" t="inlineStr"/>
      <c r="F53" s="312" t="inlineStr">
        <is>
          <t>Bois d'œuvre</t>
        </is>
      </c>
      <c r="G53" s="312" t="inlineStr">
        <is>
          <t>Résineux</t>
        </is>
      </c>
      <c r="H53" s="312" t="inlineStr">
        <is>
          <t>2:3</t>
        </is>
      </c>
      <c r="I53" s="312" t="inlineStr"/>
      <c r="J53" s="312" t="inlineStr">
        <is>
          <t>2:3</t>
        </is>
      </c>
    </row>
    <row r="54">
      <c r="A54" s="313" t="n">
        <v>3</v>
      </c>
      <c r="B54" s="313" t="inlineStr">
        <is>
          <t>Placages R</t>
        </is>
      </c>
      <c r="C54" s="313" t="n">
        <v>1</v>
      </c>
      <c r="D54" s="313" t="inlineStr"/>
      <c r="E54" s="313" t="inlineStr"/>
      <c r="F54" s="313" t="inlineStr">
        <is>
          <t>Bois d'œuvre</t>
        </is>
      </c>
      <c r="G54" s="313" t="inlineStr">
        <is>
          <t>Résineux</t>
        </is>
      </c>
      <c r="H54" s="313" t="inlineStr">
        <is>
          <t>2:3</t>
        </is>
      </c>
      <c r="I54" s="313" t="inlineStr"/>
      <c r="J54" s="313" t="inlineStr">
        <is>
          <t>2:3</t>
        </is>
      </c>
    </row>
    <row r="55">
      <c r="A55" s="310" t="n">
        <v>1</v>
      </c>
      <c r="B55" s="310" t="inlineStr">
        <is>
          <t>Produits de la 1ère transformation bois d'industrie</t>
        </is>
      </c>
      <c r="C55" s="310" t="n">
        <v>1</v>
      </c>
      <c r="D55" s="310" t="inlineStr"/>
      <c r="E55" s="310" t="inlineStr"/>
      <c r="F55" s="310" t="inlineStr">
        <is>
          <t>Bois d'industrie</t>
        </is>
      </c>
      <c r="G55" s="310" t="inlineStr">
        <is>
          <t>Résineux+Feuillu</t>
        </is>
      </c>
      <c r="H55" s="310" t="inlineStr">
        <is>
          <t>1</t>
        </is>
      </c>
      <c r="I55" s="310" t="inlineStr"/>
      <c r="J55" s="310" t="inlineStr">
        <is>
          <t>1</t>
        </is>
      </c>
    </row>
    <row r="56">
      <c r="A56" s="311" t="n">
        <v>2</v>
      </c>
      <c r="B56" s="311" t="inlineStr">
        <is>
          <t>Pâte à papier</t>
        </is>
      </c>
      <c r="C56" s="311" t="n">
        <v>1</v>
      </c>
      <c r="D56" s="311" t="inlineStr"/>
      <c r="E56" s="311" t="inlineStr"/>
      <c r="F56" s="311" t="inlineStr">
        <is>
          <t>Bois d'industrie</t>
        </is>
      </c>
      <c r="G56" s="311" t="inlineStr">
        <is>
          <t>Résineux+Feuillu</t>
        </is>
      </c>
      <c r="H56" s="311" t="inlineStr">
        <is>
          <t>1</t>
        </is>
      </c>
      <c r="I56" s="311" t="inlineStr"/>
      <c r="J56" s="311" t="inlineStr">
        <is>
          <t>2</t>
        </is>
      </c>
    </row>
    <row r="57">
      <c r="A57" s="312" t="n">
        <v>3</v>
      </c>
      <c r="B57" s="312" t="inlineStr">
        <is>
          <t>Pâte à papier R</t>
        </is>
      </c>
      <c r="C57" s="312" t="n">
        <v>1</v>
      </c>
      <c r="D57" s="312" t="inlineStr"/>
      <c r="E57" s="312" t="inlineStr"/>
      <c r="F57" s="312" t="inlineStr">
        <is>
          <t>Bois d'œuvre</t>
        </is>
      </c>
      <c r="G57" s="312" t="inlineStr">
        <is>
          <t>Feuillu</t>
        </is>
      </c>
      <c r="H57" s="312" t="inlineStr">
        <is>
          <t>2:3</t>
        </is>
      </c>
      <c r="I57" s="312" t="inlineStr"/>
      <c r="J57" s="312" t="inlineStr">
        <is>
          <t>2</t>
        </is>
      </c>
    </row>
    <row r="58">
      <c r="A58" s="313" t="n">
        <v>3</v>
      </c>
      <c r="B58" s="313" t="inlineStr">
        <is>
          <t>Pâte à papier F</t>
        </is>
      </c>
      <c r="C58" s="313" t="n">
        <v>1</v>
      </c>
      <c r="D58" s="313" t="inlineStr"/>
      <c r="E58" s="313" t="inlineStr"/>
      <c r="F58" s="313" t="inlineStr">
        <is>
          <t>Bois d'œuvre</t>
        </is>
      </c>
      <c r="G58" s="313" t="inlineStr">
        <is>
          <t>Résineux</t>
        </is>
      </c>
      <c r="H58" s="313" t="inlineStr">
        <is>
          <t>2:3</t>
        </is>
      </c>
      <c r="I58" s="313" t="inlineStr"/>
      <c r="J58" s="313" t="inlineStr">
        <is>
          <t>2</t>
        </is>
      </c>
    </row>
    <row r="59">
      <c r="A59" s="311" t="n">
        <v>2</v>
      </c>
      <c r="B59" s="311" t="inlineStr">
        <is>
          <t>Pâte à papier</t>
        </is>
      </c>
      <c r="C59" s="311" t="n">
        <v>1</v>
      </c>
      <c r="D59" s="311" t="inlineStr"/>
      <c r="E59" s="311" t="inlineStr"/>
      <c r="F59" s="311" t="inlineStr">
        <is>
          <t>Bois d'industrie</t>
        </is>
      </c>
      <c r="G59" s="311" t="inlineStr">
        <is>
          <t>Résineux+Feuillu</t>
        </is>
      </c>
      <c r="H59" s="311" t="inlineStr">
        <is>
          <t>1</t>
        </is>
      </c>
      <c r="I59" s="311" t="inlineStr"/>
      <c r="J59" s="311" t="inlineStr">
        <is>
          <t>2</t>
        </is>
      </c>
    </row>
    <row r="60">
      <c r="A60" s="312" t="n">
        <v>3</v>
      </c>
      <c r="B60" s="312" t="inlineStr">
        <is>
          <t>Pâte à papier mécanique</t>
        </is>
      </c>
      <c r="C60" s="312" t="n">
        <v>1</v>
      </c>
      <c r="D60" s="312" t="inlineStr"/>
      <c r="E60" s="312" t="inlineStr"/>
      <c r="F60" s="312" t="inlineStr">
        <is>
          <t>Bois d'industrie</t>
        </is>
      </c>
      <c r="G60" s="312" t="inlineStr">
        <is>
          <t>Résineux+Feuillu</t>
        </is>
      </c>
      <c r="H60" s="312" t="inlineStr">
        <is>
          <t>1</t>
        </is>
      </c>
      <c r="I60" s="312" t="inlineStr"/>
      <c r="J60" s="312" t="inlineStr">
        <is>
          <t>3</t>
        </is>
      </c>
    </row>
    <row r="61">
      <c r="A61" s="313" t="n">
        <v>3</v>
      </c>
      <c r="B61" s="313" t="inlineStr">
        <is>
          <t>Pâte à papier chimique</t>
        </is>
      </c>
      <c r="C61" s="313" t="n">
        <v>1</v>
      </c>
      <c r="D61" s="313" t="inlineStr"/>
      <c r="E61" s="313" t="inlineStr"/>
      <c r="F61" s="313" t="inlineStr">
        <is>
          <t>Bois d'industrie</t>
        </is>
      </c>
      <c r="G61" s="313" t="inlineStr">
        <is>
          <t>Résineux+Feuillu</t>
        </is>
      </c>
      <c r="H61" s="313" t="inlineStr">
        <is>
          <t>1</t>
        </is>
      </c>
      <c r="I61" s="313" t="inlineStr"/>
      <c r="J61" s="313" t="inlineStr">
        <is>
          <t>3</t>
        </is>
      </c>
    </row>
    <row r="62">
      <c r="A62" s="311" t="n">
        <v>2</v>
      </c>
      <c r="B62" s="311" t="inlineStr">
        <is>
          <t>Panneaux</t>
        </is>
      </c>
      <c r="C62" s="311" t="n">
        <v>1</v>
      </c>
      <c r="D62" s="311" t="inlineStr"/>
      <c r="E62" s="311" t="inlineStr"/>
      <c r="F62" s="311" t="inlineStr">
        <is>
          <t>Bois d'industrie</t>
        </is>
      </c>
      <c r="G62" s="311" t="inlineStr">
        <is>
          <t>Résineux+Feuillu</t>
        </is>
      </c>
      <c r="H62" s="311" t="inlineStr">
        <is>
          <t>1</t>
        </is>
      </c>
      <c r="I62" s="311" t="inlineStr"/>
      <c r="J62" s="311" t="inlineStr">
        <is>
          <t>2</t>
        </is>
      </c>
    </row>
    <row r="63">
      <c r="A63" s="312" t="n">
        <v>3</v>
      </c>
      <c r="B63" s="312" t="inlineStr">
        <is>
          <t>Panneaux F</t>
        </is>
      </c>
      <c r="C63" s="312" t="n">
        <v>1</v>
      </c>
      <c r="D63" s="312" t="inlineStr"/>
      <c r="E63" s="312" t="inlineStr"/>
      <c r="F63" s="312" t="inlineStr">
        <is>
          <t>Bois d'œuvre</t>
        </is>
      </c>
      <c r="G63" s="312" t="inlineStr">
        <is>
          <t>Feuillu</t>
        </is>
      </c>
      <c r="H63" s="312" t="inlineStr">
        <is>
          <t>2:3</t>
        </is>
      </c>
      <c r="I63" s="312" t="inlineStr"/>
      <c r="J63" s="312" t="inlineStr">
        <is>
          <t>2:3</t>
        </is>
      </c>
    </row>
    <row r="64">
      <c r="A64" s="313" t="n">
        <v>3</v>
      </c>
      <c r="B64" s="313" t="inlineStr">
        <is>
          <t>Panneaux R</t>
        </is>
      </c>
      <c r="C64" s="313" t="n">
        <v>1</v>
      </c>
      <c r="D64" s="313" t="inlineStr"/>
      <c r="E64" s="313" t="inlineStr"/>
      <c r="F64" s="313" t="inlineStr">
        <is>
          <t>Bois d'œuvre</t>
        </is>
      </c>
      <c r="G64" s="313" t="inlineStr">
        <is>
          <t>Résineux</t>
        </is>
      </c>
      <c r="H64" s="313" t="inlineStr">
        <is>
          <t>2:3</t>
        </is>
      </c>
      <c r="I64" s="313" t="inlineStr"/>
      <c r="J64" s="313" t="inlineStr">
        <is>
          <t>2:3</t>
        </is>
      </c>
    </row>
    <row r="65">
      <c r="A65" s="311" t="n">
        <v>2</v>
      </c>
      <c r="B65" s="311" t="inlineStr">
        <is>
          <t>Panneaux</t>
        </is>
      </c>
      <c r="C65" s="311" t="n">
        <v>1</v>
      </c>
      <c r="D65" s="311" t="inlineStr"/>
      <c r="E65" s="311" t="inlineStr"/>
      <c r="F65" s="311" t="inlineStr">
        <is>
          <t>Bois d'industrie</t>
        </is>
      </c>
      <c r="G65" s="311" t="inlineStr">
        <is>
          <t>Résineux+Feuillu</t>
        </is>
      </c>
      <c r="H65" s="311" t="inlineStr">
        <is>
          <t>1</t>
        </is>
      </c>
      <c r="I65" s="311" t="inlineStr"/>
      <c r="J65" s="311" t="inlineStr">
        <is>
          <t>2</t>
        </is>
      </c>
    </row>
    <row r="66">
      <c r="A66" s="312" t="n">
        <v>3</v>
      </c>
      <c r="B66" s="312" t="inlineStr">
        <is>
          <t>Panneaux particules</t>
        </is>
      </c>
      <c r="C66" s="312" t="n">
        <v>1</v>
      </c>
      <c r="D66" s="312" t="inlineStr"/>
      <c r="E66" s="312" t="inlineStr"/>
      <c r="F66" s="312" t="inlineStr">
        <is>
          <t>Bois d'industrie</t>
        </is>
      </c>
      <c r="G66" s="312" t="inlineStr">
        <is>
          <t>Résineux+Feuillu</t>
        </is>
      </c>
      <c r="H66" s="312" t="inlineStr">
        <is>
          <t>1</t>
        </is>
      </c>
      <c r="I66" s="312" t="inlineStr"/>
      <c r="J66" s="312" t="inlineStr">
        <is>
          <t>3</t>
        </is>
      </c>
    </row>
    <row r="67">
      <c r="A67" s="313" t="n">
        <v>3</v>
      </c>
      <c r="B67" s="313" t="inlineStr">
        <is>
          <t>Panneaux fibres</t>
        </is>
      </c>
      <c r="C67" s="313" t="n">
        <v>1</v>
      </c>
      <c r="D67" s="313" t="inlineStr"/>
      <c r="E67" s="313" t="inlineStr"/>
      <c r="F67" s="313" t="inlineStr">
        <is>
          <t>Bois d'industrie</t>
        </is>
      </c>
      <c r="G67" s="313" t="inlineStr">
        <is>
          <t>Résineux+Feuillu</t>
        </is>
      </c>
      <c r="H67" s="313" t="inlineStr">
        <is>
          <t>1</t>
        </is>
      </c>
      <c r="I67" s="313" t="inlineStr"/>
      <c r="J67" s="313" t="inlineStr">
        <is>
          <t>3</t>
        </is>
      </c>
    </row>
    <row r="68">
      <c r="A68" s="313" t="n">
        <v>3</v>
      </c>
      <c r="B68" s="313" t="inlineStr">
        <is>
          <t>Panneaux MDF</t>
        </is>
      </c>
      <c r="C68" s="313" t="n">
        <v>1</v>
      </c>
      <c r="D68" s="313" t="inlineStr"/>
      <c r="E68" s="313" t="inlineStr"/>
      <c r="F68" s="313" t="inlineStr">
        <is>
          <t>Bois d'industrie</t>
        </is>
      </c>
      <c r="G68" s="313" t="inlineStr">
        <is>
          <t>Résineux+Feuillu</t>
        </is>
      </c>
      <c r="H68" s="313" t="inlineStr">
        <is>
          <t>1</t>
        </is>
      </c>
      <c r="I68" s="313" t="inlineStr"/>
      <c r="J68" s="313" t="inlineStr">
        <is>
          <t>3</t>
        </is>
      </c>
    </row>
    <row r="69">
      <c r="A69" s="313" t="n">
        <v>3</v>
      </c>
      <c r="B69" s="313" t="inlineStr">
        <is>
          <t>Panneaux OSB</t>
        </is>
      </c>
      <c r="C69" s="313" t="n">
        <v>1</v>
      </c>
      <c r="D69" s="313" t="inlineStr"/>
      <c r="E69" s="313" t="inlineStr"/>
      <c r="F69" s="313" t="inlineStr">
        <is>
          <t>Bois d'industrie</t>
        </is>
      </c>
      <c r="G69" s="313" t="inlineStr">
        <is>
          <t>Résineux+Feuillu</t>
        </is>
      </c>
      <c r="H69" s="313" t="inlineStr">
        <is>
          <t>1</t>
        </is>
      </c>
      <c r="I69" s="313" t="inlineStr"/>
      <c r="J69" s="313" t="inlineStr">
        <is>
          <t>3</t>
        </is>
      </c>
    </row>
    <row r="70">
      <c r="A70" s="310" t="n">
        <v>1</v>
      </c>
      <c r="B70" s="310" t="inlineStr">
        <is>
          <t>Produits de la 1ère transformation bois d'industrie</t>
        </is>
      </c>
      <c r="C70" s="310" t="n">
        <v>1</v>
      </c>
      <c r="D70" s="310" t="inlineStr"/>
      <c r="E70" s="310" t="inlineStr"/>
      <c r="F70" s="310" t="inlineStr">
        <is>
          <t>Bois d'industrie</t>
        </is>
      </c>
      <c r="G70" s="310" t="inlineStr">
        <is>
          <t>Résineux+Feuillu</t>
        </is>
      </c>
      <c r="H70" s="310" t="inlineStr">
        <is>
          <t>1</t>
        </is>
      </c>
      <c r="I70" s="310" t="inlineStr"/>
      <c r="J70" s="310" t="inlineStr">
        <is>
          <t>1</t>
        </is>
      </c>
    </row>
    <row r="71">
      <c r="A71" s="311" t="n">
        <v>2</v>
      </c>
      <c r="B71" s="311" t="inlineStr">
        <is>
          <t>Produits de la 1ère transformation bois d'industrie F</t>
        </is>
      </c>
      <c r="C71" s="311" t="n">
        <v>1</v>
      </c>
      <c r="D71" s="311" t="inlineStr"/>
      <c r="E71" s="311" t="inlineStr"/>
      <c r="F71" s="311" t="inlineStr">
        <is>
          <t>Bois d'œuvre</t>
        </is>
      </c>
      <c r="G71" s="311" t="inlineStr">
        <is>
          <t>Feuillu</t>
        </is>
      </c>
      <c r="H71" s="311" t="inlineStr">
        <is>
          <t>2</t>
        </is>
      </c>
      <c r="I71" s="311" t="inlineStr"/>
      <c r="J71" s="311" t="inlineStr">
        <is>
          <t>1</t>
        </is>
      </c>
    </row>
    <row r="72">
      <c r="A72" s="312" t="n">
        <v>3</v>
      </c>
      <c r="B72" s="312" t="inlineStr">
        <is>
          <t>Panneaux F</t>
        </is>
      </c>
      <c r="C72" s="312" t="n">
        <v>1</v>
      </c>
      <c r="D72" s="312" t="inlineStr"/>
      <c r="E72" s="312" t="inlineStr"/>
      <c r="F72" s="312" t="inlineStr">
        <is>
          <t>Bois d'œuvre</t>
        </is>
      </c>
      <c r="G72" s="312" t="inlineStr">
        <is>
          <t>Feuillu</t>
        </is>
      </c>
      <c r="H72" s="312" t="inlineStr">
        <is>
          <t>2:3</t>
        </is>
      </c>
      <c r="I72" s="312" t="inlineStr"/>
      <c r="J72" s="312" t="inlineStr">
        <is>
          <t>2:3</t>
        </is>
      </c>
    </row>
    <row r="73">
      <c r="A73" s="313" t="n">
        <v>3</v>
      </c>
      <c r="B73" s="313" t="inlineStr">
        <is>
          <t>Pâte à papier F</t>
        </is>
      </c>
      <c r="C73" s="313" t="n">
        <v>1</v>
      </c>
      <c r="D73" s="313" t="inlineStr"/>
      <c r="E73" s="313" t="inlineStr"/>
      <c r="F73" s="313" t="inlineStr">
        <is>
          <t>Bois d'œuvre</t>
        </is>
      </c>
      <c r="G73" s="313" t="inlineStr">
        <is>
          <t>Résineux</t>
        </is>
      </c>
      <c r="H73" s="313" t="inlineStr">
        <is>
          <t>2:3</t>
        </is>
      </c>
      <c r="I73" s="313" t="inlineStr"/>
      <c r="J73" s="313" t="inlineStr">
        <is>
          <t>2</t>
        </is>
      </c>
    </row>
    <row r="74">
      <c r="A74" s="311" t="n">
        <v>2</v>
      </c>
      <c r="B74" s="311" t="inlineStr">
        <is>
          <t>Produits de la 1ère transformation bois d'industrie R</t>
        </is>
      </c>
      <c r="C74" s="311" t="n">
        <v>1</v>
      </c>
      <c r="D74" s="311" t="inlineStr"/>
      <c r="E74" s="311" t="inlineStr"/>
      <c r="F74" s="311" t="inlineStr">
        <is>
          <t>Bois d'œuvre</t>
        </is>
      </c>
      <c r="G74" s="311" t="inlineStr">
        <is>
          <t>Résineux</t>
        </is>
      </c>
      <c r="H74" s="311" t="inlineStr">
        <is>
          <t>2</t>
        </is>
      </c>
      <c r="I74" s="311" t="inlineStr"/>
      <c r="J74" s="311" t="inlineStr">
        <is>
          <t>1</t>
        </is>
      </c>
    </row>
    <row r="75">
      <c r="A75" s="312" t="n">
        <v>3</v>
      </c>
      <c r="B75" s="312" t="inlineStr">
        <is>
          <t>Panneaux R</t>
        </is>
      </c>
      <c r="C75" s="312" t="n">
        <v>1</v>
      </c>
      <c r="D75" s="312" t="inlineStr"/>
      <c r="E75" s="312" t="inlineStr"/>
      <c r="F75" s="312" t="inlineStr">
        <is>
          <t>Bois d'œuvre</t>
        </is>
      </c>
      <c r="G75" s="312" t="inlineStr">
        <is>
          <t>Résineux</t>
        </is>
      </c>
      <c r="H75" s="312" t="inlineStr">
        <is>
          <t>2:3</t>
        </is>
      </c>
      <c r="I75" s="312" t="inlineStr"/>
      <c r="J75" s="312" t="inlineStr">
        <is>
          <t>2:3</t>
        </is>
      </c>
    </row>
    <row r="76">
      <c r="A76" s="313" t="n">
        <v>3</v>
      </c>
      <c r="B76" s="313" t="inlineStr">
        <is>
          <t>Pâte à papier R</t>
        </is>
      </c>
      <c r="C76" s="313" t="n">
        <v>1</v>
      </c>
      <c r="D76" s="313" t="inlineStr"/>
      <c r="E76" s="313" t="inlineStr"/>
      <c r="F76" s="313" t="inlineStr">
        <is>
          <t>Bois d'œuvre</t>
        </is>
      </c>
      <c r="G76" s="313" t="inlineStr">
        <is>
          <t>Feuillu</t>
        </is>
      </c>
      <c r="H76" s="313" t="inlineStr">
        <is>
          <t>2:3</t>
        </is>
      </c>
      <c r="I76" s="313" t="inlineStr"/>
      <c r="J76" s="313" t="inlineStr">
        <is>
          <t>2</t>
        </is>
      </c>
    </row>
    <row r="77">
      <c r="A77" s="310" t="n">
        <v>1</v>
      </c>
      <c r="B77" s="310" t="inlineStr">
        <is>
          <t>Produits de la 2nde transformation</t>
        </is>
      </c>
      <c r="C77" s="310" t="n">
        <v>1</v>
      </c>
      <c r="D77" s="310" t="inlineStr"/>
      <c r="E77" s="310" t="inlineStr"/>
      <c r="F77" s="310" t="inlineStr">
        <is>
          <t>Bois d'œuvre</t>
        </is>
      </c>
      <c r="G77" s="310" t="inlineStr">
        <is>
          <t>Résineux+Feuillu</t>
        </is>
      </c>
      <c r="H77" s="310" t="inlineStr"/>
      <c r="I77" s="310" t="inlineStr"/>
      <c r="J77" s="310" t="inlineStr">
        <is>
          <t>1</t>
        </is>
      </c>
    </row>
    <row r="78">
      <c r="A78" s="311" t="n">
        <v>2</v>
      </c>
      <c r="B78" s="311" t="inlineStr">
        <is>
          <t>Parquets</t>
        </is>
      </c>
      <c r="C78" s="311" t="n">
        <v>1</v>
      </c>
      <c r="D78" s="311" t="inlineStr"/>
      <c r="E78" s="311" t="inlineStr"/>
      <c r="F78" s="311" t="inlineStr">
        <is>
          <t>Bois d'œuvre</t>
        </is>
      </c>
      <c r="G78" s="311" t="inlineStr">
        <is>
          <t>Résineux+Feuillu</t>
        </is>
      </c>
      <c r="H78" s="311" t="inlineStr"/>
      <c r="I78" s="311" t="inlineStr"/>
      <c r="J78" s="311" t="inlineStr">
        <is>
          <t>2:3</t>
        </is>
      </c>
    </row>
    <row r="79">
      <c r="A79" s="314" t="n">
        <v>2</v>
      </c>
      <c r="B79" s="314" t="inlineStr">
        <is>
          <t>Contreplaqués</t>
        </is>
      </c>
      <c r="C79" s="314" t="n">
        <v>1</v>
      </c>
      <c r="D79" s="314" t="inlineStr"/>
      <c r="E79" s="314" t="inlineStr"/>
      <c r="F79" s="314" t="inlineStr">
        <is>
          <t>Bois d'œuvre</t>
        </is>
      </c>
      <c r="G79" s="314" t="inlineStr">
        <is>
          <t>Résineux+Feuillu</t>
        </is>
      </c>
      <c r="H79" s="314" t="inlineStr"/>
      <c r="I79" s="314" t="inlineStr"/>
      <c r="J79" s="314" t="inlineStr">
        <is>
          <t>2:3</t>
        </is>
      </c>
    </row>
    <row r="80">
      <c r="A80" s="314" t="n">
        <v>2</v>
      </c>
      <c r="B80" s="314" t="inlineStr">
        <is>
          <t>Palettes et emballages</t>
        </is>
      </c>
      <c r="C80" s="314" t="n">
        <v>1</v>
      </c>
      <c r="D80" s="314" t="inlineStr"/>
      <c r="E80" s="314" t="inlineStr"/>
      <c r="F80" s="314" t="inlineStr">
        <is>
          <t>Bois d'œuvre</t>
        </is>
      </c>
      <c r="G80" s="314" t="inlineStr">
        <is>
          <t>Résineux+Feuillu</t>
        </is>
      </c>
      <c r="H80" s="314" t="inlineStr"/>
      <c r="I80" s="314" t="inlineStr"/>
      <c r="J80" s="314" t="inlineStr">
        <is>
          <t>2:3</t>
        </is>
      </c>
    </row>
    <row r="81">
      <c r="A81" s="310" t="n">
        <v>1</v>
      </c>
      <c r="B81" s="310" t="inlineStr">
        <is>
          <t>Granulés</t>
        </is>
      </c>
      <c r="C81" s="310" t="n">
        <v>1</v>
      </c>
      <c r="D81" s="310" t="inlineStr"/>
      <c r="E81" s="310" t="inlineStr"/>
      <c r="F81" s="310" t="inlineStr">
        <is>
          <t>Bois énergie</t>
        </is>
      </c>
      <c r="G81" s="310" t="inlineStr">
        <is>
          <t>Résineux+Feuillu</t>
        </is>
      </c>
      <c r="H81" s="310" t="inlineStr"/>
      <c r="I81" s="310" t="inlineStr"/>
      <c r="J81" s="310" t="inlineStr"/>
    </row>
    <row r="82">
      <c r="A82" s="310" t="n">
        <v>1</v>
      </c>
      <c r="B82" s="310" t="inlineStr">
        <is>
          <t>Papiers cartons</t>
        </is>
      </c>
      <c r="C82" s="310" t="n">
        <v>1</v>
      </c>
      <c r="D82" s="310" t="inlineStr"/>
      <c r="E82" s="310" t="inlineStr"/>
      <c r="F82" s="310" t="inlineStr">
        <is>
          <t>Bois d'industrie</t>
        </is>
      </c>
      <c r="G82" s="310" t="inlineStr">
        <is>
          <t>Résineux+Feuillu</t>
        </is>
      </c>
      <c r="H82" s="310" t="inlineStr"/>
      <c r="I82" s="310" t="inlineStr"/>
      <c r="J82" s="310" t="inlineStr"/>
    </row>
    <row r="83">
      <c r="A83" s="310" t="n">
        <v>1</v>
      </c>
      <c r="B83" s="310" t="inlineStr">
        <is>
          <t>Connexes</t>
        </is>
      </c>
      <c r="C83" s="310" t="n">
        <v>1</v>
      </c>
      <c r="D83" s="310" t="inlineStr"/>
      <c r="E83" s="310" t="inlineStr"/>
      <c r="F83" s="310" t="inlineStr">
        <is>
          <t>Connexes</t>
        </is>
      </c>
      <c r="G83" s="310" t="inlineStr">
        <is>
          <t>Résineux+Feuillu</t>
        </is>
      </c>
      <c r="H83" s="310" t="inlineStr">
        <is>
          <t>1</t>
        </is>
      </c>
      <c r="I83" s="310" t="inlineStr"/>
      <c r="J83" s="310" t="inlineStr">
        <is>
          <t>1</t>
        </is>
      </c>
    </row>
    <row r="84">
      <c r="A84" s="311" t="n">
        <v>2</v>
      </c>
      <c r="B84" s="311" t="inlineStr">
        <is>
          <t>Ecorces</t>
        </is>
      </c>
      <c r="C84" s="311" t="n">
        <v>1</v>
      </c>
      <c r="D84" s="311" t="inlineStr"/>
      <c r="E84" s="311" t="inlineStr"/>
      <c r="F84" s="311" t="inlineStr">
        <is>
          <t>Connexes</t>
        </is>
      </c>
      <c r="G84" s="311" t="inlineStr">
        <is>
          <t>Résineux+Feuillu</t>
        </is>
      </c>
      <c r="H84" s="311" t="inlineStr">
        <is>
          <t>1</t>
        </is>
      </c>
      <c r="I84" s="311" t="inlineStr"/>
      <c r="J84" s="311" t="inlineStr">
        <is>
          <t>2:3</t>
        </is>
      </c>
    </row>
    <row r="85">
      <c r="A85" s="312" t="n">
        <v>3</v>
      </c>
      <c r="B85" s="312" t="inlineStr">
        <is>
          <t>Ecorces F</t>
        </is>
      </c>
      <c r="C85" s="312" t="n">
        <v>1</v>
      </c>
      <c r="D85" s="312" t="inlineStr"/>
      <c r="E85" s="312" t="inlineStr"/>
      <c r="F85" s="312" t="inlineStr">
        <is>
          <t>Connexes</t>
        </is>
      </c>
      <c r="G85" s="312" t="inlineStr">
        <is>
          <t>Feuillu</t>
        </is>
      </c>
      <c r="H85" s="312" t="inlineStr">
        <is>
          <t>2:3</t>
        </is>
      </c>
      <c r="I85" s="312" t="inlineStr"/>
      <c r="J85" s="312" t="inlineStr">
        <is>
          <t>2:3</t>
        </is>
      </c>
    </row>
    <row r="86">
      <c r="A86" s="313" t="n">
        <v>3</v>
      </c>
      <c r="B86" s="313" t="inlineStr">
        <is>
          <t>Ecorces R</t>
        </is>
      </c>
      <c r="C86" s="313" t="n">
        <v>1</v>
      </c>
      <c r="D86" s="313" t="inlineStr"/>
      <c r="E86" s="313" t="inlineStr"/>
      <c r="F86" s="313" t="inlineStr">
        <is>
          <t>Connexes</t>
        </is>
      </c>
      <c r="G86" s="313" t="inlineStr">
        <is>
          <t>Résineux</t>
        </is>
      </c>
      <c r="H86" s="313" t="inlineStr">
        <is>
          <t>2:3</t>
        </is>
      </c>
      <c r="I86" s="313" t="inlineStr"/>
      <c r="J86" s="313" t="inlineStr">
        <is>
          <t>2:3</t>
        </is>
      </c>
    </row>
    <row r="87">
      <c r="A87" s="311" t="n">
        <v>2</v>
      </c>
      <c r="B87" s="311" t="inlineStr">
        <is>
          <t>Connexes hors écorces</t>
        </is>
      </c>
      <c r="C87" s="311" t="n">
        <v>1</v>
      </c>
      <c r="D87" s="311" t="inlineStr"/>
      <c r="E87" s="311" t="inlineStr"/>
      <c r="F87" s="311" t="inlineStr">
        <is>
          <t>Connexes</t>
        </is>
      </c>
      <c r="G87" s="311" t="inlineStr">
        <is>
          <t>Résineux+Feuillu</t>
        </is>
      </c>
      <c r="H87" s="311" t="inlineStr">
        <is>
          <t>1</t>
        </is>
      </c>
      <c r="I87" s="311" t="inlineStr"/>
      <c r="J87" s="311" t="inlineStr">
        <is>
          <t>2</t>
        </is>
      </c>
    </row>
    <row r="88">
      <c r="A88" s="312" t="n">
        <v>3</v>
      </c>
      <c r="B88" s="312" t="inlineStr">
        <is>
          <t>Sciures</t>
        </is>
      </c>
      <c r="C88" s="312" t="n">
        <v>1</v>
      </c>
      <c r="D88" s="312" t="inlineStr"/>
      <c r="E88" s="312" t="inlineStr"/>
      <c r="F88" s="312" t="inlineStr">
        <is>
          <t>Connexes</t>
        </is>
      </c>
      <c r="G88" s="312" t="inlineStr">
        <is>
          <t>Résineux+Feuillu</t>
        </is>
      </c>
      <c r="H88" s="312" t="inlineStr">
        <is>
          <t>1</t>
        </is>
      </c>
      <c r="I88" s="312" t="inlineStr"/>
      <c r="J88" s="312" t="inlineStr">
        <is>
          <t>3</t>
        </is>
      </c>
    </row>
    <row r="89">
      <c r="A89" s="315" t="n">
        <v>4</v>
      </c>
      <c r="B89" s="315" t="inlineStr">
        <is>
          <t>Sciures F</t>
        </is>
      </c>
      <c r="C89" s="315" t="n">
        <v>1</v>
      </c>
      <c r="D89" s="315" t="inlineStr"/>
      <c r="E89" s="315" t="inlineStr"/>
      <c r="F89" s="315" t="inlineStr">
        <is>
          <t>Connexes</t>
        </is>
      </c>
      <c r="G89" s="315" t="inlineStr">
        <is>
          <t>Feuillu</t>
        </is>
      </c>
      <c r="H89" s="315" t="inlineStr">
        <is>
          <t>2:3</t>
        </is>
      </c>
      <c r="I89" s="315" t="inlineStr"/>
      <c r="J89" s="315" t="inlineStr">
        <is>
          <t>3</t>
        </is>
      </c>
    </row>
    <row r="90">
      <c r="A90" s="316" t="n">
        <v>4</v>
      </c>
      <c r="B90" s="316" t="inlineStr">
        <is>
          <t>Sciures R</t>
        </is>
      </c>
      <c r="C90" s="316" t="n">
        <v>1</v>
      </c>
      <c r="D90" s="316" t="inlineStr"/>
      <c r="E90" s="316" t="inlineStr"/>
      <c r="F90" s="316" t="inlineStr">
        <is>
          <t>Connexes</t>
        </is>
      </c>
      <c r="G90" s="316" t="inlineStr">
        <is>
          <t>Résineux</t>
        </is>
      </c>
      <c r="H90" s="316" t="inlineStr">
        <is>
          <t>2:3</t>
        </is>
      </c>
      <c r="I90" s="316" t="inlineStr"/>
      <c r="J90" s="316" t="inlineStr">
        <is>
          <t>3</t>
        </is>
      </c>
    </row>
    <row r="91">
      <c r="A91" s="312" t="n">
        <v>3</v>
      </c>
      <c r="B91" s="312" t="inlineStr">
        <is>
          <t>Plaquettes de scierie</t>
        </is>
      </c>
      <c r="C91" s="312" t="n">
        <v>1</v>
      </c>
      <c r="D91" s="312" t="inlineStr"/>
      <c r="E91" s="312" t="inlineStr"/>
      <c r="F91" s="312" t="inlineStr">
        <is>
          <t>Connexes</t>
        </is>
      </c>
      <c r="G91" s="312" t="inlineStr">
        <is>
          <t>Résineux+Feuillu</t>
        </is>
      </c>
      <c r="H91" s="312" t="inlineStr">
        <is>
          <t>1</t>
        </is>
      </c>
      <c r="I91" s="312" t="inlineStr">
        <is>
          <t>2</t>
        </is>
      </c>
      <c r="J91" s="312" t="inlineStr">
        <is>
          <t>3</t>
        </is>
      </c>
    </row>
    <row r="92">
      <c r="A92" s="315" t="n">
        <v>4</v>
      </c>
      <c r="B92" s="315" t="inlineStr">
        <is>
          <t>Plaquettes de scierie F</t>
        </is>
      </c>
      <c r="C92" s="315" t="n">
        <v>1</v>
      </c>
      <c r="D92" s="315" t="inlineStr"/>
      <c r="E92" s="315" t="inlineStr"/>
      <c r="F92" s="315" t="inlineStr">
        <is>
          <t>Connexes</t>
        </is>
      </c>
      <c r="G92" s="315" t="inlineStr">
        <is>
          <t>Feuillu</t>
        </is>
      </c>
      <c r="H92" s="315" t="inlineStr">
        <is>
          <t>2:3</t>
        </is>
      </c>
      <c r="I92" s="315" t="inlineStr"/>
      <c r="J92" s="315" t="inlineStr">
        <is>
          <t>3</t>
        </is>
      </c>
    </row>
    <row r="93">
      <c r="A93" s="316" t="n">
        <v>4</v>
      </c>
      <c r="B93" s="316" t="inlineStr">
        <is>
          <t>Plaquettes de scierie R</t>
        </is>
      </c>
      <c r="C93" s="316" t="n">
        <v>1</v>
      </c>
      <c r="D93" s="316" t="inlineStr"/>
      <c r="E93" s="316" t="inlineStr"/>
      <c r="F93" s="316" t="inlineStr">
        <is>
          <t>Connexes</t>
        </is>
      </c>
      <c r="G93" s="316" t="inlineStr">
        <is>
          <t>Résineux</t>
        </is>
      </c>
      <c r="H93" s="316" t="inlineStr">
        <is>
          <t>2:3</t>
        </is>
      </c>
      <c r="I93" s="316" t="inlineStr"/>
      <c r="J93" s="316" t="inlineStr">
        <is>
          <t>3</t>
        </is>
      </c>
    </row>
    <row r="94">
      <c r="A94" s="310" t="n">
        <v>1</v>
      </c>
      <c r="B94" s="310" t="inlineStr">
        <is>
          <t>Déchets bois</t>
        </is>
      </c>
      <c r="C94" s="310" t="n">
        <v>1</v>
      </c>
      <c r="D94" s="310" t="inlineStr"/>
      <c r="E94" s="310" t="inlineStr"/>
      <c r="F94" s="310" t="inlineStr">
        <is>
          <t>Bois énergie</t>
        </is>
      </c>
      <c r="G94" s="310" t="inlineStr">
        <is>
          <t>Résineux+Feuillu</t>
        </is>
      </c>
      <c r="H94" s="310" t="inlineStr">
        <is>
          <t>1:2:3</t>
        </is>
      </c>
      <c r="I94" s="310" t="inlineStr"/>
      <c r="J94" s="310" t="inlineStr"/>
    </row>
    <row r="95">
      <c r="A95" s="310" t="n">
        <v>1</v>
      </c>
      <c r="B95" s="310" t="inlineStr">
        <is>
          <t>Connexes F</t>
        </is>
      </c>
      <c r="C95" s="310" t="n">
        <v>1</v>
      </c>
      <c r="D95" s="310" t="inlineStr"/>
      <c r="E95" s="310" t="inlineStr"/>
      <c r="F95" s="310" t="inlineStr">
        <is>
          <t>Connexes</t>
        </is>
      </c>
      <c r="G95" s="310" t="inlineStr">
        <is>
          <t>Feuillu</t>
        </is>
      </c>
      <c r="H95" s="310" t="inlineStr">
        <is>
          <t>2:3</t>
        </is>
      </c>
      <c r="I95" s="310" t="inlineStr"/>
      <c r="J95" s="310" t="inlineStr">
        <is>
          <t>1</t>
        </is>
      </c>
    </row>
    <row r="96">
      <c r="A96" s="311" t="n">
        <v>2</v>
      </c>
      <c r="B96" s="311" t="inlineStr">
        <is>
          <t>Connexes hors écorces F</t>
        </is>
      </c>
      <c r="C96" s="311" t="n">
        <v>1</v>
      </c>
      <c r="D96" s="311" t="inlineStr"/>
      <c r="E96" s="311" t="inlineStr"/>
      <c r="F96" s="311" t="inlineStr">
        <is>
          <t>Connexes</t>
        </is>
      </c>
      <c r="G96" s="311" t="inlineStr">
        <is>
          <t>Feuillu</t>
        </is>
      </c>
      <c r="H96" s="311" t="inlineStr">
        <is>
          <t>2:3</t>
        </is>
      </c>
      <c r="I96" s="311" t="inlineStr"/>
      <c r="J96" s="311" t="inlineStr">
        <is>
          <t>2</t>
        </is>
      </c>
    </row>
    <row r="97">
      <c r="A97" s="312" t="n">
        <v>3</v>
      </c>
      <c r="B97" s="312" t="inlineStr">
        <is>
          <t>Sciures F</t>
        </is>
      </c>
      <c r="C97" s="312" t="n">
        <v>1</v>
      </c>
      <c r="D97" s="312" t="inlineStr"/>
      <c r="E97" s="312" t="inlineStr"/>
      <c r="F97" s="312" t="inlineStr">
        <is>
          <t>Connexes</t>
        </is>
      </c>
      <c r="G97" s="312" t="inlineStr">
        <is>
          <t>Feuillu</t>
        </is>
      </c>
      <c r="H97" s="312" t="inlineStr">
        <is>
          <t>2:3</t>
        </is>
      </c>
      <c r="I97" s="312" t="inlineStr"/>
      <c r="J97" s="312" t="inlineStr">
        <is>
          <t>3</t>
        </is>
      </c>
    </row>
    <row r="98">
      <c r="A98" s="313" t="n">
        <v>3</v>
      </c>
      <c r="B98" s="313" t="inlineStr">
        <is>
          <t>Plaquettes de scierie F</t>
        </is>
      </c>
      <c r="C98" s="313" t="n">
        <v>1</v>
      </c>
      <c r="D98" s="313" t="inlineStr"/>
      <c r="E98" s="313" t="inlineStr"/>
      <c r="F98" s="313" t="inlineStr">
        <is>
          <t>Connexes</t>
        </is>
      </c>
      <c r="G98" s="313" t="inlineStr">
        <is>
          <t>Feuillu</t>
        </is>
      </c>
      <c r="H98" s="313" t="inlineStr">
        <is>
          <t>2:3</t>
        </is>
      </c>
      <c r="I98" s="313" t="inlineStr"/>
      <c r="J98" s="313" t="inlineStr">
        <is>
          <t>3</t>
        </is>
      </c>
    </row>
    <row r="99">
      <c r="A99" s="311" t="n">
        <v>2</v>
      </c>
      <c r="B99" s="311" t="inlineStr">
        <is>
          <t>Ecorces F</t>
        </is>
      </c>
      <c r="C99" s="311" t="n">
        <v>1</v>
      </c>
      <c r="D99" s="311" t="inlineStr"/>
      <c r="E99" s="311" t="inlineStr"/>
      <c r="F99" s="311" t="inlineStr">
        <is>
          <t>Connexes</t>
        </is>
      </c>
      <c r="G99" s="311" t="inlineStr">
        <is>
          <t>Feuillu</t>
        </is>
      </c>
      <c r="H99" s="311" t="inlineStr">
        <is>
          <t>2:3</t>
        </is>
      </c>
      <c r="I99" s="311" t="inlineStr"/>
      <c r="J99" s="311" t="inlineStr">
        <is>
          <t>2:3</t>
        </is>
      </c>
    </row>
    <row r="100">
      <c r="A100" s="310" t="n">
        <v>1</v>
      </c>
      <c r="B100" s="310" t="inlineStr">
        <is>
          <t>Connexes R</t>
        </is>
      </c>
      <c r="C100" s="310" t="n">
        <v>1</v>
      </c>
      <c r="D100" s="310" t="inlineStr"/>
      <c r="E100" s="310" t="inlineStr"/>
      <c r="F100" s="310" t="inlineStr">
        <is>
          <t>Connexes</t>
        </is>
      </c>
      <c r="G100" s="310" t="inlineStr">
        <is>
          <t>Résineux</t>
        </is>
      </c>
      <c r="H100" s="310" t="inlineStr">
        <is>
          <t>2:3</t>
        </is>
      </c>
      <c r="I100" s="310" t="inlineStr"/>
      <c r="J100" s="310" t="inlineStr">
        <is>
          <t>1</t>
        </is>
      </c>
    </row>
    <row r="101">
      <c r="A101" s="311" t="n">
        <v>2</v>
      </c>
      <c r="B101" s="311" t="inlineStr">
        <is>
          <t>Connexes hors écorces R</t>
        </is>
      </c>
      <c r="C101" s="311" t="n">
        <v>1</v>
      </c>
      <c r="D101" s="311" t="inlineStr"/>
      <c r="E101" s="311" t="inlineStr"/>
      <c r="F101" s="311" t="inlineStr">
        <is>
          <t>Connexes</t>
        </is>
      </c>
      <c r="G101" s="311" t="inlineStr">
        <is>
          <t>Résineux</t>
        </is>
      </c>
      <c r="H101" s="311" t="inlineStr">
        <is>
          <t>2:3</t>
        </is>
      </c>
      <c r="I101" s="311" t="inlineStr"/>
      <c r="J101" s="311" t="inlineStr">
        <is>
          <t>2</t>
        </is>
      </c>
    </row>
    <row r="102">
      <c r="A102" s="312" t="n">
        <v>3</v>
      </c>
      <c r="B102" s="312" t="inlineStr">
        <is>
          <t>Sciures R</t>
        </is>
      </c>
      <c r="C102" s="312" t="n">
        <v>1</v>
      </c>
      <c r="D102" s="312" t="inlineStr"/>
      <c r="E102" s="312" t="inlineStr"/>
      <c r="F102" s="312" t="inlineStr">
        <is>
          <t>Connexes</t>
        </is>
      </c>
      <c r="G102" s="312" t="inlineStr">
        <is>
          <t>Résineux</t>
        </is>
      </c>
      <c r="H102" s="312" t="inlineStr">
        <is>
          <t>2:3</t>
        </is>
      </c>
      <c r="I102" s="312" t="inlineStr"/>
      <c r="J102" s="312" t="inlineStr">
        <is>
          <t>3</t>
        </is>
      </c>
    </row>
    <row r="103">
      <c r="A103" s="313" t="n">
        <v>3</v>
      </c>
      <c r="B103" s="313" t="inlineStr">
        <is>
          <t>Plaquettes de scierie R</t>
        </is>
      </c>
      <c r="C103" s="313" t="n">
        <v>1</v>
      </c>
      <c r="D103" s="313" t="inlineStr"/>
      <c r="E103" s="313" t="inlineStr"/>
      <c r="F103" s="313" t="inlineStr">
        <is>
          <t>Connexes</t>
        </is>
      </c>
      <c r="G103" s="313" t="inlineStr">
        <is>
          <t>Résineux</t>
        </is>
      </c>
      <c r="H103" s="313" t="inlineStr">
        <is>
          <t>2:3</t>
        </is>
      </c>
      <c r="I103" s="313" t="inlineStr"/>
      <c r="J103" s="313" t="inlineStr">
        <is>
          <t>3</t>
        </is>
      </c>
    </row>
    <row r="104">
      <c r="A104" s="311" t="n">
        <v>2</v>
      </c>
      <c r="B104" s="311" t="inlineStr">
        <is>
          <t>Ecorces R</t>
        </is>
      </c>
      <c r="C104" s="311" t="n">
        <v>1</v>
      </c>
      <c r="D104" s="311" t="inlineStr"/>
      <c r="E104" s="311" t="inlineStr"/>
      <c r="F104" s="311" t="inlineStr">
        <is>
          <t>Connexes</t>
        </is>
      </c>
      <c r="G104" s="311" t="inlineStr">
        <is>
          <t>Résineux</t>
        </is>
      </c>
      <c r="H104" s="311" t="inlineStr">
        <is>
          <t>2:3</t>
        </is>
      </c>
      <c r="I104" s="311" t="inlineStr"/>
      <c r="J104" s="311" t="inlineStr">
        <is>
          <t>2:3</t>
        </is>
      </c>
    </row>
    <row r="105">
      <c r="A105" s="310" t="n">
        <v>1</v>
      </c>
      <c r="B105" s="310" t="inlineStr">
        <is>
          <t>Papier à recycler</t>
        </is>
      </c>
      <c r="C105" s="310" t="n">
        <v>1</v>
      </c>
      <c r="D105" s="310" t="inlineStr"/>
      <c r="E105" s="310" t="inlineStr"/>
      <c r="F105" s="310" t="inlineStr">
        <is>
          <t>Bois d'industrie</t>
        </is>
      </c>
      <c r="G105" s="310" t="inlineStr">
        <is>
          <t>Résineux+Feuillu</t>
        </is>
      </c>
      <c r="H105" s="310" t="inlineStr"/>
      <c r="I105" s="310" t="inlineStr"/>
      <c r="J105" s="310" t="inlineStr"/>
    </row>
    <row r="106">
      <c r="A106" s="310" t="n">
        <v>1</v>
      </c>
      <c r="B106" s="310" t="inlineStr">
        <is>
          <t>Résidus de pâte à papier</t>
        </is>
      </c>
      <c r="C106" s="310" t="n">
        <v>0</v>
      </c>
      <c r="D106" s="310" t="inlineStr"/>
      <c r="E106" s="310" t="inlineStr"/>
      <c r="F106" s="310" t="inlineStr">
        <is>
          <t>Bois d'industrie</t>
        </is>
      </c>
      <c r="G106" s="310" t="inlineStr">
        <is>
          <t>Résineux+Feuillu</t>
        </is>
      </c>
      <c r="H106" s="310" t="inlineStr"/>
      <c r="I106" s="310" t="inlineStr"/>
      <c r="J106" s="310" t="inlineStr"/>
    </row>
    <row r="107">
      <c r="A107" s="310" t="n">
        <v>1</v>
      </c>
      <c r="B107" s="310" t="inlineStr">
        <is>
          <t>Combustibles chaudières collectives</t>
        </is>
      </c>
      <c r="C107" s="310" t="n">
        <v>1</v>
      </c>
      <c r="D107" s="310" t="inlineStr"/>
      <c r="E107" s="310" t="inlineStr"/>
      <c r="F107" s="310" t="inlineStr">
        <is>
          <t>Bois énergie</t>
        </is>
      </c>
      <c r="G107" s="310" t="inlineStr">
        <is>
          <t>Résineux+Feuillu</t>
        </is>
      </c>
      <c r="H107" s="310" t="inlineStr">
        <is>
          <t>0</t>
        </is>
      </c>
      <c r="I107" s="310" t="inlineStr">
        <is>
          <t>0</t>
        </is>
      </c>
      <c r="J107" s="310" t="inlineStr"/>
    </row>
    <row r="108">
      <c r="A108" s="311" t="n">
        <v>2</v>
      </c>
      <c r="B108" s="311" t="inlineStr">
        <is>
          <t>Plaquettes forestières</t>
        </is>
      </c>
      <c r="C108" s="311" t="n">
        <v>1</v>
      </c>
      <c r="D108" s="311" t="inlineStr"/>
      <c r="E108" s="311" t="inlineStr"/>
      <c r="F108" s="311" t="inlineStr">
        <is>
          <t>Bois énergie</t>
        </is>
      </c>
      <c r="G108" s="311" t="inlineStr">
        <is>
          <t>Résineux+Feuillu</t>
        </is>
      </c>
      <c r="H108" s="311" t="inlineStr">
        <is>
          <t>1</t>
        </is>
      </c>
      <c r="I108" s="311" t="inlineStr">
        <is>
          <t>2:3</t>
        </is>
      </c>
      <c r="J108" s="311" t="inlineStr"/>
    </row>
    <row r="109">
      <c r="A109" s="314" t="n">
        <v>2</v>
      </c>
      <c r="B109" s="314" t="inlineStr">
        <is>
          <t>Plaquettes de scierie</t>
        </is>
      </c>
      <c r="C109" s="314" t="n">
        <v>1</v>
      </c>
      <c r="D109" s="314" t="inlineStr"/>
      <c r="E109" s="314" t="inlineStr"/>
      <c r="F109" s="314" t="inlineStr">
        <is>
          <t>Connexes</t>
        </is>
      </c>
      <c r="G109" s="314" t="inlineStr">
        <is>
          <t>Résineux+Feuillu</t>
        </is>
      </c>
      <c r="H109" s="314" t="inlineStr">
        <is>
          <t>1</t>
        </is>
      </c>
      <c r="I109" s="314" t="inlineStr">
        <is>
          <t>2</t>
        </is>
      </c>
      <c r="J109" s="314" t="inlineStr">
        <is>
          <t>3</t>
        </is>
      </c>
    </row>
    <row r="110">
      <c r="A110" s="314" t="n">
        <v>2</v>
      </c>
      <c r="B110" s="314" t="inlineStr">
        <is>
          <t>Déchets bois</t>
        </is>
      </c>
      <c r="C110" s="314" t="n">
        <v>1</v>
      </c>
      <c r="D110" s="314" t="inlineStr"/>
      <c r="E110" s="314" t="inlineStr"/>
      <c r="F110" s="314" t="inlineStr">
        <is>
          <t>Bois énergie</t>
        </is>
      </c>
      <c r="G110" s="314" t="inlineStr">
        <is>
          <t>Résineux+Feuillu</t>
        </is>
      </c>
      <c r="H110" s="314" t="inlineStr">
        <is>
          <t>1:2:3</t>
        </is>
      </c>
      <c r="I110" s="314" t="inlineStr"/>
      <c r="J110" s="314" t="inlineStr"/>
    </row>
    <row r="111">
      <c r="A111" s="314" t="n">
        <v>2</v>
      </c>
      <c r="B111" s="314" t="inlineStr">
        <is>
          <t>Granulés</t>
        </is>
      </c>
      <c r="C111" s="314" t="n">
        <v>1</v>
      </c>
      <c r="D111" s="314" t="inlineStr"/>
      <c r="E111" s="314" t="inlineStr"/>
      <c r="F111" s="314" t="inlineStr">
        <is>
          <t>Bois énergie</t>
        </is>
      </c>
      <c r="G111" s="314" t="inlineStr">
        <is>
          <t>Résineux+Feuillu</t>
        </is>
      </c>
      <c r="H111" s="314" t="inlineStr"/>
      <c r="I111" s="314" t="inlineStr"/>
      <c r="J111" s="314" t="inlineStr"/>
    </row>
    <row r="112">
      <c r="A112" s="310" t="n">
        <v>1</v>
      </c>
      <c r="B112" s="310" t="inlineStr">
        <is>
          <t>Plaquettes</t>
        </is>
      </c>
      <c r="C112" s="310" t="n">
        <v>1</v>
      </c>
      <c r="D112" s="310" t="inlineStr"/>
      <c r="E112" s="310" t="inlineStr"/>
      <c r="F112" s="310" t="inlineStr">
        <is>
          <t>Bois énergie</t>
        </is>
      </c>
      <c r="G112" s="310" t="inlineStr">
        <is>
          <t>Résineux+Feuillu</t>
        </is>
      </c>
      <c r="H112" s="310" t="inlineStr">
        <is>
          <t>0</t>
        </is>
      </c>
      <c r="I112" s="310" t="inlineStr">
        <is>
          <t>0</t>
        </is>
      </c>
      <c r="J112" s="310" t="inlineStr"/>
    </row>
    <row r="113">
      <c r="A113" s="311" t="n">
        <v>2</v>
      </c>
      <c r="B113" s="311" t="inlineStr">
        <is>
          <t>Plaquettes forestières</t>
        </is>
      </c>
      <c r="C113" s="311" t="n">
        <v>1</v>
      </c>
      <c r="D113" s="311" t="inlineStr"/>
      <c r="E113" s="311" t="inlineStr"/>
      <c r="F113" s="311" t="inlineStr">
        <is>
          <t>Bois énergie</t>
        </is>
      </c>
      <c r="G113" s="311" t="inlineStr">
        <is>
          <t>Résineux+Feuillu</t>
        </is>
      </c>
      <c r="H113" s="311" t="inlineStr">
        <is>
          <t>1</t>
        </is>
      </c>
      <c r="I113" s="311" t="inlineStr">
        <is>
          <t>2:3</t>
        </is>
      </c>
      <c r="J113" s="311" t="inlineStr"/>
    </row>
    <row r="114">
      <c r="A114" s="314" t="n">
        <v>2</v>
      </c>
      <c r="B114" s="314" t="inlineStr">
        <is>
          <t>Plaquettes de scierie</t>
        </is>
      </c>
      <c r="C114" s="314" t="n">
        <v>1</v>
      </c>
      <c r="D114" s="314" t="inlineStr"/>
      <c r="E114" s="314" t="inlineStr"/>
      <c r="F114" s="314" t="inlineStr">
        <is>
          <t>Connexes</t>
        </is>
      </c>
      <c r="G114" s="314" t="inlineStr">
        <is>
          <t>Résineux+Feuillu</t>
        </is>
      </c>
      <c r="H114" s="314" t="inlineStr">
        <is>
          <t>1</t>
        </is>
      </c>
      <c r="I114" s="314" t="inlineStr">
        <is>
          <t>2</t>
        </is>
      </c>
      <c r="J114" s="314" t="inlineStr">
        <is>
          <t>3</t>
        </is>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J55"/>
  <sheetViews>
    <sheetView workbookViewId="0">
      <selection activeCell="A1" sqref="A1"/>
    </sheetView>
  </sheetViews>
  <sheetFormatPr baseColWidth="8" defaultRowHeight="15"/>
  <cols>
    <col width="28" customWidth="1" min="1" max="1"/>
    <col width="49" customWidth="1" min="2" max="2"/>
    <col width="27" customWidth="1" min="3" max="3"/>
    <col width="44" customWidth="1" min="4" max="4"/>
    <col width="15" customWidth="1" min="5" max="5"/>
    <col width="37" customWidth="1" min="6" max="6"/>
    <col width="24" customWidth="1" min="7" max="7"/>
    <col width="22" customWidth="1" min="8" max="8"/>
    <col width="28" customWidth="1" min="9" max="9"/>
    <col width="32" customWidth="1" min="10" max="10"/>
  </cols>
  <sheetData>
    <row r="1">
      <c r="A1" s="309" t="inlineStr">
        <is>
          <t>Niveau d'aggrégation</t>
        </is>
      </c>
      <c r="B1" s="309" t="inlineStr">
        <is>
          <t>Noeuds</t>
        </is>
      </c>
      <c r="C1" s="309" t="inlineStr">
        <is>
          <t>Equilibre matière ?</t>
        </is>
      </c>
      <c r="D1" s="309" t="inlineStr">
        <is>
          <t>Affichage sur le diagramme de Sankey</t>
        </is>
      </c>
      <c r="E1" s="309" t="inlineStr">
        <is>
          <t>Couleur</t>
        </is>
      </c>
      <c r="F1" s="309" t="inlineStr">
        <is>
          <t>Sous-Filieres</t>
        </is>
      </c>
      <c r="G1" s="309" t="inlineStr">
        <is>
          <t>Espéces</t>
        </is>
      </c>
      <c r="H1" s="309" t="inlineStr">
        <is>
          <t>Niveau Espéces</t>
        </is>
      </c>
      <c r="I1" s="309" t="inlineStr">
        <is>
          <t>Niveau Types de bois</t>
        </is>
      </c>
      <c r="J1" s="309" t="inlineStr">
        <is>
          <t>Niveau Types de produits</t>
        </is>
      </c>
    </row>
    <row r="2">
      <c r="A2" s="310" t="n">
        <v>1</v>
      </c>
      <c r="B2" s="310" t="inlineStr">
        <is>
          <t>Stock initial</t>
        </is>
      </c>
      <c r="C2" s="310" t="n">
        <v>0</v>
      </c>
      <c r="D2" s="310" t="inlineStr"/>
      <c r="E2" s="310" t="inlineStr"/>
      <c r="F2" s="310" t="inlineStr">
        <is>
          <t>Forêt</t>
        </is>
      </c>
      <c r="G2" s="310" t="inlineStr">
        <is>
          <t>Résineux+Feuillu</t>
        </is>
      </c>
      <c r="H2" s="310" t="inlineStr">
        <is>
          <t>1</t>
        </is>
      </c>
      <c r="I2" s="310" t="inlineStr"/>
      <c r="J2" s="310" t="inlineStr"/>
    </row>
    <row r="3">
      <c r="A3" s="317" t="n">
        <v>2</v>
      </c>
      <c r="B3" s="317" t="inlineStr">
        <is>
          <t>Stock initial F</t>
        </is>
      </c>
      <c r="C3" s="317" t="n">
        <v>0</v>
      </c>
      <c r="D3" s="317" t="inlineStr"/>
      <c r="E3" s="317" t="inlineStr"/>
      <c r="F3" s="317" t="inlineStr">
        <is>
          <t>Forêt</t>
        </is>
      </c>
      <c r="G3" s="317" t="inlineStr">
        <is>
          <t>Feuillu</t>
        </is>
      </c>
      <c r="H3" s="317" t="inlineStr">
        <is>
          <t>2:3</t>
        </is>
      </c>
      <c r="I3" s="317" t="inlineStr"/>
      <c r="J3" s="317" t="inlineStr"/>
    </row>
    <row r="4">
      <c r="A4" s="318" t="n">
        <v>2</v>
      </c>
      <c r="B4" s="318" t="inlineStr">
        <is>
          <t>Stock initial R</t>
        </is>
      </c>
      <c r="C4" s="318" t="n">
        <v>0</v>
      </c>
      <c r="D4" s="318" t="inlineStr"/>
      <c r="E4" s="318" t="inlineStr"/>
      <c r="F4" s="318" t="inlineStr">
        <is>
          <t>Forêt</t>
        </is>
      </c>
      <c r="G4" s="318" t="inlineStr">
        <is>
          <t>Résineux</t>
        </is>
      </c>
      <c r="H4" s="318" t="inlineStr">
        <is>
          <t>2:3</t>
        </is>
      </c>
      <c r="I4" s="318" t="inlineStr"/>
      <c r="J4" s="318" t="inlineStr"/>
    </row>
    <row r="5">
      <c r="A5" s="310" t="n">
        <v>1</v>
      </c>
      <c r="B5" s="310" t="inlineStr">
        <is>
          <t>Stock final</t>
        </is>
      </c>
      <c r="C5" s="310" t="n">
        <v>0</v>
      </c>
      <c r="D5" s="310" t="inlineStr"/>
      <c r="E5" s="310" t="inlineStr"/>
      <c r="F5" s="310" t="inlineStr">
        <is>
          <t>Forêt</t>
        </is>
      </c>
      <c r="G5" s="310" t="inlineStr">
        <is>
          <t>Résineux+Feuillu</t>
        </is>
      </c>
      <c r="H5" s="310" t="inlineStr">
        <is>
          <t>1</t>
        </is>
      </c>
      <c r="I5" s="310" t="inlineStr"/>
      <c r="J5" s="310" t="inlineStr"/>
    </row>
    <row r="6">
      <c r="A6" s="317" t="n">
        <v>2</v>
      </c>
      <c r="B6" s="317" t="inlineStr">
        <is>
          <t>Stock final F</t>
        </is>
      </c>
      <c r="C6" s="317" t="n">
        <v>0</v>
      </c>
      <c r="D6" s="317" t="inlineStr"/>
      <c r="E6" s="317" t="inlineStr"/>
      <c r="F6" s="317" t="inlineStr">
        <is>
          <t>Forêt</t>
        </is>
      </c>
      <c r="G6" s="317" t="inlineStr">
        <is>
          <t>Feuillu</t>
        </is>
      </c>
      <c r="H6" s="317" t="inlineStr">
        <is>
          <t>2:3</t>
        </is>
      </c>
      <c r="I6" s="317" t="inlineStr"/>
      <c r="J6" s="317" t="inlineStr"/>
    </row>
    <row r="7">
      <c r="A7" s="318" t="n">
        <v>2</v>
      </c>
      <c r="B7" s="318" t="inlineStr">
        <is>
          <t>Stock final R</t>
        </is>
      </c>
      <c r="C7" s="318" t="n">
        <v>0</v>
      </c>
      <c r="D7" s="318" t="inlineStr"/>
      <c r="E7" s="318" t="inlineStr"/>
      <c r="F7" s="318" t="inlineStr">
        <is>
          <t>Forêt</t>
        </is>
      </c>
      <c r="G7" s="318" t="inlineStr">
        <is>
          <t>Résineux</t>
        </is>
      </c>
      <c r="H7" s="318" t="inlineStr">
        <is>
          <t>2:3</t>
        </is>
      </c>
      <c r="I7" s="318" t="inlineStr"/>
      <c r="J7" s="318" t="inlineStr"/>
    </row>
    <row r="8">
      <c r="A8" s="310" t="n">
        <v>1</v>
      </c>
      <c r="B8" s="310" t="inlineStr">
        <is>
          <t>Accroissement naturel</t>
        </is>
      </c>
      <c r="C8" s="310" t="n">
        <v>0</v>
      </c>
      <c r="D8" s="310" t="inlineStr"/>
      <c r="E8" s="310" t="inlineStr"/>
      <c r="F8" s="310" t="inlineStr">
        <is>
          <t>Forêt</t>
        </is>
      </c>
      <c r="G8" s="310" t="inlineStr">
        <is>
          <t>Résineux+Feuillu</t>
        </is>
      </c>
      <c r="H8" s="310" t="inlineStr"/>
      <c r="I8" s="310" t="inlineStr"/>
      <c r="J8" s="310" t="inlineStr"/>
    </row>
    <row r="9">
      <c r="A9" s="310" t="n">
        <v>1</v>
      </c>
      <c r="B9" s="310" t="inlineStr">
        <is>
          <t>Pertes de récolte</t>
        </is>
      </c>
      <c r="C9" s="310" t="n">
        <v>0</v>
      </c>
      <c r="D9" s="310" t="inlineStr"/>
      <c r="E9" s="310" t="inlineStr"/>
      <c r="F9" s="310" t="inlineStr">
        <is>
          <t>Forêt</t>
        </is>
      </c>
      <c r="G9" s="310" t="inlineStr">
        <is>
          <t>Résineux+Feuillu</t>
        </is>
      </c>
      <c r="H9" s="310" t="inlineStr"/>
      <c r="I9" s="310" t="inlineStr"/>
      <c r="J9" s="310" t="inlineStr"/>
    </row>
    <row r="10">
      <c r="A10" s="310" t="n">
        <v>1</v>
      </c>
      <c r="B10" s="310" t="inlineStr">
        <is>
          <t>Mortalité</t>
        </is>
      </c>
      <c r="C10" s="310" t="n">
        <v>0</v>
      </c>
      <c r="D10" s="310" t="inlineStr"/>
      <c r="E10" s="310" t="inlineStr"/>
      <c r="F10" s="310" t="inlineStr">
        <is>
          <t>Forêt</t>
        </is>
      </c>
      <c r="G10" s="310" t="inlineStr">
        <is>
          <t>Résineux+Feuillu</t>
        </is>
      </c>
      <c r="H10" s="310" t="inlineStr"/>
      <c r="I10" s="310" t="inlineStr"/>
      <c r="J10" s="310" t="inlineStr"/>
    </row>
    <row r="11">
      <c r="A11" s="310" t="n">
        <v>1</v>
      </c>
      <c r="B11" s="310" t="inlineStr">
        <is>
          <t>Exploitation forestière</t>
        </is>
      </c>
      <c r="C11" s="310" t="n">
        <v>1</v>
      </c>
      <c r="D11" s="310" t="inlineStr"/>
      <c r="E11" s="310" t="inlineStr"/>
      <c r="F11" s="310" t="inlineStr">
        <is>
          <t>Forêt</t>
        </is>
      </c>
      <c r="G11" s="310" t="inlineStr">
        <is>
          <t>Résineux+Feuillu</t>
        </is>
      </c>
      <c r="H11" s="310" t="inlineStr"/>
      <c r="I11" s="310" t="inlineStr">
        <is>
          <t>2</t>
        </is>
      </c>
      <c r="J11" s="310" t="inlineStr"/>
    </row>
    <row r="12">
      <c r="A12" s="310" t="n">
        <v>1</v>
      </c>
      <c r="B12" s="310" t="inlineStr">
        <is>
          <t>1ère Transformation bois d'œuvre</t>
        </is>
      </c>
      <c r="C12" s="310" t="n">
        <v>1</v>
      </c>
      <c r="D12" s="310" t="inlineStr"/>
      <c r="E12" s="310" t="inlineStr"/>
      <c r="F12" s="310" t="inlineStr">
        <is>
          <t>Bois d'œuvre</t>
        </is>
      </c>
      <c r="G12" s="310" t="inlineStr">
        <is>
          <t>Résineux+Feuillu</t>
        </is>
      </c>
      <c r="H12" s="310" t="inlineStr">
        <is>
          <t>1</t>
        </is>
      </c>
      <c r="I12" s="310" t="inlineStr"/>
      <c r="J12" s="310" t="inlineStr">
        <is>
          <t>1</t>
        </is>
      </c>
    </row>
    <row r="13">
      <c r="A13" s="317" t="n">
        <v>2</v>
      </c>
      <c r="B13" s="317" t="inlineStr">
        <is>
          <t>Scieries</t>
        </is>
      </c>
      <c r="C13" s="317" t="n">
        <v>1</v>
      </c>
      <c r="D13" s="317" t="inlineStr"/>
      <c r="E13" s="317" t="inlineStr"/>
      <c r="F13" s="317" t="inlineStr">
        <is>
          <t>Bois d'œuvre</t>
        </is>
      </c>
      <c r="G13" s="317" t="inlineStr">
        <is>
          <t>Résineux+Feuillu</t>
        </is>
      </c>
      <c r="H13" s="317" t="inlineStr">
        <is>
          <t>1</t>
        </is>
      </c>
      <c r="I13" s="317" t="inlineStr"/>
      <c r="J13" s="317" t="inlineStr">
        <is>
          <t>2:3</t>
        </is>
      </c>
    </row>
    <row r="14">
      <c r="A14" s="315" t="n">
        <v>3</v>
      </c>
      <c r="B14" s="315" t="inlineStr">
        <is>
          <t>Scieries F</t>
        </is>
      </c>
      <c r="C14" s="315" t="n">
        <v>1</v>
      </c>
      <c r="D14" s="315" t="inlineStr"/>
      <c r="E14" s="315" t="inlineStr"/>
      <c r="F14" s="315" t="inlineStr">
        <is>
          <t>Bois d'œuvre</t>
        </is>
      </c>
      <c r="G14" s="315" t="inlineStr">
        <is>
          <t>Feuillu</t>
        </is>
      </c>
      <c r="H14" s="315" t="inlineStr">
        <is>
          <t>2:3</t>
        </is>
      </c>
      <c r="I14" s="315" t="inlineStr"/>
      <c r="J14" s="315" t="inlineStr">
        <is>
          <t>2:3</t>
        </is>
      </c>
    </row>
    <row r="15">
      <c r="A15" s="316" t="n">
        <v>3</v>
      </c>
      <c r="B15" s="316" t="inlineStr">
        <is>
          <t>Scieries R</t>
        </is>
      </c>
      <c r="C15" s="316" t="n">
        <v>1</v>
      </c>
      <c r="D15" s="316" t="inlineStr"/>
      <c r="E15" s="316" t="inlineStr"/>
      <c r="F15" s="316" t="inlineStr">
        <is>
          <t>Bois d'œuvre</t>
        </is>
      </c>
      <c r="G15" s="316" t="inlineStr">
        <is>
          <t>Résineux</t>
        </is>
      </c>
      <c r="H15" s="316" t="inlineStr">
        <is>
          <t>2:3</t>
        </is>
      </c>
      <c r="I15" s="316" t="inlineStr"/>
      <c r="J15" s="316" t="inlineStr">
        <is>
          <t>2:3</t>
        </is>
      </c>
    </row>
    <row r="16">
      <c r="A16" s="317" t="n">
        <v>2</v>
      </c>
      <c r="B16" s="317" t="inlineStr">
        <is>
          <t>Usines de tranchage et déroulage</t>
        </is>
      </c>
      <c r="C16" s="317" t="n">
        <v>1</v>
      </c>
      <c r="D16" s="317" t="inlineStr"/>
      <c r="E16" s="317" t="inlineStr"/>
      <c r="F16" s="317" t="inlineStr">
        <is>
          <t>Bois d'œuvre</t>
        </is>
      </c>
      <c r="G16" s="317" t="inlineStr">
        <is>
          <t>Résineux+Feuillu</t>
        </is>
      </c>
      <c r="H16" s="317" t="inlineStr">
        <is>
          <t>1</t>
        </is>
      </c>
      <c r="I16" s="317" t="inlineStr"/>
      <c r="J16" s="317" t="inlineStr">
        <is>
          <t>2:3</t>
        </is>
      </c>
    </row>
    <row r="17">
      <c r="A17" s="315" t="n">
        <v>3</v>
      </c>
      <c r="B17" s="315" t="inlineStr">
        <is>
          <t>Usines de tranchage et déroulage F</t>
        </is>
      </c>
      <c r="C17" s="315" t="n">
        <v>1</v>
      </c>
      <c r="D17" s="315" t="inlineStr"/>
      <c r="E17" s="315" t="inlineStr"/>
      <c r="F17" s="315" t="inlineStr">
        <is>
          <t>Bois d'œuvre</t>
        </is>
      </c>
      <c r="G17" s="315" t="inlineStr">
        <is>
          <t>Feuillu</t>
        </is>
      </c>
      <c r="H17" s="315" t="inlineStr">
        <is>
          <t>2:3</t>
        </is>
      </c>
      <c r="I17" s="315" t="inlineStr"/>
      <c r="J17" s="315" t="inlineStr">
        <is>
          <t>2:3</t>
        </is>
      </c>
    </row>
    <row r="18">
      <c r="A18" s="316" t="n">
        <v>3</v>
      </c>
      <c r="B18" s="316" t="inlineStr">
        <is>
          <t>Usines de tranchage et déroulage R</t>
        </is>
      </c>
      <c r="C18" s="316" t="n">
        <v>1</v>
      </c>
      <c r="D18" s="316" t="inlineStr"/>
      <c r="E18" s="316" t="inlineStr"/>
      <c r="F18" s="316" t="inlineStr">
        <is>
          <t>Bois d'œuvre</t>
        </is>
      </c>
      <c r="G18" s="316" t="inlineStr">
        <is>
          <t>Résineux</t>
        </is>
      </c>
      <c r="H18" s="316" t="inlineStr">
        <is>
          <t>2:3</t>
        </is>
      </c>
      <c r="I18" s="316" t="inlineStr"/>
      <c r="J18" s="316" t="inlineStr">
        <is>
          <t>2:3</t>
        </is>
      </c>
    </row>
    <row r="19">
      <c r="A19" s="310" t="n">
        <v>1</v>
      </c>
      <c r="B19" s="310" t="inlineStr">
        <is>
          <t>1ère Transformation bois d'œuvre</t>
        </is>
      </c>
      <c r="C19" s="310" t="n">
        <v>1</v>
      </c>
      <c r="D19" s="310" t="inlineStr"/>
      <c r="E19" s="310" t="inlineStr"/>
      <c r="F19" s="310" t="inlineStr">
        <is>
          <t>Bois d'œuvre</t>
        </is>
      </c>
      <c r="G19" s="310" t="inlineStr">
        <is>
          <t>Résineux+Feuillu</t>
        </is>
      </c>
      <c r="H19" s="310" t="inlineStr">
        <is>
          <t>1</t>
        </is>
      </c>
      <c r="I19" s="310" t="inlineStr"/>
      <c r="J19" s="310" t="inlineStr">
        <is>
          <t>1</t>
        </is>
      </c>
    </row>
    <row r="20">
      <c r="A20" s="317" t="n">
        <v>2</v>
      </c>
      <c r="B20" s="317" t="inlineStr">
        <is>
          <t>1ère Transformation bois d'œuvre F</t>
        </is>
      </c>
      <c r="C20" s="317" t="n">
        <v>1</v>
      </c>
      <c r="D20" s="317" t="inlineStr"/>
      <c r="E20" s="317" t="inlineStr"/>
      <c r="F20" s="317" t="inlineStr">
        <is>
          <t>Bois d'œuvre</t>
        </is>
      </c>
      <c r="G20" s="317" t="inlineStr">
        <is>
          <t>Feuillu</t>
        </is>
      </c>
      <c r="H20" s="317" t="inlineStr">
        <is>
          <t>2</t>
        </is>
      </c>
      <c r="I20" s="317" t="inlineStr"/>
      <c r="J20" s="317" t="inlineStr">
        <is>
          <t>1</t>
        </is>
      </c>
    </row>
    <row r="21">
      <c r="A21" s="315" t="n">
        <v>3</v>
      </c>
      <c r="B21" s="315" t="inlineStr">
        <is>
          <t>Scieries F</t>
        </is>
      </c>
      <c r="C21" s="315" t="n">
        <v>1</v>
      </c>
      <c r="D21" s="315" t="inlineStr"/>
      <c r="E21" s="315" t="inlineStr"/>
      <c r="F21" s="315" t="inlineStr">
        <is>
          <t>Bois d'œuvre</t>
        </is>
      </c>
      <c r="G21" s="315" t="inlineStr">
        <is>
          <t>Feuillu</t>
        </is>
      </c>
      <c r="H21" s="315" t="inlineStr">
        <is>
          <t>2:3</t>
        </is>
      </c>
      <c r="I21" s="315" t="inlineStr"/>
      <c r="J21" s="315" t="inlineStr">
        <is>
          <t>2:3</t>
        </is>
      </c>
    </row>
    <row r="22">
      <c r="A22" s="316" t="n">
        <v>3</v>
      </c>
      <c r="B22" s="316" t="inlineStr">
        <is>
          <t>Usines de tranchage et déroulage F</t>
        </is>
      </c>
      <c r="C22" s="316" t="n">
        <v>1</v>
      </c>
      <c r="D22" s="316" t="inlineStr"/>
      <c r="E22" s="316" t="inlineStr"/>
      <c r="F22" s="316" t="inlineStr">
        <is>
          <t>Bois d'œuvre</t>
        </is>
      </c>
      <c r="G22" s="316" t="inlineStr">
        <is>
          <t>Feuillu</t>
        </is>
      </c>
      <c r="H22" s="316" t="inlineStr">
        <is>
          <t>2:3</t>
        </is>
      </c>
      <c r="I22" s="316" t="inlineStr"/>
      <c r="J22" s="316" t="inlineStr">
        <is>
          <t>2:3</t>
        </is>
      </c>
    </row>
    <row r="23">
      <c r="A23" s="317" t="n">
        <v>2</v>
      </c>
      <c r="B23" s="317" t="inlineStr">
        <is>
          <t>1ère Transformation bois d'œuvre R</t>
        </is>
      </c>
      <c r="C23" s="317" t="n">
        <v>1</v>
      </c>
      <c r="D23" s="317" t="inlineStr"/>
      <c r="E23" s="317" t="inlineStr"/>
      <c r="F23" s="317" t="inlineStr">
        <is>
          <t>Bois d'œuvre</t>
        </is>
      </c>
      <c r="G23" s="317" t="inlineStr">
        <is>
          <t>Résineux</t>
        </is>
      </c>
      <c r="H23" s="317" t="inlineStr">
        <is>
          <t>2</t>
        </is>
      </c>
      <c r="I23" s="317" t="inlineStr"/>
      <c r="J23" s="317" t="inlineStr">
        <is>
          <t>1</t>
        </is>
      </c>
    </row>
    <row r="24">
      <c r="A24" s="315" t="n">
        <v>3</v>
      </c>
      <c r="B24" s="315" t="inlineStr">
        <is>
          <t>Scieries R</t>
        </is>
      </c>
      <c r="C24" s="315" t="n">
        <v>1</v>
      </c>
      <c r="D24" s="315" t="inlineStr"/>
      <c r="E24" s="315" t="inlineStr"/>
      <c r="F24" s="315" t="inlineStr">
        <is>
          <t>Bois d'œuvre</t>
        </is>
      </c>
      <c r="G24" s="315" t="inlineStr">
        <is>
          <t>Résineux</t>
        </is>
      </c>
      <c r="H24" s="315" t="inlineStr">
        <is>
          <t>2:3</t>
        </is>
      </c>
      <c r="I24" s="315" t="inlineStr"/>
      <c r="J24" s="315" t="inlineStr">
        <is>
          <t>2:3</t>
        </is>
      </c>
    </row>
    <row r="25">
      <c r="A25" s="316" t="n">
        <v>3</v>
      </c>
      <c r="B25" s="316" t="inlineStr">
        <is>
          <t>Usines de tranchage et déroulage R</t>
        </is>
      </c>
      <c r="C25" s="316" t="n">
        <v>1</v>
      </c>
      <c r="D25" s="316" t="inlineStr"/>
      <c r="E25" s="316" t="inlineStr"/>
      <c r="F25" s="316" t="inlineStr">
        <is>
          <t>Bois d'œuvre</t>
        </is>
      </c>
      <c r="G25" s="316" t="inlineStr">
        <is>
          <t>Résineux</t>
        </is>
      </c>
      <c r="H25" s="316" t="inlineStr">
        <is>
          <t>2:3</t>
        </is>
      </c>
      <c r="I25" s="316" t="inlineStr"/>
      <c r="J25" s="316" t="inlineStr">
        <is>
          <t>2:3</t>
        </is>
      </c>
    </row>
    <row r="26">
      <c r="A26" s="310" t="n">
        <v>1</v>
      </c>
      <c r="B26" s="310" t="inlineStr">
        <is>
          <t>1ère Transformation bois d'industrie</t>
        </is>
      </c>
      <c r="C26" s="310" t="n">
        <v>1</v>
      </c>
      <c r="D26" s="310" t="inlineStr"/>
      <c r="E26" s="310" t="inlineStr"/>
      <c r="F26" s="310" t="inlineStr">
        <is>
          <t>Bois d'industrie</t>
        </is>
      </c>
      <c r="G26" s="310" t="inlineStr">
        <is>
          <t>Résineux+Feuillu</t>
        </is>
      </c>
      <c r="H26" s="310" t="inlineStr">
        <is>
          <t>1</t>
        </is>
      </c>
      <c r="I26" s="310" t="inlineStr"/>
      <c r="J26" s="310" t="inlineStr">
        <is>
          <t>1</t>
        </is>
      </c>
    </row>
    <row r="27">
      <c r="A27" s="317" t="n">
        <v>2</v>
      </c>
      <c r="B27" s="317" t="inlineStr">
        <is>
          <t>Usines de panneaux</t>
        </is>
      </c>
      <c r="C27" s="317" t="n">
        <v>1</v>
      </c>
      <c r="D27" s="317" t="inlineStr"/>
      <c r="E27" s="317" t="inlineStr"/>
      <c r="F27" s="317" t="inlineStr">
        <is>
          <t>Bois d'industrie</t>
        </is>
      </c>
      <c r="G27" s="317" t="inlineStr">
        <is>
          <t>Résineux+Feuillu</t>
        </is>
      </c>
      <c r="H27" s="317" t="inlineStr">
        <is>
          <t>1</t>
        </is>
      </c>
      <c r="I27" s="317" t="inlineStr"/>
      <c r="J27" s="317" t="inlineStr">
        <is>
          <t>2:3</t>
        </is>
      </c>
    </row>
    <row r="28">
      <c r="A28" s="315" t="n">
        <v>3</v>
      </c>
      <c r="B28" s="315" t="inlineStr">
        <is>
          <t>Usines de panneaux F</t>
        </is>
      </c>
      <c r="C28" s="315" t="n">
        <v>1</v>
      </c>
      <c r="D28" s="315" t="inlineStr"/>
      <c r="E28" s="315" t="inlineStr"/>
      <c r="F28" s="315" t="inlineStr">
        <is>
          <t>Bois d'industrie</t>
        </is>
      </c>
      <c r="G28" s="315" t="inlineStr">
        <is>
          <t>Feuillu</t>
        </is>
      </c>
      <c r="H28" s="315" t="inlineStr">
        <is>
          <t>2:3</t>
        </is>
      </c>
      <c r="I28" s="315" t="inlineStr"/>
      <c r="J28" s="315" t="inlineStr">
        <is>
          <t>2:3</t>
        </is>
      </c>
    </row>
    <row r="29">
      <c r="A29" s="316" t="n">
        <v>3</v>
      </c>
      <c r="B29" s="316" t="inlineStr">
        <is>
          <t>Usines de panneaux R</t>
        </is>
      </c>
      <c r="C29" s="316" t="n">
        <v>1</v>
      </c>
      <c r="D29" s="316" t="inlineStr"/>
      <c r="E29" s="316" t="inlineStr"/>
      <c r="F29" s="316" t="inlineStr">
        <is>
          <t>Bois d'industrie</t>
        </is>
      </c>
      <c r="G29" s="316" t="inlineStr">
        <is>
          <t>Résineux</t>
        </is>
      </c>
      <c r="H29" s="316" t="inlineStr">
        <is>
          <t>2:3</t>
        </is>
      </c>
      <c r="I29" s="316" t="inlineStr"/>
      <c r="J29" s="316" t="inlineStr">
        <is>
          <t>2:3</t>
        </is>
      </c>
    </row>
    <row r="30">
      <c r="A30" s="317" t="n">
        <v>2</v>
      </c>
      <c r="B30" s="317" t="inlineStr">
        <is>
          <t>Fabrication de pâte à papier</t>
        </is>
      </c>
      <c r="C30" s="317" t="n">
        <v>1</v>
      </c>
      <c r="D30" s="317" t="inlineStr"/>
      <c r="E30" s="317" t="inlineStr"/>
      <c r="F30" s="317" t="inlineStr">
        <is>
          <t>Bois d'industrie</t>
        </is>
      </c>
      <c r="G30" s="317" t="inlineStr">
        <is>
          <t>Résineux+Feuillu</t>
        </is>
      </c>
      <c r="H30" s="317" t="inlineStr">
        <is>
          <t>1</t>
        </is>
      </c>
      <c r="I30" s="317" t="inlineStr"/>
      <c r="J30" s="317" t="inlineStr">
        <is>
          <t>2</t>
        </is>
      </c>
    </row>
    <row r="31">
      <c r="A31" s="315" t="n">
        <v>3</v>
      </c>
      <c r="B31" s="315" t="inlineStr">
        <is>
          <t>Fabrication de pâte à papier F</t>
        </is>
      </c>
      <c r="C31" s="315" t="n">
        <v>1</v>
      </c>
      <c r="D31" s="315" t="inlineStr"/>
      <c r="E31" s="315" t="inlineStr"/>
      <c r="F31" s="315" t="inlineStr">
        <is>
          <t>Bois d'industrie</t>
        </is>
      </c>
      <c r="G31" s="315" t="inlineStr">
        <is>
          <t>Feuillu</t>
        </is>
      </c>
      <c r="H31" s="315" t="inlineStr">
        <is>
          <t>2:3</t>
        </is>
      </c>
      <c r="I31" s="315" t="inlineStr"/>
      <c r="J31" s="315" t="inlineStr">
        <is>
          <t>2:3</t>
        </is>
      </c>
    </row>
    <row r="32">
      <c r="A32" s="316" t="n">
        <v>3</v>
      </c>
      <c r="B32" s="316" t="inlineStr">
        <is>
          <t>Fabrication de pâte à papier R</t>
        </is>
      </c>
      <c r="C32" s="316" t="n">
        <v>1</v>
      </c>
      <c r="D32" s="316" t="inlineStr"/>
      <c r="E32" s="316" t="inlineStr"/>
      <c r="F32" s="316" t="inlineStr">
        <is>
          <t>Bois d'industrie</t>
        </is>
      </c>
      <c r="G32" s="316" t="inlineStr">
        <is>
          <t>Résineux</t>
        </is>
      </c>
      <c r="H32" s="316" t="inlineStr">
        <is>
          <t>2:3</t>
        </is>
      </c>
      <c r="I32" s="316" t="inlineStr"/>
      <c r="J32" s="316" t="inlineStr">
        <is>
          <t>2:3</t>
        </is>
      </c>
    </row>
    <row r="33">
      <c r="A33" s="317" t="n">
        <v>2</v>
      </c>
      <c r="B33" s="317" t="inlineStr">
        <is>
          <t>Fabrication de pâte à papier</t>
        </is>
      </c>
      <c r="C33" s="317" t="n">
        <v>1</v>
      </c>
      <c r="D33" s="317" t="inlineStr"/>
      <c r="E33" s="317" t="inlineStr"/>
      <c r="F33" s="317" t="inlineStr">
        <is>
          <t>Bois d'industrie</t>
        </is>
      </c>
      <c r="G33" s="317" t="inlineStr">
        <is>
          <t>Résineux+Feuillu</t>
        </is>
      </c>
      <c r="H33" s="317" t="inlineStr">
        <is>
          <t>1</t>
        </is>
      </c>
      <c r="I33" s="317" t="inlineStr"/>
      <c r="J33" s="317" t="inlineStr">
        <is>
          <t>2</t>
        </is>
      </c>
    </row>
    <row r="34">
      <c r="A34" s="315" t="n">
        <v>3</v>
      </c>
      <c r="B34" s="315" t="inlineStr">
        <is>
          <t>Fabrication de pâte à papier mécanique</t>
        </is>
      </c>
      <c r="C34" s="315" t="n">
        <v>1</v>
      </c>
      <c r="D34" s="315" t="inlineStr"/>
      <c r="E34" s="315" t="inlineStr"/>
      <c r="F34" s="315" t="inlineStr">
        <is>
          <t>Bois d'industrie</t>
        </is>
      </c>
      <c r="G34" s="315" t="inlineStr">
        <is>
          <t>Résineux+Feuillu</t>
        </is>
      </c>
      <c r="H34" s="315" t="inlineStr"/>
      <c r="I34" s="315" t="inlineStr"/>
      <c r="J34" s="315" t="inlineStr">
        <is>
          <t>3</t>
        </is>
      </c>
    </row>
    <row r="35">
      <c r="A35" s="316" t="n">
        <v>3</v>
      </c>
      <c r="B35" s="316" t="inlineStr">
        <is>
          <t>Fabrication de pâte à papier chimique</t>
        </is>
      </c>
      <c r="C35" s="316" t="n">
        <v>1</v>
      </c>
      <c r="D35" s="316" t="inlineStr"/>
      <c r="E35" s="316" t="inlineStr"/>
      <c r="F35" s="316" t="inlineStr">
        <is>
          <t>Bois d'industrie</t>
        </is>
      </c>
      <c r="G35" s="316" t="inlineStr">
        <is>
          <t>Résineux+Feuillu</t>
        </is>
      </c>
      <c r="H35" s="316" t="inlineStr"/>
      <c r="I35" s="316" t="inlineStr"/>
      <c r="J35" s="316" t="inlineStr">
        <is>
          <t>3</t>
        </is>
      </c>
    </row>
    <row r="36">
      <c r="A36" s="310" t="n">
        <v>1</v>
      </c>
      <c r="B36" s="310" t="inlineStr">
        <is>
          <t>1ère Transformation bois d'industrie</t>
        </is>
      </c>
      <c r="C36" s="310" t="n">
        <v>1</v>
      </c>
      <c r="D36" s="310" t="inlineStr"/>
      <c r="E36" s="310" t="inlineStr"/>
      <c r="F36" s="310" t="inlineStr">
        <is>
          <t>Bois d'industrie</t>
        </is>
      </c>
      <c r="G36" s="310" t="inlineStr">
        <is>
          <t>Résineux+Feuillu</t>
        </is>
      </c>
      <c r="H36" s="310" t="inlineStr">
        <is>
          <t>1</t>
        </is>
      </c>
      <c r="I36" s="310" t="inlineStr"/>
      <c r="J36" s="310" t="inlineStr">
        <is>
          <t>1</t>
        </is>
      </c>
    </row>
    <row r="37">
      <c r="A37" s="317" t="n">
        <v>2</v>
      </c>
      <c r="B37" s="317" t="inlineStr">
        <is>
          <t>1ère Transformation bois d'industrie F</t>
        </is>
      </c>
      <c r="C37" s="317" t="n">
        <v>1</v>
      </c>
      <c r="D37" s="317" t="inlineStr"/>
      <c r="E37" s="317" t="inlineStr"/>
      <c r="F37" s="317" t="inlineStr">
        <is>
          <t>Bois d'industrie</t>
        </is>
      </c>
      <c r="G37" s="317" t="inlineStr">
        <is>
          <t>Feuillu</t>
        </is>
      </c>
      <c r="H37" s="317" t="inlineStr">
        <is>
          <t>2</t>
        </is>
      </c>
      <c r="I37" s="317" t="inlineStr"/>
      <c r="J37" s="317" t="inlineStr">
        <is>
          <t>1</t>
        </is>
      </c>
    </row>
    <row r="38">
      <c r="A38" s="315" t="n">
        <v>3</v>
      </c>
      <c r="B38" s="315" t="inlineStr">
        <is>
          <t>Usines de panneaux F</t>
        </is>
      </c>
      <c r="C38" s="315" t="n">
        <v>1</v>
      </c>
      <c r="D38" s="315" t="inlineStr"/>
      <c r="E38" s="315" t="inlineStr"/>
      <c r="F38" s="315" t="inlineStr">
        <is>
          <t>Bois d'industrie</t>
        </is>
      </c>
      <c r="G38" s="315" t="inlineStr">
        <is>
          <t>Feuillu</t>
        </is>
      </c>
      <c r="H38" s="315" t="inlineStr">
        <is>
          <t>2:3</t>
        </is>
      </c>
      <c r="I38" s="315" t="inlineStr"/>
      <c r="J38" s="315" t="inlineStr">
        <is>
          <t>2:3</t>
        </is>
      </c>
    </row>
    <row r="39">
      <c r="A39" s="316" t="n">
        <v>3</v>
      </c>
      <c r="B39" s="316" t="inlineStr">
        <is>
          <t>Fabrication de pâte à papier F</t>
        </is>
      </c>
      <c r="C39" s="316" t="n">
        <v>1</v>
      </c>
      <c r="D39" s="316" t="inlineStr"/>
      <c r="E39" s="316" t="inlineStr"/>
      <c r="F39" s="316" t="inlineStr">
        <is>
          <t>Bois d'industrie</t>
        </is>
      </c>
      <c r="G39" s="316" t="inlineStr">
        <is>
          <t>Feuillu</t>
        </is>
      </c>
      <c r="H39" s="316" t="inlineStr">
        <is>
          <t>2:3</t>
        </is>
      </c>
      <c r="I39" s="316" t="inlineStr"/>
      <c r="J39" s="316" t="inlineStr">
        <is>
          <t>2:3</t>
        </is>
      </c>
    </row>
    <row r="40">
      <c r="A40" s="317" t="n">
        <v>2</v>
      </c>
      <c r="B40" s="317" t="inlineStr">
        <is>
          <t>1ère Transformation bois d'industrie R</t>
        </is>
      </c>
      <c r="C40" s="317" t="n">
        <v>1</v>
      </c>
      <c r="D40" s="317" t="inlineStr"/>
      <c r="E40" s="317" t="inlineStr"/>
      <c r="F40" s="317" t="inlineStr">
        <is>
          <t>Bois d'industrie</t>
        </is>
      </c>
      <c r="G40" s="317" t="inlineStr">
        <is>
          <t>Résineux</t>
        </is>
      </c>
      <c r="H40" s="317" t="inlineStr">
        <is>
          <t>2</t>
        </is>
      </c>
      <c r="I40" s="317" t="inlineStr"/>
      <c r="J40" s="317" t="inlineStr">
        <is>
          <t>1</t>
        </is>
      </c>
    </row>
    <row r="41">
      <c r="A41" s="315" t="n">
        <v>3</v>
      </c>
      <c r="B41" s="315" t="inlineStr">
        <is>
          <t>Usines de panneaux R</t>
        </is>
      </c>
      <c r="C41" s="315" t="n">
        <v>1</v>
      </c>
      <c r="D41" s="315" t="inlineStr"/>
      <c r="E41" s="315" t="inlineStr"/>
      <c r="F41" s="315" t="inlineStr">
        <is>
          <t>Bois d'industrie</t>
        </is>
      </c>
      <c r="G41" s="315" t="inlineStr">
        <is>
          <t>Résineux</t>
        </is>
      </c>
      <c r="H41" s="315" t="inlineStr">
        <is>
          <t>2:3</t>
        </is>
      </c>
      <c r="I41" s="315" t="inlineStr"/>
      <c r="J41" s="315" t="inlineStr">
        <is>
          <t>2:3</t>
        </is>
      </c>
    </row>
    <row r="42">
      <c r="A42" s="316" t="n">
        <v>3</v>
      </c>
      <c r="B42" s="316" t="inlineStr">
        <is>
          <t>Fabrication de pâte à papier R</t>
        </is>
      </c>
      <c r="C42" s="316" t="n">
        <v>1</v>
      </c>
      <c r="D42" s="316" t="inlineStr"/>
      <c r="E42" s="316" t="inlineStr"/>
      <c r="F42" s="316" t="inlineStr">
        <is>
          <t>Bois d'industrie</t>
        </is>
      </c>
      <c r="G42" s="316" t="inlineStr">
        <is>
          <t>Résineux</t>
        </is>
      </c>
      <c r="H42" s="316" t="inlineStr">
        <is>
          <t>2:3</t>
        </is>
      </c>
      <c r="I42" s="316" t="inlineStr"/>
      <c r="J42" s="316" t="inlineStr">
        <is>
          <t>2:3</t>
        </is>
      </c>
    </row>
    <row r="43">
      <c r="A43" s="310" t="n">
        <v>1</v>
      </c>
      <c r="B43" s="310" t="inlineStr">
        <is>
          <t>2nde Transformation</t>
        </is>
      </c>
      <c r="C43" s="310" t="n">
        <v>1</v>
      </c>
      <c r="D43" s="310" t="inlineStr"/>
      <c r="E43" s="310" t="inlineStr"/>
      <c r="F43" s="310" t="inlineStr">
        <is>
          <t>Bois d'œuvre</t>
        </is>
      </c>
      <c r="G43" s="310" t="inlineStr">
        <is>
          <t>Résineux+Feuillu</t>
        </is>
      </c>
      <c r="H43" s="310" t="inlineStr"/>
      <c r="I43" s="310" t="inlineStr"/>
      <c r="J43" s="310" t="inlineStr">
        <is>
          <t>1</t>
        </is>
      </c>
    </row>
    <row r="44">
      <c r="A44" s="317" t="n">
        <v>2</v>
      </c>
      <c r="B44" s="317" t="inlineStr">
        <is>
          <t>Fabrication de parquets</t>
        </is>
      </c>
      <c r="C44" s="317" t="n">
        <v>1</v>
      </c>
      <c r="D44" s="317" t="inlineStr"/>
      <c r="E44" s="317" t="inlineStr"/>
      <c r="F44" s="317" t="inlineStr">
        <is>
          <t>Bois d'œuvre</t>
        </is>
      </c>
      <c r="G44" s="317" t="inlineStr">
        <is>
          <t>Résineux+Feuillu</t>
        </is>
      </c>
      <c r="H44" s="317" t="inlineStr"/>
      <c r="I44" s="317" t="inlineStr"/>
      <c r="J44" s="317" t="inlineStr">
        <is>
          <t>2:3</t>
        </is>
      </c>
    </row>
    <row r="45">
      <c r="A45" s="318" t="n">
        <v>2</v>
      </c>
      <c r="B45" s="318" t="inlineStr">
        <is>
          <t>Usines de contreplaqués</t>
        </is>
      </c>
      <c r="C45" s="318" t="n">
        <v>1</v>
      </c>
      <c r="D45" s="318" t="inlineStr"/>
      <c r="E45" s="318" t="inlineStr"/>
      <c r="F45" s="318" t="inlineStr">
        <is>
          <t>Bois d'œuvre</t>
        </is>
      </c>
      <c r="G45" s="318" t="inlineStr">
        <is>
          <t>Résineux+Feuillu</t>
        </is>
      </c>
      <c r="H45" s="318" t="inlineStr"/>
      <c r="I45" s="318" t="inlineStr"/>
      <c r="J45" s="318" t="inlineStr">
        <is>
          <t>2:3</t>
        </is>
      </c>
    </row>
    <row r="46">
      <c r="A46" s="318" t="n">
        <v>2</v>
      </c>
      <c r="B46" s="318" t="inlineStr">
        <is>
          <t>Fabrication d'emballages bois</t>
        </is>
      </c>
      <c r="C46" s="318" t="n">
        <v>1</v>
      </c>
      <c r="D46" s="318" t="inlineStr"/>
      <c r="E46" s="318" t="inlineStr"/>
      <c r="F46" s="318" t="inlineStr">
        <is>
          <t>Bois d'œuvre</t>
        </is>
      </c>
      <c r="G46" s="318" t="inlineStr">
        <is>
          <t>Résineux+Feuillu</t>
        </is>
      </c>
      <c r="H46" s="318" t="inlineStr"/>
      <c r="I46" s="318" t="inlineStr"/>
      <c r="J46" s="318" t="inlineStr">
        <is>
          <t>2:3</t>
        </is>
      </c>
    </row>
    <row r="47">
      <c r="A47" s="310" t="n">
        <v>1</v>
      </c>
      <c r="B47" s="310" t="inlineStr">
        <is>
          <t>Fabrication de papiers cartons</t>
        </is>
      </c>
      <c r="C47" s="310" t="n">
        <v>1</v>
      </c>
      <c r="D47" s="310" t="inlineStr"/>
      <c r="E47" s="310" t="inlineStr"/>
      <c r="F47" s="310" t="inlineStr">
        <is>
          <t>Bois d'industrie</t>
        </is>
      </c>
      <c r="G47" s="310" t="inlineStr">
        <is>
          <t>Résineux+Feuillu</t>
        </is>
      </c>
      <c r="H47" s="310" t="inlineStr"/>
      <c r="I47" s="310" t="inlineStr"/>
      <c r="J47" s="310" t="inlineStr"/>
    </row>
    <row r="48">
      <c r="A48" s="310" t="n">
        <v>1</v>
      </c>
      <c r="B48" s="310" t="inlineStr">
        <is>
          <t>Production de granulés</t>
        </is>
      </c>
      <c r="C48" s="310" t="n">
        <v>1</v>
      </c>
      <c r="D48" s="310" t="inlineStr"/>
      <c r="E48" s="310" t="inlineStr"/>
      <c r="F48" s="310" t="inlineStr">
        <is>
          <t>Bois énergie</t>
        </is>
      </c>
      <c r="G48" s="310" t="inlineStr">
        <is>
          <t>Résineux+Feuillu</t>
        </is>
      </c>
      <c r="H48" s="310" t="inlineStr"/>
      <c r="I48" s="310" t="inlineStr"/>
      <c r="J48" s="310" t="inlineStr"/>
    </row>
    <row r="49">
      <c r="A49" s="310" t="n">
        <v>1</v>
      </c>
      <c r="B49" s="310" t="inlineStr">
        <is>
          <t>Valorisation énergétique</t>
        </is>
      </c>
      <c r="C49" s="310" t="n">
        <v>0</v>
      </c>
      <c r="D49" s="310" t="inlineStr"/>
      <c r="E49" s="310" t="inlineStr"/>
      <c r="F49" s="310" t="inlineStr">
        <is>
          <t>Bois énergie</t>
        </is>
      </c>
      <c r="G49" s="310" t="inlineStr">
        <is>
          <t>Résineux+Feuillu</t>
        </is>
      </c>
      <c r="H49" s="310" t="inlineStr"/>
      <c r="I49" s="310" t="inlineStr">
        <is>
          <t>1</t>
        </is>
      </c>
      <c r="J49" s="310" t="inlineStr"/>
    </row>
    <row r="50">
      <c r="A50" s="317" t="n">
        <v>2</v>
      </c>
      <c r="B50" s="317" t="inlineStr">
        <is>
          <t>Chauffage ménages</t>
        </is>
      </c>
      <c r="C50" s="317" t="n">
        <v>0</v>
      </c>
      <c r="D50" s="317" t="inlineStr"/>
      <c r="E50" s="317" t="inlineStr"/>
      <c r="F50" s="317" t="inlineStr">
        <is>
          <t>Bois énergie</t>
        </is>
      </c>
      <c r="G50" s="317" t="inlineStr">
        <is>
          <t>Résineux+Feuillu</t>
        </is>
      </c>
      <c r="H50" s="317" t="inlineStr"/>
      <c r="I50" s="317" t="inlineStr">
        <is>
          <t>2:3</t>
        </is>
      </c>
      <c r="J50" s="317" t="inlineStr"/>
    </row>
    <row r="51">
      <c r="A51" s="318" t="n">
        <v>2</v>
      </c>
      <c r="B51" s="318" t="inlineStr">
        <is>
          <t>Chauffage industriel et collectif</t>
        </is>
      </c>
      <c r="C51" s="318" t="n">
        <v>0</v>
      </c>
      <c r="D51" s="318" t="inlineStr"/>
      <c r="E51" s="318" t="inlineStr"/>
      <c r="F51" s="318" t="inlineStr">
        <is>
          <t>Bois énergie</t>
        </is>
      </c>
      <c r="G51" s="318" t="inlineStr">
        <is>
          <t>Résineux+Feuillu</t>
        </is>
      </c>
      <c r="H51" s="318" t="inlineStr"/>
      <c r="I51" s="318" t="inlineStr">
        <is>
          <t>2</t>
        </is>
      </c>
      <c r="J51" s="318" t="inlineStr"/>
    </row>
    <row r="52">
      <c r="A52" s="310" t="n">
        <v>1</v>
      </c>
      <c r="B52" s="310" t="inlineStr">
        <is>
          <t>Consommation</t>
        </is>
      </c>
      <c r="C52" s="310" t="n">
        <v>0</v>
      </c>
      <c r="D52" s="310" t="inlineStr"/>
      <c r="E52" s="310" t="inlineStr"/>
      <c r="F52" s="310" t="inlineStr">
        <is>
          <t>Bois d'œuvre:Bois d'industrie</t>
        </is>
      </c>
      <c r="G52" s="310" t="inlineStr">
        <is>
          <t>Résineux+Feuillu</t>
        </is>
      </c>
      <c r="H52" s="310" t="inlineStr"/>
      <c r="I52" s="310" t="inlineStr"/>
      <c r="J52" s="310" t="inlineStr"/>
    </row>
    <row r="53">
      <c r="A53" s="310" t="n">
        <v>1</v>
      </c>
      <c r="B53" s="310" t="inlineStr">
        <is>
          <t>Prélèvements</t>
        </is>
      </c>
      <c r="C53" s="310" t="n">
        <v>1</v>
      </c>
      <c r="D53" s="310" t="inlineStr"/>
      <c r="E53" s="310" t="inlineStr"/>
      <c r="F53" s="310" t="inlineStr">
        <is>
          <t>Forêt</t>
        </is>
      </c>
      <c r="G53" s="310" t="inlineStr">
        <is>
          <t>Résineux+Feuillu</t>
        </is>
      </c>
      <c r="H53" s="310" t="inlineStr"/>
      <c r="I53" s="310" t="inlineStr">
        <is>
          <t>1</t>
        </is>
      </c>
      <c r="J53" s="310" t="inlineStr"/>
    </row>
    <row r="54">
      <c r="A54" s="317" t="n">
        <v>2</v>
      </c>
      <c r="B54" s="317" t="inlineStr">
        <is>
          <t>Exploitation forestière</t>
        </is>
      </c>
      <c r="C54" s="317" t="n">
        <v>1</v>
      </c>
      <c r="D54" s="317" t="inlineStr"/>
      <c r="E54" s="317" t="inlineStr"/>
      <c r="F54" s="317" t="inlineStr">
        <is>
          <t>Forêt</t>
        </is>
      </c>
      <c r="G54" s="317" t="inlineStr">
        <is>
          <t>Résineux+Feuillu</t>
        </is>
      </c>
      <c r="H54" s="317" t="inlineStr"/>
      <c r="I54" s="317" t="inlineStr">
        <is>
          <t>2</t>
        </is>
      </c>
      <c r="J54" s="317" t="inlineStr"/>
    </row>
    <row r="55">
      <c r="A55" s="318" t="n">
        <v>2</v>
      </c>
      <c r="B55" s="318" t="inlineStr">
        <is>
          <t>Auto-approvisionnement et circuits courts</t>
        </is>
      </c>
      <c r="C55" s="318" t="n">
        <v>1</v>
      </c>
      <c r="D55" s="318" t="inlineStr"/>
      <c r="E55" s="318" t="inlineStr"/>
      <c r="F55" s="318" t="inlineStr">
        <is>
          <t>Forêt</t>
        </is>
      </c>
      <c r="G55" s="318" t="inlineStr">
        <is>
          <t>Résineux+Feuillu</t>
        </is>
      </c>
      <c r="H55" s="318" t="inlineStr"/>
      <c r="I55" s="318" t="inlineStr">
        <is>
          <t>2</t>
        </is>
      </c>
      <c r="J55" s="318" t="inlineStr"/>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I2"/>
  <sheetViews>
    <sheetView workbookViewId="0">
      <selection activeCell="A1" sqref="A1"/>
    </sheetView>
  </sheetViews>
  <sheetFormatPr baseColWidth="8" defaultRowHeight="15"/>
  <cols>
    <col width="28" customWidth="1" min="1" max="1"/>
    <col width="21" customWidth="1" min="2" max="2"/>
    <col width="44" customWidth="1" min="3" max="3"/>
    <col width="15" customWidth="1" min="4" max="4"/>
    <col width="21" customWidth="1" min="5" max="5"/>
    <col width="15" customWidth="1" min="6" max="6"/>
    <col width="22" customWidth="1" min="7" max="7"/>
    <col width="28" customWidth="1" min="8" max="8"/>
    <col width="32" customWidth="1" min="9" max="9"/>
  </cols>
  <sheetData>
    <row r="1">
      <c r="A1" s="309" t="inlineStr">
        <is>
          <t>Niveau d'aggrégation</t>
        </is>
      </c>
      <c r="B1" s="309" t="inlineStr">
        <is>
          <t>Noeuds</t>
        </is>
      </c>
      <c r="C1" s="309" t="inlineStr">
        <is>
          <t>Affichage sur le diagramme de Sankey</t>
        </is>
      </c>
      <c r="D1" s="309" t="inlineStr">
        <is>
          <t>Couleur</t>
        </is>
      </c>
      <c r="E1" s="309" t="inlineStr">
        <is>
          <t>Sous-Filieres</t>
        </is>
      </c>
      <c r="F1" s="309" t="inlineStr">
        <is>
          <t>Espéces</t>
        </is>
      </c>
      <c r="G1" s="309" t="inlineStr">
        <is>
          <t>Niveau Espéces</t>
        </is>
      </c>
      <c r="H1" s="309" t="inlineStr">
        <is>
          <t>Niveau Types de bois</t>
        </is>
      </c>
      <c r="I1" s="309" t="inlineStr">
        <is>
          <t>Niveau Types de produits</t>
        </is>
      </c>
    </row>
    <row r="2">
      <c r="A2" s="310" t="n">
        <v>1</v>
      </c>
      <c r="B2" s="310" t="inlineStr">
        <is>
          <t>International</t>
        </is>
      </c>
      <c r="C2" s="310" t="inlineStr"/>
      <c r="D2" s="310" t="inlineStr"/>
      <c r="E2" s="310" t="inlineStr"/>
      <c r="F2" s="310" t="inlineStr"/>
      <c r="G2" s="310" t="inlineStr"/>
      <c r="H2" s="310" t="inlineStr"/>
      <c r="I2" s="310" t="inlineStr"/>
    </row>
  </sheetData>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tabColor rgb="004F81BD"/>
    <outlinePr summaryBelow="1" summaryRight="1"/>
    <pageSetUpPr/>
  </sheetPr>
  <dimension ref="A1:BE231"/>
  <sheetViews>
    <sheetView workbookViewId="0">
      <selection activeCell="A1" sqref="A1"/>
    </sheetView>
  </sheetViews>
  <sheetFormatPr baseColWidth="8" defaultRowHeight="15"/>
  <cols>
    <col width="53" customWidth="1" min="2" max="2"/>
    <col width="3" customWidth="1" min="3" max="3"/>
    <col width="3" customWidth="1" min="4" max="4"/>
    <col width="3" customWidth="1" min="5" max="5"/>
    <col width="3" customWidth="1" min="6" max="6"/>
    <col width="3" customWidth="1" min="7" max="7"/>
    <col width="3" customWidth="1" min="8" max="8"/>
    <col width="3" customWidth="1" min="9" max="9"/>
    <col width="3" customWidth="1" min="10" max="10"/>
    <col width="3" customWidth="1" min="11" max="11"/>
    <col width="3" customWidth="1" min="12" max="12"/>
    <col width="3" customWidth="1" min="13" max="13"/>
    <col width="3" customWidth="1" min="14" max="14"/>
    <col width="3" customWidth="1" min="15" max="15"/>
    <col width="3" customWidth="1" min="16" max="16"/>
    <col width="3" customWidth="1" min="17" max="17"/>
    <col width="3" customWidth="1" min="18" max="18"/>
    <col width="3" customWidth="1" min="19" max="19"/>
    <col width="3" customWidth="1" min="20" max="20"/>
    <col width="3" customWidth="1" min="21" max="21"/>
    <col width="3" customWidth="1" min="22" max="22"/>
    <col width="3" customWidth="1" min="23" max="23"/>
    <col width="3" customWidth="1" min="24" max="24"/>
    <col width="3" customWidth="1" min="25" max="25"/>
    <col width="3" customWidth="1" min="26" max="26"/>
    <col width="3" customWidth="1" min="27" max="27"/>
    <col width="3" customWidth="1" min="28" max="28"/>
    <col width="3" customWidth="1" min="29" max="29"/>
    <col width="3" customWidth="1" min="30" max="30"/>
    <col width="3" customWidth="1" min="31" max="31"/>
    <col width="3" customWidth="1" min="32" max="32"/>
    <col width="3" customWidth="1" min="33" max="33"/>
    <col width="3" customWidth="1" min="34" max="34"/>
    <col width="3" customWidth="1" min="35" max="35"/>
    <col width="3" customWidth="1" min="36" max="36"/>
    <col width="3" customWidth="1" min="37" max="37"/>
    <col width="3" customWidth="1" min="38" max="38"/>
    <col width="3" customWidth="1" min="39" max="39"/>
    <col width="3" customWidth="1" min="40" max="40"/>
    <col width="3" customWidth="1" min="41" max="41"/>
    <col width="3" customWidth="1" min="42" max="42"/>
    <col width="3" customWidth="1" min="43" max="43"/>
    <col width="3" customWidth="1" min="44" max="44"/>
    <col width="3" customWidth="1" min="45" max="45"/>
    <col width="3" customWidth="1" min="46" max="46"/>
    <col width="3" customWidth="1" min="47" max="47"/>
    <col width="3" customWidth="1" min="48" max="48"/>
    <col width="3" customWidth="1" min="49" max="49"/>
    <col width="3" customWidth="1" min="50" max="50"/>
    <col width="3" customWidth="1" min="51" max="51"/>
    <col width="3" customWidth="1" min="52" max="52"/>
    <col width="3" customWidth="1" min="53" max="53"/>
    <col width="3" customWidth="1" min="54" max="54"/>
    <col width="3" customWidth="1" min="55" max="55"/>
    <col width="3" customWidth="1" min="56" max="56"/>
    <col width="3" customWidth="1" min="57" max="57"/>
  </cols>
  <sheetData>
    <row r="1"/>
    <row r="2">
      <c r="A2" s="319" t="n"/>
      <c r="B2" s="319" t="n"/>
      <c r="C2" s="320" t="inlineStr">
        <is>
          <t>Stock initial</t>
        </is>
      </c>
      <c r="D2" s="321" t="inlineStr">
        <is>
          <t>Stock initial F</t>
        </is>
      </c>
      <c r="E2" s="321" t="inlineStr">
        <is>
          <t>Stock initial R</t>
        </is>
      </c>
      <c r="F2" s="320" t="inlineStr">
        <is>
          <t>Stock final</t>
        </is>
      </c>
      <c r="G2" s="321" t="inlineStr">
        <is>
          <t>Stock final F</t>
        </is>
      </c>
      <c r="H2" s="321" t="inlineStr">
        <is>
          <t>Stock final R</t>
        </is>
      </c>
      <c r="I2" s="320" t="inlineStr">
        <is>
          <t>Accroissement naturel</t>
        </is>
      </c>
      <c r="J2" s="320" t="inlineStr">
        <is>
          <t>Pertes de récolte</t>
        </is>
      </c>
      <c r="K2" s="320" t="inlineStr">
        <is>
          <t>Mortalité</t>
        </is>
      </c>
      <c r="L2" s="320" t="inlineStr">
        <is>
          <t>Exploitation forestière</t>
        </is>
      </c>
      <c r="M2" s="320" t="inlineStr">
        <is>
          <t>1ère Transformation bois d'œuvre</t>
        </is>
      </c>
      <c r="N2" s="321" t="inlineStr">
        <is>
          <t>Scieries</t>
        </is>
      </c>
      <c r="O2" s="322" t="inlineStr">
        <is>
          <t>Scieries F</t>
        </is>
      </c>
      <c r="P2" s="322" t="inlineStr">
        <is>
          <t>Scieries R</t>
        </is>
      </c>
      <c r="Q2" s="321" t="inlineStr">
        <is>
          <t>Usines de tranchage et déroulage</t>
        </is>
      </c>
      <c r="R2" s="322" t="inlineStr">
        <is>
          <t>Usines de tranchage et déroulage F</t>
        </is>
      </c>
      <c r="S2" s="322" t="inlineStr">
        <is>
          <t>Usines de tranchage et déroulage R</t>
        </is>
      </c>
      <c r="T2" s="320" t="inlineStr">
        <is>
          <t>1ère Transformation bois d'œuvre</t>
        </is>
      </c>
      <c r="U2" s="321" t="inlineStr">
        <is>
          <t>1ère Transformation bois d'œuvre F</t>
        </is>
      </c>
      <c r="V2" s="322" t="inlineStr">
        <is>
          <t>Scieries F</t>
        </is>
      </c>
      <c r="W2" s="322" t="inlineStr">
        <is>
          <t>Usines de tranchage et déroulage F</t>
        </is>
      </c>
      <c r="X2" s="321" t="inlineStr">
        <is>
          <t>1ère Transformation bois d'œuvre R</t>
        </is>
      </c>
      <c r="Y2" s="322" t="inlineStr">
        <is>
          <t>Scieries R</t>
        </is>
      </c>
      <c r="Z2" s="322" t="inlineStr">
        <is>
          <t>Usines de tranchage et déroulage R</t>
        </is>
      </c>
      <c r="AA2" s="320" t="inlineStr">
        <is>
          <t>1ère Transformation bois d'industrie</t>
        </is>
      </c>
      <c r="AB2" s="321" t="inlineStr">
        <is>
          <t>Usines de panneaux</t>
        </is>
      </c>
      <c r="AC2" s="322" t="inlineStr">
        <is>
          <t>Usines de panneaux F</t>
        </is>
      </c>
      <c r="AD2" s="322" t="inlineStr">
        <is>
          <t>Usines de panneaux R</t>
        </is>
      </c>
      <c r="AE2" s="321" t="inlineStr">
        <is>
          <t>Fabrication de pâte à papier</t>
        </is>
      </c>
      <c r="AF2" s="322" t="inlineStr">
        <is>
          <t>Fabrication de pâte à papier F</t>
        </is>
      </c>
      <c r="AG2" s="322" t="inlineStr">
        <is>
          <t>Fabrication de pâte à papier R</t>
        </is>
      </c>
      <c r="AH2" s="321" t="inlineStr">
        <is>
          <t>Fabrication de pâte à papier</t>
        </is>
      </c>
      <c r="AI2" s="322" t="inlineStr">
        <is>
          <t>Fabrication de pâte à papier mécanique</t>
        </is>
      </c>
      <c r="AJ2" s="322" t="inlineStr">
        <is>
          <t>Fabrication de pâte à papier chimique</t>
        </is>
      </c>
      <c r="AK2" s="320" t="inlineStr">
        <is>
          <t>1ère Transformation bois d'industrie</t>
        </is>
      </c>
      <c r="AL2" s="321" t="inlineStr">
        <is>
          <t>1ère Transformation bois d'industrie F</t>
        </is>
      </c>
      <c r="AM2" s="322" t="inlineStr">
        <is>
          <t>Usines de panneaux F</t>
        </is>
      </c>
      <c r="AN2" s="322" t="inlineStr">
        <is>
          <t>Fabrication de pâte à papier F</t>
        </is>
      </c>
      <c r="AO2" s="321" t="inlineStr">
        <is>
          <t>1ère Transformation bois d'industrie R</t>
        </is>
      </c>
      <c r="AP2" s="322" t="inlineStr">
        <is>
          <t>Usines de panneaux R</t>
        </is>
      </c>
      <c r="AQ2" s="322" t="inlineStr">
        <is>
          <t>Fabrication de pâte à papier R</t>
        </is>
      </c>
      <c r="AR2" s="320" t="inlineStr">
        <is>
          <t>2nde Transformation</t>
        </is>
      </c>
      <c r="AS2" s="321" t="inlineStr">
        <is>
          <t>Fabrication de parquets</t>
        </is>
      </c>
      <c r="AT2" s="321" t="inlineStr">
        <is>
          <t>Usines de contreplaqués</t>
        </is>
      </c>
      <c r="AU2" s="321" t="inlineStr">
        <is>
          <t>Fabrication d'emballages bois</t>
        </is>
      </c>
      <c r="AV2" s="320" t="inlineStr">
        <is>
          <t>Fabrication de papiers cartons</t>
        </is>
      </c>
      <c r="AW2" s="320" t="inlineStr">
        <is>
          <t>Production de granulés</t>
        </is>
      </c>
      <c r="AX2" s="320" t="inlineStr">
        <is>
          <t>Valorisation énergétique</t>
        </is>
      </c>
      <c r="AY2" s="321" t="inlineStr">
        <is>
          <t>Chauffage ménages</t>
        </is>
      </c>
      <c r="AZ2" s="321" t="inlineStr">
        <is>
          <t>Chauffage industriel et collectif</t>
        </is>
      </c>
      <c r="BA2" s="320" t="inlineStr">
        <is>
          <t>Consommation</t>
        </is>
      </c>
      <c r="BB2" s="320" t="inlineStr">
        <is>
          <t>Prélèvements</t>
        </is>
      </c>
      <c r="BC2" s="320" t="inlineStr">
        <is>
          <t>Exploitation forestière</t>
        </is>
      </c>
      <c r="BD2" s="321" t="inlineStr">
        <is>
          <t>Auto-approvisionnement et circuits courts</t>
        </is>
      </c>
      <c r="BE2" s="320" t="inlineStr">
        <is>
          <t>International</t>
        </is>
      </c>
    </row>
    <row r="3">
      <c r="B3" s="323" t="inlineStr">
        <is>
          <t>Bois hors forêt</t>
        </is>
      </c>
      <c r="C3" t="n">
        <v>0</v>
      </c>
      <c r="D3" t="n">
        <v>0</v>
      </c>
      <c r="E3" t="n">
        <v>0</v>
      </c>
      <c r="F3" t="n">
        <v>0</v>
      </c>
      <c r="G3" t="n">
        <v>0</v>
      </c>
      <c r="H3" t="n">
        <v>0</v>
      </c>
      <c r="I3" t="n">
        <v>0</v>
      </c>
      <c r="J3" t="n">
        <v>0</v>
      </c>
      <c r="K3" t="n">
        <v>0</v>
      </c>
      <c r="L3" t="n">
        <v>0</v>
      </c>
      <c r="M3" t="n">
        <v>0</v>
      </c>
      <c r="N3" t="n">
        <v>0</v>
      </c>
      <c r="O3" t="n">
        <v>0</v>
      </c>
      <c r="P3" t="n">
        <v>0</v>
      </c>
      <c r="Q3" t="n">
        <v>0</v>
      </c>
      <c r="R3" t="n">
        <v>0</v>
      </c>
      <c r="S3" t="n">
        <v>0</v>
      </c>
      <c r="T3" t="n">
        <v>0</v>
      </c>
      <c r="U3" t="n">
        <v>0</v>
      </c>
      <c r="V3" t="n">
        <v>0</v>
      </c>
      <c r="W3" t="n">
        <v>0</v>
      </c>
      <c r="X3" t="n">
        <v>0</v>
      </c>
      <c r="Y3" t="n">
        <v>0</v>
      </c>
      <c r="Z3" t="n">
        <v>0</v>
      </c>
      <c r="AA3" t="n">
        <v>0</v>
      </c>
      <c r="AB3" t="n">
        <v>0</v>
      </c>
      <c r="AC3" t="n">
        <v>0</v>
      </c>
      <c r="AD3" t="n">
        <v>0</v>
      </c>
      <c r="AE3" t="n">
        <v>0</v>
      </c>
      <c r="AF3" t="n">
        <v>0</v>
      </c>
      <c r="AG3" t="n">
        <v>0</v>
      </c>
      <c r="AH3" t="n">
        <v>0</v>
      </c>
      <c r="AI3" t="n">
        <v>0</v>
      </c>
      <c r="AJ3" t="n">
        <v>0</v>
      </c>
      <c r="AK3" t="n">
        <v>0</v>
      </c>
      <c r="AL3" t="n">
        <v>0</v>
      </c>
      <c r="AM3" t="n">
        <v>0</v>
      </c>
      <c r="AN3" t="n">
        <v>0</v>
      </c>
      <c r="AO3" t="n">
        <v>0</v>
      </c>
      <c r="AP3" t="n">
        <v>0</v>
      </c>
      <c r="AQ3" t="n">
        <v>0</v>
      </c>
      <c r="AR3" t="n">
        <v>0</v>
      </c>
      <c r="AS3" t="n">
        <v>0</v>
      </c>
      <c r="AT3" t="n">
        <v>0</v>
      </c>
      <c r="AU3" t="n">
        <v>0</v>
      </c>
      <c r="AV3" t="n">
        <v>0</v>
      </c>
      <c r="AW3" t="n">
        <v>0</v>
      </c>
      <c r="AX3" t="n">
        <v>0</v>
      </c>
      <c r="AY3" t="n">
        <v>0</v>
      </c>
      <c r="AZ3" t="n">
        <v>0</v>
      </c>
      <c r="BA3" t="n">
        <v>0</v>
      </c>
      <c r="BB3" t="n">
        <v>0</v>
      </c>
      <c r="BC3" t="n">
        <v>0</v>
      </c>
      <c r="BD3" t="n">
        <v>0</v>
      </c>
      <c r="BE3" t="n">
        <v>0</v>
      </c>
    </row>
    <row r="4">
      <c r="B4" s="323" t="inlineStr">
        <is>
          <t>Bois sur pied</t>
        </is>
      </c>
      <c r="C4" t="n">
        <v>1</v>
      </c>
      <c r="D4" t="n">
        <v>1</v>
      </c>
      <c r="E4" t="n">
        <v>1</v>
      </c>
      <c r="F4" t="n">
        <v>0</v>
      </c>
      <c r="G4" t="n">
        <v>0</v>
      </c>
      <c r="H4" t="n">
        <v>0</v>
      </c>
      <c r="I4" t="n">
        <v>1</v>
      </c>
      <c r="J4" t="n">
        <v>0</v>
      </c>
      <c r="K4" t="n">
        <v>0</v>
      </c>
      <c r="L4" t="n">
        <v>0</v>
      </c>
      <c r="M4" t="n">
        <v>0</v>
      </c>
      <c r="N4" t="n">
        <v>0</v>
      </c>
      <c r="O4" t="n">
        <v>0</v>
      </c>
      <c r="P4" t="n">
        <v>0</v>
      </c>
      <c r="Q4" t="n">
        <v>0</v>
      </c>
      <c r="R4" t="n">
        <v>0</v>
      </c>
      <c r="S4" t="n">
        <v>0</v>
      </c>
      <c r="T4" t="n">
        <v>0</v>
      </c>
      <c r="U4" t="n">
        <v>0</v>
      </c>
      <c r="V4" t="n">
        <v>0</v>
      </c>
      <c r="W4" t="n">
        <v>0</v>
      </c>
      <c r="X4" t="n">
        <v>0</v>
      </c>
      <c r="Y4" t="n">
        <v>0</v>
      </c>
      <c r="Z4" t="n">
        <v>0</v>
      </c>
      <c r="AA4" t="n">
        <v>0</v>
      </c>
      <c r="AB4" t="n">
        <v>0</v>
      </c>
      <c r="AC4" t="n">
        <v>0</v>
      </c>
      <c r="AD4" t="n">
        <v>0</v>
      </c>
      <c r="AE4" t="n">
        <v>0</v>
      </c>
      <c r="AF4" t="n">
        <v>0</v>
      </c>
      <c r="AG4" t="n">
        <v>0</v>
      </c>
      <c r="AH4" t="n">
        <v>0</v>
      </c>
      <c r="AI4" t="n">
        <v>0</v>
      </c>
      <c r="AJ4" t="n">
        <v>0</v>
      </c>
      <c r="AK4" t="n">
        <v>0</v>
      </c>
      <c r="AL4" t="n">
        <v>0</v>
      </c>
      <c r="AM4" t="n">
        <v>0</v>
      </c>
      <c r="AN4" t="n">
        <v>0</v>
      </c>
      <c r="AO4" t="n">
        <v>0</v>
      </c>
      <c r="AP4" t="n">
        <v>0</v>
      </c>
      <c r="AQ4" t="n">
        <v>0</v>
      </c>
      <c r="AR4" t="n">
        <v>0</v>
      </c>
      <c r="AS4" t="n">
        <v>0</v>
      </c>
      <c r="AT4" t="n">
        <v>0</v>
      </c>
      <c r="AU4" t="n">
        <v>0</v>
      </c>
      <c r="AV4" t="n">
        <v>0</v>
      </c>
      <c r="AW4" t="n">
        <v>0</v>
      </c>
      <c r="AX4" t="n">
        <v>0</v>
      </c>
      <c r="AY4" t="n">
        <v>0</v>
      </c>
      <c r="AZ4" t="n">
        <v>0</v>
      </c>
      <c r="BA4" t="n">
        <v>0</v>
      </c>
      <c r="BB4" t="n">
        <v>0</v>
      </c>
      <c r="BC4" t="n">
        <v>0</v>
      </c>
      <c r="BD4" t="n">
        <v>0</v>
      </c>
      <c r="BE4" t="n">
        <v>0</v>
      </c>
    </row>
    <row r="5">
      <c r="B5" s="324" t="inlineStr">
        <is>
          <t>Bois sur pied F</t>
        </is>
      </c>
      <c r="C5" t="n">
        <v>1</v>
      </c>
      <c r="D5" t="n">
        <v>1</v>
      </c>
      <c r="E5" t="n">
        <v>0</v>
      </c>
      <c r="F5" t="n">
        <v>0</v>
      </c>
      <c r="G5" t="n">
        <v>0</v>
      </c>
      <c r="H5" t="n">
        <v>0</v>
      </c>
      <c r="I5" t="n">
        <v>1</v>
      </c>
      <c r="J5" t="n">
        <v>0</v>
      </c>
      <c r="K5" t="n">
        <v>0</v>
      </c>
      <c r="L5" t="n">
        <v>0</v>
      </c>
      <c r="M5" t="n">
        <v>0</v>
      </c>
      <c r="N5" t="n">
        <v>0</v>
      </c>
      <c r="O5" t="n">
        <v>0</v>
      </c>
      <c r="P5" t="n">
        <v>0</v>
      </c>
      <c r="Q5" t="n">
        <v>0</v>
      </c>
      <c r="R5" t="n">
        <v>0</v>
      </c>
      <c r="S5" t="n">
        <v>0</v>
      </c>
      <c r="T5" t="n">
        <v>0</v>
      </c>
      <c r="U5" t="n">
        <v>0</v>
      </c>
      <c r="V5" t="n">
        <v>0</v>
      </c>
      <c r="W5" t="n">
        <v>0</v>
      </c>
      <c r="X5" t="n">
        <v>0</v>
      </c>
      <c r="Y5" t="n">
        <v>0</v>
      </c>
      <c r="Z5" t="n">
        <v>0</v>
      </c>
      <c r="AA5" t="n">
        <v>0</v>
      </c>
      <c r="AB5" t="n">
        <v>0</v>
      </c>
      <c r="AC5" t="n">
        <v>0</v>
      </c>
      <c r="AD5" t="n">
        <v>0</v>
      </c>
      <c r="AE5" t="n">
        <v>0</v>
      </c>
      <c r="AF5" t="n">
        <v>0</v>
      </c>
      <c r="AG5" t="n">
        <v>0</v>
      </c>
      <c r="AH5" t="n">
        <v>0</v>
      </c>
      <c r="AI5" t="n">
        <v>0</v>
      </c>
      <c r="AJ5" t="n">
        <v>0</v>
      </c>
      <c r="AK5" t="n">
        <v>0</v>
      </c>
      <c r="AL5" t="n">
        <v>0</v>
      </c>
      <c r="AM5" t="n">
        <v>0</v>
      </c>
      <c r="AN5" t="n">
        <v>0</v>
      </c>
      <c r="AO5" t="n">
        <v>0</v>
      </c>
      <c r="AP5" t="n">
        <v>0</v>
      </c>
      <c r="AQ5" t="n">
        <v>0</v>
      </c>
      <c r="AR5" t="n">
        <v>0</v>
      </c>
      <c r="AS5" t="n">
        <v>0</v>
      </c>
      <c r="AT5" t="n">
        <v>0</v>
      </c>
      <c r="AU5" t="n">
        <v>0</v>
      </c>
      <c r="AV5" t="n">
        <v>0</v>
      </c>
      <c r="AW5" t="n">
        <v>0</v>
      </c>
      <c r="AX5" t="n">
        <v>0</v>
      </c>
      <c r="AY5" t="n">
        <v>0</v>
      </c>
      <c r="AZ5" t="n">
        <v>0</v>
      </c>
      <c r="BA5" t="n">
        <v>0</v>
      </c>
      <c r="BB5" t="n">
        <v>0</v>
      </c>
      <c r="BC5" t="n">
        <v>0</v>
      </c>
      <c r="BD5" t="n">
        <v>0</v>
      </c>
      <c r="BE5" t="n">
        <v>0</v>
      </c>
    </row>
    <row r="6">
      <c r="B6" s="325" t="inlineStr">
        <is>
          <t>Bois sur pied F (hors peupliers)</t>
        </is>
      </c>
      <c r="C6" t="n">
        <v>1</v>
      </c>
      <c r="D6" t="n">
        <v>1</v>
      </c>
      <c r="E6" t="n">
        <v>0</v>
      </c>
      <c r="F6" t="n">
        <v>0</v>
      </c>
      <c r="G6" t="n">
        <v>0</v>
      </c>
      <c r="H6" t="n">
        <v>0</v>
      </c>
      <c r="I6" t="n">
        <v>1</v>
      </c>
      <c r="J6" t="n">
        <v>0</v>
      </c>
      <c r="K6" t="n">
        <v>0</v>
      </c>
      <c r="L6" t="n">
        <v>0</v>
      </c>
      <c r="M6" t="n">
        <v>0</v>
      </c>
      <c r="N6" t="n">
        <v>0</v>
      </c>
      <c r="O6" t="n">
        <v>0</v>
      </c>
      <c r="P6" t="n">
        <v>0</v>
      </c>
      <c r="Q6" t="n">
        <v>0</v>
      </c>
      <c r="R6" t="n">
        <v>0</v>
      </c>
      <c r="S6" t="n">
        <v>0</v>
      </c>
      <c r="T6" t="n">
        <v>0</v>
      </c>
      <c r="U6" t="n">
        <v>0</v>
      </c>
      <c r="V6" t="n">
        <v>0</v>
      </c>
      <c r="W6" t="n">
        <v>0</v>
      </c>
      <c r="X6" t="n">
        <v>0</v>
      </c>
      <c r="Y6" t="n">
        <v>0</v>
      </c>
      <c r="Z6" t="n">
        <v>0</v>
      </c>
      <c r="AA6" t="n">
        <v>0</v>
      </c>
      <c r="AB6" t="n">
        <v>0</v>
      </c>
      <c r="AC6" t="n">
        <v>0</v>
      </c>
      <c r="AD6" t="n">
        <v>0</v>
      </c>
      <c r="AE6" t="n">
        <v>0</v>
      </c>
      <c r="AF6" t="n">
        <v>0</v>
      </c>
      <c r="AG6" t="n">
        <v>0</v>
      </c>
      <c r="AH6" t="n">
        <v>0</v>
      </c>
      <c r="AI6" t="n">
        <v>0</v>
      </c>
      <c r="AJ6" t="n">
        <v>0</v>
      </c>
      <c r="AK6" t="n">
        <v>0</v>
      </c>
      <c r="AL6" t="n">
        <v>0</v>
      </c>
      <c r="AM6" t="n">
        <v>0</v>
      </c>
      <c r="AN6" t="n">
        <v>0</v>
      </c>
      <c r="AO6" t="n">
        <v>0</v>
      </c>
      <c r="AP6" t="n">
        <v>0</v>
      </c>
      <c r="AQ6" t="n">
        <v>0</v>
      </c>
      <c r="AR6" t="n">
        <v>0</v>
      </c>
      <c r="AS6" t="n">
        <v>0</v>
      </c>
      <c r="AT6" t="n">
        <v>0</v>
      </c>
      <c r="AU6" t="n">
        <v>0</v>
      </c>
      <c r="AV6" t="n">
        <v>0</v>
      </c>
      <c r="AW6" t="n">
        <v>0</v>
      </c>
      <c r="AX6" t="n">
        <v>0</v>
      </c>
      <c r="AY6" t="n">
        <v>0</v>
      </c>
      <c r="AZ6" t="n">
        <v>0</v>
      </c>
      <c r="BA6" t="n">
        <v>0</v>
      </c>
      <c r="BB6" t="n">
        <v>0</v>
      </c>
      <c r="BC6" t="n">
        <v>0</v>
      </c>
      <c r="BD6" t="n">
        <v>0</v>
      </c>
      <c r="BE6" t="n">
        <v>0</v>
      </c>
    </row>
    <row r="7">
      <c r="B7" s="325" t="inlineStr">
        <is>
          <t>Bois sur pied F (peupliers)</t>
        </is>
      </c>
      <c r="C7" t="n">
        <v>1</v>
      </c>
      <c r="D7" t="n">
        <v>1</v>
      </c>
      <c r="E7" t="n">
        <v>0</v>
      </c>
      <c r="F7" t="n">
        <v>0</v>
      </c>
      <c r="G7" t="n">
        <v>0</v>
      </c>
      <c r="H7" t="n">
        <v>0</v>
      </c>
      <c r="I7" t="n">
        <v>1</v>
      </c>
      <c r="J7" t="n">
        <v>0</v>
      </c>
      <c r="K7" t="n">
        <v>0</v>
      </c>
      <c r="L7" t="n">
        <v>0</v>
      </c>
      <c r="M7" t="n">
        <v>0</v>
      </c>
      <c r="N7" t="n">
        <v>0</v>
      </c>
      <c r="O7" t="n">
        <v>0</v>
      </c>
      <c r="P7" t="n">
        <v>0</v>
      </c>
      <c r="Q7" t="n">
        <v>0</v>
      </c>
      <c r="R7" t="n">
        <v>0</v>
      </c>
      <c r="S7" t="n">
        <v>0</v>
      </c>
      <c r="T7" t="n">
        <v>0</v>
      </c>
      <c r="U7" t="n">
        <v>0</v>
      </c>
      <c r="V7" t="n">
        <v>0</v>
      </c>
      <c r="W7" t="n">
        <v>0</v>
      </c>
      <c r="X7" t="n">
        <v>0</v>
      </c>
      <c r="Y7" t="n">
        <v>0</v>
      </c>
      <c r="Z7" t="n">
        <v>0</v>
      </c>
      <c r="AA7" t="n">
        <v>0</v>
      </c>
      <c r="AB7" t="n">
        <v>0</v>
      </c>
      <c r="AC7" t="n">
        <v>0</v>
      </c>
      <c r="AD7" t="n">
        <v>0</v>
      </c>
      <c r="AE7" t="n">
        <v>0</v>
      </c>
      <c r="AF7" t="n">
        <v>0</v>
      </c>
      <c r="AG7" t="n">
        <v>0</v>
      </c>
      <c r="AH7" t="n">
        <v>0</v>
      </c>
      <c r="AI7" t="n">
        <v>0</v>
      </c>
      <c r="AJ7" t="n">
        <v>0</v>
      </c>
      <c r="AK7" t="n">
        <v>0</v>
      </c>
      <c r="AL7" t="n">
        <v>0</v>
      </c>
      <c r="AM7" t="n">
        <v>0</v>
      </c>
      <c r="AN7" t="n">
        <v>0</v>
      </c>
      <c r="AO7" t="n">
        <v>0</v>
      </c>
      <c r="AP7" t="n">
        <v>0</v>
      </c>
      <c r="AQ7" t="n">
        <v>0</v>
      </c>
      <c r="AR7" t="n">
        <v>0</v>
      </c>
      <c r="AS7" t="n">
        <v>0</v>
      </c>
      <c r="AT7" t="n">
        <v>0</v>
      </c>
      <c r="AU7" t="n">
        <v>0</v>
      </c>
      <c r="AV7" t="n">
        <v>0</v>
      </c>
      <c r="AW7" t="n">
        <v>0</v>
      </c>
      <c r="AX7" t="n">
        <v>0</v>
      </c>
      <c r="AY7" t="n">
        <v>0</v>
      </c>
      <c r="AZ7" t="n">
        <v>0</v>
      </c>
      <c r="BA7" t="n">
        <v>0</v>
      </c>
      <c r="BB7" t="n">
        <v>0</v>
      </c>
      <c r="BC7" t="n">
        <v>0</v>
      </c>
      <c r="BD7" t="n">
        <v>0</v>
      </c>
      <c r="BE7" t="n">
        <v>0</v>
      </c>
    </row>
    <row r="8">
      <c r="B8" s="324" t="inlineStr">
        <is>
          <t>Bois sur pied R</t>
        </is>
      </c>
      <c r="C8" t="n">
        <v>1</v>
      </c>
      <c r="D8" t="n">
        <v>0</v>
      </c>
      <c r="E8" t="n">
        <v>1</v>
      </c>
      <c r="F8" t="n">
        <v>0</v>
      </c>
      <c r="G8" t="n">
        <v>0</v>
      </c>
      <c r="H8" t="n">
        <v>0</v>
      </c>
      <c r="I8" t="n">
        <v>1</v>
      </c>
      <c r="J8" t="n">
        <v>0</v>
      </c>
      <c r="K8" t="n">
        <v>0</v>
      </c>
      <c r="L8" t="n">
        <v>0</v>
      </c>
      <c r="M8" t="n">
        <v>0</v>
      </c>
      <c r="N8" t="n">
        <v>0</v>
      </c>
      <c r="O8" t="n">
        <v>0</v>
      </c>
      <c r="P8" t="n">
        <v>0</v>
      </c>
      <c r="Q8" t="n">
        <v>0</v>
      </c>
      <c r="R8" t="n">
        <v>0</v>
      </c>
      <c r="S8" t="n">
        <v>0</v>
      </c>
      <c r="T8" t="n">
        <v>0</v>
      </c>
      <c r="U8" t="n">
        <v>0</v>
      </c>
      <c r="V8" t="n">
        <v>0</v>
      </c>
      <c r="W8" t="n">
        <v>0</v>
      </c>
      <c r="X8" t="n">
        <v>0</v>
      </c>
      <c r="Y8" t="n">
        <v>0</v>
      </c>
      <c r="Z8" t="n">
        <v>0</v>
      </c>
      <c r="AA8" t="n">
        <v>0</v>
      </c>
      <c r="AB8" t="n">
        <v>0</v>
      </c>
      <c r="AC8" t="n">
        <v>0</v>
      </c>
      <c r="AD8" t="n">
        <v>0</v>
      </c>
      <c r="AE8" t="n">
        <v>0</v>
      </c>
      <c r="AF8" t="n">
        <v>0</v>
      </c>
      <c r="AG8" t="n">
        <v>0</v>
      </c>
      <c r="AH8" t="n">
        <v>0</v>
      </c>
      <c r="AI8" t="n">
        <v>0</v>
      </c>
      <c r="AJ8" t="n">
        <v>0</v>
      </c>
      <c r="AK8" t="n">
        <v>0</v>
      </c>
      <c r="AL8" t="n">
        <v>0</v>
      </c>
      <c r="AM8" t="n">
        <v>0</v>
      </c>
      <c r="AN8" t="n">
        <v>0</v>
      </c>
      <c r="AO8" t="n">
        <v>0</v>
      </c>
      <c r="AP8" t="n">
        <v>0</v>
      </c>
      <c r="AQ8" t="n">
        <v>0</v>
      </c>
      <c r="AR8" t="n">
        <v>0</v>
      </c>
      <c r="AS8" t="n">
        <v>0</v>
      </c>
      <c r="AT8" t="n">
        <v>0</v>
      </c>
      <c r="AU8" t="n">
        <v>0</v>
      </c>
      <c r="AV8" t="n">
        <v>0</v>
      </c>
      <c r="AW8" t="n">
        <v>0</v>
      </c>
      <c r="AX8" t="n">
        <v>0</v>
      </c>
      <c r="AY8" t="n">
        <v>0</v>
      </c>
      <c r="AZ8" t="n">
        <v>0</v>
      </c>
      <c r="BA8" t="n">
        <v>0</v>
      </c>
      <c r="BB8" t="n">
        <v>0</v>
      </c>
      <c r="BC8" t="n">
        <v>0</v>
      </c>
      <c r="BD8" t="n">
        <v>0</v>
      </c>
      <c r="BE8" t="n">
        <v>0</v>
      </c>
    </row>
    <row r="9">
      <c r="B9" s="323" t="inlineStr">
        <is>
          <t>Bois exploité</t>
        </is>
      </c>
      <c r="C9" t="n">
        <v>0</v>
      </c>
      <c r="D9" t="n">
        <v>0</v>
      </c>
      <c r="E9" t="n">
        <v>0</v>
      </c>
      <c r="F9" t="n">
        <v>0</v>
      </c>
      <c r="G9" t="n">
        <v>0</v>
      </c>
      <c r="H9" t="n">
        <v>0</v>
      </c>
      <c r="I9" t="n">
        <v>0</v>
      </c>
      <c r="J9" t="n">
        <v>0</v>
      </c>
      <c r="K9" t="n">
        <v>0</v>
      </c>
      <c r="L9" t="n">
        <v>1</v>
      </c>
      <c r="M9" t="n">
        <v>0</v>
      </c>
      <c r="N9" t="n">
        <v>0</v>
      </c>
      <c r="O9" t="n">
        <v>0</v>
      </c>
      <c r="P9" t="n">
        <v>0</v>
      </c>
      <c r="Q9" t="n">
        <v>0</v>
      </c>
      <c r="R9" t="n">
        <v>0</v>
      </c>
      <c r="S9" t="n">
        <v>0</v>
      </c>
      <c r="T9" t="n">
        <v>0</v>
      </c>
      <c r="U9" t="n">
        <v>0</v>
      </c>
      <c r="V9" t="n">
        <v>0</v>
      </c>
      <c r="W9" t="n">
        <v>0</v>
      </c>
      <c r="X9" t="n">
        <v>0</v>
      </c>
      <c r="Y9" t="n">
        <v>0</v>
      </c>
      <c r="Z9" t="n">
        <v>0</v>
      </c>
      <c r="AA9" t="n">
        <v>0</v>
      </c>
      <c r="AB9" t="n">
        <v>0</v>
      </c>
      <c r="AC9" t="n">
        <v>0</v>
      </c>
      <c r="AD9" t="n">
        <v>0</v>
      </c>
      <c r="AE9" t="n">
        <v>0</v>
      </c>
      <c r="AF9" t="n">
        <v>0</v>
      </c>
      <c r="AG9" t="n">
        <v>0</v>
      </c>
      <c r="AH9" t="n">
        <v>0</v>
      </c>
      <c r="AI9" t="n">
        <v>0</v>
      </c>
      <c r="AJ9" t="n">
        <v>0</v>
      </c>
      <c r="AK9" t="n">
        <v>0</v>
      </c>
      <c r="AL9" t="n">
        <v>0</v>
      </c>
      <c r="AM9" t="n">
        <v>0</v>
      </c>
      <c r="AN9" t="n">
        <v>0</v>
      </c>
      <c r="AO9" t="n">
        <v>0</v>
      </c>
      <c r="AP9" t="n">
        <v>0</v>
      </c>
      <c r="AQ9" t="n">
        <v>0</v>
      </c>
      <c r="AR9" t="n">
        <v>0</v>
      </c>
      <c r="AS9" t="n">
        <v>0</v>
      </c>
      <c r="AT9" t="n">
        <v>0</v>
      </c>
      <c r="AU9" t="n">
        <v>0</v>
      </c>
      <c r="AV9" t="n">
        <v>0</v>
      </c>
      <c r="AW9" t="n">
        <v>0</v>
      </c>
      <c r="AX9" t="n">
        <v>0</v>
      </c>
      <c r="AY9" t="n">
        <v>0</v>
      </c>
      <c r="AZ9" t="n">
        <v>0</v>
      </c>
      <c r="BA9" t="n">
        <v>0</v>
      </c>
      <c r="BB9" t="n">
        <v>1</v>
      </c>
      <c r="BC9" t="n">
        <v>1</v>
      </c>
      <c r="BD9" t="n">
        <v>0</v>
      </c>
      <c r="BE9" t="n">
        <v>1</v>
      </c>
    </row>
    <row r="10">
      <c r="B10" s="324" t="inlineStr">
        <is>
          <t>Bois d'œuvre</t>
        </is>
      </c>
      <c r="C10" t="n">
        <v>0</v>
      </c>
      <c r="D10" t="n">
        <v>0</v>
      </c>
      <c r="E10" t="n">
        <v>0</v>
      </c>
      <c r="F10" t="n">
        <v>0</v>
      </c>
      <c r="G10" t="n">
        <v>0</v>
      </c>
      <c r="H10" t="n">
        <v>0</v>
      </c>
      <c r="I10" t="n">
        <v>0</v>
      </c>
      <c r="J10" t="n">
        <v>0</v>
      </c>
      <c r="K10" t="n">
        <v>0</v>
      </c>
      <c r="L10" t="n">
        <v>1</v>
      </c>
      <c r="M10" t="n">
        <v>0</v>
      </c>
      <c r="N10" t="n">
        <v>0</v>
      </c>
      <c r="O10" t="n">
        <v>0</v>
      </c>
      <c r="P10" t="n">
        <v>0</v>
      </c>
      <c r="Q10" t="n">
        <v>0</v>
      </c>
      <c r="R10" t="n">
        <v>0</v>
      </c>
      <c r="S10" t="n">
        <v>0</v>
      </c>
      <c r="T10" t="n">
        <v>0</v>
      </c>
      <c r="U10" t="n">
        <v>0</v>
      </c>
      <c r="V10" t="n">
        <v>0</v>
      </c>
      <c r="W10" t="n">
        <v>0</v>
      </c>
      <c r="X10" t="n">
        <v>0</v>
      </c>
      <c r="Y10" t="n">
        <v>0</v>
      </c>
      <c r="Z10" t="n">
        <v>0</v>
      </c>
      <c r="AA10" t="n">
        <v>0</v>
      </c>
      <c r="AB10" t="n">
        <v>0</v>
      </c>
      <c r="AC10" t="n">
        <v>0</v>
      </c>
      <c r="AD10" t="n">
        <v>0</v>
      </c>
      <c r="AE10" t="n">
        <v>0</v>
      </c>
      <c r="AF10" t="n">
        <v>0</v>
      </c>
      <c r="AG10" t="n">
        <v>0</v>
      </c>
      <c r="AH10" t="n">
        <v>0</v>
      </c>
      <c r="AI10" t="n">
        <v>0</v>
      </c>
      <c r="AJ10" t="n">
        <v>0</v>
      </c>
      <c r="AK10" t="n">
        <v>0</v>
      </c>
      <c r="AL10" t="n">
        <v>0</v>
      </c>
      <c r="AM10" t="n">
        <v>0</v>
      </c>
      <c r="AN10" t="n">
        <v>0</v>
      </c>
      <c r="AO10" t="n">
        <v>0</v>
      </c>
      <c r="AP10" t="n">
        <v>0</v>
      </c>
      <c r="AQ10" t="n">
        <v>0</v>
      </c>
      <c r="AR10" t="n">
        <v>0</v>
      </c>
      <c r="AS10" t="n">
        <v>0</v>
      </c>
      <c r="AT10" t="n">
        <v>0</v>
      </c>
      <c r="AU10" t="n">
        <v>0</v>
      </c>
      <c r="AV10" t="n">
        <v>0</v>
      </c>
      <c r="AW10" t="n">
        <v>0</v>
      </c>
      <c r="AX10" t="n">
        <v>0</v>
      </c>
      <c r="AY10" t="n">
        <v>0</v>
      </c>
      <c r="AZ10" t="n">
        <v>0</v>
      </c>
      <c r="BA10" t="n">
        <v>0</v>
      </c>
      <c r="BB10" t="n">
        <v>1</v>
      </c>
      <c r="BC10" t="n">
        <v>1</v>
      </c>
      <c r="BD10" t="n">
        <v>0</v>
      </c>
      <c r="BE10" t="n">
        <v>1</v>
      </c>
    </row>
    <row r="11">
      <c r="B11" s="325" t="inlineStr">
        <is>
          <t>Bois d'œuvre F</t>
        </is>
      </c>
      <c r="C11" t="n">
        <v>0</v>
      </c>
      <c r="D11" t="n">
        <v>0</v>
      </c>
      <c r="E11" t="n">
        <v>0</v>
      </c>
      <c r="F11" t="n">
        <v>0</v>
      </c>
      <c r="G11" t="n">
        <v>0</v>
      </c>
      <c r="H11" t="n">
        <v>0</v>
      </c>
      <c r="I11" t="n">
        <v>0</v>
      </c>
      <c r="J11" t="n">
        <v>0</v>
      </c>
      <c r="K11" t="n">
        <v>0</v>
      </c>
      <c r="L11" t="n">
        <v>1</v>
      </c>
      <c r="M11" t="n">
        <v>0</v>
      </c>
      <c r="N11" t="n">
        <v>0</v>
      </c>
      <c r="O11" t="n">
        <v>0</v>
      </c>
      <c r="P11" t="n">
        <v>0</v>
      </c>
      <c r="Q11" t="n">
        <v>0</v>
      </c>
      <c r="R11" t="n">
        <v>0</v>
      </c>
      <c r="S11" t="n">
        <v>0</v>
      </c>
      <c r="T11" t="n">
        <v>0</v>
      </c>
      <c r="U11" t="n">
        <v>0</v>
      </c>
      <c r="V11" t="n">
        <v>0</v>
      </c>
      <c r="W11" t="n">
        <v>0</v>
      </c>
      <c r="X11" t="n">
        <v>0</v>
      </c>
      <c r="Y11" t="n">
        <v>0</v>
      </c>
      <c r="Z11" t="n">
        <v>0</v>
      </c>
      <c r="AA11" t="n">
        <v>0</v>
      </c>
      <c r="AB11" t="n">
        <v>0</v>
      </c>
      <c r="AC11" t="n">
        <v>0</v>
      </c>
      <c r="AD11" t="n">
        <v>0</v>
      </c>
      <c r="AE11" t="n">
        <v>0</v>
      </c>
      <c r="AF11" t="n">
        <v>0</v>
      </c>
      <c r="AG11" t="n">
        <v>0</v>
      </c>
      <c r="AH11" t="n">
        <v>0</v>
      </c>
      <c r="AI11" t="n">
        <v>0</v>
      </c>
      <c r="AJ11" t="n">
        <v>0</v>
      </c>
      <c r="AK11" t="n">
        <v>0</v>
      </c>
      <c r="AL11" t="n">
        <v>0</v>
      </c>
      <c r="AM11" t="n">
        <v>0</v>
      </c>
      <c r="AN11" t="n">
        <v>0</v>
      </c>
      <c r="AO11" t="n">
        <v>0</v>
      </c>
      <c r="AP11" t="n">
        <v>0</v>
      </c>
      <c r="AQ11" t="n">
        <v>0</v>
      </c>
      <c r="AR11" t="n">
        <v>0</v>
      </c>
      <c r="AS11" t="n">
        <v>0</v>
      </c>
      <c r="AT11" t="n">
        <v>0</v>
      </c>
      <c r="AU11" t="n">
        <v>0</v>
      </c>
      <c r="AV11" t="n">
        <v>0</v>
      </c>
      <c r="AW11" t="n">
        <v>0</v>
      </c>
      <c r="AX11" t="n">
        <v>0</v>
      </c>
      <c r="AY11" t="n">
        <v>0</v>
      </c>
      <c r="AZ11" t="n">
        <v>0</v>
      </c>
      <c r="BA11" t="n">
        <v>0</v>
      </c>
      <c r="BB11" t="n">
        <v>1</v>
      </c>
      <c r="BC11" t="n">
        <v>1</v>
      </c>
      <c r="BD11" t="n">
        <v>0</v>
      </c>
      <c r="BE11" t="n">
        <v>1</v>
      </c>
    </row>
    <row r="12">
      <c r="B12" s="325" t="inlineStr">
        <is>
          <t>Bois d'œuvre R</t>
        </is>
      </c>
      <c r="C12" t="n">
        <v>0</v>
      </c>
      <c r="D12" t="n">
        <v>0</v>
      </c>
      <c r="E12" t="n">
        <v>0</v>
      </c>
      <c r="F12" t="n">
        <v>0</v>
      </c>
      <c r="G12" t="n">
        <v>0</v>
      </c>
      <c r="H12" t="n">
        <v>0</v>
      </c>
      <c r="I12" t="n">
        <v>0</v>
      </c>
      <c r="J12" t="n">
        <v>0</v>
      </c>
      <c r="K12" t="n">
        <v>0</v>
      </c>
      <c r="L12" t="n">
        <v>1</v>
      </c>
      <c r="M12" t="n">
        <v>0</v>
      </c>
      <c r="N12" t="n">
        <v>0</v>
      </c>
      <c r="O12" t="n">
        <v>0</v>
      </c>
      <c r="P12" t="n">
        <v>0</v>
      </c>
      <c r="Q12" t="n">
        <v>0</v>
      </c>
      <c r="R12" t="n">
        <v>0</v>
      </c>
      <c r="S12" t="n">
        <v>0</v>
      </c>
      <c r="T12" t="n">
        <v>0</v>
      </c>
      <c r="U12" t="n">
        <v>0</v>
      </c>
      <c r="V12" t="n">
        <v>0</v>
      </c>
      <c r="W12" t="n">
        <v>0</v>
      </c>
      <c r="X12" t="n">
        <v>0</v>
      </c>
      <c r="Y12" t="n">
        <v>0</v>
      </c>
      <c r="Z12" t="n">
        <v>0</v>
      </c>
      <c r="AA12" t="n">
        <v>0</v>
      </c>
      <c r="AB12" t="n">
        <v>0</v>
      </c>
      <c r="AC12" t="n">
        <v>0</v>
      </c>
      <c r="AD12" t="n">
        <v>0</v>
      </c>
      <c r="AE12" t="n">
        <v>0</v>
      </c>
      <c r="AF12" t="n">
        <v>0</v>
      </c>
      <c r="AG12" t="n">
        <v>0</v>
      </c>
      <c r="AH12" t="n">
        <v>0</v>
      </c>
      <c r="AI12" t="n">
        <v>0</v>
      </c>
      <c r="AJ12" t="n">
        <v>0</v>
      </c>
      <c r="AK12" t="n">
        <v>0</v>
      </c>
      <c r="AL12" t="n">
        <v>0</v>
      </c>
      <c r="AM12" t="n">
        <v>0</v>
      </c>
      <c r="AN12" t="n">
        <v>0</v>
      </c>
      <c r="AO12" t="n">
        <v>0</v>
      </c>
      <c r="AP12" t="n">
        <v>0</v>
      </c>
      <c r="AQ12" t="n">
        <v>0</v>
      </c>
      <c r="AR12" t="n">
        <v>0</v>
      </c>
      <c r="AS12" t="n">
        <v>0</v>
      </c>
      <c r="AT12" t="n">
        <v>0</v>
      </c>
      <c r="AU12" t="n">
        <v>0</v>
      </c>
      <c r="AV12" t="n">
        <v>0</v>
      </c>
      <c r="AW12" t="n">
        <v>0</v>
      </c>
      <c r="AX12" t="n">
        <v>0</v>
      </c>
      <c r="AY12" t="n">
        <v>0</v>
      </c>
      <c r="AZ12" t="n">
        <v>0</v>
      </c>
      <c r="BA12" t="n">
        <v>0</v>
      </c>
      <c r="BB12" t="n">
        <v>1</v>
      </c>
      <c r="BC12" t="n">
        <v>1</v>
      </c>
      <c r="BD12" t="n">
        <v>0</v>
      </c>
      <c r="BE12" t="n">
        <v>1</v>
      </c>
    </row>
    <row r="13">
      <c r="B13" s="324" t="inlineStr">
        <is>
          <t>Bois d'industrie</t>
        </is>
      </c>
      <c r="C13" t="n">
        <v>0</v>
      </c>
      <c r="D13" t="n">
        <v>0</v>
      </c>
      <c r="E13" t="n">
        <v>0</v>
      </c>
      <c r="F13" t="n">
        <v>0</v>
      </c>
      <c r="G13" t="n">
        <v>0</v>
      </c>
      <c r="H13" t="n">
        <v>0</v>
      </c>
      <c r="I13" t="n">
        <v>0</v>
      </c>
      <c r="J13" t="n">
        <v>0</v>
      </c>
      <c r="K13" t="n">
        <v>0</v>
      </c>
      <c r="L13" t="n">
        <v>1</v>
      </c>
      <c r="M13" t="n">
        <v>0</v>
      </c>
      <c r="N13" t="n">
        <v>0</v>
      </c>
      <c r="O13" t="n">
        <v>0</v>
      </c>
      <c r="P13" t="n">
        <v>0</v>
      </c>
      <c r="Q13" t="n">
        <v>0</v>
      </c>
      <c r="R13" t="n">
        <v>0</v>
      </c>
      <c r="S13" t="n">
        <v>0</v>
      </c>
      <c r="T13" t="n">
        <v>0</v>
      </c>
      <c r="U13" t="n">
        <v>0</v>
      </c>
      <c r="V13" t="n">
        <v>0</v>
      </c>
      <c r="W13" t="n">
        <v>0</v>
      </c>
      <c r="X13" t="n">
        <v>0</v>
      </c>
      <c r="Y13" t="n">
        <v>0</v>
      </c>
      <c r="Z13" t="n">
        <v>0</v>
      </c>
      <c r="AA13" t="n">
        <v>0</v>
      </c>
      <c r="AB13" t="n">
        <v>0</v>
      </c>
      <c r="AC13" t="n">
        <v>0</v>
      </c>
      <c r="AD13" t="n">
        <v>0</v>
      </c>
      <c r="AE13" t="n">
        <v>0</v>
      </c>
      <c r="AF13" t="n">
        <v>0</v>
      </c>
      <c r="AG13" t="n">
        <v>0</v>
      </c>
      <c r="AH13" t="n">
        <v>0</v>
      </c>
      <c r="AI13" t="n">
        <v>0</v>
      </c>
      <c r="AJ13" t="n">
        <v>0</v>
      </c>
      <c r="AK13" t="n">
        <v>0</v>
      </c>
      <c r="AL13" t="n">
        <v>0</v>
      </c>
      <c r="AM13" t="n">
        <v>0</v>
      </c>
      <c r="AN13" t="n">
        <v>0</v>
      </c>
      <c r="AO13" t="n">
        <v>0</v>
      </c>
      <c r="AP13" t="n">
        <v>0</v>
      </c>
      <c r="AQ13" t="n">
        <v>0</v>
      </c>
      <c r="AR13" t="n">
        <v>0</v>
      </c>
      <c r="AS13" t="n">
        <v>0</v>
      </c>
      <c r="AT13" t="n">
        <v>0</v>
      </c>
      <c r="AU13" t="n">
        <v>0</v>
      </c>
      <c r="AV13" t="n">
        <v>0</v>
      </c>
      <c r="AW13" t="n">
        <v>0</v>
      </c>
      <c r="AX13" t="n">
        <v>0</v>
      </c>
      <c r="AY13" t="n">
        <v>0</v>
      </c>
      <c r="AZ13" t="n">
        <v>0</v>
      </c>
      <c r="BA13" t="n">
        <v>0</v>
      </c>
      <c r="BB13" t="n">
        <v>1</v>
      </c>
      <c r="BC13" t="n">
        <v>1</v>
      </c>
      <c r="BD13" t="n">
        <v>0</v>
      </c>
      <c r="BE13" t="n">
        <v>1</v>
      </c>
    </row>
    <row r="14">
      <c r="B14" s="325" t="inlineStr">
        <is>
          <t>Bois d'industrie F</t>
        </is>
      </c>
      <c r="C14" t="n">
        <v>0</v>
      </c>
      <c r="D14" t="n">
        <v>0</v>
      </c>
      <c r="E14" t="n">
        <v>0</v>
      </c>
      <c r="F14" t="n">
        <v>0</v>
      </c>
      <c r="G14" t="n">
        <v>0</v>
      </c>
      <c r="H14" t="n">
        <v>0</v>
      </c>
      <c r="I14" t="n">
        <v>0</v>
      </c>
      <c r="J14" t="n">
        <v>0</v>
      </c>
      <c r="K14" t="n">
        <v>0</v>
      </c>
      <c r="L14" t="n">
        <v>1</v>
      </c>
      <c r="M14" t="n">
        <v>0</v>
      </c>
      <c r="N14" t="n">
        <v>0</v>
      </c>
      <c r="O14" t="n">
        <v>0</v>
      </c>
      <c r="P14" t="n">
        <v>0</v>
      </c>
      <c r="Q14" t="n">
        <v>0</v>
      </c>
      <c r="R14" t="n">
        <v>0</v>
      </c>
      <c r="S14" t="n">
        <v>0</v>
      </c>
      <c r="T14" t="n">
        <v>0</v>
      </c>
      <c r="U14" t="n">
        <v>0</v>
      </c>
      <c r="V14" t="n">
        <v>0</v>
      </c>
      <c r="W14" t="n">
        <v>0</v>
      </c>
      <c r="X14" t="n">
        <v>0</v>
      </c>
      <c r="Y14" t="n">
        <v>0</v>
      </c>
      <c r="Z14" t="n">
        <v>0</v>
      </c>
      <c r="AA14" t="n">
        <v>0</v>
      </c>
      <c r="AB14" t="n">
        <v>0</v>
      </c>
      <c r="AC14" t="n">
        <v>0</v>
      </c>
      <c r="AD14" t="n">
        <v>0</v>
      </c>
      <c r="AE14" t="n">
        <v>0</v>
      </c>
      <c r="AF14" t="n">
        <v>0</v>
      </c>
      <c r="AG14" t="n">
        <v>0</v>
      </c>
      <c r="AH14" t="n">
        <v>0</v>
      </c>
      <c r="AI14" t="n">
        <v>0</v>
      </c>
      <c r="AJ14" t="n">
        <v>0</v>
      </c>
      <c r="AK14" t="n">
        <v>0</v>
      </c>
      <c r="AL14" t="n">
        <v>0</v>
      </c>
      <c r="AM14" t="n">
        <v>0</v>
      </c>
      <c r="AN14" t="n">
        <v>0</v>
      </c>
      <c r="AO14" t="n">
        <v>0</v>
      </c>
      <c r="AP14" t="n">
        <v>0</v>
      </c>
      <c r="AQ14" t="n">
        <v>0</v>
      </c>
      <c r="AR14" t="n">
        <v>0</v>
      </c>
      <c r="AS14" t="n">
        <v>0</v>
      </c>
      <c r="AT14" t="n">
        <v>0</v>
      </c>
      <c r="AU14" t="n">
        <v>0</v>
      </c>
      <c r="AV14" t="n">
        <v>0</v>
      </c>
      <c r="AW14" t="n">
        <v>0</v>
      </c>
      <c r="AX14" t="n">
        <v>0</v>
      </c>
      <c r="AY14" t="n">
        <v>0</v>
      </c>
      <c r="AZ14" t="n">
        <v>0</v>
      </c>
      <c r="BA14" t="n">
        <v>0</v>
      </c>
      <c r="BB14" t="n">
        <v>1</v>
      </c>
      <c r="BC14" t="n">
        <v>1</v>
      </c>
      <c r="BD14" t="n">
        <v>0</v>
      </c>
      <c r="BE14" t="n">
        <v>1</v>
      </c>
    </row>
    <row r="15">
      <c r="B15" s="325" t="inlineStr">
        <is>
          <t>Bois d'industrie R</t>
        </is>
      </c>
      <c r="C15" t="n">
        <v>0</v>
      </c>
      <c r="D15" t="n">
        <v>0</v>
      </c>
      <c r="E15" t="n">
        <v>0</v>
      </c>
      <c r="F15" t="n">
        <v>0</v>
      </c>
      <c r="G15" t="n">
        <v>0</v>
      </c>
      <c r="H15" t="n">
        <v>0</v>
      </c>
      <c r="I15" t="n">
        <v>0</v>
      </c>
      <c r="J15" t="n">
        <v>0</v>
      </c>
      <c r="K15" t="n">
        <v>0</v>
      </c>
      <c r="L15" t="n">
        <v>1</v>
      </c>
      <c r="M15" t="n">
        <v>0</v>
      </c>
      <c r="N15" t="n">
        <v>0</v>
      </c>
      <c r="O15" t="n">
        <v>0</v>
      </c>
      <c r="P15" t="n">
        <v>0</v>
      </c>
      <c r="Q15" t="n">
        <v>0</v>
      </c>
      <c r="R15" t="n">
        <v>0</v>
      </c>
      <c r="S15" t="n">
        <v>0</v>
      </c>
      <c r="T15" t="n">
        <v>0</v>
      </c>
      <c r="U15" t="n">
        <v>0</v>
      </c>
      <c r="V15" t="n">
        <v>0</v>
      </c>
      <c r="W15" t="n">
        <v>0</v>
      </c>
      <c r="X15" t="n">
        <v>0</v>
      </c>
      <c r="Y15" t="n">
        <v>0</v>
      </c>
      <c r="Z15" t="n">
        <v>0</v>
      </c>
      <c r="AA15" t="n">
        <v>0</v>
      </c>
      <c r="AB15" t="n">
        <v>0</v>
      </c>
      <c r="AC15" t="n">
        <v>0</v>
      </c>
      <c r="AD15" t="n">
        <v>0</v>
      </c>
      <c r="AE15" t="n">
        <v>0</v>
      </c>
      <c r="AF15" t="n">
        <v>0</v>
      </c>
      <c r="AG15" t="n">
        <v>0</v>
      </c>
      <c r="AH15" t="n">
        <v>0</v>
      </c>
      <c r="AI15" t="n">
        <v>0</v>
      </c>
      <c r="AJ15" t="n">
        <v>0</v>
      </c>
      <c r="AK15" t="n">
        <v>0</v>
      </c>
      <c r="AL15" t="n">
        <v>0</v>
      </c>
      <c r="AM15" t="n">
        <v>0</v>
      </c>
      <c r="AN15" t="n">
        <v>0</v>
      </c>
      <c r="AO15" t="n">
        <v>0</v>
      </c>
      <c r="AP15" t="n">
        <v>0</v>
      </c>
      <c r="AQ15" t="n">
        <v>0</v>
      </c>
      <c r="AR15" t="n">
        <v>0</v>
      </c>
      <c r="AS15" t="n">
        <v>0</v>
      </c>
      <c r="AT15" t="n">
        <v>0</v>
      </c>
      <c r="AU15" t="n">
        <v>0</v>
      </c>
      <c r="AV15" t="n">
        <v>0</v>
      </c>
      <c r="AW15" t="n">
        <v>0</v>
      </c>
      <c r="AX15" t="n">
        <v>0</v>
      </c>
      <c r="AY15" t="n">
        <v>0</v>
      </c>
      <c r="AZ15" t="n">
        <v>0</v>
      </c>
      <c r="BA15" t="n">
        <v>0</v>
      </c>
      <c r="BB15" t="n">
        <v>1</v>
      </c>
      <c r="BC15" t="n">
        <v>1</v>
      </c>
      <c r="BD15" t="n">
        <v>0</v>
      </c>
      <c r="BE15" t="n">
        <v>1</v>
      </c>
    </row>
    <row r="16">
      <c r="B16" s="324" t="inlineStr">
        <is>
          <t>Bois bûche officiel</t>
        </is>
      </c>
      <c r="C16" t="n">
        <v>0</v>
      </c>
      <c r="D16" t="n">
        <v>0</v>
      </c>
      <c r="E16" t="n">
        <v>0</v>
      </c>
      <c r="F16" t="n">
        <v>0</v>
      </c>
      <c r="G16" t="n">
        <v>0</v>
      </c>
      <c r="H16" t="n">
        <v>0</v>
      </c>
      <c r="I16" t="n">
        <v>0</v>
      </c>
      <c r="J16" t="n">
        <v>0</v>
      </c>
      <c r="K16" t="n">
        <v>0</v>
      </c>
      <c r="L16" t="n">
        <v>1</v>
      </c>
      <c r="M16" t="n">
        <v>0</v>
      </c>
      <c r="N16" t="n">
        <v>0</v>
      </c>
      <c r="O16" t="n">
        <v>0</v>
      </c>
      <c r="P16" t="n">
        <v>0</v>
      </c>
      <c r="Q16" t="n">
        <v>0</v>
      </c>
      <c r="R16" t="n">
        <v>0</v>
      </c>
      <c r="S16" t="n">
        <v>0</v>
      </c>
      <c r="T16" t="n">
        <v>0</v>
      </c>
      <c r="U16" t="n">
        <v>0</v>
      </c>
      <c r="V16" t="n">
        <v>0</v>
      </c>
      <c r="W16" t="n">
        <v>0</v>
      </c>
      <c r="X16" t="n">
        <v>0</v>
      </c>
      <c r="Y16" t="n">
        <v>0</v>
      </c>
      <c r="Z16" t="n">
        <v>0</v>
      </c>
      <c r="AA16" t="n">
        <v>0</v>
      </c>
      <c r="AB16" t="n">
        <v>0</v>
      </c>
      <c r="AC16" t="n">
        <v>0</v>
      </c>
      <c r="AD16" t="n">
        <v>0</v>
      </c>
      <c r="AE16" t="n">
        <v>0</v>
      </c>
      <c r="AF16" t="n">
        <v>0</v>
      </c>
      <c r="AG16" t="n">
        <v>0</v>
      </c>
      <c r="AH16" t="n">
        <v>0</v>
      </c>
      <c r="AI16" t="n">
        <v>0</v>
      </c>
      <c r="AJ16" t="n">
        <v>0</v>
      </c>
      <c r="AK16" t="n">
        <v>0</v>
      </c>
      <c r="AL16" t="n">
        <v>0</v>
      </c>
      <c r="AM16" t="n">
        <v>0</v>
      </c>
      <c r="AN16" t="n">
        <v>0</v>
      </c>
      <c r="AO16" t="n">
        <v>0</v>
      </c>
      <c r="AP16" t="n">
        <v>0</v>
      </c>
      <c r="AQ16" t="n">
        <v>0</v>
      </c>
      <c r="AR16" t="n">
        <v>0</v>
      </c>
      <c r="AS16" t="n">
        <v>0</v>
      </c>
      <c r="AT16" t="n">
        <v>0</v>
      </c>
      <c r="AU16" t="n">
        <v>0</v>
      </c>
      <c r="AV16" t="n">
        <v>0</v>
      </c>
      <c r="AW16" t="n">
        <v>0</v>
      </c>
      <c r="AX16" t="n">
        <v>0</v>
      </c>
      <c r="AY16" t="n">
        <v>0</v>
      </c>
      <c r="AZ16" t="n">
        <v>0</v>
      </c>
      <c r="BA16" t="n">
        <v>0</v>
      </c>
      <c r="BB16" t="n">
        <v>1</v>
      </c>
      <c r="BC16" t="n">
        <v>1</v>
      </c>
      <c r="BD16" t="n">
        <v>0</v>
      </c>
      <c r="BE16" t="n">
        <v>1</v>
      </c>
    </row>
    <row r="17">
      <c r="B17" s="325" t="inlineStr">
        <is>
          <t>Bois bûche officiel F</t>
        </is>
      </c>
      <c r="C17" t="n">
        <v>0</v>
      </c>
      <c r="D17" t="n">
        <v>0</v>
      </c>
      <c r="E17" t="n">
        <v>0</v>
      </c>
      <c r="F17" t="n">
        <v>0</v>
      </c>
      <c r="G17" t="n">
        <v>0</v>
      </c>
      <c r="H17" t="n">
        <v>0</v>
      </c>
      <c r="I17" t="n">
        <v>0</v>
      </c>
      <c r="J17" t="n">
        <v>0</v>
      </c>
      <c r="K17" t="n">
        <v>0</v>
      </c>
      <c r="L17" t="n">
        <v>1</v>
      </c>
      <c r="M17" t="n">
        <v>0</v>
      </c>
      <c r="N17" t="n">
        <v>0</v>
      </c>
      <c r="O17" t="n">
        <v>0</v>
      </c>
      <c r="P17" t="n">
        <v>0</v>
      </c>
      <c r="Q17" t="n">
        <v>0</v>
      </c>
      <c r="R17" t="n">
        <v>0</v>
      </c>
      <c r="S17" t="n">
        <v>0</v>
      </c>
      <c r="T17" t="n">
        <v>0</v>
      </c>
      <c r="U17" t="n">
        <v>0</v>
      </c>
      <c r="V17" t="n">
        <v>0</v>
      </c>
      <c r="W17" t="n">
        <v>0</v>
      </c>
      <c r="X17" t="n">
        <v>0</v>
      </c>
      <c r="Y17" t="n">
        <v>0</v>
      </c>
      <c r="Z17" t="n">
        <v>0</v>
      </c>
      <c r="AA17" t="n">
        <v>0</v>
      </c>
      <c r="AB17" t="n">
        <v>0</v>
      </c>
      <c r="AC17" t="n">
        <v>0</v>
      </c>
      <c r="AD17" t="n">
        <v>0</v>
      </c>
      <c r="AE17" t="n">
        <v>0</v>
      </c>
      <c r="AF17" t="n">
        <v>0</v>
      </c>
      <c r="AG17" t="n">
        <v>0</v>
      </c>
      <c r="AH17" t="n">
        <v>0</v>
      </c>
      <c r="AI17" t="n">
        <v>0</v>
      </c>
      <c r="AJ17" t="n">
        <v>0</v>
      </c>
      <c r="AK17" t="n">
        <v>0</v>
      </c>
      <c r="AL17" t="n">
        <v>0</v>
      </c>
      <c r="AM17" t="n">
        <v>0</v>
      </c>
      <c r="AN17" t="n">
        <v>0</v>
      </c>
      <c r="AO17" t="n">
        <v>0</v>
      </c>
      <c r="AP17" t="n">
        <v>0</v>
      </c>
      <c r="AQ17" t="n">
        <v>0</v>
      </c>
      <c r="AR17" t="n">
        <v>0</v>
      </c>
      <c r="AS17" t="n">
        <v>0</v>
      </c>
      <c r="AT17" t="n">
        <v>0</v>
      </c>
      <c r="AU17" t="n">
        <v>0</v>
      </c>
      <c r="AV17" t="n">
        <v>0</v>
      </c>
      <c r="AW17" t="n">
        <v>0</v>
      </c>
      <c r="AX17" t="n">
        <v>0</v>
      </c>
      <c r="AY17" t="n">
        <v>0</v>
      </c>
      <c r="AZ17" t="n">
        <v>0</v>
      </c>
      <c r="BA17" t="n">
        <v>0</v>
      </c>
      <c r="BB17" t="n">
        <v>1</v>
      </c>
      <c r="BC17" t="n">
        <v>1</v>
      </c>
      <c r="BD17" t="n">
        <v>0</v>
      </c>
      <c r="BE17" t="n">
        <v>1</v>
      </c>
    </row>
    <row r="18">
      <c r="B18" s="325" t="inlineStr">
        <is>
          <t>Bois bûche officiel R</t>
        </is>
      </c>
      <c r="C18" t="n">
        <v>0</v>
      </c>
      <c r="D18" t="n">
        <v>0</v>
      </c>
      <c r="E18" t="n">
        <v>0</v>
      </c>
      <c r="F18" t="n">
        <v>0</v>
      </c>
      <c r="G18" t="n">
        <v>0</v>
      </c>
      <c r="H18" t="n">
        <v>0</v>
      </c>
      <c r="I18" t="n">
        <v>0</v>
      </c>
      <c r="J18" t="n">
        <v>0</v>
      </c>
      <c r="K18" t="n">
        <v>0</v>
      </c>
      <c r="L18" t="n">
        <v>1</v>
      </c>
      <c r="M18" t="n">
        <v>0</v>
      </c>
      <c r="N18" t="n">
        <v>0</v>
      </c>
      <c r="O18" t="n">
        <v>0</v>
      </c>
      <c r="P18" t="n">
        <v>0</v>
      </c>
      <c r="Q18" t="n">
        <v>0</v>
      </c>
      <c r="R18" t="n">
        <v>0</v>
      </c>
      <c r="S18" t="n">
        <v>0</v>
      </c>
      <c r="T18" t="n">
        <v>0</v>
      </c>
      <c r="U18" t="n">
        <v>0</v>
      </c>
      <c r="V18" t="n">
        <v>0</v>
      </c>
      <c r="W18" t="n">
        <v>0</v>
      </c>
      <c r="X18" t="n">
        <v>0</v>
      </c>
      <c r="Y18" t="n">
        <v>0</v>
      </c>
      <c r="Z18" t="n">
        <v>0</v>
      </c>
      <c r="AA18" t="n">
        <v>0</v>
      </c>
      <c r="AB18" t="n">
        <v>0</v>
      </c>
      <c r="AC18" t="n">
        <v>0</v>
      </c>
      <c r="AD18" t="n">
        <v>0</v>
      </c>
      <c r="AE18" t="n">
        <v>0</v>
      </c>
      <c r="AF18" t="n">
        <v>0</v>
      </c>
      <c r="AG18" t="n">
        <v>0</v>
      </c>
      <c r="AH18" t="n">
        <v>0</v>
      </c>
      <c r="AI18" t="n">
        <v>0</v>
      </c>
      <c r="AJ18" t="n">
        <v>0</v>
      </c>
      <c r="AK18" t="n">
        <v>0</v>
      </c>
      <c r="AL18" t="n">
        <v>0</v>
      </c>
      <c r="AM18" t="n">
        <v>0</v>
      </c>
      <c r="AN18" t="n">
        <v>0</v>
      </c>
      <c r="AO18" t="n">
        <v>0</v>
      </c>
      <c r="AP18" t="n">
        <v>0</v>
      </c>
      <c r="AQ18" t="n">
        <v>0</v>
      </c>
      <c r="AR18" t="n">
        <v>0</v>
      </c>
      <c r="AS18" t="n">
        <v>0</v>
      </c>
      <c r="AT18" t="n">
        <v>0</v>
      </c>
      <c r="AU18" t="n">
        <v>0</v>
      </c>
      <c r="AV18" t="n">
        <v>0</v>
      </c>
      <c r="AW18" t="n">
        <v>0</v>
      </c>
      <c r="AX18" t="n">
        <v>0</v>
      </c>
      <c r="AY18" t="n">
        <v>0</v>
      </c>
      <c r="AZ18" t="n">
        <v>0</v>
      </c>
      <c r="BA18" t="n">
        <v>0</v>
      </c>
      <c r="BB18" t="n">
        <v>1</v>
      </c>
      <c r="BC18" t="n">
        <v>1</v>
      </c>
      <c r="BD18" t="n">
        <v>0</v>
      </c>
      <c r="BE18" t="n">
        <v>1</v>
      </c>
    </row>
    <row r="19">
      <c r="B19" s="324" t="inlineStr">
        <is>
          <t>Plaquettes forestières</t>
        </is>
      </c>
      <c r="C19" t="n">
        <v>0</v>
      </c>
      <c r="D19" t="n">
        <v>0</v>
      </c>
      <c r="E19" t="n">
        <v>0</v>
      </c>
      <c r="F19" t="n">
        <v>0</v>
      </c>
      <c r="G19" t="n">
        <v>0</v>
      </c>
      <c r="H19" t="n">
        <v>0</v>
      </c>
      <c r="I19" t="n">
        <v>0</v>
      </c>
      <c r="J19" t="n">
        <v>0</v>
      </c>
      <c r="K19" t="n">
        <v>0</v>
      </c>
      <c r="L19" t="n">
        <v>1</v>
      </c>
      <c r="M19" t="n">
        <v>0</v>
      </c>
      <c r="N19" t="n">
        <v>0</v>
      </c>
      <c r="O19" t="n">
        <v>0</v>
      </c>
      <c r="P19" t="n">
        <v>0</v>
      </c>
      <c r="Q19" t="n">
        <v>0</v>
      </c>
      <c r="R19" t="n">
        <v>0</v>
      </c>
      <c r="S19" t="n">
        <v>0</v>
      </c>
      <c r="T19" t="n">
        <v>0</v>
      </c>
      <c r="U19" t="n">
        <v>0</v>
      </c>
      <c r="V19" t="n">
        <v>0</v>
      </c>
      <c r="W19" t="n">
        <v>0</v>
      </c>
      <c r="X19" t="n">
        <v>0</v>
      </c>
      <c r="Y19" t="n">
        <v>0</v>
      </c>
      <c r="Z19" t="n">
        <v>0</v>
      </c>
      <c r="AA19" t="n">
        <v>0</v>
      </c>
      <c r="AB19" t="n">
        <v>0</v>
      </c>
      <c r="AC19" t="n">
        <v>0</v>
      </c>
      <c r="AD19" t="n">
        <v>0</v>
      </c>
      <c r="AE19" t="n">
        <v>0</v>
      </c>
      <c r="AF19" t="n">
        <v>0</v>
      </c>
      <c r="AG19" t="n">
        <v>0</v>
      </c>
      <c r="AH19" t="n">
        <v>0</v>
      </c>
      <c r="AI19" t="n">
        <v>0</v>
      </c>
      <c r="AJ19" t="n">
        <v>0</v>
      </c>
      <c r="AK19" t="n">
        <v>0</v>
      </c>
      <c r="AL19" t="n">
        <v>0</v>
      </c>
      <c r="AM19" t="n">
        <v>0</v>
      </c>
      <c r="AN19" t="n">
        <v>0</v>
      </c>
      <c r="AO19" t="n">
        <v>0</v>
      </c>
      <c r="AP19" t="n">
        <v>0</v>
      </c>
      <c r="AQ19" t="n">
        <v>0</v>
      </c>
      <c r="AR19" t="n">
        <v>0</v>
      </c>
      <c r="AS19" t="n">
        <v>0</v>
      </c>
      <c r="AT19" t="n">
        <v>0</v>
      </c>
      <c r="AU19" t="n">
        <v>0</v>
      </c>
      <c r="AV19" t="n">
        <v>0</v>
      </c>
      <c r="AW19" t="n">
        <v>0</v>
      </c>
      <c r="AX19" t="n">
        <v>0</v>
      </c>
      <c r="AY19" t="n">
        <v>0</v>
      </c>
      <c r="AZ19" t="n">
        <v>0</v>
      </c>
      <c r="BA19" t="n">
        <v>0</v>
      </c>
      <c r="BB19" t="n">
        <v>1</v>
      </c>
      <c r="BC19" t="n">
        <v>1</v>
      </c>
      <c r="BD19" t="n">
        <v>0</v>
      </c>
      <c r="BE19" t="n">
        <v>0</v>
      </c>
    </row>
    <row r="20">
      <c r="B20" s="325" t="inlineStr">
        <is>
          <t>Plaquettes forestières F</t>
        </is>
      </c>
      <c r="C20" t="n">
        <v>0</v>
      </c>
      <c r="D20" t="n">
        <v>0</v>
      </c>
      <c r="E20" t="n">
        <v>0</v>
      </c>
      <c r="F20" t="n">
        <v>0</v>
      </c>
      <c r="G20" t="n">
        <v>0</v>
      </c>
      <c r="H20" t="n">
        <v>0</v>
      </c>
      <c r="I20" t="n">
        <v>0</v>
      </c>
      <c r="J20" t="n">
        <v>0</v>
      </c>
      <c r="K20" t="n">
        <v>0</v>
      </c>
      <c r="L20" t="n">
        <v>1</v>
      </c>
      <c r="M20" t="n">
        <v>0</v>
      </c>
      <c r="N20" t="n">
        <v>0</v>
      </c>
      <c r="O20" t="n">
        <v>0</v>
      </c>
      <c r="P20" t="n">
        <v>0</v>
      </c>
      <c r="Q20" t="n">
        <v>0</v>
      </c>
      <c r="R20" t="n">
        <v>0</v>
      </c>
      <c r="S20" t="n">
        <v>0</v>
      </c>
      <c r="T20" t="n">
        <v>0</v>
      </c>
      <c r="U20" t="n">
        <v>0</v>
      </c>
      <c r="V20" t="n">
        <v>0</v>
      </c>
      <c r="W20" t="n">
        <v>0</v>
      </c>
      <c r="X20" t="n">
        <v>0</v>
      </c>
      <c r="Y20" t="n">
        <v>0</v>
      </c>
      <c r="Z20" t="n">
        <v>0</v>
      </c>
      <c r="AA20" t="n">
        <v>0</v>
      </c>
      <c r="AB20" t="n">
        <v>0</v>
      </c>
      <c r="AC20" t="n">
        <v>0</v>
      </c>
      <c r="AD20" t="n">
        <v>0</v>
      </c>
      <c r="AE20" t="n">
        <v>0</v>
      </c>
      <c r="AF20" t="n">
        <v>0</v>
      </c>
      <c r="AG20" t="n">
        <v>0</v>
      </c>
      <c r="AH20" t="n">
        <v>0</v>
      </c>
      <c r="AI20" t="n">
        <v>0</v>
      </c>
      <c r="AJ20" t="n">
        <v>0</v>
      </c>
      <c r="AK20" t="n">
        <v>0</v>
      </c>
      <c r="AL20" t="n">
        <v>0</v>
      </c>
      <c r="AM20" t="n">
        <v>0</v>
      </c>
      <c r="AN20" t="n">
        <v>0</v>
      </c>
      <c r="AO20" t="n">
        <v>0</v>
      </c>
      <c r="AP20" t="n">
        <v>0</v>
      </c>
      <c r="AQ20" t="n">
        <v>0</v>
      </c>
      <c r="AR20" t="n">
        <v>0</v>
      </c>
      <c r="AS20" t="n">
        <v>0</v>
      </c>
      <c r="AT20" t="n">
        <v>0</v>
      </c>
      <c r="AU20" t="n">
        <v>0</v>
      </c>
      <c r="AV20" t="n">
        <v>0</v>
      </c>
      <c r="AW20" t="n">
        <v>0</v>
      </c>
      <c r="AX20" t="n">
        <v>0</v>
      </c>
      <c r="AY20" t="n">
        <v>0</v>
      </c>
      <c r="AZ20" t="n">
        <v>0</v>
      </c>
      <c r="BA20" t="n">
        <v>0</v>
      </c>
      <c r="BB20" t="n">
        <v>1</v>
      </c>
      <c r="BC20" t="n">
        <v>1</v>
      </c>
      <c r="BD20" t="n">
        <v>0</v>
      </c>
      <c r="BE20" t="n">
        <v>0</v>
      </c>
    </row>
    <row r="21">
      <c r="B21" s="325" t="inlineStr">
        <is>
          <t>Plaquettes forestières R</t>
        </is>
      </c>
      <c r="C21" t="n">
        <v>0</v>
      </c>
      <c r="D21" t="n">
        <v>0</v>
      </c>
      <c r="E21" t="n">
        <v>0</v>
      </c>
      <c r="F21" t="n">
        <v>0</v>
      </c>
      <c r="G21" t="n">
        <v>0</v>
      </c>
      <c r="H21" t="n">
        <v>0</v>
      </c>
      <c r="I21" t="n">
        <v>0</v>
      </c>
      <c r="J21" t="n">
        <v>0</v>
      </c>
      <c r="K21" t="n">
        <v>0</v>
      </c>
      <c r="L21" t="n">
        <v>1</v>
      </c>
      <c r="M21" t="n">
        <v>0</v>
      </c>
      <c r="N21" t="n">
        <v>0</v>
      </c>
      <c r="O21" t="n">
        <v>0</v>
      </c>
      <c r="P21" t="n">
        <v>0</v>
      </c>
      <c r="Q21" t="n">
        <v>0</v>
      </c>
      <c r="R21" t="n">
        <v>0</v>
      </c>
      <c r="S21" t="n">
        <v>0</v>
      </c>
      <c r="T21" t="n">
        <v>0</v>
      </c>
      <c r="U21" t="n">
        <v>0</v>
      </c>
      <c r="V21" t="n">
        <v>0</v>
      </c>
      <c r="W21" t="n">
        <v>0</v>
      </c>
      <c r="X21" t="n">
        <v>0</v>
      </c>
      <c r="Y21" t="n">
        <v>0</v>
      </c>
      <c r="Z21" t="n">
        <v>0</v>
      </c>
      <c r="AA21" t="n">
        <v>0</v>
      </c>
      <c r="AB21" t="n">
        <v>0</v>
      </c>
      <c r="AC21" t="n">
        <v>0</v>
      </c>
      <c r="AD21" t="n">
        <v>0</v>
      </c>
      <c r="AE21" t="n">
        <v>0</v>
      </c>
      <c r="AF21" t="n">
        <v>0</v>
      </c>
      <c r="AG21" t="n">
        <v>0</v>
      </c>
      <c r="AH21" t="n">
        <v>0</v>
      </c>
      <c r="AI21" t="n">
        <v>0</v>
      </c>
      <c r="AJ21" t="n">
        <v>0</v>
      </c>
      <c r="AK21" t="n">
        <v>0</v>
      </c>
      <c r="AL21" t="n">
        <v>0</v>
      </c>
      <c r="AM21" t="n">
        <v>0</v>
      </c>
      <c r="AN21" t="n">
        <v>0</v>
      </c>
      <c r="AO21" t="n">
        <v>0</v>
      </c>
      <c r="AP21" t="n">
        <v>0</v>
      </c>
      <c r="AQ21" t="n">
        <v>0</v>
      </c>
      <c r="AR21" t="n">
        <v>0</v>
      </c>
      <c r="AS21" t="n">
        <v>0</v>
      </c>
      <c r="AT21" t="n">
        <v>0</v>
      </c>
      <c r="AU21" t="n">
        <v>0</v>
      </c>
      <c r="AV21" t="n">
        <v>0</v>
      </c>
      <c r="AW21" t="n">
        <v>0</v>
      </c>
      <c r="AX21" t="n">
        <v>0</v>
      </c>
      <c r="AY21" t="n">
        <v>0</v>
      </c>
      <c r="AZ21" t="n">
        <v>0</v>
      </c>
      <c r="BA21" t="n">
        <v>0</v>
      </c>
      <c r="BB21" t="n">
        <v>1</v>
      </c>
      <c r="BC21" t="n">
        <v>1</v>
      </c>
      <c r="BD21" t="n">
        <v>0</v>
      </c>
      <c r="BE21" t="n">
        <v>0</v>
      </c>
    </row>
    <row r="22">
      <c r="B22" s="323" t="inlineStr">
        <is>
          <t>Bois exploité</t>
        </is>
      </c>
      <c r="C22" t="n">
        <v>0</v>
      </c>
      <c r="D22" t="n">
        <v>0</v>
      </c>
      <c r="E22" t="n">
        <v>0</v>
      </c>
      <c r="F22" t="n">
        <v>0</v>
      </c>
      <c r="G22" t="n">
        <v>0</v>
      </c>
      <c r="H22" t="n">
        <v>0</v>
      </c>
      <c r="I22" t="n">
        <v>0</v>
      </c>
      <c r="J22" t="n">
        <v>0</v>
      </c>
      <c r="K22" t="n">
        <v>0</v>
      </c>
      <c r="L22" t="n">
        <v>1</v>
      </c>
      <c r="M22" t="n">
        <v>0</v>
      </c>
      <c r="N22" t="n">
        <v>0</v>
      </c>
      <c r="O22" t="n">
        <v>0</v>
      </c>
      <c r="P22" t="n">
        <v>0</v>
      </c>
      <c r="Q22" t="n">
        <v>0</v>
      </c>
      <c r="R22" t="n">
        <v>0</v>
      </c>
      <c r="S22" t="n">
        <v>0</v>
      </c>
      <c r="T22" t="n">
        <v>0</v>
      </c>
      <c r="U22" t="n">
        <v>0</v>
      </c>
      <c r="V22" t="n">
        <v>0</v>
      </c>
      <c r="W22" t="n">
        <v>0</v>
      </c>
      <c r="X22" t="n">
        <v>0</v>
      </c>
      <c r="Y22" t="n">
        <v>0</v>
      </c>
      <c r="Z22" t="n">
        <v>0</v>
      </c>
      <c r="AA22" t="n">
        <v>0</v>
      </c>
      <c r="AB22" t="n">
        <v>0</v>
      </c>
      <c r="AC22" t="n">
        <v>0</v>
      </c>
      <c r="AD22" t="n">
        <v>0</v>
      </c>
      <c r="AE22" t="n">
        <v>0</v>
      </c>
      <c r="AF22" t="n">
        <v>0</v>
      </c>
      <c r="AG22" t="n">
        <v>0</v>
      </c>
      <c r="AH22" t="n">
        <v>0</v>
      </c>
      <c r="AI22" t="n">
        <v>0</v>
      </c>
      <c r="AJ22" t="n">
        <v>0</v>
      </c>
      <c r="AK22" t="n">
        <v>0</v>
      </c>
      <c r="AL22" t="n">
        <v>0</v>
      </c>
      <c r="AM22" t="n">
        <v>0</v>
      </c>
      <c r="AN22" t="n">
        <v>0</v>
      </c>
      <c r="AO22" t="n">
        <v>0</v>
      </c>
      <c r="AP22" t="n">
        <v>0</v>
      </c>
      <c r="AQ22" t="n">
        <v>0</v>
      </c>
      <c r="AR22" t="n">
        <v>0</v>
      </c>
      <c r="AS22" t="n">
        <v>0</v>
      </c>
      <c r="AT22" t="n">
        <v>0</v>
      </c>
      <c r="AU22" t="n">
        <v>0</v>
      </c>
      <c r="AV22" t="n">
        <v>0</v>
      </c>
      <c r="AW22" t="n">
        <v>0</v>
      </c>
      <c r="AX22" t="n">
        <v>0</v>
      </c>
      <c r="AY22" t="n">
        <v>0</v>
      </c>
      <c r="AZ22" t="n">
        <v>0</v>
      </c>
      <c r="BA22" t="n">
        <v>0</v>
      </c>
      <c r="BB22" t="n">
        <v>1</v>
      </c>
      <c r="BC22" t="n">
        <v>1</v>
      </c>
      <c r="BD22" t="n">
        <v>0</v>
      </c>
      <c r="BE22" t="n">
        <v>1</v>
      </c>
    </row>
    <row r="23">
      <c r="B23" s="324" t="inlineStr">
        <is>
          <t>Bois exploité F</t>
        </is>
      </c>
      <c r="C23" t="n">
        <v>0</v>
      </c>
      <c r="D23" t="n">
        <v>0</v>
      </c>
      <c r="E23" t="n">
        <v>0</v>
      </c>
      <c r="F23" t="n">
        <v>0</v>
      </c>
      <c r="G23" t="n">
        <v>0</v>
      </c>
      <c r="H23" t="n">
        <v>0</v>
      </c>
      <c r="I23" t="n">
        <v>0</v>
      </c>
      <c r="J23" t="n">
        <v>0</v>
      </c>
      <c r="K23" t="n">
        <v>0</v>
      </c>
      <c r="L23" t="n">
        <v>1</v>
      </c>
      <c r="M23" t="n">
        <v>0</v>
      </c>
      <c r="N23" t="n">
        <v>0</v>
      </c>
      <c r="O23" t="n">
        <v>0</v>
      </c>
      <c r="P23" t="n">
        <v>0</v>
      </c>
      <c r="Q23" t="n">
        <v>0</v>
      </c>
      <c r="R23" t="n">
        <v>0</v>
      </c>
      <c r="S23" t="n">
        <v>0</v>
      </c>
      <c r="T23" t="n">
        <v>0</v>
      </c>
      <c r="U23" t="n">
        <v>0</v>
      </c>
      <c r="V23" t="n">
        <v>0</v>
      </c>
      <c r="W23" t="n">
        <v>0</v>
      </c>
      <c r="X23" t="n">
        <v>0</v>
      </c>
      <c r="Y23" t="n">
        <v>0</v>
      </c>
      <c r="Z23" t="n">
        <v>0</v>
      </c>
      <c r="AA23" t="n">
        <v>0</v>
      </c>
      <c r="AB23" t="n">
        <v>0</v>
      </c>
      <c r="AC23" t="n">
        <v>0</v>
      </c>
      <c r="AD23" t="n">
        <v>0</v>
      </c>
      <c r="AE23" t="n">
        <v>0</v>
      </c>
      <c r="AF23" t="n">
        <v>0</v>
      </c>
      <c r="AG23" t="n">
        <v>0</v>
      </c>
      <c r="AH23" t="n">
        <v>0</v>
      </c>
      <c r="AI23" t="n">
        <v>0</v>
      </c>
      <c r="AJ23" t="n">
        <v>0</v>
      </c>
      <c r="AK23" t="n">
        <v>0</v>
      </c>
      <c r="AL23" t="n">
        <v>0</v>
      </c>
      <c r="AM23" t="n">
        <v>0</v>
      </c>
      <c r="AN23" t="n">
        <v>0</v>
      </c>
      <c r="AO23" t="n">
        <v>0</v>
      </c>
      <c r="AP23" t="n">
        <v>0</v>
      </c>
      <c r="AQ23" t="n">
        <v>0</v>
      </c>
      <c r="AR23" t="n">
        <v>0</v>
      </c>
      <c r="AS23" t="n">
        <v>0</v>
      </c>
      <c r="AT23" t="n">
        <v>0</v>
      </c>
      <c r="AU23" t="n">
        <v>0</v>
      </c>
      <c r="AV23" t="n">
        <v>0</v>
      </c>
      <c r="AW23" t="n">
        <v>0</v>
      </c>
      <c r="AX23" t="n">
        <v>0</v>
      </c>
      <c r="AY23" t="n">
        <v>0</v>
      </c>
      <c r="AZ23" t="n">
        <v>0</v>
      </c>
      <c r="BA23" t="n">
        <v>0</v>
      </c>
      <c r="BB23" t="n">
        <v>1</v>
      </c>
      <c r="BC23" t="n">
        <v>1</v>
      </c>
      <c r="BD23" t="n">
        <v>0</v>
      </c>
      <c r="BE23" t="n">
        <v>1</v>
      </c>
    </row>
    <row r="24">
      <c r="B24" s="325" t="inlineStr">
        <is>
          <t>Bois bûche officiel F</t>
        </is>
      </c>
      <c r="C24" t="n">
        <v>0</v>
      </c>
      <c r="D24" t="n">
        <v>0</v>
      </c>
      <c r="E24" t="n">
        <v>0</v>
      </c>
      <c r="F24" t="n">
        <v>0</v>
      </c>
      <c r="G24" t="n">
        <v>0</v>
      </c>
      <c r="H24" t="n">
        <v>0</v>
      </c>
      <c r="I24" t="n">
        <v>0</v>
      </c>
      <c r="J24" t="n">
        <v>0</v>
      </c>
      <c r="K24" t="n">
        <v>0</v>
      </c>
      <c r="L24" t="n">
        <v>1</v>
      </c>
      <c r="M24" t="n">
        <v>0</v>
      </c>
      <c r="N24" t="n">
        <v>0</v>
      </c>
      <c r="O24" t="n">
        <v>0</v>
      </c>
      <c r="P24" t="n">
        <v>0</v>
      </c>
      <c r="Q24" t="n">
        <v>0</v>
      </c>
      <c r="R24" t="n">
        <v>0</v>
      </c>
      <c r="S24" t="n">
        <v>0</v>
      </c>
      <c r="T24" t="n">
        <v>0</v>
      </c>
      <c r="U24" t="n">
        <v>0</v>
      </c>
      <c r="V24" t="n">
        <v>0</v>
      </c>
      <c r="W24" t="n">
        <v>0</v>
      </c>
      <c r="X24" t="n">
        <v>0</v>
      </c>
      <c r="Y24" t="n">
        <v>0</v>
      </c>
      <c r="Z24" t="n">
        <v>0</v>
      </c>
      <c r="AA24" t="n">
        <v>0</v>
      </c>
      <c r="AB24" t="n">
        <v>0</v>
      </c>
      <c r="AC24" t="n">
        <v>0</v>
      </c>
      <c r="AD24" t="n">
        <v>0</v>
      </c>
      <c r="AE24" t="n">
        <v>0</v>
      </c>
      <c r="AF24" t="n">
        <v>0</v>
      </c>
      <c r="AG24" t="n">
        <v>0</v>
      </c>
      <c r="AH24" t="n">
        <v>0</v>
      </c>
      <c r="AI24" t="n">
        <v>0</v>
      </c>
      <c r="AJ24" t="n">
        <v>0</v>
      </c>
      <c r="AK24" t="n">
        <v>0</v>
      </c>
      <c r="AL24" t="n">
        <v>0</v>
      </c>
      <c r="AM24" t="n">
        <v>0</v>
      </c>
      <c r="AN24" t="n">
        <v>0</v>
      </c>
      <c r="AO24" t="n">
        <v>0</v>
      </c>
      <c r="AP24" t="n">
        <v>0</v>
      </c>
      <c r="AQ24" t="n">
        <v>0</v>
      </c>
      <c r="AR24" t="n">
        <v>0</v>
      </c>
      <c r="AS24" t="n">
        <v>0</v>
      </c>
      <c r="AT24" t="n">
        <v>0</v>
      </c>
      <c r="AU24" t="n">
        <v>0</v>
      </c>
      <c r="AV24" t="n">
        <v>0</v>
      </c>
      <c r="AW24" t="n">
        <v>0</v>
      </c>
      <c r="AX24" t="n">
        <v>0</v>
      </c>
      <c r="AY24" t="n">
        <v>0</v>
      </c>
      <c r="AZ24" t="n">
        <v>0</v>
      </c>
      <c r="BA24" t="n">
        <v>0</v>
      </c>
      <c r="BB24" t="n">
        <v>1</v>
      </c>
      <c r="BC24" t="n">
        <v>1</v>
      </c>
      <c r="BD24" t="n">
        <v>0</v>
      </c>
      <c r="BE24" t="n">
        <v>1</v>
      </c>
    </row>
    <row r="25">
      <c r="B25" s="325" t="inlineStr">
        <is>
          <t>Bois d'œuvre F</t>
        </is>
      </c>
      <c r="C25" t="n">
        <v>0</v>
      </c>
      <c r="D25" t="n">
        <v>0</v>
      </c>
      <c r="E25" t="n">
        <v>0</v>
      </c>
      <c r="F25" t="n">
        <v>0</v>
      </c>
      <c r="G25" t="n">
        <v>0</v>
      </c>
      <c r="H25" t="n">
        <v>0</v>
      </c>
      <c r="I25" t="n">
        <v>0</v>
      </c>
      <c r="J25" t="n">
        <v>0</v>
      </c>
      <c r="K25" t="n">
        <v>0</v>
      </c>
      <c r="L25" t="n">
        <v>1</v>
      </c>
      <c r="M25" t="n">
        <v>0</v>
      </c>
      <c r="N25" t="n">
        <v>0</v>
      </c>
      <c r="O25" t="n">
        <v>0</v>
      </c>
      <c r="P25" t="n">
        <v>0</v>
      </c>
      <c r="Q25" t="n">
        <v>0</v>
      </c>
      <c r="R25" t="n">
        <v>0</v>
      </c>
      <c r="S25" t="n">
        <v>0</v>
      </c>
      <c r="T25" t="n">
        <v>0</v>
      </c>
      <c r="U25" t="n">
        <v>0</v>
      </c>
      <c r="V25" t="n">
        <v>0</v>
      </c>
      <c r="W25" t="n">
        <v>0</v>
      </c>
      <c r="X25" t="n">
        <v>0</v>
      </c>
      <c r="Y25" t="n">
        <v>0</v>
      </c>
      <c r="Z25" t="n">
        <v>0</v>
      </c>
      <c r="AA25" t="n">
        <v>0</v>
      </c>
      <c r="AB25" t="n">
        <v>0</v>
      </c>
      <c r="AC25" t="n">
        <v>0</v>
      </c>
      <c r="AD25" t="n">
        <v>0</v>
      </c>
      <c r="AE25" t="n">
        <v>0</v>
      </c>
      <c r="AF25" t="n">
        <v>0</v>
      </c>
      <c r="AG25" t="n">
        <v>0</v>
      </c>
      <c r="AH25" t="n">
        <v>0</v>
      </c>
      <c r="AI25" t="n">
        <v>0</v>
      </c>
      <c r="AJ25" t="n">
        <v>0</v>
      </c>
      <c r="AK25" t="n">
        <v>0</v>
      </c>
      <c r="AL25" t="n">
        <v>0</v>
      </c>
      <c r="AM25" t="n">
        <v>0</v>
      </c>
      <c r="AN25" t="n">
        <v>0</v>
      </c>
      <c r="AO25" t="n">
        <v>0</v>
      </c>
      <c r="AP25" t="n">
        <v>0</v>
      </c>
      <c r="AQ25" t="n">
        <v>0</v>
      </c>
      <c r="AR25" t="n">
        <v>0</v>
      </c>
      <c r="AS25" t="n">
        <v>0</v>
      </c>
      <c r="AT25" t="n">
        <v>0</v>
      </c>
      <c r="AU25" t="n">
        <v>0</v>
      </c>
      <c r="AV25" t="n">
        <v>0</v>
      </c>
      <c r="AW25" t="n">
        <v>0</v>
      </c>
      <c r="AX25" t="n">
        <v>0</v>
      </c>
      <c r="AY25" t="n">
        <v>0</v>
      </c>
      <c r="AZ25" t="n">
        <v>0</v>
      </c>
      <c r="BA25" t="n">
        <v>0</v>
      </c>
      <c r="BB25" t="n">
        <v>1</v>
      </c>
      <c r="BC25" t="n">
        <v>1</v>
      </c>
      <c r="BD25" t="n">
        <v>0</v>
      </c>
      <c r="BE25" t="n">
        <v>1</v>
      </c>
    </row>
    <row r="26">
      <c r="B26" s="325" t="inlineStr">
        <is>
          <t>Bois d'industrie F</t>
        </is>
      </c>
      <c r="C26" t="n">
        <v>0</v>
      </c>
      <c r="D26" t="n">
        <v>0</v>
      </c>
      <c r="E26" t="n">
        <v>0</v>
      </c>
      <c r="F26" t="n">
        <v>0</v>
      </c>
      <c r="G26" t="n">
        <v>0</v>
      </c>
      <c r="H26" t="n">
        <v>0</v>
      </c>
      <c r="I26" t="n">
        <v>0</v>
      </c>
      <c r="J26" t="n">
        <v>0</v>
      </c>
      <c r="K26" t="n">
        <v>0</v>
      </c>
      <c r="L26" t="n">
        <v>1</v>
      </c>
      <c r="M26" t="n">
        <v>0</v>
      </c>
      <c r="N26" t="n">
        <v>0</v>
      </c>
      <c r="O26" t="n">
        <v>0</v>
      </c>
      <c r="P26" t="n">
        <v>0</v>
      </c>
      <c r="Q26" t="n">
        <v>0</v>
      </c>
      <c r="R26" t="n">
        <v>0</v>
      </c>
      <c r="S26" t="n">
        <v>0</v>
      </c>
      <c r="T26" t="n">
        <v>0</v>
      </c>
      <c r="U26" t="n">
        <v>0</v>
      </c>
      <c r="V26" t="n">
        <v>0</v>
      </c>
      <c r="W26" t="n">
        <v>0</v>
      </c>
      <c r="X26" t="n">
        <v>0</v>
      </c>
      <c r="Y26" t="n">
        <v>0</v>
      </c>
      <c r="Z26" t="n">
        <v>0</v>
      </c>
      <c r="AA26" t="n">
        <v>0</v>
      </c>
      <c r="AB26" t="n">
        <v>0</v>
      </c>
      <c r="AC26" t="n">
        <v>0</v>
      </c>
      <c r="AD26" t="n">
        <v>0</v>
      </c>
      <c r="AE26" t="n">
        <v>0</v>
      </c>
      <c r="AF26" t="n">
        <v>0</v>
      </c>
      <c r="AG26" t="n">
        <v>0</v>
      </c>
      <c r="AH26" t="n">
        <v>0</v>
      </c>
      <c r="AI26" t="n">
        <v>0</v>
      </c>
      <c r="AJ26" t="n">
        <v>0</v>
      </c>
      <c r="AK26" t="n">
        <v>0</v>
      </c>
      <c r="AL26" t="n">
        <v>0</v>
      </c>
      <c r="AM26" t="n">
        <v>0</v>
      </c>
      <c r="AN26" t="n">
        <v>0</v>
      </c>
      <c r="AO26" t="n">
        <v>0</v>
      </c>
      <c r="AP26" t="n">
        <v>0</v>
      </c>
      <c r="AQ26" t="n">
        <v>0</v>
      </c>
      <c r="AR26" t="n">
        <v>0</v>
      </c>
      <c r="AS26" t="n">
        <v>0</v>
      </c>
      <c r="AT26" t="n">
        <v>0</v>
      </c>
      <c r="AU26" t="n">
        <v>0</v>
      </c>
      <c r="AV26" t="n">
        <v>0</v>
      </c>
      <c r="AW26" t="n">
        <v>0</v>
      </c>
      <c r="AX26" t="n">
        <v>0</v>
      </c>
      <c r="AY26" t="n">
        <v>0</v>
      </c>
      <c r="AZ26" t="n">
        <v>0</v>
      </c>
      <c r="BA26" t="n">
        <v>0</v>
      </c>
      <c r="BB26" t="n">
        <v>1</v>
      </c>
      <c r="BC26" t="n">
        <v>1</v>
      </c>
      <c r="BD26" t="n">
        <v>0</v>
      </c>
      <c r="BE26" t="n">
        <v>1</v>
      </c>
    </row>
    <row r="27">
      <c r="B27" s="325" t="inlineStr">
        <is>
          <t>Plaquettes forestières F</t>
        </is>
      </c>
      <c r="C27" t="n">
        <v>0</v>
      </c>
      <c r="D27" t="n">
        <v>0</v>
      </c>
      <c r="E27" t="n">
        <v>0</v>
      </c>
      <c r="F27" t="n">
        <v>0</v>
      </c>
      <c r="G27" t="n">
        <v>0</v>
      </c>
      <c r="H27" t="n">
        <v>0</v>
      </c>
      <c r="I27" t="n">
        <v>0</v>
      </c>
      <c r="J27" t="n">
        <v>0</v>
      </c>
      <c r="K27" t="n">
        <v>0</v>
      </c>
      <c r="L27" t="n">
        <v>1</v>
      </c>
      <c r="M27" t="n">
        <v>0</v>
      </c>
      <c r="N27" t="n">
        <v>0</v>
      </c>
      <c r="O27" t="n">
        <v>0</v>
      </c>
      <c r="P27" t="n">
        <v>0</v>
      </c>
      <c r="Q27" t="n">
        <v>0</v>
      </c>
      <c r="R27" t="n">
        <v>0</v>
      </c>
      <c r="S27" t="n">
        <v>0</v>
      </c>
      <c r="T27" t="n">
        <v>0</v>
      </c>
      <c r="U27" t="n">
        <v>0</v>
      </c>
      <c r="V27" t="n">
        <v>0</v>
      </c>
      <c r="W27" t="n">
        <v>0</v>
      </c>
      <c r="X27" t="n">
        <v>0</v>
      </c>
      <c r="Y27" t="n">
        <v>0</v>
      </c>
      <c r="Z27" t="n">
        <v>0</v>
      </c>
      <c r="AA27" t="n">
        <v>0</v>
      </c>
      <c r="AB27" t="n">
        <v>0</v>
      </c>
      <c r="AC27" t="n">
        <v>0</v>
      </c>
      <c r="AD27" t="n">
        <v>0</v>
      </c>
      <c r="AE27" t="n">
        <v>0</v>
      </c>
      <c r="AF27" t="n">
        <v>0</v>
      </c>
      <c r="AG27" t="n">
        <v>0</v>
      </c>
      <c r="AH27" t="n">
        <v>0</v>
      </c>
      <c r="AI27" t="n">
        <v>0</v>
      </c>
      <c r="AJ27" t="n">
        <v>0</v>
      </c>
      <c r="AK27" t="n">
        <v>0</v>
      </c>
      <c r="AL27" t="n">
        <v>0</v>
      </c>
      <c r="AM27" t="n">
        <v>0</v>
      </c>
      <c r="AN27" t="n">
        <v>0</v>
      </c>
      <c r="AO27" t="n">
        <v>0</v>
      </c>
      <c r="AP27" t="n">
        <v>0</v>
      </c>
      <c r="AQ27" t="n">
        <v>0</v>
      </c>
      <c r="AR27" t="n">
        <v>0</v>
      </c>
      <c r="AS27" t="n">
        <v>0</v>
      </c>
      <c r="AT27" t="n">
        <v>0</v>
      </c>
      <c r="AU27" t="n">
        <v>0</v>
      </c>
      <c r="AV27" t="n">
        <v>0</v>
      </c>
      <c r="AW27" t="n">
        <v>0</v>
      </c>
      <c r="AX27" t="n">
        <v>0</v>
      </c>
      <c r="AY27" t="n">
        <v>0</v>
      </c>
      <c r="AZ27" t="n">
        <v>0</v>
      </c>
      <c r="BA27" t="n">
        <v>0</v>
      </c>
      <c r="BB27" t="n">
        <v>1</v>
      </c>
      <c r="BC27" t="n">
        <v>1</v>
      </c>
      <c r="BD27" t="n">
        <v>0</v>
      </c>
      <c r="BE27" t="n">
        <v>0</v>
      </c>
    </row>
    <row r="28">
      <c r="B28" s="324" t="inlineStr">
        <is>
          <t>Bois exploité R</t>
        </is>
      </c>
      <c r="C28" t="n">
        <v>0</v>
      </c>
      <c r="D28" t="n">
        <v>0</v>
      </c>
      <c r="E28" t="n">
        <v>0</v>
      </c>
      <c r="F28" t="n">
        <v>0</v>
      </c>
      <c r="G28" t="n">
        <v>0</v>
      </c>
      <c r="H28" t="n">
        <v>0</v>
      </c>
      <c r="I28" t="n">
        <v>0</v>
      </c>
      <c r="J28" t="n">
        <v>0</v>
      </c>
      <c r="K28" t="n">
        <v>0</v>
      </c>
      <c r="L28" t="n">
        <v>1</v>
      </c>
      <c r="M28" t="n">
        <v>0</v>
      </c>
      <c r="N28" t="n">
        <v>0</v>
      </c>
      <c r="O28" t="n">
        <v>0</v>
      </c>
      <c r="P28" t="n">
        <v>0</v>
      </c>
      <c r="Q28" t="n">
        <v>0</v>
      </c>
      <c r="R28" t="n">
        <v>0</v>
      </c>
      <c r="S28" t="n">
        <v>0</v>
      </c>
      <c r="T28" t="n">
        <v>0</v>
      </c>
      <c r="U28" t="n">
        <v>0</v>
      </c>
      <c r="V28" t="n">
        <v>0</v>
      </c>
      <c r="W28" t="n">
        <v>0</v>
      </c>
      <c r="X28" t="n">
        <v>0</v>
      </c>
      <c r="Y28" t="n">
        <v>0</v>
      </c>
      <c r="Z28" t="n">
        <v>0</v>
      </c>
      <c r="AA28" t="n">
        <v>0</v>
      </c>
      <c r="AB28" t="n">
        <v>0</v>
      </c>
      <c r="AC28" t="n">
        <v>0</v>
      </c>
      <c r="AD28" t="n">
        <v>0</v>
      </c>
      <c r="AE28" t="n">
        <v>0</v>
      </c>
      <c r="AF28" t="n">
        <v>0</v>
      </c>
      <c r="AG28" t="n">
        <v>0</v>
      </c>
      <c r="AH28" t="n">
        <v>0</v>
      </c>
      <c r="AI28" t="n">
        <v>0</v>
      </c>
      <c r="AJ28" t="n">
        <v>0</v>
      </c>
      <c r="AK28" t="n">
        <v>0</v>
      </c>
      <c r="AL28" t="n">
        <v>0</v>
      </c>
      <c r="AM28" t="n">
        <v>0</v>
      </c>
      <c r="AN28" t="n">
        <v>0</v>
      </c>
      <c r="AO28" t="n">
        <v>0</v>
      </c>
      <c r="AP28" t="n">
        <v>0</v>
      </c>
      <c r="AQ28" t="n">
        <v>0</v>
      </c>
      <c r="AR28" t="n">
        <v>0</v>
      </c>
      <c r="AS28" t="n">
        <v>0</v>
      </c>
      <c r="AT28" t="n">
        <v>0</v>
      </c>
      <c r="AU28" t="n">
        <v>0</v>
      </c>
      <c r="AV28" t="n">
        <v>0</v>
      </c>
      <c r="AW28" t="n">
        <v>0</v>
      </c>
      <c r="AX28" t="n">
        <v>0</v>
      </c>
      <c r="AY28" t="n">
        <v>0</v>
      </c>
      <c r="AZ28" t="n">
        <v>0</v>
      </c>
      <c r="BA28" t="n">
        <v>0</v>
      </c>
      <c r="BB28" t="n">
        <v>1</v>
      </c>
      <c r="BC28" t="n">
        <v>1</v>
      </c>
      <c r="BD28" t="n">
        <v>0</v>
      </c>
      <c r="BE28" t="n">
        <v>1</v>
      </c>
    </row>
    <row r="29">
      <c r="B29" s="325" t="inlineStr">
        <is>
          <t>Bois bûche officiel R</t>
        </is>
      </c>
      <c r="C29" t="n">
        <v>0</v>
      </c>
      <c r="D29" t="n">
        <v>0</v>
      </c>
      <c r="E29" t="n">
        <v>0</v>
      </c>
      <c r="F29" t="n">
        <v>0</v>
      </c>
      <c r="G29" t="n">
        <v>0</v>
      </c>
      <c r="H29" t="n">
        <v>0</v>
      </c>
      <c r="I29" t="n">
        <v>0</v>
      </c>
      <c r="J29" t="n">
        <v>0</v>
      </c>
      <c r="K29" t="n">
        <v>0</v>
      </c>
      <c r="L29" t="n">
        <v>1</v>
      </c>
      <c r="M29" t="n">
        <v>0</v>
      </c>
      <c r="N29" t="n">
        <v>0</v>
      </c>
      <c r="O29" t="n">
        <v>0</v>
      </c>
      <c r="P29" t="n">
        <v>0</v>
      </c>
      <c r="Q29" t="n">
        <v>0</v>
      </c>
      <c r="R29" t="n">
        <v>0</v>
      </c>
      <c r="S29" t="n">
        <v>0</v>
      </c>
      <c r="T29" t="n">
        <v>0</v>
      </c>
      <c r="U29" t="n">
        <v>0</v>
      </c>
      <c r="V29" t="n">
        <v>0</v>
      </c>
      <c r="W29" t="n">
        <v>0</v>
      </c>
      <c r="X29" t="n">
        <v>0</v>
      </c>
      <c r="Y29" t="n">
        <v>0</v>
      </c>
      <c r="Z29" t="n">
        <v>0</v>
      </c>
      <c r="AA29" t="n">
        <v>0</v>
      </c>
      <c r="AB29" t="n">
        <v>0</v>
      </c>
      <c r="AC29" t="n">
        <v>0</v>
      </c>
      <c r="AD29" t="n">
        <v>0</v>
      </c>
      <c r="AE29" t="n">
        <v>0</v>
      </c>
      <c r="AF29" t="n">
        <v>0</v>
      </c>
      <c r="AG29" t="n">
        <v>0</v>
      </c>
      <c r="AH29" t="n">
        <v>0</v>
      </c>
      <c r="AI29" t="n">
        <v>0</v>
      </c>
      <c r="AJ29" t="n">
        <v>0</v>
      </c>
      <c r="AK29" t="n">
        <v>0</v>
      </c>
      <c r="AL29" t="n">
        <v>0</v>
      </c>
      <c r="AM29" t="n">
        <v>0</v>
      </c>
      <c r="AN29" t="n">
        <v>0</v>
      </c>
      <c r="AO29" t="n">
        <v>0</v>
      </c>
      <c r="AP29" t="n">
        <v>0</v>
      </c>
      <c r="AQ29" t="n">
        <v>0</v>
      </c>
      <c r="AR29" t="n">
        <v>0</v>
      </c>
      <c r="AS29" t="n">
        <v>0</v>
      </c>
      <c r="AT29" t="n">
        <v>0</v>
      </c>
      <c r="AU29" t="n">
        <v>0</v>
      </c>
      <c r="AV29" t="n">
        <v>0</v>
      </c>
      <c r="AW29" t="n">
        <v>0</v>
      </c>
      <c r="AX29" t="n">
        <v>0</v>
      </c>
      <c r="AY29" t="n">
        <v>0</v>
      </c>
      <c r="AZ29" t="n">
        <v>0</v>
      </c>
      <c r="BA29" t="n">
        <v>0</v>
      </c>
      <c r="BB29" t="n">
        <v>1</v>
      </c>
      <c r="BC29" t="n">
        <v>1</v>
      </c>
      <c r="BD29" t="n">
        <v>0</v>
      </c>
      <c r="BE29" t="n">
        <v>1</v>
      </c>
    </row>
    <row r="30">
      <c r="B30" s="325" t="inlineStr">
        <is>
          <t>Bois d'œuvre R</t>
        </is>
      </c>
      <c r="C30" t="n">
        <v>0</v>
      </c>
      <c r="D30" t="n">
        <v>0</v>
      </c>
      <c r="E30" t="n">
        <v>0</v>
      </c>
      <c r="F30" t="n">
        <v>0</v>
      </c>
      <c r="G30" t="n">
        <v>0</v>
      </c>
      <c r="H30" t="n">
        <v>0</v>
      </c>
      <c r="I30" t="n">
        <v>0</v>
      </c>
      <c r="J30" t="n">
        <v>0</v>
      </c>
      <c r="K30" t="n">
        <v>0</v>
      </c>
      <c r="L30" t="n">
        <v>1</v>
      </c>
      <c r="M30" t="n">
        <v>0</v>
      </c>
      <c r="N30" t="n">
        <v>0</v>
      </c>
      <c r="O30" t="n">
        <v>0</v>
      </c>
      <c r="P30" t="n">
        <v>0</v>
      </c>
      <c r="Q30" t="n">
        <v>0</v>
      </c>
      <c r="R30" t="n">
        <v>0</v>
      </c>
      <c r="S30" t="n">
        <v>0</v>
      </c>
      <c r="T30" t="n">
        <v>0</v>
      </c>
      <c r="U30" t="n">
        <v>0</v>
      </c>
      <c r="V30" t="n">
        <v>0</v>
      </c>
      <c r="W30" t="n">
        <v>0</v>
      </c>
      <c r="X30" t="n">
        <v>0</v>
      </c>
      <c r="Y30" t="n">
        <v>0</v>
      </c>
      <c r="Z30" t="n">
        <v>0</v>
      </c>
      <c r="AA30" t="n">
        <v>0</v>
      </c>
      <c r="AB30" t="n">
        <v>0</v>
      </c>
      <c r="AC30" t="n">
        <v>0</v>
      </c>
      <c r="AD30" t="n">
        <v>0</v>
      </c>
      <c r="AE30" t="n">
        <v>0</v>
      </c>
      <c r="AF30" t="n">
        <v>0</v>
      </c>
      <c r="AG30" t="n">
        <v>0</v>
      </c>
      <c r="AH30" t="n">
        <v>0</v>
      </c>
      <c r="AI30" t="n">
        <v>0</v>
      </c>
      <c r="AJ30" t="n">
        <v>0</v>
      </c>
      <c r="AK30" t="n">
        <v>0</v>
      </c>
      <c r="AL30" t="n">
        <v>0</v>
      </c>
      <c r="AM30" t="n">
        <v>0</v>
      </c>
      <c r="AN30" t="n">
        <v>0</v>
      </c>
      <c r="AO30" t="n">
        <v>0</v>
      </c>
      <c r="AP30" t="n">
        <v>0</v>
      </c>
      <c r="AQ30" t="n">
        <v>0</v>
      </c>
      <c r="AR30" t="n">
        <v>0</v>
      </c>
      <c r="AS30" t="n">
        <v>0</v>
      </c>
      <c r="AT30" t="n">
        <v>0</v>
      </c>
      <c r="AU30" t="n">
        <v>0</v>
      </c>
      <c r="AV30" t="n">
        <v>0</v>
      </c>
      <c r="AW30" t="n">
        <v>0</v>
      </c>
      <c r="AX30" t="n">
        <v>0</v>
      </c>
      <c r="AY30" t="n">
        <v>0</v>
      </c>
      <c r="AZ30" t="n">
        <v>0</v>
      </c>
      <c r="BA30" t="n">
        <v>0</v>
      </c>
      <c r="BB30" t="n">
        <v>1</v>
      </c>
      <c r="BC30" t="n">
        <v>1</v>
      </c>
      <c r="BD30" t="n">
        <v>0</v>
      </c>
      <c r="BE30" t="n">
        <v>1</v>
      </c>
    </row>
    <row r="31">
      <c r="B31" s="325" t="inlineStr">
        <is>
          <t>Bois d'industrie R</t>
        </is>
      </c>
      <c r="C31" t="n">
        <v>0</v>
      </c>
      <c r="D31" t="n">
        <v>0</v>
      </c>
      <c r="E31" t="n">
        <v>0</v>
      </c>
      <c r="F31" t="n">
        <v>0</v>
      </c>
      <c r="G31" t="n">
        <v>0</v>
      </c>
      <c r="H31" t="n">
        <v>0</v>
      </c>
      <c r="I31" t="n">
        <v>0</v>
      </c>
      <c r="J31" t="n">
        <v>0</v>
      </c>
      <c r="K31" t="n">
        <v>0</v>
      </c>
      <c r="L31" t="n">
        <v>1</v>
      </c>
      <c r="M31" t="n">
        <v>0</v>
      </c>
      <c r="N31" t="n">
        <v>0</v>
      </c>
      <c r="O31" t="n">
        <v>0</v>
      </c>
      <c r="P31" t="n">
        <v>0</v>
      </c>
      <c r="Q31" t="n">
        <v>0</v>
      </c>
      <c r="R31" t="n">
        <v>0</v>
      </c>
      <c r="S31" t="n">
        <v>0</v>
      </c>
      <c r="T31" t="n">
        <v>0</v>
      </c>
      <c r="U31" t="n">
        <v>0</v>
      </c>
      <c r="V31" t="n">
        <v>0</v>
      </c>
      <c r="W31" t="n">
        <v>0</v>
      </c>
      <c r="X31" t="n">
        <v>0</v>
      </c>
      <c r="Y31" t="n">
        <v>0</v>
      </c>
      <c r="Z31" t="n">
        <v>0</v>
      </c>
      <c r="AA31" t="n">
        <v>0</v>
      </c>
      <c r="AB31" t="n">
        <v>0</v>
      </c>
      <c r="AC31" t="n">
        <v>0</v>
      </c>
      <c r="AD31" t="n">
        <v>0</v>
      </c>
      <c r="AE31" t="n">
        <v>0</v>
      </c>
      <c r="AF31" t="n">
        <v>0</v>
      </c>
      <c r="AG31" t="n">
        <v>0</v>
      </c>
      <c r="AH31" t="n">
        <v>0</v>
      </c>
      <c r="AI31" t="n">
        <v>0</v>
      </c>
      <c r="AJ31" t="n">
        <v>0</v>
      </c>
      <c r="AK31" t="n">
        <v>0</v>
      </c>
      <c r="AL31" t="n">
        <v>0</v>
      </c>
      <c r="AM31" t="n">
        <v>0</v>
      </c>
      <c r="AN31" t="n">
        <v>0</v>
      </c>
      <c r="AO31" t="n">
        <v>0</v>
      </c>
      <c r="AP31" t="n">
        <v>0</v>
      </c>
      <c r="AQ31" t="n">
        <v>0</v>
      </c>
      <c r="AR31" t="n">
        <v>0</v>
      </c>
      <c r="AS31" t="n">
        <v>0</v>
      </c>
      <c r="AT31" t="n">
        <v>0</v>
      </c>
      <c r="AU31" t="n">
        <v>0</v>
      </c>
      <c r="AV31" t="n">
        <v>0</v>
      </c>
      <c r="AW31" t="n">
        <v>0</v>
      </c>
      <c r="AX31" t="n">
        <v>0</v>
      </c>
      <c r="AY31" t="n">
        <v>0</v>
      </c>
      <c r="AZ31" t="n">
        <v>0</v>
      </c>
      <c r="BA31" t="n">
        <v>0</v>
      </c>
      <c r="BB31" t="n">
        <v>1</v>
      </c>
      <c r="BC31" t="n">
        <v>1</v>
      </c>
      <c r="BD31" t="n">
        <v>0</v>
      </c>
      <c r="BE31" t="n">
        <v>1</v>
      </c>
    </row>
    <row r="32">
      <c r="B32" s="325" t="inlineStr">
        <is>
          <t>Plaquettes forestières R</t>
        </is>
      </c>
      <c r="C32" t="n">
        <v>0</v>
      </c>
      <c r="D32" t="n">
        <v>0</v>
      </c>
      <c r="E32" t="n">
        <v>0</v>
      </c>
      <c r="F32" t="n">
        <v>0</v>
      </c>
      <c r="G32" t="n">
        <v>0</v>
      </c>
      <c r="H32" t="n">
        <v>0</v>
      </c>
      <c r="I32" t="n">
        <v>0</v>
      </c>
      <c r="J32" t="n">
        <v>0</v>
      </c>
      <c r="K32" t="n">
        <v>0</v>
      </c>
      <c r="L32" t="n">
        <v>1</v>
      </c>
      <c r="M32" t="n">
        <v>0</v>
      </c>
      <c r="N32" t="n">
        <v>0</v>
      </c>
      <c r="O32" t="n">
        <v>0</v>
      </c>
      <c r="P32" t="n">
        <v>0</v>
      </c>
      <c r="Q32" t="n">
        <v>0</v>
      </c>
      <c r="R32" t="n">
        <v>0</v>
      </c>
      <c r="S32" t="n">
        <v>0</v>
      </c>
      <c r="T32" t="n">
        <v>0</v>
      </c>
      <c r="U32" t="n">
        <v>0</v>
      </c>
      <c r="V32" t="n">
        <v>0</v>
      </c>
      <c r="W32" t="n">
        <v>0</v>
      </c>
      <c r="X32" t="n">
        <v>0</v>
      </c>
      <c r="Y32" t="n">
        <v>0</v>
      </c>
      <c r="Z32" t="n">
        <v>0</v>
      </c>
      <c r="AA32" t="n">
        <v>0</v>
      </c>
      <c r="AB32" t="n">
        <v>0</v>
      </c>
      <c r="AC32" t="n">
        <v>0</v>
      </c>
      <c r="AD32" t="n">
        <v>0</v>
      </c>
      <c r="AE32" t="n">
        <v>0</v>
      </c>
      <c r="AF32" t="n">
        <v>0</v>
      </c>
      <c r="AG32" t="n">
        <v>0</v>
      </c>
      <c r="AH32" t="n">
        <v>0</v>
      </c>
      <c r="AI32" t="n">
        <v>0</v>
      </c>
      <c r="AJ32" t="n">
        <v>0</v>
      </c>
      <c r="AK32" t="n">
        <v>0</v>
      </c>
      <c r="AL32" t="n">
        <v>0</v>
      </c>
      <c r="AM32" t="n">
        <v>0</v>
      </c>
      <c r="AN32" t="n">
        <v>0</v>
      </c>
      <c r="AO32" t="n">
        <v>0</v>
      </c>
      <c r="AP32" t="n">
        <v>0</v>
      </c>
      <c r="AQ32" t="n">
        <v>0</v>
      </c>
      <c r="AR32" t="n">
        <v>0</v>
      </c>
      <c r="AS32" t="n">
        <v>0</v>
      </c>
      <c r="AT32" t="n">
        <v>0</v>
      </c>
      <c r="AU32" t="n">
        <v>0</v>
      </c>
      <c r="AV32" t="n">
        <v>0</v>
      </c>
      <c r="AW32" t="n">
        <v>0</v>
      </c>
      <c r="AX32" t="n">
        <v>0</v>
      </c>
      <c r="AY32" t="n">
        <v>0</v>
      </c>
      <c r="AZ32" t="n">
        <v>0</v>
      </c>
      <c r="BA32" t="n">
        <v>0</v>
      </c>
      <c r="BB32" t="n">
        <v>1</v>
      </c>
      <c r="BC32" t="n">
        <v>1</v>
      </c>
      <c r="BD32" t="n">
        <v>0</v>
      </c>
      <c r="BE32" t="n">
        <v>0</v>
      </c>
    </row>
    <row r="33">
      <c r="B33" s="323" t="inlineStr">
        <is>
          <t>Bois bûche ménages</t>
        </is>
      </c>
      <c r="C33" t="n">
        <v>0</v>
      </c>
      <c r="D33" t="n">
        <v>0</v>
      </c>
      <c r="E33" t="n">
        <v>0</v>
      </c>
      <c r="F33" t="n">
        <v>0</v>
      </c>
      <c r="G33" t="n">
        <v>0</v>
      </c>
      <c r="H33" t="n">
        <v>0</v>
      </c>
      <c r="I33" t="n">
        <v>0</v>
      </c>
      <c r="J33" t="n">
        <v>0</v>
      </c>
      <c r="K33" t="n">
        <v>0</v>
      </c>
      <c r="L33" t="n">
        <v>1</v>
      </c>
      <c r="M33" t="n">
        <v>0</v>
      </c>
      <c r="N33" t="n">
        <v>0</v>
      </c>
      <c r="O33" t="n">
        <v>0</v>
      </c>
      <c r="P33" t="n">
        <v>0</v>
      </c>
      <c r="Q33" t="n">
        <v>0</v>
      </c>
      <c r="R33" t="n">
        <v>0</v>
      </c>
      <c r="S33" t="n">
        <v>0</v>
      </c>
      <c r="T33" t="n">
        <v>0</v>
      </c>
      <c r="U33" t="n">
        <v>0</v>
      </c>
      <c r="V33" t="n">
        <v>0</v>
      </c>
      <c r="W33" t="n">
        <v>0</v>
      </c>
      <c r="X33" t="n">
        <v>0</v>
      </c>
      <c r="Y33" t="n">
        <v>0</v>
      </c>
      <c r="Z33" t="n">
        <v>0</v>
      </c>
      <c r="AA33" t="n">
        <v>0</v>
      </c>
      <c r="AB33" t="n">
        <v>0</v>
      </c>
      <c r="AC33" t="n">
        <v>0</v>
      </c>
      <c r="AD33" t="n">
        <v>0</v>
      </c>
      <c r="AE33" t="n">
        <v>0</v>
      </c>
      <c r="AF33" t="n">
        <v>0</v>
      </c>
      <c r="AG33" t="n">
        <v>0</v>
      </c>
      <c r="AH33" t="n">
        <v>0</v>
      </c>
      <c r="AI33" t="n">
        <v>0</v>
      </c>
      <c r="AJ33" t="n">
        <v>0</v>
      </c>
      <c r="AK33" t="n">
        <v>0</v>
      </c>
      <c r="AL33" t="n">
        <v>0</v>
      </c>
      <c r="AM33" t="n">
        <v>0</v>
      </c>
      <c r="AN33" t="n">
        <v>0</v>
      </c>
      <c r="AO33" t="n">
        <v>0</v>
      </c>
      <c r="AP33" t="n">
        <v>0</v>
      </c>
      <c r="AQ33" t="n">
        <v>0</v>
      </c>
      <c r="AR33" t="n">
        <v>0</v>
      </c>
      <c r="AS33" t="n">
        <v>0</v>
      </c>
      <c r="AT33" t="n">
        <v>0</v>
      </c>
      <c r="AU33" t="n">
        <v>0</v>
      </c>
      <c r="AV33" t="n">
        <v>0</v>
      </c>
      <c r="AW33" t="n">
        <v>0</v>
      </c>
      <c r="AX33" t="n">
        <v>0</v>
      </c>
      <c r="AY33" t="n">
        <v>0</v>
      </c>
      <c r="AZ33" t="n">
        <v>0</v>
      </c>
      <c r="BA33" t="n">
        <v>0</v>
      </c>
      <c r="BB33" t="n">
        <v>1</v>
      </c>
      <c r="BC33" t="n">
        <v>1</v>
      </c>
      <c r="BD33" t="n">
        <v>1</v>
      </c>
      <c r="BE33" t="n">
        <v>1</v>
      </c>
    </row>
    <row r="34">
      <c r="B34" s="324" t="inlineStr">
        <is>
          <t>Bois circuit court</t>
        </is>
      </c>
      <c r="C34" t="n">
        <v>0</v>
      </c>
      <c r="D34" t="n">
        <v>0</v>
      </c>
      <c r="E34" t="n">
        <v>0</v>
      </c>
      <c r="F34" t="n">
        <v>0</v>
      </c>
      <c r="G34" t="n">
        <v>0</v>
      </c>
      <c r="H34" t="n">
        <v>0</v>
      </c>
      <c r="I34" t="n">
        <v>0</v>
      </c>
      <c r="J34" t="n">
        <v>0</v>
      </c>
      <c r="K34" t="n">
        <v>0</v>
      </c>
      <c r="L34" t="n">
        <v>0</v>
      </c>
      <c r="M34" t="n">
        <v>0</v>
      </c>
      <c r="N34" t="n">
        <v>0</v>
      </c>
      <c r="O34" t="n">
        <v>0</v>
      </c>
      <c r="P34" t="n">
        <v>0</v>
      </c>
      <c r="Q34" t="n">
        <v>0</v>
      </c>
      <c r="R34" t="n">
        <v>0</v>
      </c>
      <c r="S34" t="n">
        <v>0</v>
      </c>
      <c r="T34" t="n">
        <v>0</v>
      </c>
      <c r="U34" t="n">
        <v>0</v>
      </c>
      <c r="V34" t="n">
        <v>0</v>
      </c>
      <c r="W34" t="n">
        <v>0</v>
      </c>
      <c r="X34" t="n">
        <v>0</v>
      </c>
      <c r="Y34" t="n">
        <v>0</v>
      </c>
      <c r="Z34" t="n">
        <v>0</v>
      </c>
      <c r="AA34" t="n">
        <v>0</v>
      </c>
      <c r="AB34" t="n">
        <v>0</v>
      </c>
      <c r="AC34" t="n">
        <v>0</v>
      </c>
      <c r="AD34" t="n">
        <v>0</v>
      </c>
      <c r="AE34" t="n">
        <v>0</v>
      </c>
      <c r="AF34" t="n">
        <v>0</v>
      </c>
      <c r="AG34" t="n">
        <v>0</v>
      </c>
      <c r="AH34" t="n">
        <v>0</v>
      </c>
      <c r="AI34" t="n">
        <v>0</v>
      </c>
      <c r="AJ34" t="n">
        <v>0</v>
      </c>
      <c r="AK34" t="n">
        <v>0</v>
      </c>
      <c r="AL34" t="n">
        <v>0</v>
      </c>
      <c r="AM34" t="n">
        <v>0</v>
      </c>
      <c r="AN34" t="n">
        <v>0</v>
      </c>
      <c r="AO34" t="n">
        <v>0</v>
      </c>
      <c r="AP34" t="n">
        <v>0</v>
      </c>
      <c r="AQ34" t="n">
        <v>0</v>
      </c>
      <c r="AR34" t="n">
        <v>0</v>
      </c>
      <c r="AS34" t="n">
        <v>0</v>
      </c>
      <c r="AT34" t="n">
        <v>0</v>
      </c>
      <c r="AU34" t="n">
        <v>0</v>
      </c>
      <c r="AV34" t="n">
        <v>0</v>
      </c>
      <c r="AW34" t="n">
        <v>0</v>
      </c>
      <c r="AX34" t="n">
        <v>0</v>
      </c>
      <c r="AY34" t="n">
        <v>0</v>
      </c>
      <c r="AZ34" t="n">
        <v>0</v>
      </c>
      <c r="BA34" t="n">
        <v>0</v>
      </c>
      <c r="BB34" t="n">
        <v>1</v>
      </c>
      <c r="BC34" t="n">
        <v>0</v>
      </c>
      <c r="BD34" t="n">
        <v>1</v>
      </c>
      <c r="BE34" t="n">
        <v>0</v>
      </c>
    </row>
    <row r="35">
      <c r="B35" s="325" t="inlineStr">
        <is>
          <t>Bois bûche circuit court</t>
        </is>
      </c>
      <c r="C35" t="n">
        <v>0</v>
      </c>
      <c r="D35" t="n">
        <v>0</v>
      </c>
      <c r="E35" t="n">
        <v>0</v>
      </c>
      <c r="F35" t="n">
        <v>0</v>
      </c>
      <c r="G35" t="n">
        <v>0</v>
      </c>
      <c r="H35" t="n">
        <v>0</v>
      </c>
      <c r="I35" t="n">
        <v>0</v>
      </c>
      <c r="J35" t="n">
        <v>0</v>
      </c>
      <c r="K35" t="n">
        <v>0</v>
      </c>
      <c r="L35" t="n">
        <v>0</v>
      </c>
      <c r="M35" t="n">
        <v>0</v>
      </c>
      <c r="N35" t="n">
        <v>0</v>
      </c>
      <c r="O35" t="n">
        <v>0</v>
      </c>
      <c r="P35" t="n">
        <v>0</v>
      </c>
      <c r="Q35" t="n">
        <v>0</v>
      </c>
      <c r="R35" t="n">
        <v>0</v>
      </c>
      <c r="S35" t="n">
        <v>0</v>
      </c>
      <c r="T35" t="n">
        <v>0</v>
      </c>
      <c r="U35" t="n">
        <v>0</v>
      </c>
      <c r="V35" t="n">
        <v>0</v>
      </c>
      <c r="W35" t="n">
        <v>0</v>
      </c>
      <c r="X35" t="n">
        <v>0</v>
      </c>
      <c r="Y35" t="n">
        <v>0</v>
      </c>
      <c r="Z35" t="n">
        <v>0</v>
      </c>
      <c r="AA35" t="n">
        <v>0</v>
      </c>
      <c r="AB35" t="n">
        <v>0</v>
      </c>
      <c r="AC35" t="n">
        <v>0</v>
      </c>
      <c r="AD35" t="n">
        <v>0</v>
      </c>
      <c r="AE35" t="n">
        <v>0</v>
      </c>
      <c r="AF35" t="n">
        <v>0</v>
      </c>
      <c r="AG35" t="n">
        <v>0</v>
      </c>
      <c r="AH35" t="n">
        <v>0</v>
      </c>
      <c r="AI35" t="n">
        <v>0</v>
      </c>
      <c r="AJ35" t="n">
        <v>0</v>
      </c>
      <c r="AK35" t="n">
        <v>0</v>
      </c>
      <c r="AL35" t="n">
        <v>0</v>
      </c>
      <c r="AM35" t="n">
        <v>0</v>
      </c>
      <c r="AN35" t="n">
        <v>0</v>
      </c>
      <c r="AO35" t="n">
        <v>0</v>
      </c>
      <c r="AP35" t="n">
        <v>0</v>
      </c>
      <c r="AQ35" t="n">
        <v>0</v>
      </c>
      <c r="AR35" t="n">
        <v>0</v>
      </c>
      <c r="AS35" t="n">
        <v>0</v>
      </c>
      <c r="AT35" t="n">
        <v>0</v>
      </c>
      <c r="AU35" t="n">
        <v>0</v>
      </c>
      <c r="AV35" t="n">
        <v>0</v>
      </c>
      <c r="AW35" t="n">
        <v>0</v>
      </c>
      <c r="AX35" t="n">
        <v>0</v>
      </c>
      <c r="AY35" t="n">
        <v>0</v>
      </c>
      <c r="AZ35" t="n">
        <v>0</v>
      </c>
      <c r="BA35" t="n">
        <v>0</v>
      </c>
      <c r="BB35" t="n">
        <v>1</v>
      </c>
      <c r="BC35" t="n">
        <v>0</v>
      </c>
      <c r="BD35" t="n">
        <v>1</v>
      </c>
      <c r="BE35" t="n">
        <v>0</v>
      </c>
    </row>
    <row r="36">
      <c r="B36" s="325" t="inlineStr">
        <is>
          <t>Bois hors forêt circuit court</t>
        </is>
      </c>
      <c r="C36" t="n">
        <v>0</v>
      </c>
      <c r="D36" t="n">
        <v>0</v>
      </c>
      <c r="E36" t="n">
        <v>0</v>
      </c>
      <c r="F36" t="n">
        <v>0</v>
      </c>
      <c r="G36" t="n">
        <v>0</v>
      </c>
      <c r="H36" t="n">
        <v>0</v>
      </c>
      <c r="I36" t="n">
        <v>0</v>
      </c>
      <c r="J36" t="n">
        <v>0</v>
      </c>
      <c r="K36" t="n">
        <v>0</v>
      </c>
      <c r="L36" t="n">
        <v>0</v>
      </c>
      <c r="M36" t="n">
        <v>0</v>
      </c>
      <c r="N36" t="n">
        <v>0</v>
      </c>
      <c r="O36" t="n">
        <v>0</v>
      </c>
      <c r="P36" t="n">
        <v>0</v>
      </c>
      <c r="Q36" t="n">
        <v>0</v>
      </c>
      <c r="R36" t="n">
        <v>0</v>
      </c>
      <c r="S36" t="n">
        <v>0</v>
      </c>
      <c r="T36" t="n">
        <v>0</v>
      </c>
      <c r="U36" t="n">
        <v>0</v>
      </c>
      <c r="V36" t="n">
        <v>0</v>
      </c>
      <c r="W36" t="n">
        <v>0</v>
      </c>
      <c r="X36" t="n">
        <v>0</v>
      </c>
      <c r="Y36" t="n">
        <v>0</v>
      </c>
      <c r="Z36" t="n">
        <v>0</v>
      </c>
      <c r="AA36" t="n">
        <v>0</v>
      </c>
      <c r="AB36" t="n">
        <v>0</v>
      </c>
      <c r="AC36" t="n">
        <v>0</v>
      </c>
      <c r="AD36" t="n">
        <v>0</v>
      </c>
      <c r="AE36" t="n">
        <v>0</v>
      </c>
      <c r="AF36" t="n">
        <v>0</v>
      </c>
      <c r="AG36" t="n">
        <v>0</v>
      </c>
      <c r="AH36" t="n">
        <v>0</v>
      </c>
      <c r="AI36" t="n">
        <v>0</v>
      </c>
      <c r="AJ36" t="n">
        <v>0</v>
      </c>
      <c r="AK36" t="n">
        <v>0</v>
      </c>
      <c r="AL36" t="n">
        <v>0</v>
      </c>
      <c r="AM36" t="n">
        <v>0</v>
      </c>
      <c r="AN36" t="n">
        <v>0</v>
      </c>
      <c r="AO36" t="n">
        <v>0</v>
      </c>
      <c r="AP36" t="n">
        <v>0</v>
      </c>
      <c r="AQ36" t="n">
        <v>0</v>
      </c>
      <c r="AR36" t="n">
        <v>0</v>
      </c>
      <c r="AS36" t="n">
        <v>0</v>
      </c>
      <c r="AT36" t="n">
        <v>0</v>
      </c>
      <c r="AU36" t="n">
        <v>0</v>
      </c>
      <c r="AV36" t="n">
        <v>0</v>
      </c>
      <c r="AW36" t="n">
        <v>0</v>
      </c>
      <c r="AX36" t="n">
        <v>0</v>
      </c>
      <c r="AY36" t="n">
        <v>0</v>
      </c>
      <c r="AZ36" t="n">
        <v>0</v>
      </c>
      <c r="BA36" t="n">
        <v>0</v>
      </c>
      <c r="BB36" t="n">
        <v>1</v>
      </c>
      <c r="BC36" t="n">
        <v>0</v>
      </c>
      <c r="BD36" t="n">
        <v>1</v>
      </c>
      <c r="BE36" t="n">
        <v>0</v>
      </c>
    </row>
    <row r="37">
      <c r="B37" s="324" t="inlineStr">
        <is>
          <t>Bois bûche officiel</t>
        </is>
      </c>
      <c r="C37" t="n">
        <v>0</v>
      </c>
      <c r="D37" t="n">
        <v>0</v>
      </c>
      <c r="E37" t="n">
        <v>0</v>
      </c>
      <c r="F37" t="n">
        <v>0</v>
      </c>
      <c r="G37" t="n">
        <v>0</v>
      </c>
      <c r="H37" t="n">
        <v>0</v>
      </c>
      <c r="I37" t="n">
        <v>0</v>
      </c>
      <c r="J37" t="n">
        <v>0</v>
      </c>
      <c r="K37" t="n">
        <v>0</v>
      </c>
      <c r="L37" t="n">
        <v>1</v>
      </c>
      <c r="M37" t="n">
        <v>0</v>
      </c>
      <c r="N37" t="n">
        <v>0</v>
      </c>
      <c r="O37" t="n">
        <v>0</v>
      </c>
      <c r="P37" t="n">
        <v>0</v>
      </c>
      <c r="Q37" t="n">
        <v>0</v>
      </c>
      <c r="R37" t="n">
        <v>0</v>
      </c>
      <c r="S37" t="n">
        <v>0</v>
      </c>
      <c r="T37" t="n">
        <v>0</v>
      </c>
      <c r="U37" t="n">
        <v>0</v>
      </c>
      <c r="V37" t="n">
        <v>0</v>
      </c>
      <c r="W37" t="n">
        <v>0</v>
      </c>
      <c r="X37" t="n">
        <v>0</v>
      </c>
      <c r="Y37" t="n">
        <v>0</v>
      </c>
      <c r="Z37" t="n">
        <v>0</v>
      </c>
      <c r="AA37" t="n">
        <v>0</v>
      </c>
      <c r="AB37" t="n">
        <v>0</v>
      </c>
      <c r="AC37" t="n">
        <v>0</v>
      </c>
      <c r="AD37" t="n">
        <v>0</v>
      </c>
      <c r="AE37" t="n">
        <v>0</v>
      </c>
      <c r="AF37" t="n">
        <v>0</v>
      </c>
      <c r="AG37" t="n">
        <v>0</v>
      </c>
      <c r="AH37" t="n">
        <v>0</v>
      </c>
      <c r="AI37" t="n">
        <v>0</v>
      </c>
      <c r="AJ37" t="n">
        <v>0</v>
      </c>
      <c r="AK37" t="n">
        <v>0</v>
      </c>
      <c r="AL37" t="n">
        <v>0</v>
      </c>
      <c r="AM37" t="n">
        <v>0</v>
      </c>
      <c r="AN37" t="n">
        <v>0</v>
      </c>
      <c r="AO37" t="n">
        <v>0</v>
      </c>
      <c r="AP37" t="n">
        <v>0</v>
      </c>
      <c r="AQ37" t="n">
        <v>0</v>
      </c>
      <c r="AR37" t="n">
        <v>0</v>
      </c>
      <c r="AS37" t="n">
        <v>0</v>
      </c>
      <c r="AT37" t="n">
        <v>0</v>
      </c>
      <c r="AU37" t="n">
        <v>0</v>
      </c>
      <c r="AV37" t="n">
        <v>0</v>
      </c>
      <c r="AW37" t="n">
        <v>0</v>
      </c>
      <c r="AX37" t="n">
        <v>0</v>
      </c>
      <c r="AY37" t="n">
        <v>0</v>
      </c>
      <c r="AZ37" t="n">
        <v>0</v>
      </c>
      <c r="BA37" t="n">
        <v>0</v>
      </c>
      <c r="BB37" t="n">
        <v>1</v>
      </c>
      <c r="BC37" t="n">
        <v>1</v>
      </c>
      <c r="BD37" t="n">
        <v>0</v>
      </c>
      <c r="BE37" t="n">
        <v>1</v>
      </c>
    </row>
    <row r="38">
      <c r="B38" s="323" t="inlineStr">
        <is>
          <t>Produits de la 1ère transformation bois d'œuvre</t>
        </is>
      </c>
      <c r="C38" t="n">
        <v>0</v>
      </c>
      <c r="D38" t="n">
        <v>0</v>
      </c>
      <c r="E38" t="n">
        <v>0</v>
      </c>
      <c r="F38" t="n">
        <v>0</v>
      </c>
      <c r="G38" t="n">
        <v>0</v>
      </c>
      <c r="H38" t="n">
        <v>0</v>
      </c>
      <c r="I38" t="n">
        <v>0</v>
      </c>
      <c r="J38" t="n">
        <v>0</v>
      </c>
      <c r="K38" t="n">
        <v>0</v>
      </c>
      <c r="L38" t="n">
        <v>0</v>
      </c>
      <c r="M38" t="n">
        <v>1</v>
      </c>
      <c r="N38" t="n">
        <v>1</v>
      </c>
      <c r="O38" t="n">
        <v>1</v>
      </c>
      <c r="P38" t="n">
        <v>1</v>
      </c>
      <c r="Q38" t="n">
        <v>1</v>
      </c>
      <c r="R38" t="n">
        <v>1</v>
      </c>
      <c r="S38" t="n">
        <v>1</v>
      </c>
      <c r="T38" t="n">
        <v>1</v>
      </c>
      <c r="U38" t="n">
        <v>1</v>
      </c>
      <c r="V38" t="n">
        <v>1</v>
      </c>
      <c r="W38" t="n">
        <v>1</v>
      </c>
      <c r="X38" t="n">
        <v>1</v>
      </c>
      <c r="Y38" t="n">
        <v>1</v>
      </c>
      <c r="Z38" t="n">
        <v>1</v>
      </c>
      <c r="AA38" t="n">
        <v>0</v>
      </c>
      <c r="AB38" t="n">
        <v>0</v>
      </c>
      <c r="AC38" t="n">
        <v>0</v>
      </c>
      <c r="AD38" t="n">
        <v>0</v>
      </c>
      <c r="AE38" t="n">
        <v>0</v>
      </c>
      <c r="AF38" t="n">
        <v>0</v>
      </c>
      <c r="AG38" t="n">
        <v>0</v>
      </c>
      <c r="AH38" t="n">
        <v>0</v>
      </c>
      <c r="AI38" t="n">
        <v>0</v>
      </c>
      <c r="AJ38" t="n">
        <v>0</v>
      </c>
      <c r="AK38" t="n">
        <v>0</v>
      </c>
      <c r="AL38" t="n">
        <v>0</v>
      </c>
      <c r="AM38" t="n">
        <v>0</v>
      </c>
      <c r="AN38" t="n">
        <v>0</v>
      </c>
      <c r="AO38" t="n">
        <v>0</v>
      </c>
      <c r="AP38" t="n">
        <v>0</v>
      </c>
      <c r="AQ38" t="n">
        <v>0</v>
      </c>
      <c r="AR38" t="n">
        <v>0</v>
      </c>
      <c r="AS38" t="n">
        <v>0</v>
      </c>
      <c r="AT38" t="n">
        <v>0</v>
      </c>
      <c r="AU38" t="n">
        <v>0</v>
      </c>
      <c r="AV38" t="n">
        <v>0</v>
      </c>
      <c r="AW38" t="n">
        <v>0</v>
      </c>
      <c r="AX38" t="n">
        <v>0</v>
      </c>
      <c r="AY38" t="n">
        <v>0</v>
      </c>
      <c r="AZ38" t="n">
        <v>0</v>
      </c>
      <c r="BA38" t="n">
        <v>0</v>
      </c>
      <c r="BB38" t="n">
        <v>0</v>
      </c>
      <c r="BC38" t="n">
        <v>0</v>
      </c>
      <c r="BD38" t="n">
        <v>0</v>
      </c>
      <c r="BE38" t="n">
        <v>1</v>
      </c>
    </row>
    <row r="39">
      <c r="B39" s="324" t="inlineStr">
        <is>
          <t>Sciages</t>
        </is>
      </c>
      <c r="C39" t="n">
        <v>0</v>
      </c>
      <c r="D39" t="n">
        <v>0</v>
      </c>
      <c r="E39" t="n">
        <v>0</v>
      </c>
      <c r="F39" t="n">
        <v>0</v>
      </c>
      <c r="G39" t="n">
        <v>0</v>
      </c>
      <c r="H39" t="n">
        <v>0</v>
      </c>
      <c r="I39" t="n">
        <v>0</v>
      </c>
      <c r="J39" t="n">
        <v>0</v>
      </c>
      <c r="K39" t="n">
        <v>0</v>
      </c>
      <c r="L39" t="n">
        <v>0</v>
      </c>
      <c r="M39" t="n">
        <v>1</v>
      </c>
      <c r="N39" t="n">
        <v>1</v>
      </c>
      <c r="O39" t="n">
        <v>1</v>
      </c>
      <c r="P39" t="n">
        <v>1</v>
      </c>
      <c r="Q39" t="n">
        <v>0</v>
      </c>
      <c r="R39" t="n">
        <v>0</v>
      </c>
      <c r="S39" t="n">
        <v>0</v>
      </c>
      <c r="T39" t="n">
        <v>1</v>
      </c>
      <c r="U39" t="n">
        <v>1</v>
      </c>
      <c r="V39" t="n">
        <v>1</v>
      </c>
      <c r="W39" t="n">
        <v>0</v>
      </c>
      <c r="X39" t="n">
        <v>1</v>
      </c>
      <c r="Y39" t="n">
        <v>1</v>
      </c>
      <c r="Z39" t="n">
        <v>0</v>
      </c>
      <c r="AA39" t="n">
        <v>0</v>
      </c>
      <c r="AB39" t="n">
        <v>0</v>
      </c>
      <c r="AC39" t="n">
        <v>0</v>
      </c>
      <c r="AD39" t="n">
        <v>0</v>
      </c>
      <c r="AE39" t="n">
        <v>0</v>
      </c>
      <c r="AF39" t="n">
        <v>0</v>
      </c>
      <c r="AG39" t="n">
        <v>0</v>
      </c>
      <c r="AH39" t="n">
        <v>0</v>
      </c>
      <c r="AI39" t="n">
        <v>0</v>
      </c>
      <c r="AJ39" t="n">
        <v>0</v>
      </c>
      <c r="AK39" t="n">
        <v>0</v>
      </c>
      <c r="AL39" t="n">
        <v>0</v>
      </c>
      <c r="AM39" t="n">
        <v>0</v>
      </c>
      <c r="AN39" t="n">
        <v>0</v>
      </c>
      <c r="AO39" t="n">
        <v>0</v>
      </c>
      <c r="AP39" t="n">
        <v>0</v>
      </c>
      <c r="AQ39" t="n">
        <v>0</v>
      </c>
      <c r="AR39" t="n">
        <v>0</v>
      </c>
      <c r="AS39" t="n">
        <v>0</v>
      </c>
      <c r="AT39" t="n">
        <v>0</v>
      </c>
      <c r="AU39" t="n">
        <v>0</v>
      </c>
      <c r="AV39" t="n">
        <v>0</v>
      </c>
      <c r="AW39" t="n">
        <v>0</v>
      </c>
      <c r="AX39" t="n">
        <v>0</v>
      </c>
      <c r="AY39" t="n">
        <v>0</v>
      </c>
      <c r="AZ39" t="n">
        <v>0</v>
      </c>
      <c r="BA39" t="n">
        <v>0</v>
      </c>
      <c r="BB39" t="n">
        <v>0</v>
      </c>
      <c r="BC39" t="n">
        <v>0</v>
      </c>
      <c r="BD39" t="n">
        <v>0</v>
      </c>
      <c r="BE39" t="n">
        <v>1</v>
      </c>
    </row>
    <row r="40">
      <c r="B40" s="325" t="inlineStr">
        <is>
          <t>Sciages F</t>
        </is>
      </c>
      <c r="C40" t="n">
        <v>0</v>
      </c>
      <c r="D40" t="n">
        <v>0</v>
      </c>
      <c r="E40" t="n">
        <v>0</v>
      </c>
      <c r="F40" t="n">
        <v>0</v>
      </c>
      <c r="G40" t="n">
        <v>0</v>
      </c>
      <c r="H40" t="n">
        <v>0</v>
      </c>
      <c r="I40" t="n">
        <v>0</v>
      </c>
      <c r="J40" t="n">
        <v>0</v>
      </c>
      <c r="K40" t="n">
        <v>0</v>
      </c>
      <c r="L40" t="n">
        <v>0</v>
      </c>
      <c r="M40" t="n">
        <v>1</v>
      </c>
      <c r="N40" t="n">
        <v>1</v>
      </c>
      <c r="O40" t="n">
        <v>1</v>
      </c>
      <c r="P40" t="n">
        <v>0</v>
      </c>
      <c r="Q40" t="n">
        <v>0</v>
      </c>
      <c r="R40" t="n">
        <v>0</v>
      </c>
      <c r="S40" t="n">
        <v>0</v>
      </c>
      <c r="T40" t="n">
        <v>1</v>
      </c>
      <c r="U40" t="n">
        <v>1</v>
      </c>
      <c r="V40" t="n">
        <v>1</v>
      </c>
      <c r="W40" t="n">
        <v>0</v>
      </c>
      <c r="X40" t="n">
        <v>0</v>
      </c>
      <c r="Y40" t="n">
        <v>0</v>
      </c>
      <c r="Z40" t="n">
        <v>0</v>
      </c>
      <c r="AA40" t="n">
        <v>0</v>
      </c>
      <c r="AB40" t="n">
        <v>0</v>
      </c>
      <c r="AC40" t="n">
        <v>0</v>
      </c>
      <c r="AD40" t="n">
        <v>0</v>
      </c>
      <c r="AE40" t="n">
        <v>0</v>
      </c>
      <c r="AF40" t="n">
        <v>0</v>
      </c>
      <c r="AG40" t="n">
        <v>0</v>
      </c>
      <c r="AH40" t="n">
        <v>0</v>
      </c>
      <c r="AI40" t="n">
        <v>0</v>
      </c>
      <c r="AJ40" t="n">
        <v>0</v>
      </c>
      <c r="AK40" t="n">
        <v>0</v>
      </c>
      <c r="AL40" t="n">
        <v>0</v>
      </c>
      <c r="AM40" t="n">
        <v>0</v>
      </c>
      <c r="AN40" t="n">
        <v>0</v>
      </c>
      <c r="AO40" t="n">
        <v>0</v>
      </c>
      <c r="AP40" t="n">
        <v>0</v>
      </c>
      <c r="AQ40" t="n">
        <v>0</v>
      </c>
      <c r="AR40" t="n">
        <v>0</v>
      </c>
      <c r="AS40" t="n">
        <v>0</v>
      </c>
      <c r="AT40" t="n">
        <v>0</v>
      </c>
      <c r="AU40" t="n">
        <v>0</v>
      </c>
      <c r="AV40" t="n">
        <v>0</v>
      </c>
      <c r="AW40" t="n">
        <v>0</v>
      </c>
      <c r="AX40" t="n">
        <v>0</v>
      </c>
      <c r="AY40" t="n">
        <v>0</v>
      </c>
      <c r="AZ40" t="n">
        <v>0</v>
      </c>
      <c r="BA40" t="n">
        <v>0</v>
      </c>
      <c r="BB40" t="n">
        <v>0</v>
      </c>
      <c r="BC40" t="n">
        <v>0</v>
      </c>
      <c r="BD40" t="n">
        <v>0</v>
      </c>
      <c r="BE40" t="n">
        <v>1</v>
      </c>
    </row>
    <row r="41">
      <c r="B41" s="325" t="inlineStr">
        <is>
          <t>Sciages R</t>
        </is>
      </c>
      <c r="C41" t="n">
        <v>0</v>
      </c>
      <c r="D41" t="n">
        <v>0</v>
      </c>
      <c r="E41" t="n">
        <v>0</v>
      </c>
      <c r="F41" t="n">
        <v>0</v>
      </c>
      <c r="G41" t="n">
        <v>0</v>
      </c>
      <c r="H41" t="n">
        <v>0</v>
      </c>
      <c r="I41" t="n">
        <v>0</v>
      </c>
      <c r="J41" t="n">
        <v>0</v>
      </c>
      <c r="K41" t="n">
        <v>0</v>
      </c>
      <c r="L41" t="n">
        <v>0</v>
      </c>
      <c r="M41" t="n">
        <v>1</v>
      </c>
      <c r="N41" t="n">
        <v>1</v>
      </c>
      <c r="O41" t="n">
        <v>0</v>
      </c>
      <c r="P41" t="n">
        <v>1</v>
      </c>
      <c r="Q41" t="n">
        <v>0</v>
      </c>
      <c r="R41" t="n">
        <v>0</v>
      </c>
      <c r="S41" t="n">
        <v>0</v>
      </c>
      <c r="T41" t="n">
        <v>1</v>
      </c>
      <c r="U41" t="n">
        <v>0</v>
      </c>
      <c r="V41" t="n">
        <v>0</v>
      </c>
      <c r="W41" t="n">
        <v>0</v>
      </c>
      <c r="X41" t="n">
        <v>1</v>
      </c>
      <c r="Y41" t="n">
        <v>1</v>
      </c>
      <c r="Z41" t="n">
        <v>0</v>
      </c>
      <c r="AA41" t="n">
        <v>0</v>
      </c>
      <c r="AB41" t="n">
        <v>0</v>
      </c>
      <c r="AC41" t="n">
        <v>0</v>
      </c>
      <c r="AD41" t="n">
        <v>0</v>
      </c>
      <c r="AE41" t="n">
        <v>0</v>
      </c>
      <c r="AF41" t="n">
        <v>0</v>
      </c>
      <c r="AG41" t="n">
        <v>0</v>
      </c>
      <c r="AH41" t="n">
        <v>0</v>
      </c>
      <c r="AI41" t="n">
        <v>0</v>
      </c>
      <c r="AJ41" t="n">
        <v>0</v>
      </c>
      <c r="AK41" t="n">
        <v>0</v>
      </c>
      <c r="AL41" t="n">
        <v>0</v>
      </c>
      <c r="AM41" t="n">
        <v>0</v>
      </c>
      <c r="AN41" t="n">
        <v>0</v>
      </c>
      <c r="AO41" t="n">
        <v>0</v>
      </c>
      <c r="AP41" t="n">
        <v>0</v>
      </c>
      <c r="AQ41" t="n">
        <v>0</v>
      </c>
      <c r="AR41" t="n">
        <v>0</v>
      </c>
      <c r="AS41" t="n">
        <v>0</v>
      </c>
      <c r="AT41" t="n">
        <v>0</v>
      </c>
      <c r="AU41" t="n">
        <v>0</v>
      </c>
      <c r="AV41" t="n">
        <v>0</v>
      </c>
      <c r="AW41" t="n">
        <v>0</v>
      </c>
      <c r="AX41" t="n">
        <v>0</v>
      </c>
      <c r="AY41" t="n">
        <v>0</v>
      </c>
      <c r="AZ41" t="n">
        <v>0</v>
      </c>
      <c r="BA41" t="n">
        <v>0</v>
      </c>
      <c r="BB41" t="n">
        <v>0</v>
      </c>
      <c r="BC41" t="n">
        <v>0</v>
      </c>
      <c r="BD41" t="n">
        <v>0</v>
      </c>
      <c r="BE41" t="n">
        <v>1</v>
      </c>
    </row>
    <row r="42">
      <c r="B42" s="324" t="inlineStr">
        <is>
          <t>Traverses</t>
        </is>
      </c>
      <c r="C42" t="n">
        <v>0</v>
      </c>
      <c r="D42" t="n">
        <v>0</v>
      </c>
      <c r="E42" t="n">
        <v>0</v>
      </c>
      <c r="F42" t="n">
        <v>0</v>
      </c>
      <c r="G42" t="n">
        <v>0</v>
      </c>
      <c r="H42" t="n">
        <v>0</v>
      </c>
      <c r="I42" t="n">
        <v>0</v>
      </c>
      <c r="J42" t="n">
        <v>0</v>
      </c>
      <c r="K42" t="n">
        <v>0</v>
      </c>
      <c r="L42" t="n">
        <v>0</v>
      </c>
      <c r="M42" t="n">
        <v>1</v>
      </c>
      <c r="N42" t="n">
        <v>1</v>
      </c>
      <c r="O42" t="n">
        <v>1</v>
      </c>
      <c r="P42" t="n">
        <v>0</v>
      </c>
      <c r="Q42" t="n">
        <v>0</v>
      </c>
      <c r="R42" t="n">
        <v>0</v>
      </c>
      <c r="S42" t="n">
        <v>0</v>
      </c>
      <c r="T42" t="n">
        <v>1</v>
      </c>
      <c r="U42" t="n">
        <v>1</v>
      </c>
      <c r="V42" t="n">
        <v>1</v>
      </c>
      <c r="W42" t="n">
        <v>0</v>
      </c>
      <c r="X42" t="n">
        <v>0</v>
      </c>
      <c r="Y42" t="n">
        <v>0</v>
      </c>
      <c r="Z42" t="n">
        <v>0</v>
      </c>
      <c r="AA42" t="n">
        <v>0</v>
      </c>
      <c r="AB42" t="n">
        <v>0</v>
      </c>
      <c r="AC42" t="n">
        <v>0</v>
      </c>
      <c r="AD42" t="n">
        <v>0</v>
      </c>
      <c r="AE42" t="n">
        <v>0</v>
      </c>
      <c r="AF42" t="n">
        <v>0</v>
      </c>
      <c r="AG42" t="n">
        <v>0</v>
      </c>
      <c r="AH42" t="n">
        <v>0</v>
      </c>
      <c r="AI42" t="n">
        <v>0</v>
      </c>
      <c r="AJ42" t="n">
        <v>0</v>
      </c>
      <c r="AK42" t="n">
        <v>0</v>
      </c>
      <c r="AL42" t="n">
        <v>0</v>
      </c>
      <c r="AM42" t="n">
        <v>0</v>
      </c>
      <c r="AN42" t="n">
        <v>0</v>
      </c>
      <c r="AO42" t="n">
        <v>0</v>
      </c>
      <c r="AP42" t="n">
        <v>0</v>
      </c>
      <c r="AQ42" t="n">
        <v>0</v>
      </c>
      <c r="AR42" t="n">
        <v>0</v>
      </c>
      <c r="AS42" t="n">
        <v>0</v>
      </c>
      <c r="AT42" t="n">
        <v>0</v>
      </c>
      <c r="AU42" t="n">
        <v>0</v>
      </c>
      <c r="AV42" t="n">
        <v>0</v>
      </c>
      <c r="AW42" t="n">
        <v>0</v>
      </c>
      <c r="AX42" t="n">
        <v>0</v>
      </c>
      <c r="AY42" t="n">
        <v>0</v>
      </c>
      <c r="AZ42" t="n">
        <v>0</v>
      </c>
      <c r="BA42" t="n">
        <v>0</v>
      </c>
      <c r="BB42" t="n">
        <v>0</v>
      </c>
      <c r="BC42" t="n">
        <v>0</v>
      </c>
      <c r="BD42" t="n">
        <v>0</v>
      </c>
      <c r="BE42" t="n">
        <v>1</v>
      </c>
    </row>
    <row r="43">
      <c r="B43" s="324" t="inlineStr">
        <is>
          <t>Merrains</t>
        </is>
      </c>
      <c r="C43" t="n">
        <v>0</v>
      </c>
      <c r="D43" t="n">
        <v>0</v>
      </c>
      <c r="E43" t="n">
        <v>0</v>
      </c>
      <c r="F43" t="n">
        <v>0</v>
      </c>
      <c r="G43" t="n">
        <v>0</v>
      </c>
      <c r="H43" t="n">
        <v>0</v>
      </c>
      <c r="I43" t="n">
        <v>0</v>
      </c>
      <c r="J43" t="n">
        <v>0</v>
      </c>
      <c r="K43" t="n">
        <v>0</v>
      </c>
      <c r="L43" t="n">
        <v>0</v>
      </c>
      <c r="M43" t="n">
        <v>1</v>
      </c>
      <c r="N43" t="n">
        <v>1</v>
      </c>
      <c r="O43" t="n">
        <v>1</v>
      </c>
      <c r="P43" t="n">
        <v>0</v>
      </c>
      <c r="Q43" t="n">
        <v>0</v>
      </c>
      <c r="R43" t="n">
        <v>0</v>
      </c>
      <c r="S43" t="n">
        <v>0</v>
      </c>
      <c r="T43" t="n">
        <v>1</v>
      </c>
      <c r="U43" t="n">
        <v>1</v>
      </c>
      <c r="V43" t="n">
        <v>1</v>
      </c>
      <c r="W43" t="n">
        <v>0</v>
      </c>
      <c r="X43" t="n">
        <v>0</v>
      </c>
      <c r="Y43" t="n">
        <v>0</v>
      </c>
      <c r="Z43" t="n">
        <v>0</v>
      </c>
      <c r="AA43" t="n">
        <v>0</v>
      </c>
      <c r="AB43" t="n">
        <v>0</v>
      </c>
      <c r="AC43" t="n">
        <v>0</v>
      </c>
      <c r="AD43" t="n">
        <v>0</v>
      </c>
      <c r="AE43" t="n">
        <v>0</v>
      </c>
      <c r="AF43" t="n">
        <v>0</v>
      </c>
      <c r="AG43" t="n">
        <v>0</v>
      </c>
      <c r="AH43" t="n">
        <v>0</v>
      </c>
      <c r="AI43" t="n">
        <v>0</v>
      </c>
      <c r="AJ43" t="n">
        <v>0</v>
      </c>
      <c r="AK43" t="n">
        <v>0</v>
      </c>
      <c r="AL43" t="n">
        <v>0</v>
      </c>
      <c r="AM43" t="n">
        <v>0</v>
      </c>
      <c r="AN43" t="n">
        <v>0</v>
      </c>
      <c r="AO43" t="n">
        <v>0</v>
      </c>
      <c r="AP43" t="n">
        <v>0</v>
      </c>
      <c r="AQ43" t="n">
        <v>0</v>
      </c>
      <c r="AR43" t="n">
        <v>0</v>
      </c>
      <c r="AS43" t="n">
        <v>0</v>
      </c>
      <c r="AT43" t="n">
        <v>0</v>
      </c>
      <c r="AU43" t="n">
        <v>0</v>
      </c>
      <c r="AV43" t="n">
        <v>0</v>
      </c>
      <c r="AW43" t="n">
        <v>0</v>
      </c>
      <c r="AX43" t="n">
        <v>0</v>
      </c>
      <c r="AY43" t="n">
        <v>0</v>
      </c>
      <c r="AZ43" t="n">
        <v>0</v>
      </c>
      <c r="BA43" t="n">
        <v>0</v>
      </c>
      <c r="BB43" t="n">
        <v>0</v>
      </c>
      <c r="BC43" t="n">
        <v>0</v>
      </c>
      <c r="BD43" t="n">
        <v>0</v>
      </c>
      <c r="BE43" t="n">
        <v>0</v>
      </c>
    </row>
    <row r="44">
      <c r="B44" s="324" t="inlineStr">
        <is>
          <t>Placages</t>
        </is>
      </c>
      <c r="C44" t="n">
        <v>0</v>
      </c>
      <c r="D44" t="n">
        <v>0</v>
      </c>
      <c r="E44" t="n">
        <v>0</v>
      </c>
      <c r="F44" t="n">
        <v>0</v>
      </c>
      <c r="G44" t="n">
        <v>0</v>
      </c>
      <c r="H44" t="n">
        <v>0</v>
      </c>
      <c r="I44" t="n">
        <v>0</v>
      </c>
      <c r="J44" t="n">
        <v>0</v>
      </c>
      <c r="K44" t="n">
        <v>0</v>
      </c>
      <c r="L44" t="n">
        <v>0</v>
      </c>
      <c r="M44" t="n">
        <v>1</v>
      </c>
      <c r="N44" t="n">
        <v>0</v>
      </c>
      <c r="O44" t="n">
        <v>0</v>
      </c>
      <c r="P44" t="n">
        <v>0</v>
      </c>
      <c r="Q44" t="n">
        <v>1</v>
      </c>
      <c r="R44" t="n">
        <v>1</v>
      </c>
      <c r="S44" t="n">
        <v>1</v>
      </c>
      <c r="T44" t="n">
        <v>1</v>
      </c>
      <c r="U44" t="n">
        <v>1</v>
      </c>
      <c r="V44" t="n">
        <v>0</v>
      </c>
      <c r="W44" t="n">
        <v>1</v>
      </c>
      <c r="X44" t="n">
        <v>1</v>
      </c>
      <c r="Y44" t="n">
        <v>0</v>
      </c>
      <c r="Z44" t="n">
        <v>1</v>
      </c>
      <c r="AA44" t="n">
        <v>0</v>
      </c>
      <c r="AB44" t="n">
        <v>0</v>
      </c>
      <c r="AC44" t="n">
        <v>0</v>
      </c>
      <c r="AD44" t="n">
        <v>0</v>
      </c>
      <c r="AE44" t="n">
        <v>0</v>
      </c>
      <c r="AF44" t="n">
        <v>0</v>
      </c>
      <c r="AG44" t="n">
        <v>0</v>
      </c>
      <c r="AH44" t="n">
        <v>0</v>
      </c>
      <c r="AI44" t="n">
        <v>0</v>
      </c>
      <c r="AJ44" t="n">
        <v>0</v>
      </c>
      <c r="AK44" t="n">
        <v>0</v>
      </c>
      <c r="AL44" t="n">
        <v>0</v>
      </c>
      <c r="AM44" t="n">
        <v>0</v>
      </c>
      <c r="AN44" t="n">
        <v>0</v>
      </c>
      <c r="AO44" t="n">
        <v>0</v>
      </c>
      <c r="AP44" t="n">
        <v>0</v>
      </c>
      <c r="AQ44" t="n">
        <v>0</v>
      </c>
      <c r="AR44" t="n">
        <v>0</v>
      </c>
      <c r="AS44" t="n">
        <v>0</v>
      </c>
      <c r="AT44" t="n">
        <v>0</v>
      </c>
      <c r="AU44" t="n">
        <v>0</v>
      </c>
      <c r="AV44" t="n">
        <v>0</v>
      </c>
      <c r="AW44" t="n">
        <v>0</v>
      </c>
      <c r="AX44" t="n">
        <v>0</v>
      </c>
      <c r="AY44" t="n">
        <v>0</v>
      </c>
      <c r="AZ44" t="n">
        <v>0</v>
      </c>
      <c r="BA44" t="n">
        <v>0</v>
      </c>
      <c r="BB44" t="n">
        <v>0</v>
      </c>
      <c r="BC44" t="n">
        <v>0</v>
      </c>
      <c r="BD44" t="n">
        <v>0</v>
      </c>
      <c r="BE44" t="n">
        <v>1</v>
      </c>
    </row>
    <row r="45">
      <c r="B45" s="325" t="inlineStr">
        <is>
          <t>Placages F</t>
        </is>
      </c>
      <c r="C45" t="n">
        <v>0</v>
      </c>
      <c r="D45" t="n">
        <v>0</v>
      </c>
      <c r="E45" t="n">
        <v>0</v>
      </c>
      <c r="F45" t="n">
        <v>0</v>
      </c>
      <c r="G45" t="n">
        <v>0</v>
      </c>
      <c r="H45" t="n">
        <v>0</v>
      </c>
      <c r="I45" t="n">
        <v>0</v>
      </c>
      <c r="J45" t="n">
        <v>0</v>
      </c>
      <c r="K45" t="n">
        <v>0</v>
      </c>
      <c r="L45" t="n">
        <v>0</v>
      </c>
      <c r="M45" t="n">
        <v>1</v>
      </c>
      <c r="N45" t="n">
        <v>0</v>
      </c>
      <c r="O45" t="n">
        <v>0</v>
      </c>
      <c r="P45" t="n">
        <v>0</v>
      </c>
      <c r="Q45" t="n">
        <v>1</v>
      </c>
      <c r="R45" t="n">
        <v>1</v>
      </c>
      <c r="S45" t="n">
        <v>0</v>
      </c>
      <c r="T45" t="n">
        <v>1</v>
      </c>
      <c r="U45" t="n">
        <v>1</v>
      </c>
      <c r="V45" t="n">
        <v>0</v>
      </c>
      <c r="W45" t="n">
        <v>1</v>
      </c>
      <c r="X45" t="n">
        <v>0</v>
      </c>
      <c r="Y45" t="n">
        <v>0</v>
      </c>
      <c r="Z45" t="n">
        <v>0</v>
      </c>
      <c r="AA45" t="n">
        <v>0</v>
      </c>
      <c r="AB45" t="n">
        <v>0</v>
      </c>
      <c r="AC45" t="n">
        <v>0</v>
      </c>
      <c r="AD45" t="n">
        <v>0</v>
      </c>
      <c r="AE45" t="n">
        <v>0</v>
      </c>
      <c r="AF45" t="n">
        <v>0</v>
      </c>
      <c r="AG45" t="n">
        <v>0</v>
      </c>
      <c r="AH45" t="n">
        <v>0</v>
      </c>
      <c r="AI45" t="n">
        <v>0</v>
      </c>
      <c r="AJ45" t="n">
        <v>0</v>
      </c>
      <c r="AK45" t="n">
        <v>0</v>
      </c>
      <c r="AL45" t="n">
        <v>0</v>
      </c>
      <c r="AM45" t="n">
        <v>0</v>
      </c>
      <c r="AN45" t="n">
        <v>0</v>
      </c>
      <c r="AO45" t="n">
        <v>0</v>
      </c>
      <c r="AP45" t="n">
        <v>0</v>
      </c>
      <c r="AQ45" t="n">
        <v>0</v>
      </c>
      <c r="AR45" t="n">
        <v>0</v>
      </c>
      <c r="AS45" t="n">
        <v>0</v>
      </c>
      <c r="AT45" t="n">
        <v>0</v>
      </c>
      <c r="AU45" t="n">
        <v>0</v>
      </c>
      <c r="AV45" t="n">
        <v>0</v>
      </c>
      <c r="AW45" t="n">
        <v>0</v>
      </c>
      <c r="AX45" t="n">
        <v>0</v>
      </c>
      <c r="AY45" t="n">
        <v>0</v>
      </c>
      <c r="AZ45" t="n">
        <v>0</v>
      </c>
      <c r="BA45" t="n">
        <v>0</v>
      </c>
      <c r="BB45" t="n">
        <v>0</v>
      </c>
      <c r="BC45" t="n">
        <v>0</v>
      </c>
      <c r="BD45" t="n">
        <v>0</v>
      </c>
      <c r="BE45" t="n">
        <v>1</v>
      </c>
    </row>
    <row r="46">
      <c r="B46" s="325" t="inlineStr">
        <is>
          <t>Placages R</t>
        </is>
      </c>
      <c r="C46" t="n">
        <v>0</v>
      </c>
      <c r="D46" t="n">
        <v>0</v>
      </c>
      <c r="E46" t="n">
        <v>0</v>
      </c>
      <c r="F46" t="n">
        <v>0</v>
      </c>
      <c r="G46" t="n">
        <v>0</v>
      </c>
      <c r="H46" t="n">
        <v>0</v>
      </c>
      <c r="I46" t="n">
        <v>0</v>
      </c>
      <c r="J46" t="n">
        <v>0</v>
      </c>
      <c r="K46" t="n">
        <v>0</v>
      </c>
      <c r="L46" t="n">
        <v>0</v>
      </c>
      <c r="M46" t="n">
        <v>1</v>
      </c>
      <c r="N46" t="n">
        <v>0</v>
      </c>
      <c r="O46" t="n">
        <v>0</v>
      </c>
      <c r="P46" t="n">
        <v>0</v>
      </c>
      <c r="Q46" t="n">
        <v>1</v>
      </c>
      <c r="R46" t="n">
        <v>0</v>
      </c>
      <c r="S46" t="n">
        <v>1</v>
      </c>
      <c r="T46" t="n">
        <v>1</v>
      </c>
      <c r="U46" t="n">
        <v>0</v>
      </c>
      <c r="V46" t="n">
        <v>0</v>
      </c>
      <c r="W46" t="n">
        <v>0</v>
      </c>
      <c r="X46" t="n">
        <v>1</v>
      </c>
      <c r="Y46" t="n">
        <v>0</v>
      </c>
      <c r="Z46" t="n">
        <v>1</v>
      </c>
      <c r="AA46" t="n">
        <v>0</v>
      </c>
      <c r="AB46" t="n">
        <v>0</v>
      </c>
      <c r="AC46" t="n">
        <v>0</v>
      </c>
      <c r="AD46" t="n">
        <v>0</v>
      </c>
      <c r="AE46" t="n">
        <v>0</v>
      </c>
      <c r="AF46" t="n">
        <v>0</v>
      </c>
      <c r="AG46" t="n">
        <v>0</v>
      </c>
      <c r="AH46" t="n">
        <v>0</v>
      </c>
      <c r="AI46" t="n">
        <v>0</v>
      </c>
      <c r="AJ46" t="n">
        <v>0</v>
      </c>
      <c r="AK46" t="n">
        <v>0</v>
      </c>
      <c r="AL46" t="n">
        <v>0</v>
      </c>
      <c r="AM46" t="n">
        <v>0</v>
      </c>
      <c r="AN46" t="n">
        <v>0</v>
      </c>
      <c r="AO46" t="n">
        <v>0</v>
      </c>
      <c r="AP46" t="n">
        <v>0</v>
      </c>
      <c r="AQ46" t="n">
        <v>0</v>
      </c>
      <c r="AR46" t="n">
        <v>0</v>
      </c>
      <c r="AS46" t="n">
        <v>0</v>
      </c>
      <c r="AT46" t="n">
        <v>0</v>
      </c>
      <c r="AU46" t="n">
        <v>0</v>
      </c>
      <c r="AV46" t="n">
        <v>0</v>
      </c>
      <c r="AW46" t="n">
        <v>0</v>
      </c>
      <c r="AX46" t="n">
        <v>0</v>
      </c>
      <c r="AY46" t="n">
        <v>0</v>
      </c>
      <c r="AZ46" t="n">
        <v>0</v>
      </c>
      <c r="BA46" t="n">
        <v>0</v>
      </c>
      <c r="BB46" t="n">
        <v>0</v>
      </c>
      <c r="BC46" t="n">
        <v>0</v>
      </c>
      <c r="BD46" t="n">
        <v>0</v>
      </c>
      <c r="BE46" t="n">
        <v>1</v>
      </c>
    </row>
    <row r="47">
      <c r="B47" s="323" t="inlineStr">
        <is>
          <t>Produits de la 1ère transformation bois d'œuvre</t>
        </is>
      </c>
      <c r="C47" t="n">
        <v>0</v>
      </c>
      <c r="D47" t="n">
        <v>0</v>
      </c>
      <c r="E47" t="n">
        <v>0</v>
      </c>
      <c r="F47" t="n">
        <v>0</v>
      </c>
      <c r="G47" t="n">
        <v>0</v>
      </c>
      <c r="H47" t="n">
        <v>0</v>
      </c>
      <c r="I47" t="n">
        <v>0</v>
      </c>
      <c r="J47" t="n">
        <v>0</v>
      </c>
      <c r="K47" t="n">
        <v>0</v>
      </c>
      <c r="L47" t="n">
        <v>0</v>
      </c>
      <c r="M47" t="n">
        <v>1</v>
      </c>
      <c r="N47" t="n">
        <v>1</v>
      </c>
      <c r="O47" t="n">
        <v>1</v>
      </c>
      <c r="P47" t="n">
        <v>1</v>
      </c>
      <c r="Q47" t="n">
        <v>1</v>
      </c>
      <c r="R47" t="n">
        <v>1</v>
      </c>
      <c r="S47" t="n">
        <v>1</v>
      </c>
      <c r="T47" t="n">
        <v>1</v>
      </c>
      <c r="U47" t="n">
        <v>1</v>
      </c>
      <c r="V47" t="n">
        <v>1</v>
      </c>
      <c r="W47" t="n">
        <v>1</v>
      </c>
      <c r="X47" t="n">
        <v>1</v>
      </c>
      <c r="Y47" t="n">
        <v>1</v>
      </c>
      <c r="Z47" t="n">
        <v>1</v>
      </c>
      <c r="AA47" t="n">
        <v>0</v>
      </c>
      <c r="AB47" t="n">
        <v>0</v>
      </c>
      <c r="AC47" t="n">
        <v>0</v>
      </c>
      <c r="AD47" t="n">
        <v>0</v>
      </c>
      <c r="AE47" t="n">
        <v>0</v>
      </c>
      <c r="AF47" t="n">
        <v>0</v>
      </c>
      <c r="AG47" t="n">
        <v>0</v>
      </c>
      <c r="AH47" t="n">
        <v>0</v>
      </c>
      <c r="AI47" t="n">
        <v>0</v>
      </c>
      <c r="AJ47" t="n">
        <v>0</v>
      </c>
      <c r="AK47" t="n">
        <v>0</v>
      </c>
      <c r="AL47" t="n">
        <v>0</v>
      </c>
      <c r="AM47" t="n">
        <v>0</v>
      </c>
      <c r="AN47" t="n">
        <v>0</v>
      </c>
      <c r="AO47" t="n">
        <v>0</v>
      </c>
      <c r="AP47" t="n">
        <v>0</v>
      </c>
      <c r="AQ47" t="n">
        <v>0</v>
      </c>
      <c r="AR47" t="n">
        <v>0</v>
      </c>
      <c r="AS47" t="n">
        <v>0</v>
      </c>
      <c r="AT47" t="n">
        <v>0</v>
      </c>
      <c r="AU47" t="n">
        <v>0</v>
      </c>
      <c r="AV47" t="n">
        <v>0</v>
      </c>
      <c r="AW47" t="n">
        <v>0</v>
      </c>
      <c r="AX47" t="n">
        <v>0</v>
      </c>
      <c r="AY47" t="n">
        <v>0</v>
      </c>
      <c r="AZ47" t="n">
        <v>0</v>
      </c>
      <c r="BA47" t="n">
        <v>0</v>
      </c>
      <c r="BB47" t="n">
        <v>0</v>
      </c>
      <c r="BC47" t="n">
        <v>0</v>
      </c>
      <c r="BD47" t="n">
        <v>0</v>
      </c>
      <c r="BE47" t="n">
        <v>1</v>
      </c>
    </row>
    <row r="48">
      <c r="B48" s="324" t="inlineStr">
        <is>
          <t>Produits de la 1ère transformation bois d'œuvre F</t>
        </is>
      </c>
      <c r="C48" t="n">
        <v>0</v>
      </c>
      <c r="D48" t="n">
        <v>0</v>
      </c>
      <c r="E48" t="n">
        <v>0</v>
      </c>
      <c r="F48" t="n">
        <v>0</v>
      </c>
      <c r="G48" t="n">
        <v>0</v>
      </c>
      <c r="H48" t="n">
        <v>0</v>
      </c>
      <c r="I48" t="n">
        <v>0</v>
      </c>
      <c r="J48" t="n">
        <v>0</v>
      </c>
      <c r="K48" t="n">
        <v>0</v>
      </c>
      <c r="L48" t="n">
        <v>0</v>
      </c>
      <c r="M48" t="n">
        <v>1</v>
      </c>
      <c r="N48" t="n">
        <v>1</v>
      </c>
      <c r="O48" t="n">
        <v>1</v>
      </c>
      <c r="P48" t="n">
        <v>0</v>
      </c>
      <c r="Q48" t="n">
        <v>1</v>
      </c>
      <c r="R48" t="n">
        <v>1</v>
      </c>
      <c r="S48" t="n">
        <v>0</v>
      </c>
      <c r="T48" t="n">
        <v>1</v>
      </c>
      <c r="U48" t="n">
        <v>1</v>
      </c>
      <c r="V48" t="n">
        <v>1</v>
      </c>
      <c r="W48" t="n">
        <v>1</v>
      </c>
      <c r="X48" t="n">
        <v>0</v>
      </c>
      <c r="Y48" t="n">
        <v>0</v>
      </c>
      <c r="Z48" t="n">
        <v>0</v>
      </c>
      <c r="AA48" t="n">
        <v>0</v>
      </c>
      <c r="AB48" t="n">
        <v>0</v>
      </c>
      <c r="AC48" t="n">
        <v>0</v>
      </c>
      <c r="AD48" t="n">
        <v>0</v>
      </c>
      <c r="AE48" t="n">
        <v>0</v>
      </c>
      <c r="AF48" t="n">
        <v>0</v>
      </c>
      <c r="AG48" t="n">
        <v>0</v>
      </c>
      <c r="AH48" t="n">
        <v>0</v>
      </c>
      <c r="AI48" t="n">
        <v>0</v>
      </c>
      <c r="AJ48" t="n">
        <v>0</v>
      </c>
      <c r="AK48" t="n">
        <v>0</v>
      </c>
      <c r="AL48" t="n">
        <v>0</v>
      </c>
      <c r="AM48" t="n">
        <v>0</v>
      </c>
      <c r="AN48" t="n">
        <v>0</v>
      </c>
      <c r="AO48" t="n">
        <v>0</v>
      </c>
      <c r="AP48" t="n">
        <v>0</v>
      </c>
      <c r="AQ48" t="n">
        <v>0</v>
      </c>
      <c r="AR48" t="n">
        <v>0</v>
      </c>
      <c r="AS48" t="n">
        <v>0</v>
      </c>
      <c r="AT48" t="n">
        <v>0</v>
      </c>
      <c r="AU48" t="n">
        <v>0</v>
      </c>
      <c r="AV48" t="n">
        <v>0</v>
      </c>
      <c r="AW48" t="n">
        <v>0</v>
      </c>
      <c r="AX48" t="n">
        <v>0</v>
      </c>
      <c r="AY48" t="n">
        <v>0</v>
      </c>
      <c r="AZ48" t="n">
        <v>0</v>
      </c>
      <c r="BA48" t="n">
        <v>0</v>
      </c>
      <c r="BB48" t="n">
        <v>0</v>
      </c>
      <c r="BC48" t="n">
        <v>0</v>
      </c>
      <c r="BD48" t="n">
        <v>0</v>
      </c>
      <c r="BE48" t="n">
        <v>1</v>
      </c>
    </row>
    <row r="49">
      <c r="B49" s="325" t="inlineStr">
        <is>
          <t>Sciages F</t>
        </is>
      </c>
      <c r="C49" t="n">
        <v>0</v>
      </c>
      <c r="D49" t="n">
        <v>0</v>
      </c>
      <c r="E49" t="n">
        <v>0</v>
      </c>
      <c r="F49" t="n">
        <v>0</v>
      </c>
      <c r="G49" t="n">
        <v>0</v>
      </c>
      <c r="H49" t="n">
        <v>0</v>
      </c>
      <c r="I49" t="n">
        <v>0</v>
      </c>
      <c r="J49" t="n">
        <v>0</v>
      </c>
      <c r="K49" t="n">
        <v>0</v>
      </c>
      <c r="L49" t="n">
        <v>0</v>
      </c>
      <c r="M49" t="n">
        <v>1</v>
      </c>
      <c r="N49" t="n">
        <v>1</v>
      </c>
      <c r="O49" t="n">
        <v>1</v>
      </c>
      <c r="P49" t="n">
        <v>0</v>
      </c>
      <c r="Q49" t="n">
        <v>0</v>
      </c>
      <c r="R49" t="n">
        <v>0</v>
      </c>
      <c r="S49" t="n">
        <v>0</v>
      </c>
      <c r="T49" t="n">
        <v>1</v>
      </c>
      <c r="U49" t="n">
        <v>1</v>
      </c>
      <c r="V49" t="n">
        <v>1</v>
      </c>
      <c r="W49" t="n">
        <v>0</v>
      </c>
      <c r="X49" t="n">
        <v>0</v>
      </c>
      <c r="Y49" t="n">
        <v>0</v>
      </c>
      <c r="Z49" t="n">
        <v>0</v>
      </c>
      <c r="AA49" t="n">
        <v>0</v>
      </c>
      <c r="AB49" t="n">
        <v>0</v>
      </c>
      <c r="AC49" t="n">
        <v>0</v>
      </c>
      <c r="AD49" t="n">
        <v>0</v>
      </c>
      <c r="AE49" t="n">
        <v>0</v>
      </c>
      <c r="AF49" t="n">
        <v>0</v>
      </c>
      <c r="AG49" t="n">
        <v>0</v>
      </c>
      <c r="AH49" t="n">
        <v>0</v>
      </c>
      <c r="AI49" t="n">
        <v>0</v>
      </c>
      <c r="AJ49" t="n">
        <v>0</v>
      </c>
      <c r="AK49" t="n">
        <v>0</v>
      </c>
      <c r="AL49" t="n">
        <v>0</v>
      </c>
      <c r="AM49" t="n">
        <v>0</v>
      </c>
      <c r="AN49" t="n">
        <v>0</v>
      </c>
      <c r="AO49" t="n">
        <v>0</v>
      </c>
      <c r="AP49" t="n">
        <v>0</v>
      </c>
      <c r="AQ49" t="n">
        <v>0</v>
      </c>
      <c r="AR49" t="n">
        <v>0</v>
      </c>
      <c r="AS49" t="n">
        <v>0</v>
      </c>
      <c r="AT49" t="n">
        <v>0</v>
      </c>
      <c r="AU49" t="n">
        <v>0</v>
      </c>
      <c r="AV49" t="n">
        <v>0</v>
      </c>
      <c r="AW49" t="n">
        <v>0</v>
      </c>
      <c r="AX49" t="n">
        <v>0</v>
      </c>
      <c r="AY49" t="n">
        <v>0</v>
      </c>
      <c r="AZ49" t="n">
        <v>0</v>
      </c>
      <c r="BA49" t="n">
        <v>0</v>
      </c>
      <c r="BB49" t="n">
        <v>0</v>
      </c>
      <c r="BC49" t="n">
        <v>0</v>
      </c>
      <c r="BD49" t="n">
        <v>0</v>
      </c>
      <c r="BE49" t="n">
        <v>1</v>
      </c>
    </row>
    <row r="50">
      <c r="B50" s="325" t="inlineStr">
        <is>
          <t>Traverses</t>
        </is>
      </c>
      <c r="C50" t="n">
        <v>0</v>
      </c>
      <c r="D50" t="n">
        <v>0</v>
      </c>
      <c r="E50" t="n">
        <v>0</v>
      </c>
      <c r="F50" t="n">
        <v>0</v>
      </c>
      <c r="G50" t="n">
        <v>0</v>
      </c>
      <c r="H50" t="n">
        <v>0</v>
      </c>
      <c r="I50" t="n">
        <v>0</v>
      </c>
      <c r="J50" t="n">
        <v>0</v>
      </c>
      <c r="K50" t="n">
        <v>0</v>
      </c>
      <c r="L50" t="n">
        <v>0</v>
      </c>
      <c r="M50" t="n">
        <v>1</v>
      </c>
      <c r="N50" t="n">
        <v>1</v>
      </c>
      <c r="O50" t="n">
        <v>1</v>
      </c>
      <c r="P50" t="n">
        <v>0</v>
      </c>
      <c r="Q50" t="n">
        <v>0</v>
      </c>
      <c r="R50" t="n">
        <v>0</v>
      </c>
      <c r="S50" t="n">
        <v>0</v>
      </c>
      <c r="T50" t="n">
        <v>1</v>
      </c>
      <c r="U50" t="n">
        <v>1</v>
      </c>
      <c r="V50" t="n">
        <v>1</v>
      </c>
      <c r="W50" t="n">
        <v>0</v>
      </c>
      <c r="X50" t="n">
        <v>0</v>
      </c>
      <c r="Y50" t="n">
        <v>0</v>
      </c>
      <c r="Z50" t="n">
        <v>0</v>
      </c>
      <c r="AA50" t="n">
        <v>0</v>
      </c>
      <c r="AB50" t="n">
        <v>0</v>
      </c>
      <c r="AC50" t="n">
        <v>0</v>
      </c>
      <c r="AD50" t="n">
        <v>0</v>
      </c>
      <c r="AE50" t="n">
        <v>0</v>
      </c>
      <c r="AF50" t="n">
        <v>0</v>
      </c>
      <c r="AG50" t="n">
        <v>0</v>
      </c>
      <c r="AH50" t="n">
        <v>0</v>
      </c>
      <c r="AI50" t="n">
        <v>0</v>
      </c>
      <c r="AJ50" t="n">
        <v>0</v>
      </c>
      <c r="AK50" t="n">
        <v>0</v>
      </c>
      <c r="AL50" t="n">
        <v>0</v>
      </c>
      <c r="AM50" t="n">
        <v>0</v>
      </c>
      <c r="AN50" t="n">
        <v>0</v>
      </c>
      <c r="AO50" t="n">
        <v>0</v>
      </c>
      <c r="AP50" t="n">
        <v>0</v>
      </c>
      <c r="AQ50" t="n">
        <v>0</v>
      </c>
      <c r="AR50" t="n">
        <v>0</v>
      </c>
      <c r="AS50" t="n">
        <v>0</v>
      </c>
      <c r="AT50" t="n">
        <v>0</v>
      </c>
      <c r="AU50" t="n">
        <v>0</v>
      </c>
      <c r="AV50" t="n">
        <v>0</v>
      </c>
      <c r="AW50" t="n">
        <v>0</v>
      </c>
      <c r="AX50" t="n">
        <v>0</v>
      </c>
      <c r="AY50" t="n">
        <v>0</v>
      </c>
      <c r="AZ50" t="n">
        <v>0</v>
      </c>
      <c r="BA50" t="n">
        <v>0</v>
      </c>
      <c r="BB50" t="n">
        <v>0</v>
      </c>
      <c r="BC50" t="n">
        <v>0</v>
      </c>
      <c r="BD50" t="n">
        <v>0</v>
      </c>
      <c r="BE50" t="n">
        <v>1</v>
      </c>
    </row>
    <row r="51">
      <c r="B51" s="325" t="inlineStr">
        <is>
          <t>Merrains</t>
        </is>
      </c>
      <c r="C51" t="n">
        <v>0</v>
      </c>
      <c r="D51" t="n">
        <v>0</v>
      </c>
      <c r="E51" t="n">
        <v>0</v>
      </c>
      <c r="F51" t="n">
        <v>0</v>
      </c>
      <c r="G51" t="n">
        <v>0</v>
      </c>
      <c r="H51" t="n">
        <v>0</v>
      </c>
      <c r="I51" t="n">
        <v>0</v>
      </c>
      <c r="J51" t="n">
        <v>0</v>
      </c>
      <c r="K51" t="n">
        <v>0</v>
      </c>
      <c r="L51" t="n">
        <v>0</v>
      </c>
      <c r="M51" t="n">
        <v>1</v>
      </c>
      <c r="N51" t="n">
        <v>1</v>
      </c>
      <c r="O51" t="n">
        <v>1</v>
      </c>
      <c r="P51" t="n">
        <v>0</v>
      </c>
      <c r="Q51" t="n">
        <v>0</v>
      </c>
      <c r="R51" t="n">
        <v>0</v>
      </c>
      <c r="S51" t="n">
        <v>0</v>
      </c>
      <c r="T51" t="n">
        <v>1</v>
      </c>
      <c r="U51" t="n">
        <v>1</v>
      </c>
      <c r="V51" t="n">
        <v>1</v>
      </c>
      <c r="W51" t="n">
        <v>0</v>
      </c>
      <c r="X51" t="n">
        <v>0</v>
      </c>
      <c r="Y51" t="n">
        <v>0</v>
      </c>
      <c r="Z51" t="n">
        <v>0</v>
      </c>
      <c r="AA51" t="n">
        <v>0</v>
      </c>
      <c r="AB51" t="n">
        <v>0</v>
      </c>
      <c r="AC51" t="n">
        <v>0</v>
      </c>
      <c r="AD51" t="n">
        <v>0</v>
      </c>
      <c r="AE51" t="n">
        <v>0</v>
      </c>
      <c r="AF51" t="n">
        <v>0</v>
      </c>
      <c r="AG51" t="n">
        <v>0</v>
      </c>
      <c r="AH51" t="n">
        <v>0</v>
      </c>
      <c r="AI51" t="n">
        <v>0</v>
      </c>
      <c r="AJ51" t="n">
        <v>0</v>
      </c>
      <c r="AK51" t="n">
        <v>0</v>
      </c>
      <c r="AL51" t="n">
        <v>0</v>
      </c>
      <c r="AM51" t="n">
        <v>0</v>
      </c>
      <c r="AN51" t="n">
        <v>0</v>
      </c>
      <c r="AO51" t="n">
        <v>0</v>
      </c>
      <c r="AP51" t="n">
        <v>0</v>
      </c>
      <c r="AQ51" t="n">
        <v>0</v>
      </c>
      <c r="AR51" t="n">
        <v>0</v>
      </c>
      <c r="AS51" t="n">
        <v>0</v>
      </c>
      <c r="AT51" t="n">
        <v>0</v>
      </c>
      <c r="AU51" t="n">
        <v>0</v>
      </c>
      <c r="AV51" t="n">
        <v>0</v>
      </c>
      <c r="AW51" t="n">
        <v>0</v>
      </c>
      <c r="AX51" t="n">
        <v>0</v>
      </c>
      <c r="AY51" t="n">
        <v>0</v>
      </c>
      <c r="AZ51" t="n">
        <v>0</v>
      </c>
      <c r="BA51" t="n">
        <v>0</v>
      </c>
      <c r="BB51" t="n">
        <v>0</v>
      </c>
      <c r="BC51" t="n">
        <v>0</v>
      </c>
      <c r="BD51" t="n">
        <v>0</v>
      </c>
      <c r="BE51" t="n">
        <v>0</v>
      </c>
    </row>
    <row r="52">
      <c r="B52" s="325" t="inlineStr">
        <is>
          <t>Placages F</t>
        </is>
      </c>
      <c r="C52" t="n">
        <v>0</v>
      </c>
      <c r="D52" t="n">
        <v>0</v>
      </c>
      <c r="E52" t="n">
        <v>0</v>
      </c>
      <c r="F52" t="n">
        <v>0</v>
      </c>
      <c r="G52" t="n">
        <v>0</v>
      </c>
      <c r="H52" t="n">
        <v>0</v>
      </c>
      <c r="I52" t="n">
        <v>0</v>
      </c>
      <c r="J52" t="n">
        <v>0</v>
      </c>
      <c r="K52" t="n">
        <v>0</v>
      </c>
      <c r="L52" t="n">
        <v>0</v>
      </c>
      <c r="M52" t="n">
        <v>1</v>
      </c>
      <c r="N52" t="n">
        <v>0</v>
      </c>
      <c r="O52" t="n">
        <v>0</v>
      </c>
      <c r="P52" t="n">
        <v>0</v>
      </c>
      <c r="Q52" t="n">
        <v>1</v>
      </c>
      <c r="R52" t="n">
        <v>1</v>
      </c>
      <c r="S52" t="n">
        <v>0</v>
      </c>
      <c r="T52" t="n">
        <v>1</v>
      </c>
      <c r="U52" t="n">
        <v>1</v>
      </c>
      <c r="V52" t="n">
        <v>0</v>
      </c>
      <c r="W52" t="n">
        <v>1</v>
      </c>
      <c r="X52" t="n">
        <v>0</v>
      </c>
      <c r="Y52" t="n">
        <v>0</v>
      </c>
      <c r="Z52" t="n">
        <v>0</v>
      </c>
      <c r="AA52" t="n">
        <v>0</v>
      </c>
      <c r="AB52" t="n">
        <v>0</v>
      </c>
      <c r="AC52" t="n">
        <v>0</v>
      </c>
      <c r="AD52" t="n">
        <v>0</v>
      </c>
      <c r="AE52" t="n">
        <v>0</v>
      </c>
      <c r="AF52" t="n">
        <v>0</v>
      </c>
      <c r="AG52" t="n">
        <v>0</v>
      </c>
      <c r="AH52" t="n">
        <v>0</v>
      </c>
      <c r="AI52" t="n">
        <v>0</v>
      </c>
      <c r="AJ52" t="n">
        <v>0</v>
      </c>
      <c r="AK52" t="n">
        <v>0</v>
      </c>
      <c r="AL52" t="n">
        <v>0</v>
      </c>
      <c r="AM52" t="n">
        <v>0</v>
      </c>
      <c r="AN52" t="n">
        <v>0</v>
      </c>
      <c r="AO52" t="n">
        <v>0</v>
      </c>
      <c r="AP52" t="n">
        <v>0</v>
      </c>
      <c r="AQ52" t="n">
        <v>0</v>
      </c>
      <c r="AR52" t="n">
        <v>0</v>
      </c>
      <c r="AS52" t="n">
        <v>0</v>
      </c>
      <c r="AT52" t="n">
        <v>0</v>
      </c>
      <c r="AU52" t="n">
        <v>0</v>
      </c>
      <c r="AV52" t="n">
        <v>0</v>
      </c>
      <c r="AW52" t="n">
        <v>0</v>
      </c>
      <c r="AX52" t="n">
        <v>0</v>
      </c>
      <c r="AY52" t="n">
        <v>0</v>
      </c>
      <c r="AZ52" t="n">
        <v>0</v>
      </c>
      <c r="BA52" t="n">
        <v>0</v>
      </c>
      <c r="BB52" t="n">
        <v>0</v>
      </c>
      <c r="BC52" t="n">
        <v>0</v>
      </c>
      <c r="BD52" t="n">
        <v>0</v>
      </c>
      <c r="BE52" t="n">
        <v>1</v>
      </c>
    </row>
    <row r="53">
      <c r="B53" s="324" t="inlineStr">
        <is>
          <t>Produits de la 1ère transformation bois d'œuvre R</t>
        </is>
      </c>
      <c r="C53" t="n">
        <v>0</v>
      </c>
      <c r="D53" t="n">
        <v>0</v>
      </c>
      <c r="E53" t="n">
        <v>0</v>
      </c>
      <c r="F53" t="n">
        <v>0</v>
      </c>
      <c r="G53" t="n">
        <v>0</v>
      </c>
      <c r="H53" t="n">
        <v>0</v>
      </c>
      <c r="I53" t="n">
        <v>0</v>
      </c>
      <c r="J53" t="n">
        <v>0</v>
      </c>
      <c r="K53" t="n">
        <v>0</v>
      </c>
      <c r="L53" t="n">
        <v>0</v>
      </c>
      <c r="M53" t="n">
        <v>1</v>
      </c>
      <c r="N53" t="n">
        <v>1</v>
      </c>
      <c r="O53" t="n">
        <v>0</v>
      </c>
      <c r="P53" t="n">
        <v>1</v>
      </c>
      <c r="Q53" t="n">
        <v>1</v>
      </c>
      <c r="R53" t="n">
        <v>0</v>
      </c>
      <c r="S53" t="n">
        <v>1</v>
      </c>
      <c r="T53" t="n">
        <v>1</v>
      </c>
      <c r="U53" t="n">
        <v>0</v>
      </c>
      <c r="V53" t="n">
        <v>0</v>
      </c>
      <c r="W53" t="n">
        <v>0</v>
      </c>
      <c r="X53" t="n">
        <v>1</v>
      </c>
      <c r="Y53" t="n">
        <v>1</v>
      </c>
      <c r="Z53" t="n">
        <v>1</v>
      </c>
      <c r="AA53" t="n">
        <v>0</v>
      </c>
      <c r="AB53" t="n">
        <v>0</v>
      </c>
      <c r="AC53" t="n">
        <v>0</v>
      </c>
      <c r="AD53" t="n">
        <v>0</v>
      </c>
      <c r="AE53" t="n">
        <v>0</v>
      </c>
      <c r="AF53" t="n">
        <v>0</v>
      </c>
      <c r="AG53" t="n">
        <v>0</v>
      </c>
      <c r="AH53" t="n">
        <v>0</v>
      </c>
      <c r="AI53" t="n">
        <v>0</v>
      </c>
      <c r="AJ53" t="n">
        <v>0</v>
      </c>
      <c r="AK53" t="n">
        <v>0</v>
      </c>
      <c r="AL53" t="n">
        <v>0</v>
      </c>
      <c r="AM53" t="n">
        <v>0</v>
      </c>
      <c r="AN53" t="n">
        <v>0</v>
      </c>
      <c r="AO53" t="n">
        <v>0</v>
      </c>
      <c r="AP53" t="n">
        <v>0</v>
      </c>
      <c r="AQ53" t="n">
        <v>0</v>
      </c>
      <c r="AR53" t="n">
        <v>0</v>
      </c>
      <c r="AS53" t="n">
        <v>0</v>
      </c>
      <c r="AT53" t="n">
        <v>0</v>
      </c>
      <c r="AU53" t="n">
        <v>0</v>
      </c>
      <c r="AV53" t="n">
        <v>0</v>
      </c>
      <c r="AW53" t="n">
        <v>0</v>
      </c>
      <c r="AX53" t="n">
        <v>0</v>
      </c>
      <c r="AY53" t="n">
        <v>0</v>
      </c>
      <c r="AZ53" t="n">
        <v>0</v>
      </c>
      <c r="BA53" t="n">
        <v>0</v>
      </c>
      <c r="BB53" t="n">
        <v>0</v>
      </c>
      <c r="BC53" t="n">
        <v>0</v>
      </c>
      <c r="BD53" t="n">
        <v>0</v>
      </c>
      <c r="BE53" t="n">
        <v>1</v>
      </c>
    </row>
    <row r="54">
      <c r="B54" s="325" t="inlineStr">
        <is>
          <t>Sciages R</t>
        </is>
      </c>
      <c r="C54" t="n">
        <v>0</v>
      </c>
      <c r="D54" t="n">
        <v>0</v>
      </c>
      <c r="E54" t="n">
        <v>0</v>
      </c>
      <c r="F54" t="n">
        <v>0</v>
      </c>
      <c r="G54" t="n">
        <v>0</v>
      </c>
      <c r="H54" t="n">
        <v>0</v>
      </c>
      <c r="I54" t="n">
        <v>0</v>
      </c>
      <c r="J54" t="n">
        <v>0</v>
      </c>
      <c r="K54" t="n">
        <v>0</v>
      </c>
      <c r="L54" t="n">
        <v>0</v>
      </c>
      <c r="M54" t="n">
        <v>1</v>
      </c>
      <c r="N54" t="n">
        <v>1</v>
      </c>
      <c r="O54" t="n">
        <v>0</v>
      </c>
      <c r="P54" t="n">
        <v>1</v>
      </c>
      <c r="Q54" t="n">
        <v>0</v>
      </c>
      <c r="R54" t="n">
        <v>0</v>
      </c>
      <c r="S54" t="n">
        <v>0</v>
      </c>
      <c r="T54" t="n">
        <v>1</v>
      </c>
      <c r="U54" t="n">
        <v>0</v>
      </c>
      <c r="V54" t="n">
        <v>0</v>
      </c>
      <c r="W54" t="n">
        <v>0</v>
      </c>
      <c r="X54" t="n">
        <v>1</v>
      </c>
      <c r="Y54" t="n">
        <v>1</v>
      </c>
      <c r="Z54" t="n">
        <v>0</v>
      </c>
      <c r="AA54" t="n">
        <v>0</v>
      </c>
      <c r="AB54" t="n">
        <v>0</v>
      </c>
      <c r="AC54" t="n">
        <v>0</v>
      </c>
      <c r="AD54" t="n">
        <v>0</v>
      </c>
      <c r="AE54" t="n">
        <v>0</v>
      </c>
      <c r="AF54" t="n">
        <v>0</v>
      </c>
      <c r="AG54" t="n">
        <v>0</v>
      </c>
      <c r="AH54" t="n">
        <v>0</v>
      </c>
      <c r="AI54" t="n">
        <v>0</v>
      </c>
      <c r="AJ54" t="n">
        <v>0</v>
      </c>
      <c r="AK54" t="n">
        <v>0</v>
      </c>
      <c r="AL54" t="n">
        <v>0</v>
      </c>
      <c r="AM54" t="n">
        <v>0</v>
      </c>
      <c r="AN54" t="n">
        <v>0</v>
      </c>
      <c r="AO54" t="n">
        <v>0</v>
      </c>
      <c r="AP54" t="n">
        <v>0</v>
      </c>
      <c r="AQ54" t="n">
        <v>0</v>
      </c>
      <c r="AR54" t="n">
        <v>0</v>
      </c>
      <c r="AS54" t="n">
        <v>0</v>
      </c>
      <c r="AT54" t="n">
        <v>0</v>
      </c>
      <c r="AU54" t="n">
        <v>0</v>
      </c>
      <c r="AV54" t="n">
        <v>0</v>
      </c>
      <c r="AW54" t="n">
        <v>0</v>
      </c>
      <c r="AX54" t="n">
        <v>0</v>
      </c>
      <c r="AY54" t="n">
        <v>0</v>
      </c>
      <c r="AZ54" t="n">
        <v>0</v>
      </c>
      <c r="BA54" t="n">
        <v>0</v>
      </c>
      <c r="BB54" t="n">
        <v>0</v>
      </c>
      <c r="BC54" t="n">
        <v>0</v>
      </c>
      <c r="BD54" t="n">
        <v>0</v>
      </c>
      <c r="BE54" t="n">
        <v>1</v>
      </c>
    </row>
    <row r="55">
      <c r="B55" s="325" t="inlineStr">
        <is>
          <t>Placages R</t>
        </is>
      </c>
      <c r="C55" t="n">
        <v>0</v>
      </c>
      <c r="D55" t="n">
        <v>0</v>
      </c>
      <c r="E55" t="n">
        <v>0</v>
      </c>
      <c r="F55" t="n">
        <v>0</v>
      </c>
      <c r="G55" t="n">
        <v>0</v>
      </c>
      <c r="H55" t="n">
        <v>0</v>
      </c>
      <c r="I55" t="n">
        <v>0</v>
      </c>
      <c r="J55" t="n">
        <v>0</v>
      </c>
      <c r="K55" t="n">
        <v>0</v>
      </c>
      <c r="L55" t="n">
        <v>0</v>
      </c>
      <c r="M55" t="n">
        <v>1</v>
      </c>
      <c r="N55" t="n">
        <v>0</v>
      </c>
      <c r="O55" t="n">
        <v>0</v>
      </c>
      <c r="P55" t="n">
        <v>0</v>
      </c>
      <c r="Q55" t="n">
        <v>1</v>
      </c>
      <c r="R55" t="n">
        <v>0</v>
      </c>
      <c r="S55" t="n">
        <v>1</v>
      </c>
      <c r="T55" t="n">
        <v>1</v>
      </c>
      <c r="U55" t="n">
        <v>0</v>
      </c>
      <c r="V55" t="n">
        <v>0</v>
      </c>
      <c r="W55" t="n">
        <v>0</v>
      </c>
      <c r="X55" t="n">
        <v>1</v>
      </c>
      <c r="Y55" t="n">
        <v>0</v>
      </c>
      <c r="Z55" t="n">
        <v>1</v>
      </c>
      <c r="AA55" t="n">
        <v>0</v>
      </c>
      <c r="AB55" t="n">
        <v>0</v>
      </c>
      <c r="AC55" t="n">
        <v>0</v>
      </c>
      <c r="AD55" t="n">
        <v>0</v>
      </c>
      <c r="AE55" t="n">
        <v>0</v>
      </c>
      <c r="AF55" t="n">
        <v>0</v>
      </c>
      <c r="AG55" t="n">
        <v>0</v>
      </c>
      <c r="AH55" t="n">
        <v>0</v>
      </c>
      <c r="AI55" t="n">
        <v>0</v>
      </c>
      <c r="AJ55" t="n">
        <v>0</v>
      </c>
      <c r="AK55" t="n">
        <v>0</v>
      </c>
      <c r="AL55" t="n">
        <v>0</v>
      </c>
      <c r="AM55" t="n">
        <v>0</v>
      </c>
      <c r="AN55" t="n">
        <v>0</v>
      </c>
      <c r="AO55" t="n">
        <v>0</v>
      </c>
      <c r="AP55" t="n">
        <v>0</v>
      </c>
      <c r="AQ55" t="n">
        <v>0</v>
      </c>
      <c r="AR55" t="n">
        <v>0</v>
      </c>
      <c r="AS55" t="n">
        <v>0</v>
      </c>
      <c r="AT55" t="n">
        <v>0</v>
      </c>
      <c r="AU55" t="n">
        <v>0</v>
      </c>
      <c r="AV55" t="n">
        <v>0</v>
      </c>
      <c r="AW55" t="n">
        <v>0</v>
      </c>
      <c r="AX55" t="n">
        <v>0</v>
      </c>
      <c r="AY55" t="n">
        <v>0</v>
      </c>
      <c r="AZ55" t="n">
        <v>0</v>
      </c>
      <c r="BA55" t="n">
        <v>0</v>
      </c>
      <c r="BB55" t="n">
        <v>0</v>
      </c>
      <c r="BC55" t="n">
        <v>0</v>
      </c>
      <c r="BD55" t="n">
        <v>0</v>
      </c>
      <c r="BE55" t="n">
        <v>1</v>
      </c>
    </row>
    <row r="56">
      <c r="B56" s="323" t="inlineStr">
        <is>
          <t>Produits de la 1ère transformation bois d'industrie</t>
        </is>
      </c>
      <c r="C56" t="n">
        <v>0</v>
      </c>
      <c r="D56" t="n">
        <v>0</v>
      </c>
      <c r="E56" t="n">
        <v>0</v>
      </c>
      <c r="F56" t="n">
        <v>0</v>
      </c>
      <c r="G56" t="n">
        <v>0</v>
      </c>
      <c r="H56" t="n">
        <v>0</v>
      </c>
      <c r="I56" t="n">
        <v>0</v>
      </c>
      <c r="J56" t="n">
        <v>0</v>
      </c>
      <c r="K56" t="n">
        <v>0</v>
      </c>
      <c r="L56" t="n">
        <v>0</v>
      </c>
      <c r="M56" t="n">
        <v>0</v>
      </c>
      <c r="N56" t="n">
        <v>0</v>
      </c>
      <c r="O56" t="n">
        <v>0</v>
      </c>
      <c r="P56" t="n">
        <v>0</v>
      </c>
      <c r="Q56" t="n">
        <v>0</v>
      </c>
      <c r="R56" t="n">
        <v>0</v>
      </c>
      <c r="S56" t="n">
        <v>0</v>
      </c>
      <c r="T56" t="n">
        <v>0</v>
      </c>
      <c r="U56" t="n">
        <v>0</v>
      </c>
      <c r="V56" t="n">
        <v>0</v>
      </c>
      <c r="W56" t="n">
        <v>0</v>
      </c>
      <c r="X56" t="n">
        <v>0</v>
      </c>
      <c r="Y56" t="n">
        <v>0</v>
      </c>
      <c r="Z56" t="n">
        <v>0</v>
      </c>
      <c r="AA56" t="n">
        <v>1</v>
      </c>
      <c r="AB56" t="n">
        <v>1</v>
      </c>
      <c r="AC56" t="n">
        <v>1</v>
      </c>
      <c r="AD56" t="n">
        <v>1</v>
      </c>
      <c r="AE56" t="n">
        <v>1</v>
      </c>
      <c r="AF56" t="n">
        <v>1</v>
      </c>
      <c r="AG56" t="n">
        <v>1</v>
      </c>
      <c r="AH56" t="n">
        <v>1</v>
      </c>
      <c r="AI56" t="n">
        <v>1</v>
      </c>
      <c r="AJ56" t="n">
        <v>1</v>
      </c>
      <c r="AK56" t="n">
        <v>1</v>
      </c>
      <c r="AL56" t="n">
        <v>1</v>
      </c>
      <c r="AM56" t="n">
        <v>1</v>
      </c>
      <c r="AN56" t="n">
        <v>1</v>
      </c>
      <c r="AO56" t="n">
        <v>1</v>
      </c>
      <c r="AP56" t="n">
        <v>1</v>
      </c>
      <c r="AQ56" t="n">
        <v>1</v>
      </c>
      <c r="AR56" t="n">
        <v>0</v>
      </c>
      <c r="AS56" t="n">
        <v>0</v>
      </c>
      <c r="AT56" t="n">
        <v>0</v>
      </c>
      <c r="AU56" t="n">
        <v>0</v>
      </c>
      <c r="AV56" t="n">
        <v>0</v>
      </c>
      <c r="AW56" t="n">
        <v>0</v>
      </c>
      <c r="AX56" t="n">
        <v>0</v>
      </c>
      <c r="AY56" t="n">
        <v>0</v>
      </c>
      <c r="AZ56" t="n">
        <v>0</v>
      </c>
      <c r="BA56" t="n">
        <v>0</v>
      </c>
      <c r="BB56" t="n">
        <v>0</v>
      </c>
      <c r="BC56" t="n">
        <v>0</v>
      </c>
      <c r="BD56" t="n">
        <v>0</v>
      </c>
      <c r="BE56" t="n">
        <v>1</v>
      </c>
    </row>
    <row r="57">
      <c r="B57" s="324" t="inlineStr">
        <is>
          <t>Pâte à papier</t>
        </is>
      </c>
      <c r="C57" t="n">
        <v>0</v>
      </c>
      <c r="D57" t="n">
        <v>0</v>
      </c>
      <c r="E57" t="n">
        <v>0</v>
      </c>
      <c r="F57" t="n">
        <v>0</v>
      </c>
      <c r="G57" t="n">
        <v>0</v>
      </c>
      <c r="H57" t="n">
        <v>0</v>
      </c>
      <c r="I57" t="n">
        <v>0</v>
      </c>
      <c r="J57" t="n">
        <v>0</v>
      </c>
      <c r="K57" t="n">
        <v>0</v>
      </c>
      <c r="L57" t="n">
        <v>0</v>
      </c>
      <c r="M57" t="n">
        <v>0</v>
      </c>
      <c r="N57" t="n">
        <v>0</v>
      </c>
      <c r="O57" t="n">
        <v>0</v>
      </c>
      <c r="P57" t="n">
        <v>0</v>
      </c>
      <c r="Q57" t="n">
        <v>0</v>
      </c>
      <c r="R57" t="n">
        <v>0</v>
      </c>
      <c r="S57" t="n">
        <v>0</v>
      </c>
      <c r="T57" t="n">
        <v>0</v>
      </c>
      <c r="U57" t="n">
        <v>0</v>
      </c>
      <c r="V57" t="n">
        <v>0</v>
      </c>
      <c r="W57" t="n">
        <v>0</v>
      </c>
      <c r="X57" t="n">
        <v>0</v>
      </c>
      <c r="Y57" t="n">
        <v>0</v>
      </c>
      <c r="Z57" t="n">
        <v>0</v>
      </c>
      <c r="AA57" t="n">
        <v>1</v>
      </c>
      <c r="AB57" t="n">
        <v>0</v>
      </c>
      <c r="AC57" t="n">
        <v>0</v>
      </c>
      <c r="AD57" t="n">
        <v>0</v>
      </c>
      <c r="AE57" t="n">
        <v>1</v>
      </c>
      <c r="AF57" t="n">
        <v>1</v>
      </c>
      <c r="AG57" t="n">
        <v>1</v>
      </c>
      <c r="AH57" t="n">
        <v>1</v>
      </c>
      <c r="AI57" t="n">
        <v>1</v>
      </c>
      <c r="AJ57" t="n">
        <v>1</v>
      </c>
      <c r="AK57" t="n">
        <v>1</v>
      </c>
      <c r="AL57" t="n">
        <v>1</v>
      </c>
      <c r="AM57" t="n">
        <v>0</v>
      </c>
      <c r="AN57" t="n">
        <v>1</v>
      </c>
      <c r="AO57" t="n">
        <v>1</v>
      </c>
      <c r="AP57" t="n">
        <v>0</v>
      </c>
      <c r="AQ57" t="n">
        <v>1</v>
      </c>
      <c r="AR57" t="n">
        <v>0</v>
      </c>
      <c r="AS57" t="n">
        <v>0</v>
      </c>
      <c r="AT57" t="n">
        <v>0</v>
      </c>
      <c r="AU57" t="n">
        <v>0</v>
      </c>
      <c r="AV57" t="n">
        <v>0</v>
      </c>
      <c r="AW57" t="n">
        <v>0</v>
      </c>
      <c r="AX57" t="n">
        <v>0</v>
      </c>
      <c r="AY57" t="n">
        <v>0</v>
      </c>
      <c r="AZ57" t="n">
        <v>0</v>
      </c>
      <c r="BA57" t="n">
        <v>0</v>
      </c>
      <c r="BB57" t="n">
        <v>0</v>
      </c>
      <c r="BC57" t="n">
        <v>0</v>
      </c>
      <c r="BD57" t="n">
        <v>0</v>
      </c>
      <c r="BE57" t="n">
        <v>1</v>
      </c>
    </row>
    <row r="58">
      <c r="B58" s="325" t="inlineStr">
        <is>
          <t>Pâte à papier R</t>
        </is>
      </c>
      <c r="C58" t="n">
        <v>0</v>
      </c>
      <c r="D58" t="n">
        <v>0</v>
      </c>
      <c r="E58" t="n">
        <v>0</v>
      </c>
      <c r="F58" t="n">
        <v>0</v>
      </c>
      <c r="G58" t="n">
        <v>0</v>
      </c>
      <c r="H58" t="n">
        <v>0</v>
      </c>
      <c r="I58" t="n">
        <v>0</v>
      </c>
      <c r="J58" t="n">
        <v>0</v>
      </c>
      <c r="K58" t="n">
        <v>0</v>
      </c>
      <c r="L58" t="n">
        <v>0</v>
      </c>
      <c r="M58" t="n">
        <v>0</v>
      </c>
      <c r="N58" t="n">
        <v>0</v>
      </c>
      <c r="O58" t="n">
        <v>0</v>
      </c>
      <c r="P58" t="n">
        <v>0</v>
      </c>
      <c r="Q58" t="n">
        <v>0</v>
      </c>
      <c r="R58" t="n">
        <v>0</v>
      </c>
      <c r="S58" t="n">
        <v>0</v>
      </c>
      <c r="T58" t="n">
        <v>0</v>
      </c>
      <c r="U58" t="n">
        <v>0</v>
      </c>
      <c r="V58" t="n">
        <v>0</v>
      </c>
      <c r="W58" t="n">
        <v>0</v>
      </c>
      <c r="X58" t="n">
        <v>0</v>
      </c>
      <c r="Y58" t="n">
        <v>0</v>
      </c>
      <c r="Z58" t="n">
        <v>0</v>
      </c>
      <c r="AA58" t="n">
        <v>1</v>
      </c>
      <c r="AB58" t="n">
        <v>0</v>
      </c>
      <c r="AC58" t="n">
        <v>0</v>
      </c>
      <c r="AD58" t="n">
        <v>0</v>
      </c>
      <c r="AE58" t="n">
        <v>1</v>
      </c>
      <c r="AF58" t="n">
        <v>0</v>
      </c>
      <c r="AG58" t="n">
        <v>1</v>
      </c>
      <c r="AH58" t="n">
        <v>1</v>
      </c>
      <c r="AI58" t="n">
        <v>1</v>
      </c>
      <c r="AJ58" t="n">
        <v>1</v>
      </c>
      <c r="AK58" t="n">
        <v>1</v>
      </c>
      <c r="AL58" t="n">
        <v>0</v>
      </c>
      <c r="AM58" t="n">
        <v>0</v>
      </c>
      <c r="AN58" t="n">
        <v>0</v>
      </c>
      <c r="AO58" t="n">
        <v>1</v>
      </c>
      <c r="AP58" t="n">
        <v>0</v>
      </c>
      <c r="AQ58" t="n">
        <v>1</v>
      </c>
      <c r="AR58" t="n">
        <v>0</v>
      </c>
      <c r="AS58" t="n">
        <v>0</v>
      </c>
      <c r="AT58" t="n">
        <v>0</v>
      </c>
      <c r="AU58" t="n">
        <v>0</v>
      </c>
      <c r="AV58" t="n">
        <v>0</v>
      </c>
      <c r="AW58" t="n">
        <v>0</v>
      </c>
      <c r="AX58" t="n">
        <v>0</v>
      </c>
      <c r="AY58" t="n">
        <v>0</v>
      </c>
      <c r="AZ58" t="n">
        <v>0</v>
      </c>
      <c r="BA58" t="n">
        <v>0</v>
      </c>
      <c r="BB58" t="n">
        <v>0</v>
      </c>
      <c r="BC58" t="n">
        <v>0</v>
      </c>
      <c r="BD58" t="n">
        <v>0</v>
      </c>
      <c r="BE58" t="n">
        <v>1</v>
      </c>
    </row>
    <row r="59">
      <c r="B59" s="325" t="inlineStr">
        <is>
          <t>Pâte à papier F</t>
        </is>
      </c>
      <c r="C59" t="n">
        <v>0</v>
      </c>
      <c r="D59" t="n">
        <v>0</v>
      </c>
      <c r="E59" t="n">
        <v>0</v>
      </c>
      <c r="F59" t="n">
        <v>0</v>
      </c>
      <c r="G59" t="n">
        <v>0</v>
      </c>
      <c r="H59" t="n">
        <v>0</v>
      </c>
      <c r="I59" t="n">
        <v>0</v>
      </c>
      <c r="J59" t="n">
        <v>0</v>
      </c>
      <c r="K59" t="n">
        <v>0</v>
      </c>
      <c r="L59" t="n">
        <v>0</v>
      </c>
      <c r="M59" t="n">
        <v>0</v>
      </c>
      <c r="N59" t="n">
        <v>0</v>
      </c>
      <c r="O59" t="n">
        <v>0</v>
      </c>
      <c r="P59" t="n">
        <v>0</v>
      </c>
      <c r="Q59" t="n">
        <v>0</v>
      </c>
      <c r="R59" t="n">
        <v>0</v>
      </c>
      <c r="S59" t="n">
        <v>0</v>
      </c>
      <c r="T59" t="n">
        <v>0</v>
      </c>
      <c r="U59" t="n">
        <v>0</v>
      </c>
      <c r="V59" t="n">
        <v>0</v>
      </c>
      <c r="W59" t="n">
        <v>0</v>
      </c>
      <c r="X59" t="n">
        <v>0</v>
      </c>
      <c r="Y59" t="n">
        <v>0</v>
      </c>
      <c r="Z59" t="n">
        <v>0</v>
      </c>
      <c r="AA59" t="n">
        <v>1</v>
      </c>
      <c r="AB59" t="n">
        <v>0</v>
      </c>
      <c r="AC59" t="n">
        <v>0</v>
      </c>
      <c r="AD59" t="n">
        <v>0</v>
      </c>
      <c r="AE59" t="n">
        <v>1</v>
      </c>
      <c r="AF59" t="n">
        <v>1</v>
      </c>
      <c r="AG59" t="n">
        <v>0</v>
      </c>
      <c r="AH59" t="n">
        <v>1</v>
      </c>
      <c r="AI59" t="n">
        <v>1</v>
      </c>
      <c r="AJ59" t="n">
        <v>1</v>
      </c>
      <c r="AK59" t="n">
        <v>1</v>
      </c>
      <c r="AL59" t="n">
        <v>1</v>
      </c>
      <c r="AM59" t="n">
        <v>0</v>
      </c>
      <c r="AN59" t="n">
        <v>1</v>
      </c>
      <c r="AO59" t="n">
        <v>0</v>
      </c>
      <c r="AP59" t="n">
        <v>0</v>
      </c>
      <c r="AQ59" t="n">
        <v>0</v>
      </c>
      <c r="AR59" t="n">
        <v>0</v>
      </c>
      <c r="AS59" t="n">
        <v>0</v>
      </c>
      <c r="AT59" t="n">
        <v>0</v>
      </c>
      <c r="AU59" t="n">
        <v>0</v>
      </c>
      <c r="AV59" t="n">
        <v>0</v>
      </c>
      <c r="AW59" t="n">
        <v>0</v>
      </c>
      <c r="AX59" t="n">
        <v>0</v>
      </c>
      <c r="AY59" t="n">
        <v>0</v>
      </c>
      <c r="AZ59" t="n">
        <v>0</v>
      </c>
      <c r="BA59" t="n">
        <v>0</v>
      </c>
      <c r="BB59" t="n">
        <v>0</v>
      </c>
      <c r="BC59" t="n">
        <v>0</v>
      </c>
      <c r="BD59" t="n">
        <v>0</v>
      </c>
      <c r="BE59" t="n">
        <v>1</v>
      </c>
    </row>
    <row r="60">
      <c r="B60" s="324" t="inlineStr">
        <is>
          <t>Pâte à papier</t>
        </is>
      </c>
      <c r="C60" t="n">
        <v>0</v>
      </c>
      <c r="D60" t="n">
        <v>0</v>
      </c>
      <c r="E60" t="n">
        <v>0</v>
      </c>
      <c r="F60" t="n">
        <v>0</v>
      </c>
      <c r="G60" t="n">
        <v>0</v>
      </c>
      <c r="H60" t="n">
        <v>0</v>
      </c>
      <c r="I60" t="n">
        <v>0</v>
      </c>
      <c r="J60" t="n">
        <v>0</v>
      </c>
      <c r="K60" t="n">
        <v>0</v>
      </c>
      <c r="L60" t="n">
        <v>0</v>
      </c>
      <c r="M60" t="n">
        <v>0</v>
      </c>
      <c r="N60" t="n">
        <v>0</v>
      </c>
      <c r="O60" t="n">
        <v>0</v>
      </c>
      <c r="P60" t="n">
        <v>0</v>
      </c>
      <c r="Q60" t="n">
        <v>0</v>
      </c>
      <c r="R60" t="n">
        <v>0</v>
      </c>
      <c r="S60" t="n">
        <v>0</v>
      </c>
      <c r="T60" t="n">
        <v>0</v>
      </c>
      <c r="U60" t="n">
        <v>0</v>
      </c>
      <c r="V60" t="n">
        <v>0</v>
      </c>
      <c r="W60" t="n">
        <v>0</v>
      </c>
      <c r="X60" t="n">
        <v>0</v>
      </c>
      <c r="Y60" t="n">
        <v>0</v>
      </c>
      <c r="Z60" t="n">
        <v>0</v>
      </c>
      <c r="AA60" t="n">
        <v>1</v>
      </c>
      <c r="AB60" t="n">
        <v>0</v>
      </c>
      <c r="AC60" t="n">
        <v>0</v>
      </c>
      <c r="AD60" t="n">
        <v>0</v>
      </c>
      <c r="AE60" t="n">
        <v>1</v>
      </c>
      <c r="AF60" t="n">
        <v>1</v>
      </c>
      <c r="AG60" t="n">
        <v>1</v>
      </c>
      <c r="AH60" t="n">
        <v>1</v>
      </c>
      <c r="AI60" t="n">
        <v>1</v>
      </c>
      <c r="AJ60" t="n">
        <v>1</v>
      </c>
      <c r="AK60" t="n">
        <v>1</v>
      </c>
      <c r="AL60" t="n">
        <v>1</v>
      </c>
      <c r="AM60" t="n">
        <v>0</v>
      </c>
      <c r="AN60" t="n">
        <v>1</v>
      </c>
      <c r="AO60" t="n">
        <v>1</v>
      </c>
      <c r="AP60" t="n">
        <v>0</v>
      </c>
      <c r="AQ60" t="n">
        <v>1</v>
      </c>
      <c r="AR60" t="n">
        <v>0</v>
      </c>
      <c r="AS60" t="n">
        <v>0</v>
      </c>
      <c r="AT60" t="n">
        <v>0</v>
      </c>
      <c r="AU60" t="n">
        <v>0</v>
      </c>
      <c r="AV60" t="n">
        <v>0</v>
      </c>
      <c r="AW60" t="n">
        <v>0</v>
      </c>
      <c r="AX60" t="n">
        <v>0</v>
      </c>
      <c r="AY60" t="n">
        <v>0</v>
      </c>
      <c r="AZ60" t="n">
        <v>0</v>
      </c>
      <c r="BA60" t="n">
        <v>0</v>
      </c>
      <c r="BB60" t="n">
        <v>0</v>
      </c>
      <c r="BC60" t="n">
        <v>0</v>
      </c>
      <c r="BD60" t="n">
        <v>0</v>
      </c>
      <c r="BE60" t="n">
        <v>1</v>
      </c>
    </row>
    <row r="61">
      <c r="B61" s="325" t="inlineStr">
        <is>
          <t>Pâte à papier mécanique</t>
        </is>
      </c>
      <c r="C61" t="n">
        <v>0</v>
      </c>
      <c r="D61" t="n">
        <v>0</v>
      </c>
      <c r="E61" t="n">
        <v>0</v>
      </c>
      <c r="F61" t="n">
        <v>0</v>
      </c>
      <c r="G61" t="n">
        <v>0</v>
      </c>
      <c r="H61" t="n">
        <v>0</v>
      </c>
      <c r="I61" t="n">
        <v>0</v>
      </c>
      <c r="J61" t="n">
        <v>0</v>
      </c>
      <c r="K61" t="n">
        <v>0</v>
      </c>
      <c r="L61" t="n">
        <v>0</v>
      </c>
      <c r="M61" t="n">
        <v>0</v>
      </c>
      <c r="N61" t="n">
        <v>0</v>
      </c>
      <c r="O61" t="n">
        <v>0</v>
      </c>
      <c r="P61" t="n">
        <v>0</v>
      </c>
      <c r="Q61" t="n">
        <v>0</v>
      </c>
      <c r="R61" t="n">
        <v>0</v>
      </c>
      <c r="S61" t="n">
        <v>0</v>
      </c>
      <c r="T61" t="n">
        <v>0</v>
      </c>
      <c r="U61" t="n">
        <v>0</v>
      </c>
      <c r="V61" t="n">
        <v>0</v>
      </c>
      <c r="W61" t="n">
        <v>0</v>
      </c>
      <c r="X61" t="n">
        <v>0</v>
      </c>
      <c r="Y61" t="n">
        <v>0</v>
      </c>
      <c r="Z61" t="n">
        <v>0</v>
      </c>
      <c r="AA61" t="n">
        <v>1</v>
      </c>
      <c r="AB61" t="n">
        <v>0</v>
      </c>
      <c r="AC61" t="n">
        <v>0</v>
      </c>
      <c r="AD61" t="n">
        <v>0</v>
      </c>
      <c r="AE61" t="n">
        <v>1</v>
      </c>
      <c r="AF61" t="n">
        <v>1</v>
      </c>
      <c r="AG61" t="n">
        <v>1</v>
      </c>
      <c r="AH61" t="n">
        <v>1</v>
      </c>
      <c r="AI61" t="n">
        <v>1</v>
      </c>
      <c r="AJ61" t="n">
        <v>0</v>
      </c>
      <c r="AK61" t="n">
        <v>1</v>
      </c>
      <c r="AL61" t="n">
        <v>1</v>
      </c>
      <c r="AM61" t="n">
        <v>0</v>
      </c>
      <c r="AN61" t="n">
        <v>1</v>
      </c>
      <c r="AO61" t="n">
        <v>1</v>
      </c>
      <c r="AP61" t="n">
        <v>0</v>
      </c>
      <c r="AQ61" t="n">
        <v>1</v>
      </c>
      <c r="AR61" t="n">
        <v>0</v>
      </c>
      <c r="AS61" t="n">
        <v>0</v>
      </c>
      <c r="AT61" t="n">
        <v>0</v>
      </c>
      <c r="AU61" t="n">
        <v>0</v>
      </c>
      <c r="AV61" t="n">
        <v>0</v>
      </c>
      <c r="AW61" t="n">
        <v>0</v>
      </c>
      <c r="AX61" t="n">
        <v>0</v>
      </c>
      <c r="AY61" t="n">
        <v>0</v>
      </c>
      <c r="AZ61" t="n">
        <v>0</v>
      </c>
      <c r="BA61" t="n">
        <v>0</v>
      </c>
      <c r="BB61" t="n">
        <v>0</v>
      </c>
      <c r="BC61" t="n">
        <v>0</v>
      </c>
      <c r="BD61" t="n">
        <v>0</v>
      </c>
      <c r="BE61" t="n">
        <v>1</v>
      </c>
    </row>
    <row r="62">
      <c r="B62" s="325" t="inlineStr">
        <is>
          <t>Pâte à papier chimique</t>
        </is>
      </c>
      <c r="C62" t="n">
        <v>0</v>
      </c>
      <c r="D62" t="n">
        <v>0</v>
      </c>
      <c r="E62" t="n">
        <v>0</v>
      </c>
      <c r="F62" t="n">
        <v>0</v>
      </c>
      <c r="G62" t="n">
        <v>0</v>
      </c>
      <c r="H62" t="n">
        <v>0</v>
      </c>
      <c r="I62" t="n">
        <v>0</v>
      </c>
      <c r="J62" t="n">
        <v>0</v>
      </c>
      <c r="K62" t="n">
        <v>0</v>
      </c>
      <c r="L62" t="n">
        <v>0</v>
      </c>
      <c r="M62" t="n">
        <v>0</v>
      </c>
      <c r="N62" t="n">
        <v>0</v>
      </c>
      <c r="O62" t="n">
        <v>0</v>
      </c>
      <c r="P62" t="n">
        <v>0</v>
      </c>
      <c r="Q62" t="n">
        <v>0</v>
      </c>
      <c r="R62" t="n">
        <v>0</v>
      </c>
      <c r="S62" t="n">
        <v>0</v>
      </c>
      <c r="T62" t="n">
        <v>0</v>
      </c>
      <c r="U62" t="n">
        <v>0</v>
      </c>
      <c r="V62" t="n">
        <v>0</v>
      </c>
      <c r="W62" t="n">
        <v>0</v>
      </c>
      <c r="X62" t="n">
        <v>0</v>
      </c>
      <c r="Y62" t="n">
        <v>0</v>
      </c>
      <c r="Z62" t="n">
        <v>0</v>
      </c>
      <c r="AA62" t="n">
        <v>1</v>
      </c>
      <c r="AB62" t="n">
        <v>0</v>
      </c>
      <c r="AC62" t="n">
        <v>0</v>
      </c>
      <c r="AD62" t="n">
        <v>0</v>
      </c>
      <c r="AE62" t="n">
        <v>1</v>
      </c>
      <c r="AF62" t="n">
        <v>1</v>
      </c>
      <c r="AG62" t="n">
        <v>1</v>
      </c>
      <c r="AH62" t="n">
        <v>1</v>
      </c>
      <c r="AI62" t="n">
        <v>0</v>
      </c>
      <c r="AJ62" t="n">
        <v>1</v>
      </c>
      <c r="AK62" t="n">
        <v>1</v>
      </c>
      <c r="AL62" t="n">
        <v>1</v>
      </c>
      <c r="AM62" t="n">
        <v>0</v>
      </c>
      <c r="AN62" t="n">
        <v>1</v>
      </c>
      <c r="AO62" t="n">
        <v>1</v>
      </c>
      <c r="AP62" t="n">
        <v>0</v>
      </c>
      <c r="AQ62" t="n">
        <v>1</v>
      </c>
      <c r="AR62" t="n">
        <v>0</v>
      </c>
      <c r="AS62" t="n">
        <v>0</v>
      </c>
      <c r="AT62" t="n">
        <v>0</v>
      </c>
      <c r="AU62" t="n">
        <v>0</v>
      </c>
      <c r="AV62" t="n">
        <v>0</v>
      </c>
      <c r="AW62" t="n">
        <v>0</v>
      </c>
      <c r="AX62" t="n">
        <v>0</v>
      </c>
      <c r="AY62" t="n">
        <v>0</v>
      </c>
      <c r="AZ62" t="n">
        <v>0</v>
      </c>
      <c r="BA62" t="n">
        <v>0</v>
      </c>
      <c r="BB62" t="n">
        <v>0</v>
      </c>
      <c r="BC62" t="n">
        <v>0</v>
      </c>
      <c r="BD62" t="n">
        <v>0</v>
      </c>
      <c r="BE62" t="n">
        <v>1</v>
      </c>
    </row>
    <row r="63">
      <c r="B63" s="324" t="inlineStr">
        <is>
          <t>Panneaux</t>
        </is>
      </c>
      <c r="C63" t="n">
        <v>0</v>
      </c>
      <c r="D63" t="n">
        <v>0</v>
      </c>
      <c r="E63" t="n">
        <v>0</v>
      </c>
      <c r="F63" t="n">
        <v>0</v>
      </c>
      <c r="G63" t="n">
        <v>0</v>
      </c>
      <c r="H63" t="n">
        <v>0</v>
      </c>
      <c r="I63" t="n">
        <v>0</v>
      </c>
      <c r="J63" t="n">
        <v>0</v>
      </c>
      <c r="K63" t="n">
        <v>0</v>
      </c>
      <c r="L63" t="n">
        <v>0</v>
      </c>
      <c r="M63" t="n">
        <v>0</v>
      </c>
      <c r="N63" t="n">
        <v>0</v>
      </c>
      <c r="O63" t="n">
        <v>0</v>
      </c>
      <c r="P63" t="n">
        <v>0</v>
      </c>
      <c r="Q63" t="n">
        <v>0</v>
      </c>
      <c r="R63" t="n">
        <v>0</v>
      </c>
      <c r="S63" t="n">
        <v>0</v>
      </c>
      <c r="T63" t="n">
        <v>0</v>
      </c>
      <c r="U63" t="n">
        <v>0</v>
      </c>
      <c r="V63" t="n">
        <v>0</v>
      </c>
      <c r="W63" t="n">
        <v>0</v>
      </c>
      <c r="X63" t="n">
        <v>0</v>
      </c>
      <c r="Y63" t="n">
        <v>0</v>
      </c>
      <c r="Z63" t="n">
        <v>0</v>
      </c>
      <c r="AA63" t="n">
        <v>1</v>
      </c>
      <c r="AB63" t="n">
        <v>1</v>
      </c>
      <c r="AC63" t="n">
        <v>1</v>
      </c>
      <c r="AD63" t="n">
        <v>1</v>
      </c>
      <c r="AE63" t="n">
        <v>0</v>
      </c>
      <c r="AF63" t="n">
        <v>0</v>
      </c>
      <c r="AG63" t="n">
        <v>0</v>
      </c>
      <c r="AH63" t="n">
        <v>0</v>
      </c>
      <c r="AI63" t="n">
        <v>0</v>
      </c>
      <c r="AJ63" t="n">
        <v>0</v>
      </c>
      <c r="AK63" t="n">
        <v>1</v>
      </c>
      <c r="AL63" t="n">
        <v>1</v>
      </c>
      <c r="AM63" t="n">
        <v>1</v>
      </c>
      <c r="AN63" t="n">
        <v>0</v>
      </c>
      <c r="AO63" t="n">
        <v>1</v>
      </c>
      <c r="AP63" t="n">
        <v>1</v>
      </c>
      <c r="AQ63" t="n">
        <v>0</v>
      </c>
      <c r="AR63" t="n">
        <v>0</v>
      </c>
      <c r="AS63" t="n">
        <v>0</v>
      </c>
      <c r="AT63" t="n">
        <v>0</v>
      </c>
      <c r="AU63" t="n">
        <v>0</v>
      </c>
      <c r="AV63" t="n">
        <v>0</v>
      </c>
      <c r="AW63" t="n">
        <v>0</v>
      </c>
      <c r="AX63" t="n">
        <v>0</v>
      </c>
      <c r="AY63" t="n">
        <v>0</v>
      </c>
      <c r="AZ63" t="n">
        <v>0</v>
      </c>
      <c r="BA63" t="n">
        <v>0</v>
      </c>
      <c r="BB63" t="n">
        <v>0</v>
      </c>
      <c r="BC63" t="n">
        <v>0</v>
      </c>
      <c r="BD63" t="n">
        <v>0</v>
      </c>
      <c r="BE63" t="n">
        <v>1</v>
      </c>
    </row>
    <row r="64">
      <c r="B64" s="325" t="inlineStr">
        <is>
          <t>Panneaux F</t>
        </is>
      </c>
      <c r="C64" t="n">
        <v>0</v>
      </c>
      <c r="D64" t="n">
        <v>0</v>
      </c>
      <c r="E64" t="n">
        <v>0</v>
      </c>
      <c r="F64" t="n">
        <v>0</v>
      </c>
      <c r="G64" t="n">
        <v>0</v>
      </c>
      <c r="H64" t="n">
        <v>0</v>
      </c>
      <c r="I64" t="n">
        <v>0</v>
      </c>
      <c r="J64" t="n">
        <v>0</v>
      </c>
      <c r="K64" t="n">
        <v>0</v>
      </c>
      <c r="L64" t="n">
        <v>0</v>
      </c>
      <c r="M64" t="n">
        <v>0</v>
      </c>
      <c r="N64" t="n">
        <v>0</v>
      </c>
      <c r="O64" t="n">
        <v>0</v>
      </c>
      <c r="P64" t="n">
        <v>0</v>
      </c>
      <c r="Q64" t="n">
        <v>0</v>
      </c>
      <c r="R64" t="n">
        <v>0</v>
      </c>
      <c r="S64" t="n">
        <v>0</v>
      </c>
      <c r="T64" t="n">
        <v>0</v>
      </c>
      <c r="U64" t="n">
        <v>0</v>
      </c>
      <c r="V64" t="n">
        <v>0</v>
      </c>
      <c r="W64" t="n">
        <v>0</v>
      </c>
      <c r="X64" t="n">
        <v>0</v>
      </c>
      <c r="Y64" t="n">
        <v>0</v>
      </c>
      <c r="Z64" t="n">
        <v>0</v>
      </c>
      <c r="AA64" t="n">
        <v>1</v>
      </c>
      <c r="AB64" t="n">
        <v>1</v>
      </c>
      <c r="AC64" t="n">
        <v>1</v>
      </c>
      <c r="AD64" t="n">
        <v>0</v>
      </c>
      <c r="AE64" t="n">
        <v>0</v>
      </c>
      <c r="AF64" t="n">
        <v>0</v>
      </c>
      <c r="AG64" t="n">
        <v>0</v>
      </c>
      <c r="AH64" t="n">
        <v>0</v>
      </c>
      <c r="AI64" t="n">
        <v>0</v>
      </c>
      <c r="AJ64" t="n">
        <v>0</v>
      </c>
      <c r="AK64" t="n">
        <v>1</v>
      </c>
      <c r="AL64" t="n">
        <v>1</v>
      </c>
      <c r="AM64" t="n">
        <v>1</v>
      </c>
      <c r="AN64" t="n">
        <v>0</v>
      </c>
      <c r="AO64" t="n">
        <v>0</v>
      </c>
      <c r="AP64" t="n">
        <v>0</v>
      </c>
      <c r="AQ64" t="n">
        <v>0</v>
      </c>
      <c r="AR64" t="n">
        <v>0</v>
      </c>
      <c r="AS64" t="n">
        <v>0</v>
      </c>
      <c r="AT64" t="n">
        <v>0</v>
      </c>
      <c r="AU64" t="n">
        <v>0</v>
      </c>
      <c r="AV64" t="n">
        <v>0</v>
      </c>
      <c r="AW64" t="n">
        <v>0</v>
      </c>
      <c r="AX64" t="n">
        <v>0</v>
      </c>
      <c r="AY64" t="n">
        <v>0</v>
      </c>
      <c r="AZ64" t="n">
        <v>0</v>
      </c>
      <c r="BA64" t="n">
        <v>0</v>
      </c>
      <c r="BB64" t="n">
        <v>0</v>
      </c>
      <c r="BC64" t="n">
        <v>0</v>
      </c>
      <c r="BD64" t="n">
        <v>0</v>
      </c>
      <c r="BE64" t="n">
        <v>1</v>
      </c>
    </row>
    <row r="65">
      <c r="B65" s="325" t="inlineStr">
        <is>
          <t>Panneaux R</t>
        </is>
      </c>
      <c r="C65" t="n">
        <v>0</v>
      </c>
      <c r="D65" t="n">
        <v>0</v>
      </c>
      <c r="E65" t="n">
        <v>0</v>
      </c>
      <c r="F65" t="n">
        <v>0</v>
      </c>
      <c r="G65" t="n">
        <v>0</v>
      </c>
      <c r="H65" t="n">
        <v>0</v>
      </c>
      <c r="I65" t="n">
        <v>0</v>
      </c>
      <c r="J65" t="n">
        <v>0</v>
      </c>
      <c r="K65" t="n">
        <v>0</v>
      </c>
      <c r="L65" t="n">
        <v>0</v>
      </c>
      <c r="M65" t="n">
        <v>0</v>
      </c>
      <c r="N65" t="n">
        <v>0</v>
      </c>
      <c r="O65" t="n">
        <v>0</v>
      </c>
      <c r="P65" t="n">
        <v>0</v>
      </c>
      <c r="Q65" t="n">
        <v>0</v>
      </c>
      <c r="R65" t="n">
        <v>0</v>
      </c>
      <c r="S65" t="n">
        <v>0</v>
      </c>
      <c r="T65" t="n">
        <v>0</v>
      </c>
      <c r="U65" t="n">
        <v>0</v>
      </c>
      <c r="V65" t="n">
        <v>0</v>
      </c>
      <c r="W65" t="n">
        <v>0</v>
      </c>
      <c r="X65" t="n">
        <v>0</v>
      </c>
      <c r="Y65" t="n">
        <v>0</v>
      </c>
      <c r="Z65" t="n">
        <v>0</v>
      </c>
      <c r="AA65" t="n">
        <v>1</v>
      </c>
      <c r="AB65" t="n">
        <v>1</v>
      </c>
      <c r="AC65" t="n">
        <v>0</v>
      </c>
      <c r="AD65" t="n">
        <v>1</v>
      </c>
      <c r="AE65" t="n">
        <v>0</v>
      </c>
      <c r="AF65" t="n">
        <v>0</v>
      </c>
      <c r="AG65" t="n">
        <v>0</v>
      </c>
      <c r="AH65" t="n">
        <v>0</v>
      </c>
      <c r="AI65" t="n">
        <v>0</v>
      </c>
      <c r="AJ65" t="n">
        <v>0</v>
      </c>
      <c r="AK65" t="n">
        <v>1</v>
      </c>
      <c r="AL65" t="n">
        <v>0</v>
      </c>
      <c r="AM65" t="n">
        <v>0</v>
      </c>
      <c r="AN65" t="n">
        <v>0</v>
      </c>
      <c r="AO65" t="n">
        <v>1</v>
      </c>
      <c r="AP65" t="n">
        <v>1</v>
      </c>
      <c r="AQ65" t="n">
        <v>0</v>
      </c>
      <c r="AR65" t="n">
        <v>0</v>
      </c>
      <c r="AS65" t="n">
        <v>0</v>
      </c>
      <c r="AT65" t="n">
        <v>0</v>
      </c>
      <c r="AU65" t="n">
        <v>0</v>
      </c>
      <c r="AV65" t="n">
        <v>0</v>
      </c>
      <c r="AW65" t="n">
        <v>0</v>
      </c>
      <c r="AX65" t="n">
        <v>0</v>
      </c>
      <c r="AY65" t="n">
        <v>0</v>
      </c>
      <c r="AZ65" t="n">
        <v>0</v>
      </c>
      <c r="BA65" t="n">
        <v>0</v>
      </c>
      <c r="BB65" t="n">
        <v>0</v>
      </c>
      <c r="BC65" t="n">
        <v>0</v>
      </c>
      <c r="BD65" t="n">
        <v>0</v>
      </c>
      <c r="BE65" t="n">
        <v>1</v>
      </c>
    </row>
    <row r="66">
      <c r="B66" s="324" t="inlineStr">
        <is>
          <t>Panneaux</t>
        </is>
      </c>
      <c r="C66" t="n">
        <v>0</v>
      </c>
      <c r="D66" t="n">
        <v>0</v>
      </c>
      <c r="E66" t="n">
        <v>0</v>
      </c>
      <c r="F66" t="n">
        <v>0</v>
      </c>
      <c r="G66" t="n">
        <v>0</v>
      </c>
      <c r="H66" t="n">
        <v>0</v>
      </c>
      <c r="I66" t="n">
        <v>0</v>
      </c>
      <c r="J66" t="n">
        <v>0</v>
      </c>
      <c r="K66" t="n">
        <v>0</v>
      </c>
      <c r="L66" t="n">
        <v>0</v>
      </c>
      <c r="M66" t="n">
        <v>0</v>
      </c>
      <c r="N66" t="n">
        <v>0</v>
      </c>
      <c r="O66" t="n">
        <v>0</v>
      </c>
      <c r="P66" t="n">
        <v>0</v>
      </c>
      <c r="Q66" t="n">
        <v>0</v>
      </c>
      <c r="R66" t="n">
        <v>0</v>
      </c>
      <c r="S66" t="n">
        <v>0</v>
      </c>
      <c r="T66" t="n">
        <v>0</v>
      </c>
      <c r="U66" t="n">
        <v>0</v>
      </c>
      <c r="V66" t="n">
        <v>0</v>
      </c>
      <c r="W66" t="n">
        <v>0</v>
      </c>
      <c r="X66" t="n">
        <v>0</v>
      </c>
      <c r="Y66" t="n">
        <v>0</v>
      </c>
      <c r="Z66" t="n">
        <v>0</v>
      </c>
      <c r="AA66" t="n">
        <v>1</v>
      </c>
      <c r="AB66" t="n">
        <v>1</v>
      </c>
      <c r="AC66" t="n">
        <v>1</v>
      </c>
      <c r="AD66" t="n">
        <v>1</v>
      </c>
      <c r="AE66" t="n">
        <v>0</v>
      </c>
      <c r="AF66" t="n">
        <v>0</v>
      </c>
      <c r="AG66" t="n">
        <v>0</v>
      </c>
      <c r="AH66" t="n">
        <v>0</v>
      </c>
      <c r="AI66" t="n">
        <v>0</v>
      </c>
      <c r="AJ66" t="n">
        <v>0</v>
      </c>
      <c r="AK66" t="n">
        <v>1</v>
      </c>
      <c r="AL66" t="n">
        <v>1</v>
      </c>
      <c r="AM66" t="n">
        <v>1</v>
      </c>
      <c r="AN66" t="n">
        <v>0</v>
      </c>
      <c r="AO66" t="n">
        <v>1</v>
      </c>
      <c r="AP66" t="n">
        <v>1</v>
      </c>
      <c r="AQ66" t="n">
        <v>0</v>
      </c>
      <c r="AR66" t="n">
        <v>0</v>
      </c>
      <c r="AS66" t="n">
        <v>0</v>
      </c>
      <c r="AT66" t="n">
        <v>0</v>
      </c>
      <c r="AU66" t="n">
        <v>0</v>
      </c>
      <c r="AV66" t="n">
        <v>0</v>
      </c>
      <c r="AW66" t="n">
        <v>0</v>
      </c>
      <c r="AX66" t="n">
        <v>0</v>
      </c>
      <c r="AY66" t="n">
        <v>0</v>
      </c>
      <c r="AZ66" t="n">
        <v>0</v>
      </c>
      <c r="BA66" t="n">
        <v>0</v>
      </c>
      <c r="BB66" t="n">
        <v>0</v>
      </c>
      <c r="BC66" t="n">
        <v>0</v>
      </c>
      <c r="BD66" t="n">
        <v>0</v>
      </c>
      <c r="BE66" t="n">
        <v>1</v>
      </c>
    </row>
    <row r="67">
      <c r="B67" s="325" t="inlineStr">
        <is>
          <t>Panneaux particules</t>
        </is>
      </c>
      <c r="C67" t="n">
        <v>0</v>
      </c>
      <c r="D67" t="n">
        <v>0</v>
      </c>
      <c r="E67" t="n">
        <v>0</v>
      </c>
      <c r="F67" t="n">
        <v>0</v>
      </c>
      <c r="G67" t="n">
        <v>0</v>
      </c>
      <c r="H67" t="n">
        <v>0</v>
      </c>
      <c r="I67" t="n">
        <v>0</v>
      </c>
      <c r="J67" t="n">
        <v>0</v>
      </c>
      <c r="K67" t="n">
        <v>0</v>
      </c>
      <c r="L67" t="n">
        <v>0</v>
      </c>
      <c r="M67" t="n">
        <v>0</v>
      </c>
      <c r="N67" t="n">
        <v>0</v>
      </c>
      <c r="O67" t="n">
        <v>0</v>
      </c>
      <c r="P67" t="n">
        <v>0</v>
      </c>
      <c r="Q67" t="n">
        <v>0</v>
      </c>
      <c r="R67" t="n">
        <v>0</v>
      </c>
      <c r="S67" t="n">
        <v>0</v>
      </c>
      <c r="T67" t="n">
        <v>0</v>
      </c>
      <c r="U67" t="n">
        <v>0</v>
      </c>
      <c r="V67" t="n">
        <v>0</v>
      </c>
      <c r="W67" t="n">
        <v>0</v>
      </c>
      <c r="X67" t="n">
        <v>0</v>
      </c>
      <c r="Y67" t="n">
        <v>0</v>
      </c>
      <c r="Z67" t="n">
        <v>0</v>
      </c>
      <c r="AA67" t="n">
        <v>1</v>
      </c>
      <c r="AB67" t="n">
        <v>1</v>
      </c>
      <c r="AC67" t="n">
        <v>1</v>
      </c>
      <c r="AD67" t="n">
        <v>1</v>
      </c>
      <c r="AE67" t="n">
        <v>0</v>
      </c>
      <c r="AF67" t="n">
        <v>0</v>
      </c>
      <c r="AG67" t="n">
        <v>0</v>
      </c>
      <c r="AH67" t="n">
        <v>0</v>
      </c>
      <c r="AI67" t="n">
        <v>0</v>
      </c>
      <c r="AJ67" t="n">
        <v>0</v>
      </c>
      <c r="AK67" t="n">
        <v>1</v>
      </c>
      <c r="AL67" t="n">
        <v>1</v>
      </c>
      <c r="AM67" t="n">
        <v>1</v>
      </c>
      <c r="AN67" t="n">
        <v>0</v>
      </c>
      <c r="AO67" t="n">
        <v>1</v>
      </c>
      <c r="AP67" t="n">
        <v>1</v>
      </c>
      <c r="AQ67" t="n">
        <v>0</v>
      </c>
      <c r="AR67" t="n">
        <v>0</v>
      </c>
      <c r="AS67" t="n">
        <v>0</v>
      </c>
      <c r="AT67" t="n">
        <v>0</v>
      </c>
      <c r="AU67" t="n">
        <v>0</v>
      </c>
      <c r="AV67" t="n">
        <v>0</v>
      </c>
      <c r="AW67" t="n">
        <v>0</v>
      </c>
      <c r="AX67" t="n">
        <v>0</v>
      </c>
      <c r="AY67" t="n">
        <v>0</v>
      </c>
      <c r="AZ67" t="n">
        <v>0</v>
      </c>
      <c r="BA67" t="n">
        <v>0</v>
      </c>
      <c r="BB67" t="n">
        <v>0</v>
      </c>
      <c r="BC67" t="n">
        <v>0</v>
      </c>
      <c r="BD67" t="n">
        <v>0</v>
      </c>
      <c r="BE67" t="n">
        <v>1</v>
      </c>
    </row>
    <row r="68">
      <c r="B68" s="325" t="inlineStr">
        <is>
          <t>Panneaux fibres</t>
        </is>
      </c>
      <c r="C68" t="n">
        <v>0</v>
      </c>
      <c r="D68" t="n">
        <v>0</v>
      </c>
      <c r="E68" t="n">
        <v>0</v>
      </c>
      <c r="F68" t="n">
        <v>0</v>
      </c>
      <c r="G68" t="n">
        <v>0</v>
      </c>
      <c r="H68" t="n">
        <v>0</v>
      </c>
      <c r="I68" t="n">
        <v>0</v>
      </c>
      <c r="J68" t="n">
        <v>0</v>
      </c>
      <c r="K68" t="n">
        <v>0</v>
      </c>
      <c r="L68" t="n">
        <v>0</v>
      </c>
      <c r="M68" t="n">
        <v>0</v>
      </c>
      <c r="N68" t="n">
        <v>0</v>
      </c>
      <c r="O68" t="n">
        <v>0</v>
      </c>
      <c r="P68" t="n">
        <v>0</v>
      </c>
      <c r="Q68" t="n">
        <v>0</v>
      </c>
      <c r="R68" t="n">
        <v>0</v>
      </c>
      <c r="S68" t="n">
        <v>0</v>
      </c>
      <c r="T68" t="n">
        <v>0</v>
      </c>
      <c r="U68" t="n">
        <v>0</v>
      </c>
      <c r="V68" t="n">
        <v>0</v>
      </c>
      <c r="W68" t="n">
        <v>0</v>
      </c>
      <c r="X68" t="n">
        <v>0</v>
      </c>
      <c r="Y68" t="n">
        <v>0</v>
      </c>
      <c r="Z68" t="n">
        <v>0</v>
      </c>
      <c r="AA68" t="n">
        <v>1</v>
      </c>
      <c r="AB68" t="n">
        <v>1</v>
      </c>
      <c r="AC68" t="n">
        <v>1</v>
      </c>
      <c r="AD68" t="n">
        <v>1</v>
      </c>
      <c r="AE68" t="n">
        <v>0</v>
      </c>
      <c r="AF68" t="n">
        <v>0</v>
      </c>
      <c r="AG68" t="n">
        <v>0</v>
      </c>
      <c r="AH68" t="n">
        <v>0</v>
      </c>
      <c r="AI68" t="n">
        <v>0</v>
      </c>
      <c r="AJ68" t="n">
        <v>0</v>
      </c>
      <c r="AK68" t="n">
        <v>1</v>
      </c>
      <c r="AL68" t="n">
        <v>1</v>
      </c>
      <c r="AM68" t="n">
        <v>1</v>
      </c>
      <c r="AN68" t="n">
        <v>0</v>
      </c>
      <c r="AO68" t="n">
        <v>1</v>
      </c>
      <c r="AP68" t="n">
        <v>1</v>
      </c>
      <c r="AQ68" t="n">
        <v>0</v>
      </c>
      <c r="AR68" t="n">
        <v>0</v>
      </c>
      <c r="AS68" t="n">
        <v>0</v>
      </c>
      <c r="AT68" t="n">
        <v>0</v>
      </c>
      <c r="AU68" t="n">
        <v>0</v>
      </c>
      <c r="AV68" t="n">
        <v>0</v>
      </c>
      <c r="AW68" t="n">
        <v>0</v>
      </c>
      <c r="AX68" t="n">
        <v>0</v>
      </c>
      <c r="AY68" t="n">
        <v>0</v>
      </c>
      <c r="AZ68" t="n">
        <v>0</v>
      </c>
      <c r="BA68" t="n">
        <v>0</v>
      </c>
      <c r="BB68" t="n">
        <v>0</v>
      </c>
      <c r="BC68" t="n">
        <v>0</v>
      </c>
      <c r="BD68" t="n">
        <v>0</v>
      </c>
      <c r="BE68" t="n">
        <v>1</v>
      </c>
    </row>
    <row r="69">
      <c r="B69" s="325" t="inlineStr">
        <is>
          <t>Panneaux MDF</t>
        </is>
      </c>
      <c r="C69" t="n">
        <v>0</v>
      </c>
      <c r="D69" t="n">
        <v>0</v>
      </c>
      <c r="E69" t="n">
        <v>0</v>
      </c>
      <c r="F69" t="n">
        <v>0</v>
      </c>
      <c r="G69" t="n">
        <v>0</v>
      </c>
      <c r="H69" t="n">
        <v>0</v>
      </c>
      <c r="I69" t="n">
        <v>0</v>
      </c>
      <c r="J69" t="n">
        <v>0</v>
      </c>
      <c r="K69" t="n">
        <v>0</v>
      </c>
      <c r="L69" t="n">
        <v>0</v>
      </c>
      <c r="M69" t="n">
        <v>0</v>
      </c>
      <c r="N69" t="n">
        <v>0</v>
      </c>
      <c r="O69" t="n">
        <v>0</v>
      </c>
      <c r="P69" t="n">
        <v>0</v>
      </c>
      <c r="Q69" t="n">
        <v>0</v>
      </c>
      <c r="R69" t="n">
        <v>0</v>
      </c>
      <c r="S69" t="n">
        <v>0</v>
      </c>
      <c r="T69" t="n">
        <v>0</v>
      </c>
      <c r="U69" t="n">
        <v>0</v>
      </c>
      <c r="V69" t="n">
        <v>0</v>
      </c>
      <c r="W69" t="n">
        <v>0</v>
      </c>
      <c r="X69" t="n">
        <v>0</v>
      </c>
      <c r="Y69" t="n">
        <v>0</v>
      </c>
      <c r="Z69" t="n">
        <v>0</v>
      </c>
      <c r="AA69" t="n">
        <v>1</v>
      </c>
      <c r="AB69" t="n">
        <v>1</v>
      </c>
      <c r="AC69" t="n">
        <v>1</v>
      </c>
      <c r="AD69" t="n">
        <v>1</v>
      </c>
      <c r="AE69" t="n">
        <v>0</v>
      </c>
      <c r="AF69" t="n">
        <v>0</v>
      </c>
      <c r="AG69" t="n">
        <v>0</v>
      </c>
      <c r="AH69" t="n">
        <v>0</v>
      </c>
      <c r="AI69" t="n">
        <v>0</v>
      </c>
      <c r="AJ69" t="n">
        <v>0</v>
      </c>
      <c r="AK69" t="n">
        <v>1</v>
      </c>
      <c r="AL69" t="n">
        <v>1</v>
      </c>
      <c r="AM69" t="n">
        <v>1</v>
      </c>
      <c r="AN69" t="n">
        <v>0</v>
      </c>
      <c r="AO69" t="n">
        <v>1</v>
      </c>
      <c r="AP69" t="n">
        <v>1</v>
      </c>
      <c r="AQ69" t="n">
        <v>0</v>
      </c>
      <c r="AR69" t="n">
        <v>0</v>
      </c>
      <c r="AS69" t="n">
        <v>0</v>
      </c>
      <c r="AT69" t="n">
        <v>0</v>
      </c>
      <c r="AU69" t="n">
        <v>0</v>
      </c>
      <c r="AV69" t="n">
        <v>0</v>
      </c>
      <c r="AW69" t="n">
        <v>0</v>
      </c>
      <c r="AX69" t="n">
        <v>0</v>
      </c>
      <c r="AY69" t="n">
        <v>0</v>
      </c>
      <c r="AZ69" t="n">
        <v>0</v>
      </c>
      <c r="BA69" t="n">
        <v>0</v>
      </c>
      <c r="BB69" t="n">
        <v>0</v>
      </c>
      <c r="BC69" t="n">
        <v>0</v>
      </c>
      <c r="BD69" t="n">
        <v>0</v>
      </c>
      <c r="BE69" t="n">
        <v>1</v>
      </c>
    </row>
    <row r="70">
      <c r="B70" s="325" t="inlineStr">
        <is>
          <t>Panneaux OSB</t>
        </is>
      </c>
      <c r="C70" t="n">
        <v>0</v>
      </c>
      <c r="D70" t="n">
        <v>0</v>
      </c>
      <c r="E70" t="n">
        <v>0</v>
      </c>
      <c r="F70" t="n">
        <v>0</v>
      </c>
      <c r="G70" t="n">
        <v>0</v>
      </c>
      <c r="H70" t="n">
        <v>0</v>
      </c>
      <c r="I70" t="n">
        <v>0</v>
      </c>
      <c r="J70" t="n">
        <v>0</v>
      </c>
      <c r="K70" t="n">
        <v>0</v>
      </c>
      <c r="L70" t="n">
        <v>0</v>
      </c>
      <c r="M70" t="n">
        <v>0</v>
      </c>
      <c r="N70" t="n">
        <v>0</v>
      </c>
      <c r="O70" t="n">
        <v>0</v>
      </c>
      <c r="P70" t="n">
        <v>0</v>
      </c>
      <c r="Q70" t="n">
        <v>0</v>
      </c>
      <c r="R70" t="n">
        <v>0</v>
      </c>
      <c r="S70" t="n">
        <v>0</v>
      </c>
      <c r="T70" t="n">
        <v>0</v>
      </c>
      <c r="U70" t="n">
        <v>0</v>
      </c>
      <c r="V70" t="n">
        <v>0</v>
      </c>
      <c r="W70" t="n">
        <v>0</v>
      </c>
      <c r="X70" t="n">
        <v>0</v>
      </c>
      <c r="Y70" t="n">
        <v>0</v>
      </c>
      <c r="Z70" t="n">
        <v>0</v>
      </c>
      <c r="AA70" t="n">
        <v>1</v>
      </c>
      <c r="AB70" t="n">
        <v>1</v>
      </c>
      <c r="AC70" t="n">
        <v>1</v>
      </c>
      <c r="AD70" t="n">
        <v>1</v>
      </c>
      <c r="AE70" t="n">
        <v>0</v>
      </c>
      <c r="AF70" t="n">
        <v>0</v>
      </c>
      <c r="AG70" t="n">
        <v>0</v>
      </c>
      <c r="AH70" t="n">
        <v>0</v>
      </c>
      <c r="AI70" t="n">
        <v>0</v>
      </c>
      <c r="AJ70" t="n">
        <v>0</v>
      </c>
      <c r="AK70" t="n">
        <v>1</v>
      </c>
      <c r="AL70" t="n">
        <v>1</v>
      </c>
      <c r="AM70" t="n">
        <v>1</v>
      </c>
      <c r="AN70" t="n">
        <v>0</v>
      </c>
      <c r="AO70" t="n">
        <v>1</v>
      </c>
      <c r="AP70" t="n">
        <v>1</v>
      </c>
      <c r="AQ70" t="n">
        <v>0</v>
      </c>
      <c r="AR70" t="n">
        <v>0</v>
      </c>
      <c r="AS70" t="n">
        <v>0</v>
      </c>
      <c r="AT70" t="n">
        <v>0</v>
      </c>
      <c r="AU70" t="n">
        <v>0</v>
      </c>
      <c r="AV70" t="n">
        <v>0</v>
      </c>
      <c r="AW70" t="n">
        <v>0</v>
      </c>
      <c r="AX70" t="n">
        <v>0</v>
      </c>
      <c r="AY70" t="n">
        <v>0</v>
      </c>
      <c r="AZ70" t="n">
        <v>0</v>
      </c>
      <c r="BA70" t="n">
        <v>0</v>
      </c>
      <c r="BB70" t="n">
        <v>0</v>
      </c>
      <c r="BC70" t="n">
        <v>0</v>
      </c>
      <c r="BD70" t="n">
        <v>0</v>
      </c>
      <c r="BE70" t="n">
        <v>1</v>
      </c>
    </row>
    <row r="71">
      <c r="B71" s="323" t="inlineStr">
        <is>
          <t>Produits de la 1ère transformation bois d'industrie</t>
        </is>
      </c>
      <c r="C71" t="n">
        <v>0</v>
      </c>
      <c r="D71" t="n">
        <v>0</v>
      </c>
      <c r="E71" t="n">
        <v>0</v>
      </c>
      <c r="F71" t="n">
        <v>0</v>
      </c>
      <c r="G71" t="n">
        <v>0</v>
      </c>
      <c r="H71" t="n">
        <v>0</v>
      </c>
      <c r="I71" t="n">
        <v>0</v>
      </c>
      <c r="J71" t="n">
        <v>0</v>
      </c>
      <c r="K71" t="n">
        <v>0</v>
      </c>
      <c r="L71" t="n">
        <v>0</v>
      </c>
      <c r="M71" t="n">
        <v>0</v>
      </c>
      <c r="N71" t="n">
        <v>0</v>
      </c>
      <c r="O71" t="n">
        <v>0</v>
      </c>
      <c r="P71" t="n">
        <v>0</v>
      </c>
      <c r="Q71" t="n">
        <v>0</v>
      </c>
      <c r="R71" t="n">
        <v>0</v>
      </c>
      <c r="S71" t="n">
        <v>0</v>
      </c>
      <c r="T71" t="n">
        <v>0</v>
      </c>
      <c r="U71" t="n">
        <v>0</v>
      </c>
      <c r="V71" t="n">
        <v>0</v>
      </c>
      <c r="W71" t="n">
        <v>0</v>
      </c>
      <c r="X71" t="n">
        <v>0</v>
      </c>
      <c r="Y71" t="n">
        <v>0</v>
      </c>
      <c r="Z71" t="n">
        <v>0</v>
      </c>
      <c r="AA71" t="n">
        <v>1</v>
      </c>
      <c r="AB71" t="n">
        <v>1</v>
      </c>
      <c r="AC71" t="n">
        <v>1</v>
      </c>
      <c r="AD71" t="n">
        <v>1</v>
      </c>
      <c r="AE71" t="n">
        <v>1</v>
      </c>
      <c r="AF71" t="n">
        <v>1</v>
      </c>
      <c r="AG71" t="n">
        <v>1</v>
      </c>
      <c r="AH71" t="n">
        <v>1</v>
      </c>
      <c r="AI71" t="n">
        <v>1</v>
      </c>
      <c r="AJ71" t="n">
        <v>1</v>
      </c>
      <c r="AK71" t="n">
        <v>1</v>
      </c>
      <c r="AL71" t="n">
        <v>1</v>
      </c>
      <c r="AM71" t="n">
        <v>1</v>
      </c>
      <c r="AN71" t="n">
        <v>1</v>
      </c>
      <c r="AO71" t="n">
        <v>1</v>
      </c>
      <c r="AP71" t="n">
        <v>1</v>
      </c>
      <c r="AQ71" t="n">
        <v>1</v>
      </c>
      <c r="AR71" t="n">
        <v>0</v>
      </c>
      <c r="AS71" t="n">
        <v>0</v>
      </c>
      <c r="AT71" t="n">
        <v>0</v>
      </c>
      <c r="AU71" t="n">
        <v>0</v>
      </c>
      <c r="AV71" t="n">
        <v>0</v>
      </c>
      <c r="AW71" t="n">
        <v>0</v>
      </c>
      <c r="AX71" t="n">
        <v>0</v>
      </c>
      <c r="AY71" t="n">
        <v>0</v>
      </c>
      <c r="AZ71" t="n">
        <v>0</v>
      </c>
      <c r="BA71" t="n">
        <v>0</v>
      </c>
      <c r="BB71" t="n">
        <v>0</v>
      </c>
      <c r="BC71" t="n">
        <v>0</v>
      </c>
      <c r="BD71" t="n">
        <v>0</v>
      </c>
      <c r="BE71" t="n">
        <v>1</v>
      </c>
    </row>
    <row r="72">
      <c r="B72" s="324" t="inlineStr">
        <is>
          <t>Produits de la 1ère transformation bois d'industrie F</t>
        </is>
      </c>
      <c r="C72" t="n">
        <v>0</v>
      </c>
      <c r="D72" t="n">
        <v>0</v>
      </c>
      <c r="E72" t="n">
        <v>0</v>
      </c>
      <c r="F72" t="n">
        <v>0</v>
      </c>
      <c r="G72" t="n">
        <v>0</v>
      </c>
      <c r="H72" t="n">
        <v>0</v>
      </c>
      <c r="I72" t="n">
        <v>0</v>
      </c>
      <c r="J72" t="n">
        <v>0</v>
      </c>
      <c r="K72" t="n">
        <v>0</v>
      </c>
      <c r="L72" t="n">
        <v>0</v>
      </c>
      <c r="M72" t="n">
        <v>0</v>
      </c>
      <c r="N72" t="n">
        <v>0</v>
      </c>
      <c r="O72" t="n">
        <v>0</v>
      </c>
      <c r="P72" t="n">
        <v>0</v>
      </c>
      <c r="Q72" t="n">
        <v>0</v>
      </c>
      <c r="R72" t="n">
        <v>0</v>
      </c>
      <c r="S72" t="n">
        <v>0</v>
      </c>
      <c r="T72" t="n">
        <v>0</v>
      </c>
      <c r="U72" t="n">
        <v>0</v>
      </c>
      <c r="V72" t="n">
        <v>0</v>
      </c>
      <c r="W72" t="n">
        <v>0</v>
      </c>
      <c r="X72" t="n">
        <v>0</v>
      </c>
      <c r="Y72" t="n">
        <v>0</v>
      </c>
      <c r="Z72" t="n">
        <v>0</v>
      </c>
      <c r="AA72" t="n">
        <v>1</v>
      </c>
      <c r="AB72" t="n">
        <v>1</v>
      </c>
      <c r="AC72" t="n">
        <v>1</v>
      </c>
      <c r="AD72" t="n">
        <v>0</v>
      </c>
      <c r="AE72" t="n">
        <v>1</v>
      </c>
      <c r="AF72" t="n">
        <v>1</v>
      </c>
      <c r="AG72" t="n">
        <v>0</v>
      </c>
      <c r="AH72" t="n">
        <v>1</v>
      </c>
      <c r="AI72" t="n">
        <v>1</v>
      </c>
      <c r="AJ72" t="n">
        <v>1</v>
      </c>
      <c r="AK72" t="n">
        <v>1</v>
      </c>
      <c r="AL72" t="n">
        <v>1</v>
      </c>
      <c r="AM72" t="n">
        <v>1</v>
      </c>
      <c r="AN72" t="n">
        <v>1</v>
      </c>
      <c r="AO72" t="n">
        <v>0</v>
      </c>
      <c r="AP72" t="n">
        <v>0</v>
      </c>
      <c r="AQ72" t="n">
        <v>0</v>
      </c>
      <c r="AR72" t="n">
        <v>0</v>
      </c>
      <c r="AS72" t="n">
        <v>0</v>
      </c>
      <c r="AT72" t="n">
        <v>0</v>
      </c>
      <c r="AU72" t="n">
        <v>0</v>
      </c>
      <c r="AV72" t="n">
        <v>0</v>
      </c>
      <c r="AW72" t="n">
        <v>0</v>
      </c>
      <c r="AX72" t="n">
        <v>0</v>
      </c>
      <c r="AY72" t="n">
        <v>0</v>
      </c>
      <c r="AZ72" t="n">
        <v>0</v>
      </c>
      <c r="BA72" t="n">
        <v>0</v>
      </c>
      <c r="BB72" t="n">
        <v>0</v>
      </c>
      <c r="BC72" t="n">
        <v>0</v>
      </c>
      <c r="BD72" t="n">
        <v>0</v>
      </c>
      <c r="BE72" t="n">
        <v>1</v>
      </c>
    </row>
    <row r="73">
      <c r="B73" s="325" t="inlineStr">
        <is>
          <t>Panneaux F</t>
        </is>
      </c>
      <c r="C73" t="n">
        <v>0</v>
      </c>
      <c r="D73" t="n">
        <v>0</v>
      </c>
      <c r="E73" t="n">
        <v>0</v>
      </c>
      <c r="F73" t="n">
        <v>0</v>
      </c>
      <c r="G73" t="n">
        <v>0</v>
      </c>
      <c r="H73" t="n">
        <v>0</v>
      </c>
      <c r="I73" t="n">
        <v>0</v>
      </c>
      <c r="J73" t="n">
        <v>0</v>
      </c>
      <c r="K73" t="n">
        <v>0</v>
      </c>
      <c r="L73" t="n">
        <v>0</v>
      </c>
      <c r="M73" t="n">
        <v>0</v>
      </c>
      <c r="N73" t="n">
        <v>0</v>
      </c>
      <c r="O73" t="n">
        <v>0</v>
      </c>
      <c r="P73" t="n">
        <v>0</v>
      </c>
      <c r="Q73" t="n">
        <v>0</v>
      </c>
      <c r="R73" t="n">
        <v>0</v>
      </c>
      <c r="S73" t="n">
        <v>0</v>
      </c>
      <c r="T73" t="n">
        <v>0</v>
      </c>
      <c r="U73" t="n">
        <v>0</v>
      </c>
      <c r="V73" t="n">
        <v>0</v>
      </c>
      <c r="W73" t="n">
        <v>0</v>
      </c>
      <c r="X73" t="n">
        <v>0</v>
      </c>
      <c r="Y73" t="n">
        <v>0</v>
      </c>
      <c r="Z73" t="n">
        <v>0</v>
      </c>
      <c r="AA73" t="n">
        <v>1</v>
      </c>
      <c r="AB73" t="n">
        <v>1</v>
      </c>
      <c r="AC73" t="n">
        <v>1</v>
      </c>
      <c r="AD73" t="n">
        <v>0</v>
      </c>
      <c r="AE73" t="n">
        <v>0</v>
      </c>
      <c r="AF73" t="n">
        <v>0</v>
      </c>
      <c r="AG73" t="n">
        <v>0</v>
      </c>
      <c r="AH73" t="n">
        <v>0</v>
      </c>
      <c r="AI73" t="n">
        <v>0</v>
      </c>
      <c r="AJ73" t="n">
        <v>0</v>
      </c>
      <c r="AK73" t="n">
        <v>1</v>
      </c>
      <c r="AL73" t="n">
        <v>1</v>
      </c>
      <c r="AM73" t="n">
        <v>1</v>
      </c>
      <c r="AN73" t="n">
        <v>0</v>
      </c>
      <c r="AO73" t="n">
        <v>0</v>
      </c>
      <c r="AP73" t="n">
        <v>0</v>
      </c>
      <c r="AQ73" t="n">
        <v>0</v>
      </c>
      <c r="AR73" t="n">
        <v>0</v>
      </c>
      <c r="AS73" t="n">
        <v>0</v>
      </c>
      <c r="AT73" t="n">
        <v>0</v>
      </c>
      <c r="AU73" t="n">
        <v>0</v>
      </c>
      <c r="AV73" t="n">
        <v>0</v>
      </c>
      <c r="AW73" t="n">
        <v>0</v>
      </c>
      <c r="AX73" t="n">
        <v>0</v>
      </c>
      <c r="AY73" t="n">
        <v>0</v>
      </c>
      <c r="AZ73" t="n">
        <v>0</v>
      </c>
      <c r="BA73" t="n">
        <v>0</v>
      </c>
      <c r="BB73" t="n">
        <v>0</v>
      </c>
      <c r="BC73" t="n">
        <v>0</v>
      </c>
      <c r="BD73" t="n">
        <v>0</v>
      </c>
      <c r="BE73" t="n">
        <v>1</v>
      </c>
    </row>
    <row r="74">
      <c r="B74" s="325" t="inlineStr">
        <is>
          <t>Pâte à papier F</t>
        </is>
      </c>
      <c r="C74" t="n">
        <v>0</v>
      </c>
      <c r="D74" t="n">
        <v>0</v>
      </c>
      <c r="E74" t="n">
        <v>0</v>
      </c>
      <c r="F74" t="n">
        <v>0</v>
      </c>
      <c r="G74" t="n">
        <v>0</v>
      </c>
      <c r="H74" t="n">
        <v>0</v>
      </c>
      <c r="I74" t="n">
        <v>0</v>
      </c>
      <c r="J74" t="n">
        <v>0</v>
      </c>
      <c r="K74" t="n">
        <v>0</v>
      </c>
      <c r="L74" t="n">
        <v>0</v>
      </c>
      <c r="M74" t="n">
        <v>0</v>
      </c>
      <c r="N74" t="n">
        <v>0</v>
      </c>
      <c r="O74" t="n">
        <v>0</v>
      </c>
      <c r="P74" t="n">
        <v>0</v>
      </c>
      <c r="Q74" t="n">
        <v>0</v>
      </c>
      <c r="R74" t="n">
        <v>0</v>
      </c>
      <c r="S74" t="n">
        <v>0</v>
      </c>
      <c r="T74" t="n">
        <v>0</v>
      </c>
      <c r="U74" t="n">
        <v>0</v>
      </c>
      <c r="V74" t="n">
        <v>0</v>
      </c>
      <c r="W74" t="n">
        <v>0</v>
      </c>
      <c r="X74" t="n">
        <v>0</v>
      </c>
      <c r="Y74" t="n">
        <v>0</v>
      </c>
      <c r="Z74" t="n">
        <v>0</v>
      </c>
      <c r="AA74" t="n">
        <v>1</v>
      </c>
      <c r="AB74" t="n">
        <v>0</v>
      </c>
      <c r="AC74" t="n">
        <v>0</v>
      </c>
      <c r="AD74" t="n">
        <v>0</v>
      </c>
      <c r="AE74" t="n">
        <v>1</v>
      </c>
      <c r="AF74" t="n">
        <v>1</v>
      </c>
      <c r="AG74" t="n">
        <v>0</v>
      </c>
      <c r="AH74" t="n">
        <v>1</v>
      </c>
      <c r="AI74" t="n">
        <v>1</v>
      </c>
      <c r="AJ74" t="n">
        <v>1</v>
      </c>
      <c r="AK74" t="n">
        <v>1</v>
      </c>
      <c r="AL74" t="n">
        <v>1</v>
      </c>
      <c r="AM74" t="n">
        <v>0</v>
      </c>
      <c r="AN74" t="n">
        <v>1</v>
      </c>
      <c r="AO74" t="n">
        <v>0</v>
      </c>
      <c r="AP74" t="n">
        <v>0</v>
      </c>
      <c r="AQ74" t="n">
        <v>0</v>
      </c>
      <c r="AR74" t="n">
        <v>0</v>
      </c>
      <c r="AS74" t="n">
        <v>0</v>
      </c>
      <c r="AT74" t="n">
        <v>0</v>
      </c>
      <c r="AU74" t="n">
        <v>0</v>
      </c>
      <c r="AV74" t="n">
        <v>0</v>
      </c>
      <c r="AW74" t="n">
        <v>0</v>
      </c>
      <c r="AX74" t="n">
        <v>0</v>
      </c>
      <c r="AY74" t="n">
        <v>0</v>
      </c>
      <c r="AZ74" t="n">
        <v>0</v>
      </c>
      <c r="BA74" t="n">
        <v>0</v>
      </c>
      <c r="BB74" t="n">
        <v>0</v>
      </c>
      <c r="BC74" t="n">
        <v>0</v>
      </c>
      <c r="BD74" t="n">
        <v>0</v>
      </c>
      <c r="BE74" t="n">
        <v>1</v>
      </c>
    </row>
    <row r="75">
      <c r="B75" s="324" t="inlineStr">
        <is>
          <t>Produits de la 1ère transformation bois d'industrie R</t>
        </is>
      </c>
      <c r="C75" t="n">
        <v>0</v>
      </c>
      <c r="D75" t="n">
        <v>0</v>
      </c>
      <c r="E75" t="n">
        <v>0</v>
      </c>
      <c r="F75" t="n">
        <v>0</v>
      </c>
      <c r="G75" t="n">
        <v>0</v>
      </c>
      <c r="H75" t="n">
        <v>0</v>
      </c>
      <c r="I75" t="n">
        <v>0</v>
      </c>
      <c r="J75" t="n">
        <v>0</v>
      </c>
      <c r="K75" t="n">
        <v>0</v>
      </c>
      <c r="L75" t="n">
        <v>0</v>
      </c>
      <c r="M75" t="n">
        <v>0</v>
      </c>
      <c r="N75" t="n">
        <v>0</v>
      </c>
      <c r="O75" t="n">
        <v>0</v>
      </c>
      <c r="P75" t="n">
        <v>0</v>
      </c>
      <c r="Q75" t="n">
        <v>0</v>
      </c>
      <c r="R75" t="n">
        <v>0</v>
      </c>
      <c r="S75" t="n">
        <v>0</v>
      </c>
      <c r="T75" t="n">
        <v>0</v>
      </c>
      <c r="U75" t="n">
        <v>0</v>
      </c>
      <c r="V75" t="n">
        <v>0</v>
      </c>
      <c r="W75" t="n">
        <v>0</v>
      </c>
      <c r="X75" t="n">
        <v>0</v>
      </c>
      <c r="Y75" t="n">
        <v>0</v>
      </c>
      <c r="Z75" t="n">
        <v>0</v>
      </c>
      <c r="AA75" t="n">
        <v>1</v>
      </c>
      <c r="AB75" t="n">
        <v>1</v>
      </c>
      <c r="AC75" t="n">
        <v>0</v>
      </c>
      <c r="AD75" t="n">
        <v>1</v>
      </c>
      <c r="AE75" t="n">
        <v>1</v>
      </c>
      <c r="AF75" t="n">
        <v>0</v>
      </c>
      <c r="AG75" t="n">
        <v>1</v>
      </c>
      <c r="AH75" t="n">
        <v>1</v>
      </c>
      <c r="AI75" t="n">
        <v>1</v>
      </c>
      <c r="AJ75" t="n">
        <v>1</v>
      </c>
      <c r="AK75" t="n">
        <v>1</v>
      </c>
      <c r="AL75" t="n">
        <v>0</v>
      </c>
      <c r="AM75" t="n">
        <v>0</v>
      </c>
      <c r="AN75" t="n">
        <v>0</v>
      </c>
      <c r="AO75" t="n">
        <v>1</v>
      </c>
      <c r="AP75" t="n">
        <v>1</v>
      </c>
      <c r="AQ75" t="n">
        <v>1</v>
      </c>
      <c r="AR75" t="n">
        <v>0</v>
      </c>
      <c r="AS75" t="n">
        <v>0</v>
      </c>
      <c r="AT75" t="n">
        <v>0</v>
      </c>
      <c r="AU75" t="n">
        <v>0</v>
      </c>
      <c r="AV75" t="n">
        <v>0</v>
      </c>
      <c r="AW75" t="n">
        <v>0</v>
      </c>
      <c r="AX75" t="n">
        <v>0</v>
      </c>
      <c r="AY75" t="n">
        <v>0</v>
      </c>
      <c r="AZ75" t="n">
        <v>0</v>
      </c>
      <c r="BA75" t="n">
        <v>0</v>
      </c>
      <c r="BB75" t="n">
        <v>0</v>
      </c>
      <c r="BC75" t="n">
        <v>0</v>
      </c>
      <c r="BD75" t="n">
        <v>0</v>
      </c>
      <c r="BE75" t="n">
        <v>1</v>
      </c>
    </row>
    <row r="76">
      <c r="B76" s="325" t="inlineStr">
        <is>
          <t>Panneaux R</t>
        </is>
      </c>
      <c r="C76" t="n">
        <v>0</v>
      </c>
      <c r="D76" t="n">
        <v>0</v>
      </c>
      <c r="E76" t="n">
        <v>0</v>
      </c>
      <c r="F76" t="n">
        <v>0</v>
      </c>
      <c r="G76" t="n">
        <v>0</v>
      </c>
      <c r="H76" t="n">
        <v>0</v>
      </c>
      <c r="I76" t="n">
        <v>0</v>
      </c>
      <c r="J76" t="n">
        <v>0</v>
      </c>
      <c r="K76" t="n">
        <v>0</v>
      </c>
      <c r="L76" t="n">
        <v>0</v>
      </c>
      <c r="M76" t="n">
        <v>0</v>
      </c>
      <c r="N76" t="n">
        <v>0</v>
      </c>
      <c r="O76" t="n">
        <v>0</v>
      </c>
      <c r="P76" t="n">
        <v>0</v>
      </c>
      <c r="Q76" t="n">
        <v>0</v>
      </c>
      <c r="R76" t="n">
        <v>0</v>
      </c>
      <c r="S76" t="n">
        <v>0</v>
      </c>
      <c r="T76" t="n">
        <v>0</v>
      </c>
      <c r="U76" t="n">
        <v>0</v>
      </c>
      <c r="V76" t="n">
        <v>0</v>
      </c>
      <c r="W76" t="n">
        <v>0</v>
      </c>
      <c r="X76" t="n">
        <v>0</v>
      </c>
      <c r="Y76" t="n">
        <v>0</v>
      </c>
      <c r="Z76" t="n">
        <v>0</v>
      </c>
      <c r="AA76" t="n">
        <v>1</v>
      </c>
      <c r="AB76" t="n">
        <v>1</v>
      </c>
      <c r="AC76" t="n">
        <v>0</v>
      </c>
      <c r="AD76" t="n">
        <v>1</v>
      </c>
      <c r="AE76" t="n">
        <v>0</v>
      </c>
      <c r="AF76" t="n">
        <v>0</v>
      </c>
      <c r="AG76" t="n">
        <v>0</v>
      </c>
      <c r="AH76" t="n">
        <v>0</v>
      </c>
      <c r="AI76" t="n">
        <v>0</v>
      </c>
      <c r="AJ76" t="n">
        <v>0</v>
      </c>
      <c r="AK76" t="n">
        <v>1</v>
      </c>
      <c r="AL76" t="n">
        <v>0</v>
      </c>
      <c r="AM76" t="n">
        <v>0</v>
      </c>
      <c r="AN76" t="n">
        <v>0</v>
      </c>
      <c r="AO76" t="n">
        <v>1</v>
      </c>
      <c r="AP76" t="n">
        <v>1</v>
      </c>
      <c r="AQ76" t="n">
        <v>0</v>
      </c>
      <c r="AR76" t="n">
        <v>0</v>
      </c>
      <c r="AS76" t="n">
        <v>0</v>
      </c>
      <c r="AT76" t="n">
        <v>0</v>
      </c>
      <c r="AU76" t="n">
        <v>0</v>
      </c>
      <c r="AV76" t="n">
        <v>0</v>
      </c>
      <c r="AW76" t="n">
        <v>0</v>
      </c>
      <c r="AX76" t="n">
        <v>0</v>
      </c>
      <c r="AY76" t="n">
        <v>0</v>
      </c>
      <c r="AZ76" t="n">
        <v>0</v>
      </c>
      <c r="BA76" t="n">
        <v>0</v>
      </c>
      <c r="BB76" t="n">
        <v>0</v>
      </c>
      <c r="BC76" t="n">
        <v>0</v>
      </c>
      <c r="BD76" t="n">
        <v>0</v>
      </c>
      <c r="BE76" t="n">
        <v>1</v>
      </c>
    </row>
    <row r="77">
      <c r="B77" s="325" t="inlineStr">
        <is>
          <t>Pâte à papier R</t>
        </is>
      </c>
      <c r="C77" t="n">
        <v>0</v>
      </c>
      <c r="D77" t="n">
        <v>0</v>
      </c>
      <c r="E77" t="n">
        <v>0</v>
      </c>
      <c r="F77" t="n">
        <v>0</v>
      </c>
      <c r="G77" t="n">
        <v>0</v>
      </c>
      <c r="H77" t="n">
        <v>0</v>
      </c>
      <c r="I77" t="n">
        <v>0</v>
      </c>
      <c r="J77" t="n">
        <v>0</v>
      </c>
      <c r="K77" t="n">
        <v>0</v>
      </c>
      <c r="L77" t="n">
        <v>0</v>
      </c>
      <c r="M77" t="n">
        <v>0</v>
      </c>
      <c r="N77" t="n">
        <v>0</v>
      </c>
      <c r="O77" t="n">
        <v>0</v>
      </c>
      <c r="P77" t="n">
        <v>0</v>
      </c>
      <c r="Q77" t="n">
        <v>0</v>
      </c>
      <c r="R77" t="n">
        <v>0</v>
      </c>
      <c r="S77" t="n">
        <v>0</v>
      </c>
      <c r="T77" t="n">
        <v>0</v>
      </c>
      <c r="U77" t="n">
        <v>0</v>
      </c>
      <c r="V77" t="n">
        <v>0</v>
      </c>
      <c r="W77" t="n">
        <v>0</v>
      </c>
      <c r="X77" t="n">
        <v>0</v>
      </c>
      <c r="Y77" t="n">
        <v>0</v>
      </c>
      <c r="Z77" t="n">
        <v>0</v>
      </c>
      <c r="AA77" t="n">
        <v>1</v>
      </c>
      <c r="AB77" t="n">
        <v>0</v>
      </c>
      <c r="AC77" t="n">
        <v>0</v>
      </c>
      <c r="AD77" t="n">
        <v>0</v>
      </c>
      <c r="AE77" t="n">
        <v>1</v>
      </c>
      <c r="AF77" t="n">
        <v>0</v>
      </c>
      <c r="AG77" t="n">
        <v>1</v>
      </c>
      <c r="AH77" t="n">
        <v>1</v>
      </c>
      <c r="AI77" t="n">
        <v>1</v>
      </c>
      <c r="AJ77" t="n">
        <v>1</v>
      </c>
      <c r="AK77" t="n">
        <v>1</v>
      </c>
      <c r="AL77" t="n">
        <v>0</v>
      </c>
      <c r="AM77" t="n">
        <v>0</v>
      </c>
      <c r="AN77" t="n">
        <v>0</v>
      </c>
      <c r="AO77" t="n">
        <v>1</v>
      </c>
      <c r="AP77" t="n">
        <v>0</v>
      </c>
      <c r="AQ77" t="n">
        <v>1</v>
      </c>
      <c r="AR77" t="n">
        <v>0</v>
      </c>
      <c r="AS77" t="n">
        <v>0</v>
      </c>
      <c r="AT77" t="n">
        <v>0</v>
      </c>
      <c r="AU77" t="n">
        <v>0</v>
      </c>
      <c r="AV77" t="n">
        <v>0</v>
      </c>
      <c r="AW77" t="n">
        <v>0</v>
      </c>
      <c r="AX77" t="n">
        <v>0</v>
      </c>
      <c r="AY77" t="n">
        <v>0</v>
      </c>
      <c r="AZ77" t="n">
        <v>0</v>
      </c>
      <c r="BA77" t="n">
        <v>0</v>
      </c>
      <c r="BB77" t="n">
        <v>0</v>
      </c>
      <c r="BC77" t="n">
        <v>0</v>
      </c>
      <c r="BD77" t="n">
        <v>0</v>
      </c>
      <c r="BE77" t="n">
        <v>1</v>
      </c>
    </row>
    <row r="78">
      <c r="B78" s="323" t="inlineStr">
        <is>
          <t>Produits de la 2nde transformation</t>
        </is>
      </c>
      <c r="C78" t="n">
        <v>0</v>
      </c>
      <c r="D78" t="n">
        <v>0</v>
      </c>
      <c r="E78" t="n">
        <v>0</v>
      </c>
      <c r="F78" t="n">
        <v>0</v>
      </c>
      <c r="G78" t="n">
        <v>0</v>
      </c>
      <c r="H78" t="n">
        <v>0</v>
      </c>
      <c r="I78" t="n">
        <v>0</v>
      </c>
      <c r="J78" t="n">
        <v>0</v>
      </c>
      <c r="K78" t="n">
        <v>0</v>
      </c>
      <c r="L78" t="n">
        <v>0</v>
      </c>
      <c r="M78" t="n">
        <v>0</v>
      </c>
      <c r="N78" t="n">
        <v>0</v>
      </c>
      <c r="O78" t="n">
        <v>0</v>
      </c>
      <c r="P78" t="n">
        <v>0</v>
      </c>
      <c r="Q78" t="n">
        <v>0</v>
      </c>
      <c r="R78" t="n">
        <v>0</v>
      </c>
      <c r="S78" t="n">
        <v>0</v>
      </c>
      <c r="T78" t="n">
        <v>0</v>
      </c>
      <c r="U78" t="n">
        <v>0</v>
      </c>
      <c r="V78" t="n">
        <v>0</v>
      </c>
      <c r="W78" t="n">
        <v>0</v>
      </c>
      <c r="X78" t="n">
        <v>0</v>
      </c>
      <c r="Y78" t="n">
        <v>0</v>
      </c>
      <c r="Z78" t="n">
        <v>0</v>
      </c>
      <c r="AA78" t="n">
        <v>0</v>
      </c>
      <c r="AB78" t="n">
        <v>0</v>
      </c>
      <c r="AC78" t="n">
        <v>0</v>
      </c>
      <c r="AD78" t="n">
        <v>0</v>
      </c>
      <c r="AE78" t="n">
        <v>0</v>
      </c>
      <c r="AF78" t="n">
        <v>0</v>
      </c>
      <c r="AG78" t="n">
        <v>0</v>
      </c>
      <c r="AH78" t="n">
        <v>0</v>
      </c>
      <c r="AI78" t="n">
        <v>0</v>
      </c>
      <c r="AJ78" t="n">
        <v>0</v>
      </c>
      <c r="AK78" t="n">
        <v>0</v>
      </c>
      <c r="AL78" t="n">
        <v>0</v>
      </c>
      <c r="AM78" t="n">
        <v>0</v>
      </c>
      <c r="AN78" t="n">
        <v>0</v>
      </c>
      <c r="AO78" t="n">
        <v>0</v>
      </c>
      <c r="AP78" t="n">
        <v>0</v>
      </c>
      <c r="AQ78" t="n">
        <v>0</v>
      </c>
      <c r="AR78" t="n">
        <v>1</v>
      </c>
      <c r="AS78" t="n">
        <v>1</v>
      </c>
      <c r="AT78" t="n">
        <v>1</v>
      </c>
      <c r="AU78" t="n">
        <v>1</v>
      </c>
      <c r="AV78" t="n">
        <v>0</v>
      </c>
      <c r="AW78" t="n">
        <v>0</v>
      </c>
      <c r="AX78" t="n">
        <v>0</v>
      </c>
      <c r="AY78" t="n">
        <v>0</v>
      </c>
      <c r="AZ78" t="n">
        <v>0</v>
      </c>
      <c r="BA78" t="n">
        <v>0</v>
      </c>
      <c r="BB78" t="n">
        <v>0</v>
      </c>
      <c r="BC78" t="n">
        <v>0</v>
      </c>
      <c r="BD78" t="n">
        <v>0</v>
      </c>
      <c r="BE78" t="n">
        <v>1</v>
      </c>
    </row>
    <row r="79">
      <c r="B79" s="324" t="inlineStr">
        <is>
          <t>Parquets</t>
        </is>
      </c>
      <c r="C79" t="n">
        <v>0</v>
      </c>
      <c r="D79" t="n">
        <v>0</v>
      </c>
      <c r="E79" t="n">
        <v>0</v>
      </c>
      <c r="F79" t="n">
        <v>0</v>
      </c>
      <c r="G79" t="n">
        <v>0</v>
      </c>
      <c r="H79" t="n">
        <v>0</v>
      </c>
      <c r="I79" t="n">
        <v>0</v>
      </c>
      <c r="J79" t="n">
        <v>0</v>
      </c>
      <c r="K79" t="n">
        <v>0</v>
      </c>
      <c r="L79" t="n">
        <v>0</v>
      </c>
      <c r="M79" t="n">
        <v>0</v>
      </c>
      <c r="N79" t="n">
        <v>0</v>
      </c>
      <c r="O79" t="n">
        <v>0</v>
      </c>
      <c r="P79" t="n">
        <v>0</v>
      </c>
      <c r="Q79" t="n">
        <v>0</v>
      </c>
      <c r="R79" t="n">
        <v>0</v>
      </c>
      <c r="S79" t="n">
        <v>0</v>
      </c>
      <c r="T79" t="n">
        <v>0</v>
      </c>
      <c r="U79" t="n">
        <v>0</v>
      </c>
      <c r="V79" t="n">
        <v>0</v>
      </c>
      <c r="W79" t="n">
        <v>0</v>
      </c>
      <c r="X79" t="n">
        <v>0</v>
      </c>
      <c r="Y79" t="n">
        <v>0</v>
      </c>
      <c r="Z79" t="n">
        <v>0</v>
      </c>
      <c r="AA79" t="n">
        <v>0</v>
      </c>
      <c r="AB79" t="n">
        <v>0</v>
      </c>
      <c r="AC79" t="n">
        <v>0</v>
      </c>
      <c r="AD79" t="n">
        <v>0</v>
      </c>
      <c r="AE79" t="n">
        <v>0</v>
      </c>
      <c r="AF79" t="n">
        <v>0</v>
      </c>
      <c r="AG79" t="n">
        <v>0</v>
      </c>
      <c r="AH79" t="n">
        <v>0</v>
      </c>
      <c r="AI79" t="n">
        <v>0</v>
      </c>
      <c r="AJ79" t="n">
        <v>0</v>
      </c>
      <c r="AK79" t="n">
        <v>0</v>
      </c>
      <c r="AL79" t="n">
        <v>0</v>
      </c>
      <c r="AM79" t="n">
        <v>0</v>
      </c>
      <c r="AN79" t="n">
        <v>0</v>
      </c>
      <c r="AO79" t="n">
        <v>0</v>
      </c>
      <c r="AP79" t="n">
        <v>0</v>
      </c>
      <c r="AQ79" t="n">
        <v>0</v>
      </c>
      <c r="AR79" t="n">
        <v>1</v>
      </c>
      <c r="AS79" t="n">
        <v>1</v>
      </c>
      <c r="AT79" t="n">
        <v>0</v>
      </c>
      <c r="AU79" t="n">
        <v>0</v>
      </c>
      <c r="AV79" t="n">
        <v>0</v>
      </c>
      <c r="AW79" t="n">
        <v>0</v>
      </c>
      <c r="AX79" t="n">
        <v>0</v>
      </c>
      <c r="AY79" t="n">
        <v>0</v>
      </c>
      <c r="AZ79" t="n">
        <v>0</v>
      </c>
      <c r="BA79" t="n">
        <v>0</v>
      </c>
      <c r="BB79" t="n">
        <v>0</v>
      </c>
      <c r="BC79" t="n">
        <v>0</v>
      </c>
      <c r="BD79" t="n">
        <v>0</v>
      </c>
      <c r="BE79" t="n">
        <v>1</v>
      </c>
    </row>
    <row r="80">
      <c r="B80" s="324" t="inlineStr">
        <is>
          <t>Contreplaqués</t>
        </is>
      </c>
      <c r="C80" t="n">
        <v>0</v>
      </c>
      <c r="D80" t="n">
        <v>0</v>
      </c>
      <c r="E80" t="n">
        <v>0</v>
      </c>
      <c r="F80" t="n">
        <v>0</v>
      </c>
      <c r="G80" t="n">
        <v>0</v>
      </c>
      <c r="H80" t="n">
        <v>0</v>
      </c>
      <c r="I80" t="n">
        <v>0</v>
      </c>
      <c r="J80" t="n">
        <v>0</v>
      </c>
      <c r="K80" t="n">
        <v>0</v>
      </c>
      <c r="L80" t="n">
        <v>0</v>
      </c>
      <c r="M80" t="n">
        <v>0</v>
      </c>
      <c r="N80" t="n">
        <v>0</v>
      </c>
      <c r="O80" t="n">
        <v>0</v>
      </c>
      <c r="P80" t="n">
        <v>0</v>
      </c>
      <c r="Q80" t="n">
        <v>0</v>
      </c>
      <c r="R80" t="n">
        <v>0</v>
      </c>
      <c r="S80" t="n">
        <v>0</v>
      </c>
      <c r="T80" t="n">
        <v>0</v>
      </c>
      <c r="U80" t="n">
        <v>0</v>
      </c>
      <c r="V80" t="n">
        <v>0</v>
      </c>
      <c r="W80" t="n">
        <v>0</v>
      </c>
      <c r="X80" t="n">
        <v>0</v>
      </c>
      <c r="Y80" t="n">
        <v>0</v>
      </c>
      <c r="Z80" t="n">
        <v>0</v>
      </c>
      <c r="AA80" t="n">
        <v>0</v>
      </c>
      <c r="AB80" t="n">
        <v>0</v>
      </c>
      <c r="AC80" t="n">
        <v>0</v>
      </c>
      <c r="AD80" t="n">
        <v>0</v>
      </c>
      <c r="AE80" t="n">
        <v>0</v>
      </c>
      <c r="AF80" t="n">
        <v>0</v>
      </c>
      <c r="AG80" t="n">
        <v>0</v>
      </c>
      <c r="AH80" t="n">
        <v>0</v>
      </c>
      <c r="AI80" t="n">
        <v>0</v>
      </c>
      <c r="AJ80" t="n">
        <v>0</v>
      </c>
      <c r="AK80" t="n">
        <v>0</v>
      </c>
      <c r="AL80" t="n">
        <v>0</v>
      </c>
      <c r="AM80" t="n">
        <v>0</v>
      </c>
      <c r="AN80" t="n">
        <v>0</v>
      </c>
      <c r="AO80" t="n">
        <v>0</v>
      </c>
      <c r="AP80" t="n">
        <v>0</v>
      </c>
      <c r="AQ80" t="n">
        <v>0</v>
      </c>
      <c r="AR80" t="n">
        <v>1</v>
      </c>
      <c r="AS80" t="n">
        <v>0</v>
      </c>
      <c r="AT80" t="n">
        <v>1</v>
      </c>
      <c r="AU80" t="n">
        <v>0</v>
      </c>
      <c r="AV80" t="n">
        <v>0</v>
      </c>
      <c r="AW80" t="n">
        <v>0</v>
      </c>
      <c r="AX80" t="n">
        <v>0</v>
      </c>
      <c r="AY80" t="n">
        <v>0</v>
      </c>
      <c r="AZ80" t="n">
        <v>0</v>
      </c>
      <c r="BA80" t="n">
        <v>0</v>
      </c>
      <c r="BB80" t="n">
        <v>0</v>
      </c>
      <c r="BC80" t="n">
        <v>0</v>
      </c>
      <c r="BD80" t="n">
        <v>0</v>
      </c>
      <c r="BE80" t="n">
        <v>1</v>
      </c>
    </row>
    <row r="81">
      <c r="B81" s="324" t="inlineStr">
        <is>
          <t>Palettes et emballages</t>
        </is>
      </c>
      <c r="C81" t="n">
        <v>0</v>
      </c>
      <c r="D81" t="n">
        <v>0</v>
      </c>
      <c r="E81" t="n">
        <v>0</v>
      </c>
      <c r="F81" t="n">
        <v>0</v>
      </c>
      <c r="G81" t="n">
        <v>0</v>
      </c>
      <c r="H81" t="n">
        <v>0</v>
      </c>
      <c r="I81" t="n">
        <v>0</v>
      </c>
      <c r="J81" t="n">
        <v>0</v>
      </c>
      <c r="K81" t="n">
        <v>0</v>
      </c>
      <c r="L81" t="n">
        <v>0</v>
      </c>
      <c r="M81" t="n">
        <v>0</v>
      </c>
      <c r="N81" t="n">
        <v>0</v>
      </c>
      <c r="O81" t="n">
        <v>0</v>
      </c>
      <c r="P81" t="n">
        <v>0</v>
      </c>
      <c r="Q81" t="n">
        <v>0</v>
      </c>
      <c r="R81" t="n">
        <v>0</v>
      </c>
      <c r="S81" t="n">
        <v>0</v>
      </c>
      <c r="T81" t="n">
        <v>0</v>
      </c>
      <c r="U81" t="n">
        <v>0</v>
      </c>
      <c r="V81" t="n">
        <v>0</v>
      </c>
      <c r="W81" t="n">
        <v>0</v>
      </c>
      <c r="X81" t="n">
        <v>0</v>
      </c>
      <c r="Y81" t="n">
        <v>0</v>
      </c>
      <c r="Z81" t="n">
        <v>0</v>
      </c>
      <c r="AA81" t="n">
        <v>0</v>
      </c>
      <c r="AB81" t="n">
        <v>0</v>
      </c>
      <c r="AC81" t="n">
        <v>0</v>
      </c>
      <c r="AD81" t="n">
        <v>0</v>
      </c>
      <c r="AE81" t="n">
        <v>0</v>
      </c>
      <c r="AF81" t="n">
        <v>0</v>
      </c>
      <c r="AG81" t="n">
        <v>0</v>
      </c>
      <c r="AH81" t="n">
        <v>0</v>
      </c>
      <c r="AI81" t="n">
        <v>0</v>
      </c>
      <c r="AJ81" t="n">
        <v>0</v>
      </c>
      <c r="AK81" t="n">
        <v>0</v>
      </c>
      <c r="AL81" t="n">
        <v>0</v>
      </c>
      <c r="AM81" t="n">
        <v>0</v>
      </c>
      <c r="AN81" t="n">
        <v>0</v>
      </c>
      <c r="AO81" t="n">
        <v>0</v>
      </c>
      <c r="AP81" t="n">
        <v>0</v>
      </c>
      <c r="AQ81" t="n">
        <v>0</v>
      </c>
      <c r="AR81" t="n">
        <v>1</v>
      </c>
      <c r="AS81" t="n">
        <v>0</v>
      </c>
      <c r="AT81" t="n">
        <v>0</v>
      </c>
      <c r="AU81" t="n">
        <v>1</v>
      </c>
      <c r="AV81" t="n">
        <v>0</v>
      </c>
      <c r="AW81" t="n">
        <v>0</v>
      </c>
      <c r="AX81" t="n">
        <v>0</v>
      </c>
      <c r="AY81" t="n">
        <v>0</v>
      </c>
      <c r="AZ81" t="n">
        <v>0</v>
      </c>
      <c r="BA81" t="n">
        <v>0</v>
      </c>
      <c r="BB81" t="n">
        <v>0</v>
      </c>
      <c r="BC81" t="n">
        <v>0</v>
      </c>
      <c r="BD81" t="n">
        <v>0</v>
      </c>
      <c r="BE81" t="n">
        <v>1</v>
      </c>
    </row>
    <row r="82">
      <c r="B82" s="323" t="inlineStr">
        <is>
          <t>Granulés</t>
        </is>
      </c>
      <c r="C82" t="n">
        <v>0</v>
      </c>
      <c r="D82" t="n">
        <v>0</v>
      </c>
      <c r="E82" t="n">
        <v>0</v>
      </c>
      <c r="F82" t="n">
        <v>0</v>
      </c>
      <c r="G82" t="n">
        <v>0</v>
      </c>
      <c r="H82" t="n">
        <v>0</v>
      </c>
      <c r="I82" t="n">
        <v>0</v>
      </c>
      <c r="J82" t="n">
        <v>0</v>
      </c>
      <c r="K82" t="n">
        <v>0</v>
      </c>
      <c r="L82" t="n">
        <v>0</v>
      </c>
      <c r="M82" t="n">
        <v>0</v>
      </c>
      <c r="N82" t="n">
        <v>0</v>
      </c>
      <c r="O82" t="n">
        <v>0</v>
      </c>
      <c r="P82" t="n">
        <v>0</v>
      </c>
      <c r="Q82" t="n">
        <v>0</v>
      </c>
      <c r="R82" t="n">
        <v>0</v>
      </c>
      <c r="S82" t="n">
        <v>0</v>
      </c>
      <c r="T82" t="n">
        <v>0</v>
      </c>
      <c r="U82" t="n">
        <v>0</v>
      </c>
      <c r="V82" t="n">
        <v>0</v>
      </c>
      <c r="W82" t="n">
        <v>0</v>
      </c>
      <c r="X82" t="n">
        <v>0</v>
      </c>
      <c r="Y82" t="n">
        <v>0</v>
      </c>
      <c r="Z82" t="n">
        <v>0</v>
      </c>
      <c r="AA82" t="n">
        <v>0</v>
      </c>
      <c r="AB82" t="n">
        <v>0</v>
      </c>
      <c r="AC82" t="n">
        <v>0</v>
      </c>
      <c r="AD82" t="n">
        <v>0</v>
      </c>
      <c r="AE82" t="n">
        <v>0</v>
      </c>
      <c r="AF82" t="n">
        <v>0</v>
      </c>
      <c r="AG82" t="n">
        <v>0</v>
      </c>
      <c r="AH82" t="n">
        <v>0</v>
      </c>
      <c r="AI82" t="n">
        <v>0</v>
      </c>
      <c r="AJ82" t="n">
        <v>0</v>
      </c>
      <c r="AK82" t="n">
        <v>0</v>
      </c>
      <c r="AL82" t="n">
        <v>0</v>
      </c>
      <c r="AM82" t="n">
        <v>0</v>
      </c>
      <c r="AN82" t="n">
        <v>0</v>
      </c>
      <c r="AO82" t="n">
        <v>0</v>
      </c>
      <c r="AP82" t="n">
        <v>0</v>
      </c>
      <c r="AQ82" t="n">
        <v>0</v>
      </c>
      <c r="AR82" t="n">
        <v>0</v>
      </c>
      <c r="AS82" t="n">
        <v>0</v>
      </c>
      <c r="AT82" t="n">
        <v>0</v>
      </c>
      <c r="AU82" t="n">
        <v>0</v>
      </c>
      <c r="AV82" t="n">
        <v>0</v>
      </c>
      <c r="AW82" t="n">
        <v>1</v>
      </c>
      <c r="AX82" t="n">
        <v>0</v>
      </c>
      <c r="AY82" t="n">
        <v>0</v>
      </c>
      <c r="AZ82" t="n">
        <v>0</v>
      </c>
      <c r="BA82" t="n">
        <v>0</v>
      </c>
      <c r="BB82" t="n">
        <v>0</v>
      </c>
      <c r="BC82" t="n">
        <v>0</v>
      </c>
      <c r="BD82" t="n">
        <v>0</v>
      </c>
      <c r="BE82" t="n">
        <v>1</v>
      </c>
    </row>
    <row r="83">
      <c r="B83" s="323" t="inlineStr">
        <is>
          <t>Papiers cartons</t>
        </is>
      </c>
      <c r="C83" t="n">
        <v>0</v>
      </c>
      <c r="D83" t="n">
        <v>0</v>
      </c>
      <c r="E83" t="n">
        <v>0</v>
      </c>
      <c r="F83" t="n">
        <v>0</v>
      </c>
      <c r="G83" t="n">
        <v>0</v>
      </c>
      <c r="H83" t="n">
        <v>0</v>
      </c>
      <c r="I83" t="n">
        <v>0</v>
      </c>
      <c r="J83" t="n">
        <v>0</v>
      </c>
      <c r="K83" t="n">
        <v>0</v>
      </c>
      <c r="L83" t="n">
        <v>0</v>
      </c>
      <c r="M83" t="n">
        <v>0</v>
      </c>
      <c r="N83" t="n">
        <v>0</v>
      </c>
      <c r="O83" t="n">
        <v>0</v>
      </c>
      <c r="P83" t="n">
        <v>0</v>
      </c>
      <c r="Q83" t="n">
        <v>0</v>
      </c>
      <c r="R83" t="n">
        <v>0</v>
      </c>
      <c r="S83" t="n">
        <v>0</v>
      </c>
      <c r="T83" t="n">
        <v>0</v>
      </c>
      <c r="U83" t="n">
        <v>0</v>
      </c>
      <c r="V83" t="n">
        <v>0</v>
      </c>
      <c r="W83" t="n">
        <v>0</v>
      </c>
      <c r="X83" t="n">
        <v>0</v>
      </c>
      <c r="Y83" t="n">
        <v>0</v>
      </c>
      <c r="Z83" t="n">
        <v>0</v>
      </c>
      <c r="AA83" t="n">
        <v>0</v>
      </c>
      <c r="AB83" t="n">
        <v>0</v>
      </c>
      <c r="AC83" t="n">
        <v>0</v>
      </c>
      <c r="AD83" t="n">
        <v>0</v>
      </c>
      <c r="AE83" t="n">
        <v>0</v>
      </c>
      <c r="AF83" t="n">
        <v>0</v>
      </c>
      <c r="AG83" t="n">
        <v>0</v>
      </c>
      <c r="AH83" t="n">
        <v>0</v>
      </c>
      <c r="AI83" t="n">
        <v>0</v>
      </c>
      <c r="AJ83" t="n">
        <v>0</v>
      </c>
      <c r="AK83" t="n">
        <v>0</v>
      </c>
      <c r="AL83" t="n">
        <v>0</v>
      </c>
      <c r="AM83" t="n">
        <v>0</v>
      </c>
      <c r="AN83" t="n">
        <v>0</v>
      </c>
      <c r="AO83" t="n">
        <v>0</v>
      </c>
      <c r="AP83" t="n">
        <v>0</v>
      </c>
      <c r="AQ83" t="n">
        <v>0</v>
      </c>
      <c r="AR83" t="n">
        <v>0</v>
      </c>
      <c r="AS83" t="n">
        <v>0</v>
      </c>
      <c r="AT83" t="n">
        <v>0</v>
      </c>
      <c r="AU83" t="n">
        <v>0</v>
      </c>
      <c r="AV83" t="n">
        <v>1</v>
      </c>
      <c r="AW83" t="n">
        <v>0</v>
      </c>
      <c r="AX83" t="n">
        <v>0</v>
      </c>
      <c r="AY83" t="n">
        <v>0</v>
      </c>
      <c r="AZ83" t="n">
        <v>0</v>
      </c>
      <c r="BA83" t="n">
        <v>0</v>
      </c>
      <c r="BB83" t="n">
        <v>0</v>
      </c>
      <c r="BC83" t="n">
        <v>0</v>
      </c>
      <c r="BD83" t="n">
        <v>0</v>
      </c>
      <c r="BE83" t="n">
        <v>1</v>
      </c>
    </row>
    <row r="84">
      <c r="B84" s="323" t="inlineStr">
        <is>
          <t>Connexes</t>
        </is>
      </c>
      <c r="C84" t="n">
        <v>0</v>
      </c>
      <c r="D84" t="n">
        <v>0</v>
      </c>
      <c r="E84" t="n">
        <v>0</v>
      </c>
      <c r="F84" t="n">
        <v>0</v>
      </c>
      <c r="G84" t="n">
        <v>0</v>
      </c>
      <c r="H84" t="n">
        <v>0</v>
      </c>
      <c r="I84" t="n">
        <v>0</v>
      </c>
      <c r="J84" t="n">
        <v>0</v>
      </c>
      <c r="K84" t="n">
        <v>0</v>
      </c>
      <c r="L84" t="n">
        <v>0</v>
      </c>
      <c r="M84" t="n">
        <v>1</v>
      </c>
      <c r="N84" t="n">
        <v>1</v>
      </c>
      <c r="O84" t="n">
        <v>1</v>
      </c>
      <c r="P84" t="n">
        <v>1</v>
      </c>
      <c r="Q84" t="n">
        <v>1</v>
      </c>
      <c r="R84" t="n">
        <v>1</v>
      </c>
      <c r="S84" t="n">
        <v>1</v>
      </c>
      <c r="T84" t="n">
        <v>1</v>
      </c>
      <c r="U84" t="n">
        <v>1</v>
      </c>
      <c r="V84" t="n">
        <v>1</v>
      </c>
      <c r="W84" t="n">
        <v>1</v>
      </c>
      <c r="X84" t="n">
        <v>1</v>
      </c>
      <c r="Y84" t="n">
        <v>1</v>
      </c>
      <c r="Z84" t="n">
        <v>1</v>
      </c>
      <c r="AA84" t="n">
        <v>1</v>
      </c>
      <c r="AB84" t="n">
        <v>1</v>
      </c>
      <c r="AC84" t="n">
        <v>1</v>
      </c>
      <c r="AD84" t="n">
        <v>1</v>
      </c>
      <c r="AE84" t="n">
        <v>1</v>
      </c>
      <c r="AF84" t="n">
        <v>1</v>
      </c>
      <c r="AG84" t="n">
        <v>1</v>
      </c>
      <c r="AH84" t="n">
        <v>1</v>
      </c>
      <c r="AI84" t="n">
        <v>1</v>
      </c>
      <c r="AJ84" t="n">
        <v>1</v>
      </c>
      <c r="AK84" t="n">
        <v>1</v>
      </c>
      <c r="AL84" t="n">
        <v>1</v>
      </c>
      <c r="AM84" t="n">
        <v>1</v>
      </c>
      <c r="AN84" t="n">
        <v>1</v>
      </c>
      <c r="AO84" t="n">
        <v>1</v>
      </c>
      <c r="AP84" t="n">
        <v>1</v>
      </c>
      <c r="AQ84" t="n">
        <v>1</v>
      </c>
      <c r="AR84" t="n">
        <v>1</v>
      </c>
      <c r="AS84" t="n">
        <v>0</v>
      </c>
      <c r="AT84" t="n">
        <v>1</v>
      </c>
      <c r="AU84" t="n">
        <v>0</v>
      </c>
      <c r="AV84" t="n">
        <v>0</v>
      </c>
      <c r="AW84" t="n">
        <v>0</v>
      </c>
      <c r="AX84" t="n">
        <v>0</v>
      </c>
      <c r="AY84" t="n">
        <v>0</v>
      </c>
      <c r="AZ84" t="n">
        <v>0</v>
      </c>
      <c r="BA84" t="n">
        <v>0</v>
      </c>
      <c r="BB84" t="n">
        <v>0</v>
      </c>
      <c r="BC84" t="n">
        <v>0</v>
      </c>
      <c r="BD84" t="n">
        <v>0</v>
      </c>
      <c r="BE84" t="n">
        <v>1</v>
      </c>
    </row>
    <row r="85">
      <c r="B85" s="324" t="inlineStr">
        <is>
          <t>Ecorces</t>
        </is>
      </c>
      <c r="C85" t="n">
        <v>0</v>
      </c>
      <c r="D85" t="n">
        <v>0</v>
      </c>
      <c r="E85" t="n">
        <v>0</v>
      </c>
      <c r="F85" t="n">
        <v>0</v>
      </c>
      <c r="G85" t="n">
        <v>0</v>
      </c>
      <c r="H85" t="n">
        <v>0</v>
      </c>
      <c r="I85" t="n">
        <v>0</v>
      </c>
      <c r="J85" t="n">
        <v>0</v>
      </c>
      <c r="K85" t="n">
        <v>0</v>
      </c>
      <c r="L85" t="n">
        <v>0</v>
      </c>
      <c r="M85" t="n">
        <v>1</v>
      </c>
      <c r="N85" t="n">
        <v>1</v>
      </c>
      <c r="O85" t="n">
        <v>1</v>
      </c>
      <c r="P85" t="n">
        <v>1</v>
      </c>
      <c r="Q85" t="n">
        <v>1</v>
      </c>
      <c r="R85" t="n">
        <v>1</v>
      </c>
      <c r="S85" t="n">
        <v>1</v>
      </c>
      <c r="T85" t="n">
        <v>1</v>
      </c>
      <c r="U85" t="n">
        <v>1</v>
      </c>
      <c r="V85" t="n">
        <v>1</v>
      </c>
      <c r="W85" t="n">
        <v>1</v>
      </c>
      <c r="X85" t="n">
        <v>1</v>
      </c>
      <c r="Y85" t="n">
        <v>1</v>
      </c>
      <c r="Z85" t="n">
        <v>1</v>
      </c>
      <c r="AA85" t="n">
        <v>1</v>
      </c>
      <c r="AB85" t="n">
        <v>1</v>
      </c>
      <c r="AC85" t="n">
        <v>1</v>
      </c>
      <c r="AD85" t="n">
        <v>1</v>
      </c>
      <c r="AE85" t="n">
        <v>1</v>
      </c>
      <c r="AF85" t="n">
        <v>1</v>
      </c>
      <c r="AG85" t="n">
        <v>1</v>
      </c>
      <c r="AH85" t="n">
        <v>1</v>
      </c>
      <c r="AI85" t="n">
        <v>1</v>
      </c>
      <c r="AJ85" t="n">
        <v>1</v>
      </c>
      <c r="AK85" t="n">
        <v>1</v>
      </c>
      <c r="AL85" t="n">
        <v>1</v>
      </c>
      <c r="AM85" t="n">
        <v>1</v>
      </c>
      <c r="AN85" t="n">
        <v>1</v>
      </c>
      <c r="AO85" t="n">
        <v>1</v>
      </c>
      <c r="AP85" t="n">
        <v>1</v>
      </c>
      <c r="AQ85" t="n">
        <v>1</v>
      </c>
      <c r="AR85" t="n">
        <v>1</v>
      </c>
      <c r="AS85" t="n">
        <v>0</v>
      </c>
      <c r="AT85" t="n">
        <v>1</v>
      </c>
      <c r="AU85" t="n">
        <v>0</v>
      </c>
      <c r="AV85" t="n">
        <v>0</v>
      </c>
      <c r="AW85" t="n">
        <v>0</v>
      </c>
      <c r="AX85" t="n">
        <v>0</v>
      </c>
      <c r="AY85" t="n">
        <v>0</v>
      </c>
      <c r="AZ85" t="n">
        <v>0</v>
      </c>
      <c r="BA85" t="n">
        <v>0</v>
      </c>
      <c r="BB85" t="n">
        <v>0</v>
      </c>
      <c r="BC85" t="n">
        <v>0</v>
      </c>
      <c r="BD85" t="n">
        <v>0</v>
      </c>
      <c r="BE85" t="n">
        <v>0</v>
      </c>
    </row>
    <row r="86">
      <c r="B86" s="325" t="inlineStr">
        <is>
          <t>Ecorces F</t>
        </is>
      </c>
      <c r="C86" t="n">
        <v>0</v>
      </c>
      <c r="D86" t="n">
        <v>0</v>
      </c>
      <c r="E86" t="n">
        <v>0</v>
      </c>
      <c r="F86" t="n">
        <v>0</v>
      </c>
      <c r="G86" t="n">
        <v>0</v>
      </c>
      <c r="H86" t="n">
        <v>0</v>
      </c>
      <c r="I86" t="n">
        <v>0</v>
      </c>
      <c r="J86" t="n">
        <v>0</v>
      </c>
      <c r="K86" t="n">
        <v>0</v>
      </c>
      <c r="L86" t="n">
        <v>0</v>
      </c>
      <c r="M86" t="n">
        <v>1</v>
      </c>
      <c r="N86" t="n">
        <v>1</v>
      </c>
      <c r="O86" t="n">
        <v>1</v>
      </c>
      <c r="P86" t="n">
        <v>0</v>
      </c>
      <c r="Q86" t="n">
        <v>1</v>
      </c>
      <c r="R86" t="n">
        <v>1</v>
      </c>
      <c r="S86" t="n">
        <v>0</v>
      </c>
      <c r="T86" t="n">
        <v>1</v>
      </c>
      <c r="U86" t="n">
        <v>1</v>
      </c>
      <c r="V86" t="n">
        <v>1</v>
      </c>
      <c r="W86" t="n">
        <v>1</v>
      </c>
      <c r="X86" t="n">
        <v>0</v>
      </c>
      <c r="Y86" t="n">
        <v>0</v>
      </c>
      <c r="Z86" t="n">
        <v>0</v>
      </c>
      <c r="AA86" t="n">
        <v>1</v>
      </c>
      <c r="AB86" t="n">
        <v>1</v>
      </c>
      <c r="AC86" t="n">
        <v>1</v>
      </c>
      <c r="AD86" t="n">
        <v>0</v>
      </c>
      <c r="AE86" t="n">
        <v>1</v>
      </c>
      <c r="AF86" t="n">
        <v>1</v>
      </c>
      <c r="AG86" t="n">
        <v>0</v>
      </c>
      <c r="AH86" t="n">
        <v>1</v>
      </c>
      <c r="AI86" t="n">
        <v>1</v>
      </c>
      <c r="AJ86" t="n">
        <v>1</v>
      </c>
      <c r="AK86" t="n">
        <v>1</v>
      </c>
      <c r="AL86" t="n">
        <v>1</v>
      </c>
      <c r="AM86" t="n">
        <v>1</v>
      </c>
      <c r="AN86" t="n">
        <v>1</v>
      </c>
      <c r="AO86" t="n">
        <v>0</v>
      </c>
      <c r="AP86" t="n">
        <v>0</v>
      </c>
      <c r="AQ86" t="n">
        <v>0</v>
      </c>
      <c r="AR86" t="n">
        <v>1</v>
      </c>
      <c r="AS86" t="n">
        <v>0</v>
      </c>
      <c r="AT86" t="n">
        <v>1</v>
      </c>
      <c r="AU86" t="n">
        <v>0</v>
      </c>
      <c r="AV86" t="n">
        <v>0</v>
      </c>
      <c r="AW86" t="n">
        <v>0</v>
      </c>
      <c r="AX86" t="n">
        <v>0</v>
      </c>
      <c r="AY86" t="n">
        <v>0</v>
      </c>
      <c r="AZ86" t="n">
        <v>0</v>
      </c>
      <c r="BA86" t="n">
        <v>0</v>
      </c>
      <c r="BB86" t="n">
        <v>0</v>
      </c>
      <c r="BC86" t="n">
        <v>0</v>
      </c>
      <c r="BD86" t="n">
        <v>0</v>
      </c>
      <c r="BE86" t="n">
        <v>0</v>
      </c>
    </row>
    <row r="87">
      <c r="B87" s="325" t="inlineStr">
        <is>
          <t>Ecorces R</t>
        </is>
      </c>
      <c r="C87" t="n">
        <v>0</v>
      </c>
      <c r="D87" t="n">
        <v>0</v>
      </c>
      <c r="E87" t="n">
        <v>0</v>
      </c>
      <c r="F87" t="n">
        <v>0</v>
      </c>
      <c r="G87" t="n">
        <v>0</v>
      </c>
      <c r="H87" t="n">
        <v>0</v>
      </c>
      <c r="I87" t="n">
        <v>0</v>
      </c>
      <c r="J87" t="n">
        <v>0</v>
      </c>
      <c r="K87" t="n">
        <v>0</v>
      </c>
      <c r="L87" t="n">
        <v>0</v>
      </c>
      <c r="M87" t="n">
        <v>1</v>
      </c>
      <c r="N87" t="n">
        <v>1</v>
      </c>
      <c r="O87" t="n">
        <v>0</v>
      </c>
      <c r="P87" t="n">
        <v>1</v>
      </c>
      <c r="Q87" t="n">
        <v>1</v>
      </c>
      <c r="R87" t="n">
        <v>0</v>
      </c>
      <c r="S87" t="n">
        <v>1</v>
      </c>
      <c r="T87" t="n">
        <v>1</v>
      </c>
      <c r="U87" t="n">
        <v>0</v>
      </c>
      <c r="V87" t="n">
        <v>0</v>
      </c>
      <c r="W87" t="n">
        <v>0</v>
      </c>
      <c r="X87" t="n">
        <v>1</v>
      </c>
      <c r="Y87" t="n">
        <v>1</v>
      </c>
      <c r="Z87" t="n">
        <v>1</v>
      </c>
      <c r="AA87" t="n">
        <v>1</v>
      </c>
      <c r="AB87" t="n">
        <v>1</v>
      </c>
      <c r="AC87" t="n">
        <v>0</v>
      </c>
      <c r="AD87" t="n">
        <v>1</v>
      </c>
      <c r="AE87" t="n">
        <v>1</v>
      </c>
      <c r="AF87" t="n">
        <v>0</v>
      </c>
      <c r="AG87" t="n">
        <v>1</v>
      </c>
      <c r="AH87" t="n">
        <v>1</v>
      </c>
      <c r="AI87" t="n">
        <v>1</v>
      </c>
      <c r="AJ87" t="n">
        <v>1</v>
      </c>
      <c r="AK87" t="n">
        <v>1</v>
      </c>
      <c r="AL87" t="n">
        <v>0</v>
      </c>
      <c r="AM87" t="n">
        <v>0</v>
      </c>
      <c r="AN87" t="n">
        <v>0</v>
      </c>
      <c r="AO87" t="n">
        <v>1</v>
      </c>
      <c r="AP87" t="n">
        <v>1</v>
      </c>
      <c r="AQ87" t="n">
        <v>1</v>
      </c>
      <c r="AR87" t="n">
        <v>1</v>
      </c>
      <c r="AS87" t="n">
        <v>0</v>
      </c>
      <c r="AT87" t="n">
        <v>1</v>
      </c>
      <c r="AU87" t="n">
        <v>0</v>
      </c>
      <c r="AV87" t="n">
        <v>0</v>
      </c>
      <c r="AW87" t="n">
        <v>0</v>
      </c>
      <c r="AX87" t="n">
        <v>0</v>
      </c>
      <c r="AY87" t="n">
        <v>0</v>
      </c>
      <c r="AZ87" t="n">
        <v>0</v>
      </c>
      <c r="BA87" t="n">
        <v>0</v>
      </c>
      <c r="BB87" t="n">
        <v>0</v>
      </c>
      <c r="BC87" t="n">
        <v>0</v>
      </c>
      <c r="BD87" t="n">
        <v>0</v>
      </c>
      <c r="BE87" t="n">
        <v>0</v>
      </c>
    </row>
    <row r="88">
      <c r="B88" s="324" t="inlineStr">
        <is>
          <t>Connexes hors écorces</t>
        </is>
      </c>
      <c r="C88" t="n">
        <v>0</v>
      </c>
      <c r="D88" t="n">
        <v>0</v>
      </c>
      <c r="E88" t="n">
        <v>0</v>
      </c>
      <c r="F88" t="n">
        <v>0</v>
      </c>
      <c r="G88" t="n">
        <v>0</v>
      </c>
      <c r="H88" t="n">
        <v>0</v>
      </c>
      <c r="I88" t="n">
        <v>0</v>
      </c>
      <c r="J88" t="n">
        <v>0</v>
      </c>
      <c r="K88" t="n">
        <v>0</v>
      </c>
      <c r="L88" t="n">
        <v>0</v>
      </c>
      <c r="M88" t="n">
        <v>1</v>
      </c>
      <c r="N88" t="n">
        <v>1</v>
      </c>
      <c r="O88" t="n">
        <v>1</v>
      </c>
      <c r="P88" t="n">
        <v>1</v>
      </c>
      <c r="Q88" t="n">
        <v>1</v>
      </c>
      <c r="R88" t="n">
        <v>1</v>
      </c>
      <c r="S88" t="n">
        <v>1</v>
      </c>
      <c r="T88" t="n">
        <v>1</v>
      </c>
      <c r="U88" t="n">
        <v>1</v>
      </c>
      <c r="V88" t="n">
        <v>1</v>
      </c>
      <c r="W88" t="n">
        <v>1</v>
      </c>
      <c r="X88" t="n">
        <v>1</v>
      </c>
      <c r="Y88" t="n">
        <v>1</v>
      </c>
      <c r="Z88" t="n">
        <v>1</v>
      </c>
      <c r="AA88" t="n">
        <v>0</v>
      </c>
      <c r="AB88" t="n">
        <v>0</v>
      </c>
      <c r="AC88" t="n">
        <v>0</v>
      </c>
      <c r="AD88" t="n">
        <v>0</v>
      </c>
      <c r="AE88" t="n">
        <v>0</v>
      </c>
      <c r="AF88" t="n">
        <v>0</v>
      </c>
      <c r="AG88" t="n">
        <v>0</v>
      </c>
      <c r="AH88" t="n">
        <v>0</v>
      </c>
      <c r="AI88" t="n">
        <v>0</v>
      </c>
      <c r="AJ88" t="n">
        <v>0</v>
      </c>
      <c r="AK88" t="n">
        <v>0</v>
      </c>
      <c r="AL88" t="n">
        <v>0</v>
      </c>
      <c r="AM88" t="n">
        <v>0</v>
      </c>
      <c r="AN88" t="n">
        <v>0</v>
      </c>
      <c r="AO88" t="n">
        <v>0</v>
      </c>
      <c r="AP88" t="n">
        <v>0</v>
      </c>
      <c r="AQ88" t="n">
        <v>0</v>
      </c>
      <c r="AR88" t="n">
        <v>0</v>
      </c>
      <c r="AS88" t="n">
        <v>0</v>
      </c>
      <c r="AT88" t="n">
        <v>0</v>
      </c>
      <c r="AU88" t="n">
        <v>0</v>
      </c>
      <c r="AV88" t="n">
        <v>0</v>
      </c>
      <c r="AW88" t="n">
        <v>0</v>
      </c>
      <c r="AX88" t="n">
        <v>0</v>
      </c>
      <c r="AY88" t="n">
        <v>0</v>
      </c>
      <c r="AZ88" t="n">
        <v>0</v>
      </c>
      <c r="BA88" t="n">
        <v>0</v>
      </c>
      <c r="BB88" t="n">
        <v>0</v>
      </c>
      <c r="BC88" t="n">
        <v>0</v>
      </c>
      <c r="BD88" t="n">
        <v>0</v>
      </c>
      <c r="BE88" t="n">
        <v>1</v>
      </c>
    </row>
    <row r="89">
      <c r="B89" s="325" t="inlineStr">
        <is>
          <t>Sciures</t>
        </is>
      </c>
      <c r="C89" t="n">
        <v>0</v>
      </c>
      <c r="D89" t="n">
        <v>0</v>
      </c>
      <c r="E89" t="n">
        <v>0</v>
      </c>
      <c r="F89" t="n">
        <v>0</v>
      </c>
      <c r="G89" t="n">
        <v>0</v>
      </c>
      <c r="H89" t="n">
        <v>0</v>
      </c>
      <c r="I89" t="n">
        <v>0</v>
      </c>
      <c r="J89" t="n">
        <v>0</v>
      </c>
      <c r="K89" t="n">
        <v>0</v>
      </c>
      <c r="L89" t="n">
        <v>0</v>
      </c>
      <c r="M89" t="n">
        <v>1</v>
      </c>
      <c r="N89" t="n">
        <v>1</v>
      </c>
      <c r="O89" t="n">
        <v>1</v>
      </c>
      <c r="P89" t="n">
        <v>1</v>
      </c>
      <c r="Q89" t="n">
        <v>1</v>
      </c>
      <c r="R89" t="n">
        <v>1</v>
      </c>
      <c r="S89" t="n">
        <v>1</v>
      </c>
      <c r="T89" t="n">
        <v>1</v>
      </c>
      <c r="U89" t="n">
        <v>1</v>
      </c>
      <c r="V89" t="n">
        <v>1</v>
      </c>
      <c r="W89" t="n">
        <v>1</v>
      </c>
      <c r="X89" t="n">
        <v>1</v>
      </c>
      <c r="Y89" t="n">
        <v>1</v>
      </c>
      <c r="Z89" t="n">
        <v>1</v>
      </c>
      <c r="AA89" t="n">
        <v>0</v>
      </c>
      <c r="AB89" t="n">
        <v>0</v>
      </c>
      <c r="AC89" t="n">
        <v>0</v>
      </c>
      <c r="AD89" t="n">
        <v>0</v>
      </c>
      <c r="AE89" t="n">
        <v>0</v>
      </c>
      <c r="AF89" t="n">
        <v>0</v>
      </c>
      <c r="AG89" t="n">
        <v>0</v>
      </c>
      <c r="AH89" t="n">
        <v>0</v>
      </c>
      <c r="AI89" t="n">
        <v>0</v>
      </c>
      <c r="AJ89" t="n">
        <v>0</v>
      </c>
      <c r="AK89" t="n">
        <v>0</v>
      </c>
      <c r="AL89" t="n">
        <v>0</v>
      </c>
      <c r="AM89" t="n">
        <v>0</v>
      </c>
      <c r="AN89" t="n">
        <v>0</v>
      </c>
      <c r="AO89" t="n">
        <v>0</v>
      </c>
      <c r="AP89" t="n">
        <v>0</v>
      </c>
      <c r="AQ89" t="n">
        <v>0</v>
      </c>
      <c r="AR89" t="n">
        <v>0</v>
      </c>
      <c r="AS89" t="n">
        <v>0</v>
      </c>
      <c r="AT89" t="n">
        <v>0</v>
      </c>
      <c r="AU89" t="n">
        <v>0</v>
      </c>
      <c r="AV89" t="n">
        <v>0</v>
      </c>
      <c r="AW89" t="n">
        <v>0</v>
      </c>
      <c r="AX89" t="n">
        <v>0</v>
      </c>
      <c r="AY89" t="n">
        <v>0</v>
      </c>
      <c r="AZ89" t="n">
        <v>0</v>
      </c>
      <c r="BA89" t="n">
        <v>0</v>
      </c>
      <c r="BB89" t="n">
        <v>0</v>
      </c>
      <c r="BC89" t="n">
        <v>0</v>
      </c>
      <c r="BD89" t="n">
        <v>0</v>
      </c>
      <c r="BE89" t="n">
        <v>1</v>
      </c>
    </row>
    <row r="90">
      <c r="B90" s="326" t="inlineStr">
        <is>
          <t>Sciures F</t>
        </is>
      </c>
      <c r="C90" t="n">
        <v>0</v>
      </c>
      <c r="D90" t="n">
        <v>0</v>
      </c>
      <c r="E90" t="n">
        <v>0</v>
      </c>
      <c r="F90" t="n">
        <v>0</v>
      </c>
      <c r="G90" t="n">
        <v>0</v>
      </c>
      <c r="H90" t="n">
        <v>0</v>
      </c>
      <c r="I90" t="n">
        <v>0</v>
      </c>
      <c r="J90" t="n">
        <v>0</v>
      </c>
      <c r="K90" t="n">
        <v>0</v>
      </c>
      <c r="L90" t="n">
        <v>0</v>
      </c>
      <c r="M90" t="n">
        <v>1</v>
      </c>
      <c r="N90" t="n">
        <v>1</v>
      </c>
      <c r="O90" t="n">
        <v>1</v>
      </c>
      <c r="P90" t="n">
        <v>0</v>
      </c>
      <c r="Q90" t="n">
        <v>1</v>
      </c>
      <c r="R90" t="n">
        <v>1</v>
      </c>
      <c r="S90" t="n">
        <v>0</v>
      </c>
      <c r="T90" t="n">
        <v>1</v>
      </c>
      <c r="U90" t="n">
        <v>1</v>
      </c>
      <c r="V90" t="n">
        <v>1</v>
      </c>
      <c r="W90" t="n">
        <v>1</v>
      </c>
      <c r="X90" t="n">
        <v>0</v>
      </c>
      <c r="Y90" t="n">
        <v>0</v>
      </c>
      <c r="Z90" t="n">
        <v>0</v>
      </c>
      <c r="AA90" t="n">
        <v>0</v>
      </c>
      <c r="AB90" t="n">
        <v>0</v>
      </c>
      <c r="AC90" t="n">
        <v>0</v>
      </c>
      <c r="AD90" t="n">
        <v>0</v>
      </c>
      <c r="AE90" t="n">
        <v>0</v>
      </c>
      <c r="AF90" t="n">
        <v>0</v>
      </c>
      <c r="AG90" t="n">
        <v>0</v>
      </c>
      <c r="AH90" t="n">
        <v>0</v>
      </c>
      <c r="AI90" t="n">
        <v>0</v>
      </c>
      <c r="AJ90" t="n">
        <v>0</v>
      </c>
      <c r="AK90" t="n">
        <v>0</v>
      </c>
      <c r="AL90" t="n">
        <v>0</v>
      </c>
      <c r="AM90" t="n">
        <v>0</v>
      </c>
      <c r="AN90" t="n">
        <v>0</v>
      </c>
      <c r="AO90" t="n">
        <v>0</v>
      </c>
      <c r="AP90" t="n">
        <v>0</v>
      </c>
      <c r="AQ90" t="n">
        <v>0</v>
      </c>
      <c r="AR90" t="n">
        <v>0</v>
      </c>
      <c r="AS90" t="n">
        <v>0</v>
      </c>
      <c r="AT90" t="n">
        <v>0</v>
      </c>
      <c r="AU90" t="n">
        <v>0</v>
      </c>
      <c r="AV90" t="n">
        <v>0</v>
      </c>
      <c r="AW90" t="n">
        <v>0</v>
      </c>
      <c r="AX90" t="n">
        <v>0</v>
      </c>
      <c r="AY90" t="n">
        <v>0</v>
      </c>
      <c r="AZ90" t="n">
        <v>0</v>
      </c>
      <c r="BA90" t="n">
        <v>0</v>
      </c>
      <c r="BB90" t="n">
        <v>0</v>
      </c>
      <c r="BC90" t="n">
        <v>0</v>
      </c>
      <c r="BD90" t="n">
        <v>0</v>
      </c>
      <c r="BE90" t="n">
        <v>1</v>
      </c>
    </row>
    <row r="91">
      <c r="B91" s="326" t="inlineStr">
        <is>
          <t>Sciures R</t>
        </is>
      </c>
      <c r="C91" t="n">
        <v>0</v>
      </c>
      <c r="D91" t="n">
        <v>0</v>
      </c>
      <c r="E91" t="n">
        <v>0</v>
      </c>
      <c r="F91" t="n">
        <v>0</v>
      </c>
      <c r="G91" t="n">
        <v>0</v>
      </c>
      <c r="H91" t="n">
        <v>0</v>
      </c>
      <c r="I91" t="n">
        <v>0</v>
      </c>
      <c r="J91" t="n">
        <v>0</v>
      </c>
      <c r="K91" t="n">
        <v>0</v>
      </c>
      <c r="L91" t="n">
        <v>0</v>
      </c>
      <c r="M91" t="n">
        <v>1</v>
      </c>
      <c r="N91" t="n">
        <v>1</v>
      </c>
      <c r="O91" t="n">
        <v>0</v>
      </c>
      <c r="P91" t="n">
        <v>1</v>
      </c>
      <c r="Q91" t="n">
        <v>1</v>
      </c>
      <c r="R91" t="n">
        <v>0</v>
      </c>
      <c r="S91" t="n">
        <v>1</v>
      </c>
      <c r="T91" t="n">
        <v>1</v>
      </c>
      <c r="U91" t="n">
        <v>0</v>
      </c>
      <c r="V91" t="n">
        <v>0</v>
      </c>
      <c r="W91" t="n">
        <v>0</v>
      </c>
      <c r="X91" t="n">
        <v>1</v>
      </c>
      <c r="Y91" t="n">
        <v>1</v>
      </c>
      <c r="Z91" t="n">
        <v>1</v>
      </c>
      <c r="AA91" t="n">
        <v>0</v>
      </c>
      <c r="AB91" t="n">
        <v>0</v>
      </c>
      <c r="AC91" t="n">
        <v>0</v>
      </c>
      <c r="AD91" t="n">
        <v>0</v>
      </c>
      <c r="AE91" t="n">
        <v>0</v>
      </c>
      <c r="AF91" t="n">
        <v>0</v>
      </c>
      <c r="AG91" t="n">
        <v>0</v>
      </c>
      <c r="AH91" t="n">
        <v>0</v>
      </c>
      <c r="AI91" t="n">
        <v>0</v>
      </c>
      <c r="AJ91" t="n">
        <v>0</v>
      </c>
      <c r="AK91" t="n">
        <v>0</v>
      </c>
      <c r="AL91" t="n">
        <v>0</v>
      </c>
      <c r="AM91" t="n">
        <v>0</v>
      </c>
      <c r="AN91" t="n">
        <v>0</v>
      </c>
      <c r="AO91" t="n">
        <v>0</v>
      </c>
      <c r="AP91" t="n">
        <v>0</v>
      </c>
      <c r="AQ91" t="n">
        <v>0</v>
      </c>
      <c r="AR91" t="n">
        <v>0</v>
      </c>
      <c r="AS91" t="n">
        <v>0</v>
      </c>
      <c r="AT91" t="n">
        <v>0</v>
      </c>
      <c r="AU91" t="n">
        <v>0</v>
      </c>
      <c r="AV91" t="n">
        <v>0</v>
      </c>
      <c r="AW91" t="n">
        <v>0</v>
      </c>
      <c r="AX91" t="n">
        <v>0</v>
      </c>
      <c r="AY91" t="n">
        <v>0</v>
      </c>
      <c r="AZ91" t="n">
        <v>0</v>
      </c>
      <c r="BA91" t="n">
        <v>0</v>
      </c>
      <c r="BB91" t="n">
        <v>0</v>
      </c>
      <c r="BC91" t="n">
        <v>0</v>
      </c>
      <c r="BD91" t="n">
        <v>0</v>
      </c>
      <c r="BE91" t="n">
        <v>1</v>
      </c>
    </row>
    <row r="92">
      <c r="B92" s="325" t="inlineStr">
        <is>
          <t>Plaquettes de scierie</t>
        </is>
      </c>
      <c r="C92" t="n">
        <v>0</v>
      </c>
      <c r="D92" t="n">
        <v>0</v>
      </c>
      <c r="E92" t="n">
        <v>0</v>
      </c>
      <c r="F92" t="n">
        <v>0</v>
      </c>
      <c r="G92" t="n">
        <v>0</v>
      </c>
      <c r="H92" t="n">
        <v>0</v>
      </c>
      <c r="I92" t="n">
        <v>0</v>
      </c>
      <c r="J92" t="n">
        <v>0</v>
      </c>
      <c r="K92" t="n">
        <v>0</v>
      </c>
      <c r="L92" t="n">
        <v>0</v>
      </c>
      <c r="M92" t="n">
        <v>1</v>
      </c>
      <c r="N92" t="n">
        <v>1</v>
      </c>
      <c r="O92" t="n">
        <v>1</v>
      </c>
      <c r="P92" t="n">
        <v>1</v>
      </c>
      <c r="Q92" t="n">
        <v>1</v>
      </c>
      <c r="R92" t="n">
        <v>1</v>
      </c>
      <c r="S92" t="n">
        <v>1</v>
      </c>
      <c r="T92" t="n">
        <v>1</v>
      </c>
      <c r="U92" t="n">
        <v>1</v>
      </c>
      <c r="V92" t="n">
        <v>1</v>
      </c>
      <c r="W92" t="n">
        <v>1</v>
      </c>
      <c r="X92" t="n">
        <v>1</v>
      </c>
      <c r="Y92" t="n">
        <v>1</v>
      </c>
      <c r="Z92" t="n">
        <v>1</v>
      </c>
      <c r="AA92" t="n">
        <v>0</v>
      </c>
      <c r="AB92" t="n">
        <v>0</v>
      </c>
      <c r="AC92" t="n">
        <v>0</v>
      </c>
      <c r="AD92" t="n">
        <v>0</v>
      </c>
      <c r="AE92" t="n">
        <v>0</v>
      </c>
      <c r="AF92" t="n">
        <v>0</v>
      </c>
      <c r="AG92" t="n">
        <v>0</v>
      </c>
      <c r="AH92" t="n">
        <v>0</v>
      </c>
      <c r="AI92" t="n">
        <v>0</v>
      </c>
      <c r="AJ92" t="n">
        <v>0</v>
      </c>
      <c r="AK92" t="n">
        <v>0</v>
      </c>
      <c r="AL92" t="n">
        <v>0</v>
      </c>
      <c r="AM92" t="n">
        <v>0</v>
      </c>
      <c r="AN92" t="n">
        <v>0</v>
      </c>
      <c r="AO92" t="n">
        <v>0</v>
      </c>
      <c r="AP92" t="n">
        <v>0</v>
      </c>
      <c r="AQ92" t="n">
        <v>0</v>
      </c>
      <c r="AR92" t="n">
        <v>0</v>
      </c>
      <c r="AS92" t="n">
        <v>0</v>
      </c>
      <c r="AT92" t="n">
        <v>0</v>
      </c>
      <c r="AU92" t="n">
        <v>0</v>
      </c>
      <c r="AV92" t="n">
        <v>0</v>
      </c>
      <c r="AW92" t="n">
        <v>0</v>
      </c>
      <c r="AX92" t="n">
        <v>0</v>
      </c>
      <c r="AY92" t="n">
        <v>0</v>
      </c>
      <c r="AZ92" t="n">
        <v>0</v>
      </c>
      <c r="BA92" t="n">
        <v>0</v>
      </c>
      <c r="BB92" t="n">
        <v>0</v>
      </c>
      <c r="BC92" t="n">
        <v>0</v>
      </c>
      <c r="BD92" t="n">
        <v>0</v>
      </c>
      <c r="BE92" t="n">
        <v>1</v>
      </c>
    </row>
    <row r="93">
      <c r="B93" s="326" t="inlineStr">
        <is>
          <t>Plaquettes de scierie F</t>
        </is>
      </c>
      <c r="C93" t="n">
        <v>0</v>
      </c>
      <c r="D93" t="n">
        <v>0</v>
      </c>
      <c r="E93" t="n">
        <v>0</v>
      </c>
      <c r="F93" t="n">
        <v>0</v>
      </c>
      <c r="G93" t="n">
        <v>0</v>
      </c>
      <c r="H93" t="n">
        <v>0</v>
      </c>
      <c r="I93" t="n">
        <v>0</v>
      </c>
      <c r="J93" t="n">
        <v>0</v>
      </c>
      <c r="K93" t="n">
        <v>0</v>
      </c>
      <c r="L93" t="n">
        <v>0</v>
      </c>
      <c r="M93" t="n">
        <v>1</v>
      </c>
      <c r="N93" t="n">
        <v>1</v>
      </c>
      <c r="O93" t="n">
        <v>1</v>
      </c>
      <c r="P93" t="n">
        <v>0</v>
      </c>
      <c r="Q93" t="n">
        <v>1</v>
      </c>
      <c r="R93" t="n">
        <v>1</v>
      </c>
      <c r="S93" t="n">
        <v>0</v>
      </c>
      <c r="T93" t="n">
        <v>1</v>
      </c>
      <c r="U93" t="n">
        <v>1</v>
      </c>
      <c r="V93" t="n">
        <v>1</v>
      </c>
      <c r="W93" t="n">
        <v>1</v>
      </c>
      <c r="X93" t="n">
        <v>0</v>
      </c>
      <c r="Y93" t="n">
        <v>0</v>
      </c>
      <c r="Z93" t="n">
        <v>0</v>
      </c>
      <c r="AA93" t="n">
        <v>0</v>
      </c>
      <c r="AB93" t="n">
        <v>0</v>
      </c>
      <c r="AC93" t="n">
        <v>0</v>
      </c>
      <c r="AD93" t="n">
        <v>0</v>
      </c>
      <c r="AE93" t="n">
        <v>0</v>
      </c>
      <c r="AF93" t="n">
        <v>0</v>
      </c>
      <c r="AG93" t="n">
        <v>0</v>
      </c>
      <c r="AH93" t="n">
        <v>0</v>
      </c>
      <c r="AI93" t="n">
        <v>0</v>
      </c>
      <c r="AJ93" t="n">
        <v>0</v>
      </c>
      <c r="AK93" t="n">
        <v>0</v>
      </c>
      <c r="AL93" t="n">
        <v>0</v>
      </c>
      <c r="AM93" t="n">
        <v>0</v>
      </c>
      <c r="AN93" t="n">
        <v>0</v>
      </c>
      <c r="AO93" t="n">
        <v>0</v>
      </c>
      <c r="AP93" t="n">
        <v>0</v>
      </c>
      <c r="AQ93" t="n">
        <v>0</v>
      </c>
      <c r="AR93" t="n">
        <v>0</v>
      </c>
      <c r="AS93" t="n">
        <v>0</v>
      </c>
      <c r="AT93" t="n">
        <v>0</v>
      </c>
      <c r="AU93" t="n">
        <v>0</v>
      </c>
      <c r="AV93" t="n">
        <v>0</v>
      </c>
      <c r="AW93" t="n">
        <v>0</v>
      </c>
      <c r="AX93" t="n">
        <v>0</v>
      </c>
      <c r="AY93" t="n">
        <v>0</v>
      </c>
      <c r="AZ93" t="n">
        <v>0</v>
      </c>
      <c r="BA93" t="n">
        <v>0</v>
      </c>
      <c r="BB93" t="n">
        <v>0</v>
      </c>
      <c r="BC93" t="n">
        <v>0</v>
      </c>
      <c r="BD93" t="n">
        <v>0</v>
      </c>
      <c r="BE93" t="n">
        <v>1</v>
      </c>
    </row>
    <row r="94">
      <c r="B94" s="326" t="inlineStr">
        <is>
          <t>Plaquettes de scierie R</t>
        </is>
      </c>
      <c r="C94" t="n">
        <v>0</v>
      </c>
      <c r="D94" t="n">
        <v>0</v>
      </c>
      <c r="E94" t="n">
        <v>0</v>
      </c>
      <c r="F94" t="n">
        <v>0</v>
      </c>
      <c r="G94" t="n">
        <v>0</v>
      </c>
      <c r="H94" t="n">
        <v>0</v>
      </c>
      <c r="I94" t="n">
        <v>0</v>
      </c>
      <c r="J94" t="n">
        <v>0</v>
      </c>
      <c r="K94" t="n">
        <v>0</v>
      </c>
      <c r="L94" t="n">
        <v>0</v>
      </c>
      <c r="M94" t="n">
        <v>1</v>
      </c>
      <c r="N94" t="n">
        <v>1</v>
      </c>
      <c r="O94" t="n">
        <v>0</v>
      </c>
      <c r="P94" t="n">
        <v>1</v>
      </c>
      <c r="Q94" t="n">
        <v>1</v>
      </c>
      <c r="R94" t="n">
        <v>0</v>
      </c>
      <c r="S94" t="n">
        <v>1</v>
      </c>
      <c r="T94" t="n">
        <v>1</v>
      </c>
      <c r="U94" t="n">
        <v>0</v>
      </c>
      <c r="V94" t="n">
        <v>0</v>
      </c>
      <c r="W94" t="n">
        <v>0</v>
      </c>
      <c r="X94" t="n">
        <v>1</v>
      </c>
      <c r="Y94" t="n">
        <v>1</v>
      </c>
      <c r="Z94" t="n">
        <v>1</v>
      </c>
      <c r="AA94" t="n">
        <v>0</v>
      </c>
      <c r="AB94" t="n">
        <v>0</v>
      </c>
      <c r="AC94" t="n">
        <v>0</v>
      </c>
      <c r="AD94" t="n">
        <v>0</v>
      </c>
      <c r="AE94" t="n">
        <v>0</v>
      </c>
      <c r="AF94" t="n">
        <v>0</v>
      </c>
      <c r="AG94" t="n">
        <v>0</v>
      </c>
      <c r="AH94" t="n">
        <v>0</v>
      </c>
      <c r="AI94" t="n">
        <v>0</v>
      </c>
      <c r="AJ94" t="n">
        <v>0</v>
      </c>
      <c r="AK94" t="n">
        <v>0</v>
      </c>
      <c r="AL94" t="n">
        <v>0</v>
      </c>
      <c r="AM94" t="n">
        <v>0</v>
      </c>
      <c r="AN94" t="n">
        <v>0</v>
      </c>
      <c r="AO94" t="n">
        <v>0</v>
      </c>
      <c r="AP94" t="n">
        <v>0</v>
      </c>
      <c r="AQ94" t="n">
        <v>0</v>
      </c>
      <c r="AR94" t="n">
        <v>0</v>
      </c>
      <c r="AS94" t="n">
        <v>0</v>
      </c>
      <c r="AT94" t="n">
        <v>0</v>
      </c>
      <c r="AU94" t="n">
        <v>0</v>
      </c>
      <c r="AV94" t="n">
        <v>0</v>
      </c>
      <c r="AW94" t="n">
        <v>0</v>
      </c>
      <c r="AX94" t="n">
        <v>0</v>
      </c>
      <c r="AY94" t="n">
        <v>0</v>
      </c>
      <c r="AZ94" t="n">
        <v>0</v>
      </c>
      <c r="BA94" t="n">
        <v>0</v>
      </c>
      <c r="BB94" t="n">
        <v>0</v>
      </c>
      <c r="BC94" t="n">
        <v>0</v>
      </c>
      <c r="BD94" t="n">
        <v>0</v>
      </c>
      <c r="BE94" t="n">
        <v>1</v>
      </c>
    </row>
    <row r="95">
      <c r="B95" s="323" t="inlineStr">
        <is>
          <t>Déchets bois</t>
        </is>
      </c>
      <c r="C95" t="n">
        <v>0</v>
      </c>
      <c r="D95" t="n">
        <v>0</v>
      </c>
      <c r="E95" t="n">
        <v>0</v>
      </c>
      <c r="F95" t="n">
        <v>0</v>
      </c>
      <c r="G95" t="n">
        <v>0</v>
      </c>
      <c r="H95" t="n">
        <v>0</v>
      </c>
      <c r="I95" t="n">
        <v>0</v>
      </c>
      <c r="J95" t="n">
        <v>0</v>
      </c>
      <c r="K95" t="n">
        <v>0</v>
      </c>
      <c r="L95" t="n">
        <v>0</v>
      </c>
      <c r="M95" t="n">
        <v>0</v>
      </c>
      <c r="N95" t="n">
        <v>0</v>
      </c>
      <c r="O95" t="n">
        <v>0</v>
      </c>
      <c r="P95" t="n">
        <v>0</v>
      </c>
      <c r="Q95" t="n">
        <v>0</v>
      </c>
      <c r="R95" t="n">
        <v>0</v>
      </c>
      <c r="S95" t="n">
        <v>0</v>
      </c>
      <c r="T95" t="n">
        <v>0</v>
      </c>
      <c r="U95" t="n">
        <v>0</v>
      </c>
      <c r="V95" t="n">
        <v>0</v>
      </c>
      <c r="W95" t="n">
        <v>0</v>
      </c>
      <c r="X95" t="n">
        <v>0</v>
      </c>
      <c r="Y95" t="n">
        <v>0</v>
      </c>
      <c r="Z95" t="n">
        <v>0</v>
      </c>
      <c r="AA95" t="n">
        <v>0</v>
      </c>
      <c r="AB95" t="n">
        <v>0</v>
      </c>
      <c r="AC95" t="n">
        <v>0</v>
      </c>
      <c r="AD95" t="n">
        <v>0</v>
      </c>
      <c r="AE95" t="n">
        <v>0</v>
      </c>
      <c r="AF95" t="n">
        <v>0</v>
      </c>
      <c r="AG95" t="n">
        <v>0</v>
      </c>
      <c r="AH95" t="n">
        <v>0</v>
      </c>
      <c r="AI95" t="n">
        <v>0</v>
      </c>
      <c r="AJ95" t="n">
        <v>0</v>
      </c>
      <c r="AK95" t="n">
        <v>0</v>
      </c>
      <c r="AL95" t="n">
        <v>0</v>
      </c>
      <c r="AM95" t="n">
        <v>0</v>
      </c>
      <c r="AN95" t="n">
        <v>0</v>
      </c>
      <c r="AO95" t="n">
        <v>0</v>
      </c>
      <c r="AP95" t="n">
        <v>0</v>
      </c>
      <c r="AQ95" t="n">
        <v>0</v>
      </c>
      <c r="AR95" t="n">
        <v>0</v>
      </c>
      <c r="AS95" t="n">
        <v>0</v>
      </c>
      <c r="AT95" t="n">
        <v>0</v>
      </c>
      <c r="AU95" t="n">
        <v>0</v>
      </c>
      <c r="AV95" t="n">
        <v>0</v>
      </c>
      <c r="AW95" t="n">
        <v>0</v>
      </c>
      <c r="AX95" t="n">
        <v>0</v>
      </c>
      <c r="AY95" t="n">
        <v>0</v>
      </c>
      <c r="AZ95" t="n">
        <v>0</v>
      </c>
      <c r="BA95" t="n">
        <v>1</v>
      </c>
      <c r="BB95" t="n">
        <v>0</v>
      </c>
      <c r="BC95" t="n">
        <v>0</v>
      </c>
      <c r="BD95" t="n">
        <v>0</v>
      </c>
      <c r="BE95" t="n">
        <v>0</v>
      </c>
    </row>
    <row r="96">
      <c r="B96" s="323" t="inlineStr">
        <is>
          <t>Connexes F</t>
        </is>
      </c>
      <c r="C96" t="n">
        <v>0</v>
      </c>
      <c r="D96" t="n">
        <v>0</v>
      </c>
      <c r="E96" t="n">
        <v>0</v>
      </c>
      <c r="F96" t="n">
        <v>0</v>
      </c>
      <c r="G96" t="n">
        <v>0</v>
      </c>
      <c r="H96" t="n">
        <v>0</v>
      </c>
      <c r="I96" t="n">
        <v>0</v>
      </c>
      <c r="J96" t="n">
        <v>0</v>
      </c>
      <c r="K96" t="n">
        <v>0</v>
      </c>
      <c r="L96" t="n">
        <v>0</v>
      </c>
      <c r="M96" t="n">
        <v>1</v>
      </c>
      <c r="N96" t="n">
        <v>1</v>
      </c>
      <c r="O96" t="n">
        <v>1</v>
      </c>
      <c r="P96" t="n">
        <v>0</v>
      </c>
      <c r="Q96" t="n">
        <v>1</v>
      </c>
      <c r="R96" t="n">
        <v>1</v>
      </c>
      <c r="S96" t="n">
        <v>0</v>
      </c>
      <c r="T96" t="n">
        <v>1</v>
      </c>
      <c r="U96" t="n">
        <v>1</v>
      </c>
      <c r="V96" t="n">
        <v>1</v>
      </c>
      <c r="W96" t="n">
        <v>1</v>
      </c>
      <c r="X96" t="n">
        <v>0</v>
      </c>
      <c r="Y96" t="n">
        <v>0</v>
      </c>
      <c r="Z96" t="n">
        <v>0</v>
      </c>
      <c r="AA96" t="n">
        <v>1</v>
      </c>
      <c r="AB96" t="n">
        <v>1</v>
      </c>
      <c r="AC96" t="n">
        <v>1</v>
      </c>
      <c r="AD96" t="n">
        <v>0</v>
      </c>
      <c r="AE96" t="n">
        <v>1</v>
      </c>
      <c r="AF96" t="n">
        <v>1</v>
      </c>
      <c r="AG96" t="n">
        <v>0</v>
      </c>
      <c r="AH96" t="n">
        <v>1</v>
      </c>
      <c r="AI96" t="n">
        <v>1</v>
      </c>
      <c r="AJ96" t="n">
        <v>1</v>
      </c>
      <c r="AK96" t="n">
        <v>1</v>
      </c>
      <c r="AL96" t="n">
        <v>1</v>
      </c>
      <c r="AM96" t="n">
        <v>1</v>
      </c>
      <c r="AN96" t="n">
        <v>1</v>
      </c>
      <c r="AO96" t="n">
        <v>0</v>
      </c>
      <c r="AP96" t="n">
        <v>0</v>
      </c>
      <c r="AQ96" t="n">
        <v>0</v>
      </c>
      <c r="AR96" t="n">
        <v>1</v>
      </c>
      <c r="AS96" t="n">
        <v>0</v>
      </c>
      <c r="AT96" t="n">
        <v>1</v>
      </c>
      <c r="AU96" t="n">
        <v>0</v>
      </c>
      <c r="AV96" t="n">
        <v>0</v>
      </c>
      <c r="AW96" t="n">
        <v>0</v>
      </c>
      <c r="AX96" t="n">
        <v>0</v>
      </c>
      <c r="AY96" t="n">
        <v>0</v>
      </c>
      <c r="AZ96" t="n">
        <v>0</v>
      </c>
      <c r="BA96" t="n">
        <v>0</v>
      </c>
      <c r="BB96" t="n">
        <v>0</v>
      </c>
      <c r="BC96" t="n">
        <v>0</v>
      </c>
      <c r="BD96" t="n">
        <v>0</v>
      </c>
      <c r="BE96" t="n">
        <v>1</v>
      </c>
    </row>
    <row r="97">
      <c r="B97" s="324" t="inlineStr">
        <is>
          <t>Connexes hors écorces F</t>
        </is>
      </c>
      <c r="C97" t="n">
        <v>0</v>
      </c>
      <c r="D97" t="n">
        <v>0</v>
      </c>
      <c r="E97" t="n">
        <v>0</v>
      </c>
      <c r="F97" t="n">
        <v>0</v>
      </c>
      <c r="G97" t="n">
        <v>0</v>
      </c>
      <c r="H97" t="n">
        <v>0</v>
      </c>
      <c r="I97" t="n">
        <v>0</v>
      </c>
      <c r="J97" t="n">
        <v>0</v>
      </c>
      <c r="K97" t="n">
        <v>0</v>
      </c>
      <c r="L97" t="n">
        <v>0</v>
      </c>
      <c r="M97" t="n">
        <v>1</v>
      </c>
      <c r="N97" t="n">
        <v>1</v>
      </c>
      <c r="O97" t="n">
        <v>1</v>
      </c>
      <c r="P97" t="n">
        <v>0</v>
      </c>
      <c r="Q97" t="n">
        <v>1</v>
      </c>
      <c r="R97" t="n">
        <v>1</v>
      </c>
      <c r="S97" t="n">
        <v>0</v>
      </c>
      <c r="T97" t="n">
        <v>1</v>
      </c>
      <c r="U97" t="n">
        <v>1</v>
      </c>
      <c r="V97" t="n">
        <v>1</v>
      </c>
      <c r="W97" t="n">
        <v>1</v>
      </c>
      <c r="X97" t="n">
        <v>0</v>
      </c>
      <c r="Y97" t="n">
        <v>0</v>
      </c>
      <c r="Z97" t="n">
        <v>0</v>
      </c>
      <c r="AA97" t="n">
        <v>0</v>
      </c>
      <c r="AB97" t="n">
        <v>0</v>
      </c>
      <c r="AC97" t="n">
        <v>0</v>
      </c>
      <c r="AD97" t="n">
        <v>0</v>
      </c>
      <c r="AE97" t="n">
        <v>0</v>
      </c>
      <c r="AF97" t="n">
        <v>0</v>
      </c>
      <c r="AG97" t="n">
        <v>0</v>
      </c>
      <c r="AH97" t="n">
        <v>0</v>
      </c>
      <c r="AI97" t="n">
        <v>0</v>
      </c>
      <c r="AJ97" t="n">
        <v>0</v>
      </c>
      <c r="AK97" t="n">
        <v>0</v>
      </c>
      <c r="AL97" t="n">
        <v>0</v>
      </c>
      <c r="AM97" t="n">
        <v>0</v>
      </c>
      <c r="AN97" t="n">
        <v>0</v>
      </c>
      <c r="AO97" t="n">
        <v>0</v>
      </c>
      <c r="AP97" t="n">
        <v>0</v>
      </c>
      <c r="AQ97" t="n">
        <v>0</v>
      </c>
      <c r="AR97" t="n">
        <v>0</v>
      </c>
      <c r="AS97" t="n">
        <v>0</v>
      </c>
      <c r="AT97" t="n">
        <v>0</v>
      </c>
      <c r="AU97" t="n">
        <v>0</v>
      </c>
      <c r="AV97" t="n">
        <v>0</v>
      </c>
      <c r="AW97" t="n">
        <v>0</v>
      </c>
      <c r="AX97" t="n">
        <v>0</v>
      </c>
      <c r="AY97" t="n">
        <v>0</v>
      </c>
      <c r="AZ97" t="n">
        <v>0</v>
      </c>
      <c r="BA97" t="n">
        <v>0</v>
      </c>
      <c r="BB97" t="n">
        <v>0</v>
      </c>
      <c r="BC97" t="n">
        <v>0</v>
      </c>
      <c r="BD97" t="n">
        <v>0</v>
      </c>
      <c r="BE97" t="n">
        <v>1</v>
      </c>
    </row>
    <row r="98">
      <c r="B98" s="325" t="inlineStr">
        <is>
          <t>Sciures F</t>
        </is>
      </c>
      <c r="C98" t="n">
        <v>0</v>
      </c>
      <c r="D98" t="n">
        <v>0</v>
      </c>
      <c r="E98" t="n">
        <v>0</v>
      </c>
      <c r="F98" t="n">
        <v>0</v>
      </c>
      <c r="G98" t="n">
        <v>0</v>
      </c>
      <c r="H98" t="n">
        <v>0</v>
      </c>
      <c r="I98" t="n">
        <v>0</v>
      </c>
      <c r="J98" t="n">
        <v>0</v>
      </c>
      <c r="K98" t="n">
        <v>0</v>
      </c>
      <c r="L98" t="n">
        <v>0</v>
      </c>
      <c r="M98" t="n">
        <v>1</v>
      </c>
      <c r="N98" t="n">
        <v>1</v>
      </c>
      <c r="O98" t="n">
        <v>1</v>
      </c>
      <c r="P98" t="n">
        <v>0</v>
      </c>
      <c r="Q98" t="n">
        <v>1</v>
      </c>
      <c r="R98" t="n">
        <v>1</v>
      </c>
      <c r="S98" t="n">
        <v>0</v>
      </c>
      <c r="T98" t="n">
        <v>1</v>
      </c>
      <c r="U98" t="n">
        <v>1</v>
      </c>
      <c r="V98" t="n">
        <v>1</v>
      </c>
      <c r="W98" t="n">
        <v>1</v>
      </c>
      <c r="X98" t="n">
        <v>0</v>
      </c>
      <c r="Y98" t="n">
        <v>0</v>
      </c>
      <c r="Z98" t="n">
        <v>0</v>
      </c>
      <c r="AA98" t="n">
        <v>0</v>
      </c>
      <c r="AB98" t="n">
        <v>0</v>
      </c>
      <c r="AC98" t="n">
        <v>0</v>
      </c>
      <c r="AD98" t="n">
        <v>0</v>
      </c>
      <c r="AE98" t="n">
        <v>0</v>
      </c>
      <c r="AF98" t="n">
        <v>0</v>
      </c>
      <c r="AG98" t="n">
        <v>0</v>
      </c>
      <c r="AH98" t="n">
        <v>0</v>
      </c>
      <c r="AI98" t="n">
        <v>0</v>
      </c>
      <c r="AJ98" t="n">
        <v>0</v>
      </c>
      <c r="AK98" t="n">
        <v>0</v>
      </c>
      <c r="AL98" t="n">
        <v>0</v>
      </c>
      <c r="AM98" t="n">
        <v>0</v>
      </c>
      <c r="AN98" t="n">
        <v>0</v>
      </c>
      <c r="AO98" t="n">
        <v>0</v>
      </c>
      <c r="AP98" t="n">
        <v>0</v>
      </c>
      <c r="AQ98" t="n">
        <v>0</v>
      </c>
      <c r="AR98" t="n">
        <v>0</v>
      </c>
      <c r="AS98" t="n">
        <v>0</v>
      </c>
      <c r="AT98" t="n">
        <v>0</v>
      </c>
      <c r="AU98" t="n">
        <v>0</v>
      </c>
      <c r="AV98" t="n">
        <v>0</v>
      </c>
      <c r="AW98" t="n">
        <v>0</v>
      </c>
      <c r="AX98" t="n">
        <v>0</v>
      </c>
      <c r="AY98" t="n">
        <v>0</v>
      </c>
      <c r="AZ98" t="n">
        <v>0</v>
      </c>
      <c r="BA98" t="n">
        <v>0</v>
      </c>
      <c r="BB98" t="n">
        <v>0</v>
      </c>
      <c r="BC98" t="n">
        <v>0</v>
      </c>
      <c r="BD98" t="n">
        <v>0</v>
      </c>
      <c r="BE98" t="n">
        <v>1</v>
      </c>
    </row>
    <row r="99">
      <c r="B99" s="325" t="inlineStr">
        <is>
          <t>Plaquettes de scierie F</t>
        </is>
      </c>
      <c r="C99" t="n">
        <v>0</v>
      </c>
      <c r="D99" t="n">
        <v>0</v>
      </c>
      <c r="E99" t="n">
        <v>0</v>
      </c>
      <c r="F99" t="n">
        <v>0</v>
      </c>
      <c r="G99" t="n">
        <v>0</v>
      </c>
      <c r="H99" t="n">
        <v>0</v>
      </c>
      <c r="I99" t="n">
        <v>0</v>
      </c>
      <c r="J99" t="n">
        <v>0</v>
      </c>
      <c r="K99" t="n">
        <v>0</v>
      </c>
      <c r="L99" t="n">
        <v>0</v>
      </c>
      <c r="M99" t="n">
        <v>1</v>
      </c>
      <c r="N99" t="n">
        <v>1</v>
      </c>
      <c r="O99" t="n">
        <v>1</v>
      </c>
      <c r="P99" t="n">
        <v>0</v>
      </c>
      <c r="Q99" t="n">
        <v>1</v>
      </c>
      <c r="R99" t="n">
        <v>1</v>
      </c>
      <c r="S99" t="n">
        <v>0</v>
      </c>
      <c r="T99" t="n">
        <v>1</v>
      </c>
      <c r="U99" t="n">
        <v>1</v>
      </c>
      <c r="V99" t="n">
        <v>1</v>
      </c>
      <c r="W99" t="n">
        <v>1</v>
      </c>
      <c r="X99" t="n">
        <v>0</v>
      </c>
      <c r="Y99" t="n">
        <v>0</v>
      </c>
      <c r="Z99" t="n">
        <v>0</v>
      </c>
      <c r="AA99" t="n">
        <v>0</v>
      </c>
      <c r="AB99" t="n">
        <v>0</v>
      </c>
      <c r="AC99" t="n">
        <v>0</v>
      </c>
      <c r="AD99" t="n">
        <v>0</v>
      </c>
      <c r="AE99" t="n">
        <v>0</v>
      </c>
      <c r="AF99" t="n">
        <v>0</v>
      </c>
      <c r="AG99" t="n">
        <v>0</v>
      </c>
      <c r="AH99" t="n">
        <v>0</v>
      </c>
      <c r="AI99" t="n">
        <v>0</v>
      </c>
      <c r="AJ99" t="n">
        <v>0</v>
      </c>
      <c r="AK99" t="n">
        <v>0</v>
      </c>
      <c r="AL99" t="n">
        <v>0</v>
      </c>
      <c r="AM99" t="n">
        <v>0</v>
      </c>
      <c r="AN99" t="n">
        <v>0</v>
      </c>
      <c r="AO99" t="n">
        <v>0</v>
      </c>
      <c r="AP99" t="n">
        <v>0</v>
      </c>
      <c r="AQ99" t="n">
        <v>0</v>
      </c>
      <c r="AR99" t="n">
        <v>0</v>
      </c>
      <c r="AS99" t="n">
        <v>0</v>
      </c>
      <c r="AT99" t="n">
        <v>0</v>
      </c>
      <c r="AU99" t="n">
        <v>0</v>
      </c>
      <c r="AV99" t="n">
        <v>0</v>
      </c>
      <c r="AW99" t="n">
        <v>0</v>
      </c>
      <c r="AX99" t="n">
        <v>0</v>
      </c>
      <c r="AY99" t="n">
        <v>0</v>
      </c>
      <c r="AZ99" t="n">
        <v>0</v>
      </c>
      <c r="BA99" t="n">
        <v>0</v>
      </c>
      <c r="BB99" t="n">
        <v>0</v>
      </c>
      <c r="BC99" t="n">
        <v>0</v>
      </c>
      <c r="BD99" t="n">
        <v>0</v>
      </c>
      <c r="BE99" t="n">
        <v>1</v>
      </c>
    </row>
    <row r="100">
      <c r="B100" s="324" t="inlineStr">
        <is>
          <t>Ecorces F</t>
        </is>
      </c>
      <c r="C100" t="n">
        <v>0</v>
      </c>
      <c r="D100" t="n">
        <v>0</v>
      </c>
      <c r="E100" t="n">
        <v>0</v>
      </c>
      <c r="F100" t="n">
        <v>0</v>
      </c>
      <c r="G100" t="n">
        <v>0</v>
      </c>
      <c r="H100" t="n">
        <v>0</v>
      </c>
      <c r="I100" t="n">
        <v>0</v>
      </c>
      <c r="J100" t="n">
        <v>0</v>
      </c>
      <c r="K100" t="n">
        <v>0</v>
      </c>
      <c r="L100" t="n">
        <v>0</v>
      </c>
      <c r="M100" t="n">
        <v>1</v>
      </c>
      <c r="N100" t="n">
        <v>1</v>
      </c>
      <c r="O100" t="n">
        <v>1</v>
      </c>
      <c r="P100" t="n">
        <v>0</v>
      </c>
      <c r="Q100" t="n">
        <v>1</v>
      </c>
      <c r="R100" t="n">
        <v>1</v>
      </c>
      <c r="S100" t="n">
        <v>0</v>
      </c>
      <c r="T100" t="n">
        <v>1</v>
      </c>
      <c r="U100" t="n">
        <v>1</v>
      </c>
      <c r="V100" t="n">
        <v>1</v>
      </c>
      <c r="W100" t="n">
        <v>1</v>
      </c>
      <c r="X100" t="n">
        <v>0</v>
      </c>
      <c r="Y100" t="n">
        <v>0</v>
      </c>
      <c r="Z100" t="n">
        <v>0</v>
      </c>
      <c r="AA100" t="n">
        <v>1</v>
      </c>
      <c r="AB100" t="n">
        <v>1</v>
      </c>
      <c r="AC100" t="n">
        <v>1</v>
      </c>
      <c r="AD100" t="n">
        <v>0</v>
      </c>
      <c r="AE100" t="n">
        <v>1</v>
      </c>
      <c r="AF100" t="n">
        <v>1</v>
      </c>
      <c r="AG100" t="n">
        <v>0</v>
      </c>
      <c r="AH100" t="n">
        <v>1</v>
      </c>
      <c r="AI100" t="n">
        <v>1</v>
      </c>
      <c r="AJ100" t="n">
        <v>1</v>
      </c>
      <c r="AK100" t="n">
        <v>1</v>
      </c>
      <c r="AL100" t="n">
        <v>1</v>
      </c>
      <c r="AM100" t="n">
        <v>1</v>
      </c>
      <c r="AN100" t="n">
        <v>1</v>
      </c>
      <c r="AO100" t="n">
        <v>0</v>
      </c>
      <c r="AP100" t="n">
        <v>0</v>
      </c>
      <c r="AQ100" t="n">
        <v>0</v>
      </c>
      <c r="AR100" t="n">
        <v>1</v>
      </c>
      <c r="AS100" t="n">
        <v>0</v>
      </c>
      <c r="AT100" t="n">
        <v>1</v>
      </c>
      <c r="AU100" t="n">
        <v>0</v>
      </c>
      <c r="AV100" t="n">
        <v>0</v>
      </c>
      <c r="AW100" t="n">
        <v>0</v>
      </c>
      <c r="AX100" t="n">
        <v>0</v>
      </c>
      <c r="AY100" t="n">
        <v>0</v>
      </c>
      <c r="AZ100" t="n">
        <v>0</v>
      </c>
      <c r="BA100" t="n">
        <v>0</v>
      </c>
      <c r="BB100" t="n">
        <v>0</v>
      </c>
      <c r="BC100" t="n">
        <v>0</v>
      </c>
      <c r="BD100" t="n">
        <v>0</v>
      </c>
      <c r="BE100" t="n">
        <v>0</v>
      </c>
    </row>
    <row r="101">
      <c r="B101" s="323" t="inlineStr">
        <is>
          <t>Connexes R</t>
        </is>
      </c>
      <c r="C101" t="n">
        <v>0</v>
      </c>
      <c r="D101" t="n">
        <v>0</v>
      </c>
      <c r="E101" t="n">
        <v>0</v>
      </c>
      <c r="F101" t="n">
        <v>0</v>
      </c>
      <c r="G101" t="n">
        <v>0</v>
      </c>
      <c r="H101" t="n">
        <v>0</v>
      </c>
      <c r="I101" t="n">
        <v>0</v>
      </c>
      <c r="J101" t="n">
        <v>0</v>
      </c>
      <c r="K101" t="n">
        <v>0</v>
      </c>
      <c r="L101" t="n">
        <v>0</v>
      </c>
      <c r="M101" t="n">
        <v>1</v>
      </c>
      <c r="N101" t="n">
        <v>1</v>
      </c>
      <c r="O101" t="n">
        <v>0</v>
      </c>
      <c r="P101" t="n">
        <v>1</v>
      </c>
      <c r="Q101" t="n">
        <v>1</v>
      </c>
      <c r="R101" t="n">
        <v>0</v>
      </c>
      <c r="S101" t="n">
        <v>1</v>
      </c>
      <c r="T101" t="n">
        <v>1</v>
      </c>
      <c r="U101" t="n">
        <v>0</v>
      </c>
      <c r="V101" t="n">
        <v>0</v>
      </c>
      <c r="W101" t="n">
        <v>0</v>
      </c>
      <c r="X101" t="n">
        <v>1</v>
      </c>
      <c r="Y101" t="n">
        <v>1</v>
      </c>
      <c r="Z101" t="n">
        <v>1</v>
      </c>
      <c r="AA101" t="n">
        <v>1</v>
      </c>
      <c r="AB101" t="n">
        <v>1</v>
      </c>
      <c r="AC101" t="n">
        <v>0</v>
      </c>
      <c r="AD101" t="n">
        <v>1</v>
      </c>
      <c r="AE101" t="n">
        <v>1</v>
      </c>
      <c r="AF101" t="n">
        <v>0</v>
      </c>
      <c r="AG101" t="n">
        <v>1</v>
      </c>
      <c r="AH101" t="n">
        <v>1</v>
      </c>
      <c r="AI101" t="n">
        <v>1</v>
      </c>
      <c r="AJ101" t="n">
        <v>1</v>
      </c>
      <c r="AK101" t="n">
        <v>1</v>
      </c>
      <c r="AL101" t="n">
        <v>0</v>
      </c>
      <c r="AM101" t="n">
        <v>0</v>
      </c>
      <c r="AN101" t="n">
        <v>0</v>
      </c>
      <c r="AO101" t="n">
        <v>1</v>
      </c>
      <c r="AP101" t="n">
        <v>1</v>
      </c>
      <c r="AQ101" t="n">
        <v>1</v>
      </c>
      <c r="AR101" t="n">
        <v>1</v>
      </c>
      <c r="AS101" t="n">
        <v>0</v>
      </c>
      <c r="AT101" t="n">
        <v>1</v>
      </c>
      <c r="AU101" t="n">
        <v>0</v>
      </c>
      <c r="AV101" t="n">
        <v>0</v>
      </c>
      <c r="AW101" t="n">
        <v>0</v>
      </c>
      <c r="AX101" t="n">
        <v>0</v>
      </c>
      <c r="AY101" t="n">
        <v>0</v>
      </c>
      <c r="AZ101" t="n">
        <v>0</v>
      </c>
      <c r="BA101" t="n">
        <v>0</v>
      </c>
      <c r="BB101" t="n">
        <v>0</v>
      </c>
      <c r="BC101" t="n">
        <v>0</v>
      </c>
      <c r="BD101" t="n">
        <v>0</v>
      </c>
      <c r="BE101" t="n">
        <v>1</v>
      </c>
    </row>
    <row r="102">
      <c r="B102" s="324" t="inlineStr">
        <is>
          <t>Connexes hors écorces R</t>
        </is>
      </c>
      <c r="C102" t="n">
        <v>0</v>
      </c>
      <c r="D102" t="n">
        <v>0</v>
      </c>
      <c r="E102" t="n">
        <v>0</v>
      </c>
      <c r="F102" t="n">
        <v>0</v>
      </c>
      <c r="G102" t="n">
        <v>0</v>
      </c>
      <c r="H102" t="n">
        <v>0</v>
      </c>
      <c r="I102" t="n">
        <v>0</v>
      </c>
      <c r="J102" t="n">
        <v>0</v>
      </c>
      <c r="K102" t="n">
        <v>0</v>
      </c>
      <c r="L102" t="n">
        <v>0</v>
      </c>
      <c r="M102" t="n">
        <v>1</v>
      </c>
      <c r="N102" t="n">
        <v>1</v>
      </c>
      <c r="O102" t="n">
        <v>0</v>
      </c>
      <c r="P102" t="n">
        <v>1</v>
      </c>
      <c r="Q102" t="n">
        <v>1</v>
      </c>
      <c r="R102" t="n">
        <v>0</v>
      </c>
      <c r="S102" t="n">
        <v>1</v>
      </c>
      <c r="T102" t="n">
        <v>1</v>
      </c>
      <c r="U102" t="n">
        <v>0</v>
      </c>
      <c r="V102" t="n">
        <v>0</v>
      </c>
      <c r="W102" t="n">
        <v>0</v>
      </c>
      <c r="X102" t="n">
        <v>1</v>
      </c>
      <c r="Y102" t="n">
        <v>1</v>
      </c>
      <c r="Z102" t="n">
        <v>1</v>
      </c>
      <c r="AA102" t="n">
        <v>0</v>
      </c>
      <c r="AB102" t="n">
        <v>0</v>
      </c>
      <c r="AC102" t="n">
        <v>0</v>
      </c>
      <c r="AD102" t="n">
        <v>0</v>
      </c>
      <c r="AE102" t="n">
        <v>0</v>
      </c>
      <c r="AF102" t="n">
        <v>0</v>
      </c>
      <c r="AG102" t="n">
        <v>0</v>
      </c>
      <c r="AH102" t="n">
        <v>0</v>
      </c>
      <c r="AI102" t="n">
        <v>0</v>
      </c>
      <c r="AJ102" t="n">
        <v>0</v>
      </c>
      <c r="AK102" t="n">
        <v>0</v>
      </c>
      <c r="AL102" t="n">
        <v>0</v>
      </c>
      <c r="AM102" t="n">
        <v>0</v>
      </c>
      <c r="AN102" t="n">
        <v>0</v>
      </c>
      <c r="AO102" t="n">
        <v>0</v>
      </c>
      <c r="AP102" t="n">
        <v>0</v>
      </c>
      <c r="AQ102" t="n">
        <v>0</v>
      </c>
      <c r="AR102" t="n">
        <v>0</v>
      </c>
      <c r="AS102" t="n">
        <v>0</v>
      </c>
      <c r="AT102" t="n">
        <v>0</v>
      </c>
      <c r="AU102" t="n">
        <v>0</v>
      </c>
      <c r="AV102" t="n">
        <v>0</v>
      </c>
      <c r="AW102" t="n">
        <v>0</v>
      </c>
      <c r="AX102" t="n">
        <v>0</v>
      </c>
      <c r="AY102" t="n">
        <v>0</v>
      </c>
      <c r="AZ102" t="n">
        <v>0</v>
      </c>
      <c r="BA102" t="n">
        <v>0</v>
      </c>
      <c r="BB102" t="n">
        <v>0</v>
      </c>
      <c r="BC102" t="n">
        <v>0</v>
      </c>
      <c r="BD102" t="n">
        <v>0</v>
      </c>
      <c r="BE102" t="n">
        <v>1</v>
      </c>
    </row>
    <row r="103">
      <c r="B103" s="325" t="inlineStr">
        <is>
          <t>Sciures R</t>
        </is>
      </c>
      <c r="C103" t="n">
        <v>0</v>
      </c>
      <c r="D103" t="n">
        <v>0</v>
      </c>
      <c r="E103" t="n">
        <v>0</v>
      </c>
      <c r="F103" t="n">
        <v>0</v>
      </c>
      <c r="G103" t="n">
        <v>0</v>
      </c>
      <c r="H103" t="n">
        <v>0</v>
      </c>
      <c r="I103" t="n">
        <v>0</v>
      </c>
      <c r="J103" t="n">
        <v>0</v>
      </c>
      <c r="K103" t="n">
        <v>0</v>
      </c>
      <c r="L103" t="n">
        <v>0</v>
      </c>
      <c r="M103" t="n">
        <v>1</v>
      </c>
      <c r="N103" t="n">
        <v>1</v>
      </c>
      <c r="O103" t="n">
        <v>0</v>
      </c>
      <c r="P103" t="n">
        <v>1</v>
      </c>
      <c r="Q103" t="n">
        <v>1</v>
      </c>
      <c r="R103" t="n">
        <v>0</v>
      </c>
      <c r="S103" t="n">
        <v>1</v>
      </c>
      <c r="T103" t="n">
        <v>1</v>
      </c>
      <c r="U103" t="n">
        <v>0</v>
      </c>
      <c r="V103" t="n">
        <v>0</v>
      </c>
      <c r="W103" t="n">
        <v>0</v>
      </c>
      <c r="X103" t="n">
        <v>1</v>
      </c>
      <c r="Y103" t="n">
        <v>1</v>
      </c>
      <c r="Z103" t="n">
        <v>1</v>
      </c>
      <c r="AA103" t="n">
        <v>0</v>
      </c>
      <c r="AB103" t="n">
        <v>0</v>
      </c>
      <c r="AC103" t="n">
        <v>0</v>
      </c>
      <c r="AD103" t="n">
        <v>0</v>
      </c>
      <c r="AE103" t="n">
        <v>0</v>
      </c>
      <c r="AF103" t="n">
        <v>0</v>
      </c>
      <c r="AG103" t="n">
        <v>0</v>
      </c>
      <c r="AH103" t="n">
        <v>0</v>
      </c>
      <c r="AI103" t="n">
        <v>0</v>
      </c>
      <c r="AJ103" t="n">
        <v>0</v>
      </c>
      <c r="AK103" t="n">
        <v>0</v>
      </c>
      <c r="AL103" t="n">
        <v>0</v>
      </c>
      <c r="AM103" t="n">
        <v>0</v>
      </c>
      <c r="AN103" t="n">
        <v>0</v>
      </c>
      <c r="AO103" t="n">
        <v>0</v>
      </c>
      <c r="AP103" t="n">
        <v>0</v>
      </c>
      <c r="AQ103" t="n">
        <v>0</v>
      </c>
      <c r="AR103" t="n">
        <v>0</v>
      </c>
      <c r="AS103" t="n">
        <v>0</v>
      </c>
      <c r="AT103" t="n">
        <v>0</v>
      </c>
      <c r="AU103" t="n">
        <v>0</v>
      </c>
      <c r="AV103" t="n">
        <v>0</v>
      </c>
      <c r="AW103" t="n">
        <v>0</v>
      </c>
      <c r="AX103" t="n">
        <v>0</v>
      </c>
      <c r="AY103" t="n">
        <v>0</v>
      </c>
      <c r="AZ103" t="n">
        <v>0</v>
      </c>
      <c r="BA103" t="n">
        <v>0</v>
      </c>
      <c r="BB103" t="n">
        <v>0</v>
      </c>
      <c r="BC103" t="n">
        <v>0</v>
      </c>
      <c r="BD103" t="n">
        <v>0</v>
      </c>
      <c r="BE103" t="n">
        <v>1</v>
      </c>
    </row>
    <row r="104">
      <c r="B104" s="325" t="inlineStr">
        <is>
          <t>Plaquettes de scierie R</t>
        </is>
      </c>
      <c r="C104" t="n">
        <v>0</v>
      </c>
      <c r="D104" t="n">
        <v>0</v>
      </c>
      <c r="E104" t="n">
        <v>0</v>
      </c>
      <c r="F104" t="n">
        <v>0</v>
      </c>
      <c r="G104" t="n">
        <v>0</v>
      </c>
      <c r="H104" t="n">
        <v>0</v>
      </c>
      <c r="I104" t="n">
        <v>0</v>
      </c>
      <c r="J104" t="n">
        <v>0</v>
      </c>
      <c r="K104" t="n">
        <v>0</v>
      </c>
      <c r="L104" t="n">
        <v>0</v>
      </c>
      <c r="M104" t="n">
        <v>1</v>
      </c>
      <c r="N104" t="n">
        <v>1</v>
      </c>
      <c r="O104" t="n">
        <v>0</v>
      </c>
      <c r="P104" t="n">
        <v>1</v>
      </c>
      <c r="Q104" t="n">
        <v>1</v>
      </c>
      <c r="R104" t="n">
        <v>0</v>
      </c>
      <c r="S104" t="n">
        <v>1</v>
      </c>
      <c r="T104" t="n">
        <v>1</v>
      </c>
      <c r="U104" t="n">
        <v>0</v>
      </c>
      <c r="V104" t="n">
        <v>0</v>
      </c>
      <c r="W104" t="n">
        <v>0</v>
      </c>
      <c r="X104" t="n">
        <v>1</v>
      </c>
      <c r="Y104" t="n">
        <v>1</v>
      </c>
      <c r="Z104" t="n">
        <v>1</v>
      </c>
      <c r="AA104" t="n">
        <v>0</v>
      </c>
      <c r="AB104" t="n">
        <v>0</v>
      </c>
      <c r="AC104" t="n">
        <v>0</v>
      </c>
      <c r="AD104" t="n">
        <v>0</v>
      </c>
      <c r="AE104" t="n">
        <v>0</v>
      </c>
      <c r="AF104" t="n">
        <v>0</v>
      </c>
      <c r="AG104" t="n">
        <v>0</v>
      </c>
      <c r="AH104" t="n">
        <v>0</v>
      </c>
      <c r="AI104" t="n">
        <v>0</v>
      </c>
      <c r="AJ104" t="n">
        <v>0</v>
      </c>
      <c r="AK104" t="n">
        <v>0</v>
      </c>
      <c r="AL104" t="n">
        <v>0</v>
      </c>
      <c r="AM104" t="n">
        <v>0</v>
      </c>
      <c r="AN104" t="n">
        <v>0</v>
      </c>
      <c r="AO104" t="n">
        <v>0</v>
      </c>
      <c r="AP104" t="n">
        <v>0</v>
      </c>
      <c r="AQ104" t="n">
        <v>0</v>
      </c>
      <c r="AR104" t="n">
        <v>0</v>
      </c>
      <c r="AS104" t="n">
        <v>0</v>
      </c>
      <c r="AT104" t="n">
        <v>0</v>
      </c>
      <c r="AU104" t="n">
        <v>0</v>
      </c>
      <c r="AV104" t="n">
        <v>0</v>
      </c>
      <c r="AW104" t="n">
        <v>0</v>
      </c>
      <c r="AX104" t="n">
        <v>0</v>
      </c>
      <c r="AY104" t="n">
        <v>0</v>
      </c>
      <c r="AZ104" t="n">
        <v>0</v>
      </c>
      <c r="BA104" t="n">
        <v>0</v>
      </c>
      <c r="BB104" t="n">
        <v>0</v>
      </c>
      <c r="BC104" t="n">
        <v>0</v>
      </c>
      <c r="BD104" t="n">
        <v>0</v>
      </c>
      <c r="BE104" t="n">
        <v>1</v>
      </c>
    </row>
    <row r="105">
      <c r="B105" s="324" t="inlineStr">
        <is>
          <t>Ecorces R</t>
        </is>
      </c>
      <c r="C105" t="n">
        <v>0</v>
      </c>
      <c r="D105" t="n">
        <v>0</v>
      </c>
      <c r="E105" t="n">
        <v>0</v>
      </c>
      <c r="F105" t="n">
        <v>0</v>
      </c>
      <c r="G105" t="n">
        <v>0</v>
      </c>
      <c r="H105" t="n">
        <v>0</v>
      </c>
      <c r="I105" t="n">
        <v>0</v>
      </c>
      <c r="J105" t="n">
        <v>0</v>
      </c>
      <c r="K105" t="n">
        <v>0</v>
      </c>
      <c r="L105" t="n">
        <v>0</v>
      </c>
      <c r="M105" t="n">
        <v>1</v>
      </c>
      <c r="N105" t="n">
        <v>1</v>
      </c>
      <c r="O105" t="n">
        <v>0</v>
      </c>
      <c r="P105" t="n">
        <v>1</v>
      </c>
      <c r="Q105" t="n">
        <v>1</v>
      </c>
      <c r="R105" t="n">
        <v>0</v>
      </c>
      <c r="S105" t="n">
        <v>1</v>
      </c>
      <c r="T105" t="n">
        <v>1</v>
      </c>
      <c r="U105" t="n">
        <v>0</v>
      </c>
      <c r="V105" t="n">
        <v>0</v>
      </c>
      <c r="W105" t="n">
        <v>0</v>
      </c>
      <c r="X105" t="n">
        <v>1</v>
      </c>
      <c r="Y105" t="n">
        <v>1</v>
      </c>
      <c r="Z105" t="n">
        <v>1</v>
      </c>
      <c r="AA105" t="n">
        <v>1</v>
      </c>
      <c r="AB105" t="n">
        <v>1</v>
      </c>
      <c r="AC105" t="n">
        <v>0</v>
      </c>
      <c r="AD105" t="n">
        <v>1</v>
      </c>
      <c r="AE105" t="n">
        <v>1</v>
      </c>
      <c r="AF105" t="n">
        <v>0</v>
      </c>
      <c r="AG105" t="n">
        <v>1</v>
      </c>
      <c r="AH105" t="n">
        <v>1</v>
      </c>
      <c r="AI105" t="n">
        <v>1</v>
      </c>
      <c r="AJ105" t="n">
        <v>1</v>
      </c>
      <c r="AK105" t="n">
        <v>1</v>
      </c>
      <c r="AL105" t="n">
        <v>0</v>
      </c>
      <c r="AM105" t="n">
        <v>0</v>
      </c>
      <c r="AN105" t="n">
        <v>0</v>
      </c>
      <c r="AO105" t="n">
        <v>1</v>
      </c>
      <c r="AP105" t="n">
        <v>1</v>
      </c>
      <c r="AQ105" t="n">
        <v>1</v>
      </c>
      <c r="AR105" t="n">
        <v>1</v>
      </c>
      <c r="AS105" t="n">
        <v>0</v>
      </c>
      <c r="AT105" t="n">
        <v>1</v>
      </c>
      <c r="AU105" t="n">
        <v>0</v>
      </c>
      <c r="AV105" t="n">
        <v>0</v>
      </c>
      <c r="AW105" t="n">
        <v>0</v>
      </c>
      <c r="AX105" t="n">
        <v>0</v>
      </c>
      <c r="AY105" t="n">
        <v>0</v>
      </c>
      <c r="AZ105" t="n">
        <v>0</v>
      </c>
      <c r="BA105" t="n">
        <v>0</v>
      </c>
      <c r="BB105" t="n">
        <v>0</v>
      </c>
      <c r="BC105" t="n">
        <v>0</v>
      </c>
      <c r="BD105" t="n">
        <v>0</v>
      </c>
      <c r="BE105" t="n">
        <v>0</v>
      </c>
    </row>
    <row r="106">
      <c r="B106" s="323" t="inlineStr">
        <is>
          <t>Papier à recycler</t>
        </is>
      </c>
      <c r="C106" t="n">
        <v>0</v>
      </c>
      <c r="D106" t="n">
        <v>0</v>
      </c>
      <c r="E106" t="n">
        <v>0</v>
      </c>
      <c r="F106" t="n">
        <v>0</v>
      </c>
      <c r="G106" t="n">
        <v>0</v>
      </c>
      <c r="H106" t="n">
        <v>0</v>
      </c>
      <c r="I106" t="n">
        <v>0</v>
      </c>
      <c r="J106" t="n">
        <v>0</v>
      </c>
      <c r="K106" t="n">
        <v>0</v>
      </c>
      <c r="L106" t="n">
        <v>0</v>
      </c>
      <c r="M106" t="n">
        <v>0</v>
      </c>
      <c r="N106" t="n">
        <v>0</v>
      </c>
      <c r="O106" t="n">
        <v>0</v>
      </c>
      <c r="P106" t="n">
        <v>0</v>
      </c>
      <c r="Q106" t="n">
        <v>0</v>
      </c>
      <c r="R106" t="n">
        <v>0</v>
      </c>
      <c r="S106" t="n">
        <v>0</v>
      </c>
      <c r="T106" t="n">
        <v>0</v>
      </c>
      <c r="U106" t="n">
        <v>0</v>
      </c>
      <c r="V106" t="n">
        <v>0</v>
      </c>
      <c r="W106" t="n">
        <v>0</v>
      </c>
      <c r="X106" t="n">
        <v>0</v>
      </c>
      <c r="Y106" t="n">
        <v>0</v>
      </c>
      <c r="Z106" t="n">
        <v>0</v>
      </c>
      <c r="AA106" t="n">
        <v>0</v>
      </c>
      <c r="AB106" t="n">
        <v>0</v>
      </c>
      <c r="AC106" t="n">
        <v>0</v>
      </c>
      <c r="AD106" t="n">
        <v>0</v>
      </c>
      <c r="AE106" t="n">
        <v>0</v>
      </c>
      <c r="AF106" t="n">
        <v>0</v>
      </c>
      <c r="AG106" t="n">
        <v>0</v>
      </c>
      <c r="AH106" t="n">
        <v>0</v>
      </c>
      <c r="AI106" t="n">
        <v>0</v>
      </c>
      <c r="AJ106" t="n">
        <v>0</v>
      </c>
      <c r="AK106" t="n">
        <v>0</v>
      </c>
      <c r="AL106" t="n">
        <v>0</v>
      </c>
      <c r="AM106" t="n">
        <v>0</v>
      </c>
      <c r="AN106" t="n">
        <v>0</v>
      </c>
      <c r="AO106" t="n">
        <v>0</v>
      </c>
      <c r="AP106" t="n">
        <v>0</v>
      </c>
      <c r="AQ106" t="n">
        <v>0</v>
      </c>
      <c r="AR106" t="n">
        <v>0</v>
      </c>
      <c r="AS106" t="n">
        <v>0</v>
      </c>
      <c r="AT106" t="n">
        <v>0</v>
      </c>
      <c r="AU106" t="n">
        <v>0</v>
      </c>
      <c r="AV106" t="n">
        <v>0</v>
      </c>
      <c r="AW106" t="n">
        <v>0</v>
      </c>
      <c r="AX106" t="n">
        <v>0</v>
      </c>
      <c r="AY106" t="n">
        <v>0</v>
      </c>
      <c r="AZ106" t="n">
        <v>0</v>
      </c>
      <c r="BA106" t="n">
        <v>1</v>
      </c>
      <c r="BB106" t="n">
        <v>0</v>
      </c>
      <c r="BC106" t="n">
        <v>0</v>
      </c>
      <c r="BD106" t="n">
        <v>0</v>
      </c>
      <c r="BE106" t="n">
        <v>1</v>
      </c>
    </row>
    <row r="107">
      <c r="B107" s="323" t="inlineStr">
        <is>
          <t>Résidus de pâte à papier</t>
        </is>
      </c>
      <c r="C107" t="n">
        <v>0</v>
      </c>
      <c r="D107" t="n">
        <v>0</v>
      </c>
      <c r="E107" t="n">
        <v>0</v>
      </c>
      <c r="F107" t="n">
        <v>0</v>
      </c>
      <c r="G107" t="n">
        <v>0</v>
      </c>
      <c r="H107" t="n">
        <v>0</v>
      </c>
      <c r="I107" t="n">
        <v>0</v>
      </c>
      <c r="J107" t="n">
        <v>0</v>
      </c>
      <c r="K107" t="n">
        <v>0</v>
      </c>
      <c r="L107" t="n">
        <v>0</v>
      </c>
      <c r="M107" t="n">
        <v>0</v>
      </c>
      <c r="N107" t="n">
        <v>0</v>
      </c>
      <c r="O107" t="n">
        <v>0</v>
      </c>
      <c r="P107" t="n">
        <v>0</v>
      </c>
      <c r="Q107" t="n">
        <v>0</v>
      </c>
      <c r="R107" t="n">
        <v>0</v>
      </c>
      <c r="S107" t="n">
        <v>0</v>
      </c>
      <c r="T107" t="n">
        <v>0</v>
      </c>
      <c r="U107" t="n">
        <v>0</v>
      </c>
      <c r="V107" t="n">
        <v>0</v>
      </c>
      <c r="W107" t="n">
        <v>0</v>
      </c>
      <c r="X107" t="n">
        <v>0</v>
      </c>
      <c r="Y107" t="n">
        <v>0</v>
      </c>
      <c r="Z107" t="n">
        <v>0</v>
      </c>
      <c r="AA107" t="n">
        <v>1</v>
      </c>
      <c r="AB107" t="n">
        <v>0</v>
      </c>
      <c r="AC107" t="n">
        <v>0</v>
      </c>
      <c r="AD107" t="n">
        <v>0</v>
      </c>
      <c r="AE107" t="n">
        <v>1</v>
      </c>
      <c r="AF107" t="n">
        <v>1</v>
      </c>
      <c r="AG107" t="n">
        <v>1</v>
      </c>
      <c r="AH107" t="n">
        <v>1</v>
      </c>
      <c r="AI107" t="n">
        <v>1</v>
      </c>
      <c r="AJ107" t="n">
        <v>1</v>
      </c>
      <c r="AK107" t="n">
        <v>1</v>
      </c>
      <c r="AL107" t="n">
        <v>1</v>
      </c>
      <c r="AM107" t="n">
        <v>0</v>
      </c>
      <c r="AN107" t="n">
        <v>1</v>
      </c>
      <c r="AO107" t="n">
        <v>1</v>
      </c>
      <c r="AP107" t="n">
        <v>0</v>
      </c>
      <c r="AQ107" t="n">
        <v>1</v>
      </c>
      <c r="AR107" t="n">
        <v>0</v>
      </c>
      <c r="AS107" t="n">
        <v>0</v>
      </c>
      <c r="AT107" t="n">
        <v>0</v>
      </c>
      <c r="AU107" t="n">
        <v>0</v>
      </c>
      <c r="AV107" t="n">
        <v>0</v>
      </c>
      <c r="AW107" t="n">
        <v>0</v>
      </c>
      <c r="AX107" t="n">
        <v>0</v>
      </c>
      <c r="AY107" t="n">
        <v>0</v>
      </c>
      <c r="AZ107" t="n">
        <v>0</v>
      </c>
      <c r="BA107" t="n">
        <v>0</v>
      </c>
      <c r="BB107" t="n">
        <v>0</v>
      </c>
      <c r="BC107" t="n">
        <v>0</v>
      </c>
      <c r="BD107" t="n">
        <v>0</v>
      </c>
      <c r="BE107" t="n">
        <v>0</v>
      </c>
    </row>
    <row r="108">
      <c r="B108" s="323" t="inlineStr">
        <is>
          <t>Combustibles chaudières collectives</t>
        </is>
      </c>
      <c r="C108" t="n">
        <v>0</v>
      </c>
      <c r="D108" t="n">
        <v>0</v>
      </c>
      <c r="E108" t="n">
        <v>0</v>
      </c>
      <c r="F108" t="n">
        <v>0</v>
      </c>
      <c r="G108" t="n">
        <v>0</v>
      </c>
      <c r="H108" t="n">
        <v>0</v>
      </c>
      <c r="I108" t="n">
        <v>0</v>
      </c>
      <c r="J108" t="n">
        <v>0</v>
      </c>
      <c r="K108" t="n">
        <v>0</v>
      </c>
      <c r="L108" t="n">
        <v>1</v>
      </c>
      <c r="M108" t="n">
        <v>1</v>
      </c>
      <c r="N108" t="n">
        <v>1</v>
      </c>
      <c r="O108" t="n">
        <v>1</v>
      </c>
      <c r="P108" t="n">
        <v>1</v>
      </c>
      <c r="Q108" t="n">
        <v>1</v>
      </c>
      <c r="R108" t="n">
        <v>1</v>
      </c>
      <c r="S108" t="n">
        <v>1</v>
      </c>
      <c r="T108" t="n">
        <v>1</v>
      </c>
      <c r="U108" t="n">
        <v>1</v>
      </c>
      <c r="V108" t="n">
        <v>1</v>
      </c>
      <c r="W108" t="n">
        <v>1</v>
      </c>
      <c r="X108" t="n">
        <v>1</v>
      </c>
      <c r="Y108" t="n">
        <v>1</v>
      </c>
      <c r="Z108" t="n">
        <v>1</v>
      </c>
      <c r="AA108" t="n">
        <v>0</v>
      </c>
      <c r="AB108" t="n">
        <v>0</v>
      </c>
      <c r="AC108" t="n">
        <v>0</v>
      </c>
      <c r="AD108" t="n">
        <v>0</v>
      </c>
      <c r="AE108" t="n">
        <v>0</v>
      </c>
      <c r="AF108" t="n">
        <v>0</v>
      </c>
      <c r="AG108" t="n">
        <v>0</v>
      </c>
      <c r="AH108" t="n">
        <v>0</v>
      </c>
      <c r="AI108" t="n">
        <v>0</v>
      </c>
      <c r="AJ108" t="n">
        <v>0</v>
      </c>
      <c r="AK108" t="n">
        <v>0</v>
      </c>
      <c r="AL108" t="n">
        <v>0</v>
      </c>
      <c r="AM108" t="n">
        <v>0</v>
      </c>
      <c r="AN108" t="n">
        <v>0</v>
      </c>
      <c r="AO108" t="n">
        <v>0</v>
      </c>
      <c r="AP108" t="n">
        <v>0</v>
      </c>
      <c r="AQ108" t="n">
        <v>0</v>
      </c>
      <c r="AR108" t="n">
        <v>0</v>
      </c>
      <c r="AS108" t="n">
        <v>0</v>
      </c>
      <c r="AT108" t="n">
        <v>0</v>
      </c>
      <c r="AU108" t="n">
        <v>0</v>
      </c>
      <c r="AV108" t="n">
        <v>0</v>
      </c>
      <c r="AW108" t="n">
        <v>1</v>
      </c>
      <c r="AX108" t="n">
        <v>0</v>
      </c>
      <c r="AY108" t="n">
        <v>0</v>
      </c>
      <c r="AZ108" t="n">
        <v>0</v>
      </c>
      <c r="BA108" t="n">
        <v>1</v>
      </c>
      <c r="BB108" t="n">
        <v>1</v>
      </c>
      <c r="BC108" t="n">
        <v>1</v>
      </c>
      <c r="BD108" t="n">
        <v>0</v>
      </c>
      <c r="BE108" t="n">
        <v>1</v>
      </c>
    </row>
    <row r="109">
      <c r="B109" s="324" t="inlineStr">
        <is>
          <t>Plaquettes forestières</t>
        </is>
      </c>
      <c r="C109" t="n">
        <v>0</v>
      </c>
      <c r="D109" t="n">
        <v>0</v>
      </c>
      <c r="E109" t="n">
        <v>0</v>
      </c>
      <c r="F109" t="n">
        <v>0</v>
      </c>
      <c r="G109" t="n">
        <v>0</v>
      </c>
      <c r="H109" t="n">
        <v>0</v>
      </c>
      <c r="I109" t="n">
        <v>0</v>
      </c>
      <c r="J109" t="n">
        <v>0</v>
      </c>
      <c r="K109" t="n">
        <v>0</v>
      </c>
      <c r="L109" t="n">
        <v>1</v>
      </c>
      <c r="M109" t="n">
        <v>0</v>
      </c>
      <c r="N109" t="n">
        <v>0</v>
      </c>
      <c r="O109" t="n">
        <v>0</v>
      </c>
      <c r="P109" t="n">
        <v>0</v>
      </c>
      <c r="Q109" t="n">
        <v>0</v>
      </c>
      <c r="R109" t="n">
        <v>0</v>
      </c>
      <c r="S109" t="n">
        <v>0</v>
      </c>
      <c r="T109" t="n">
        <v>0</v>
      </c>
      <c r="U109" t="n">
        <v>0</v>
      </c>
      <c r="V109" t="n">
        <v>0</v>
      </c>
      <c r="W109" t="n">
        <v>0</v>
      </c>
      <c r="X109" t="n">
        <v>0</v>
      </c>
      <c r="Y109" t="n">
        <v>0</v>
      </c>
      <c r="Z109" t="n">
        <v>0</v>
      </c>
      <c r="AA109" t="n">
        <v>0</v>
      </c>
      <c r="AB109" t="n">
        <v>0</v>
      </c>
      <c r="AC109" t="n">
        <v>0</v>
      </c>
      <c r="AD109" t="n">
        <v>0</v>
      </c>
      <c r="AE109" t="n">
        <v>0</v>
      </c>
      <c r="AF109" t="n">
        <v>0</v>
      </c>
      <c r="AG109" t="n">
        <v>0</v>
      </c>
      <c r="AH109" t="n">
        <v>0</v>
      </c>
      <c r="AI109" t="n">
        <v>0</v>
      </c>
      <c r="AJ109" t="n">
        <v>0</v>
      </c>
      <c r="AK109" t="n">
        <v>0</v>
      </c>
      <c r="AL109" t="n">
        <v>0</v>
      </c>
      <c r="AM109" t="n">
        <v>0</v>
      </c>
      <c r="AN109" t="n">
        <v>0</v>
      </c>
      <c r="AO109" t="n">
        <v>0</v>
      </c>
      <c r="AP109" t="n">
        <v>0</v>
      </c>
      <c r="AQ109" t="n">
        <v>0</v>
      </c>
      <c r="AR109" t="n">
        <v>0</v>
      </c>
      <c r="AS109" t="n">
        <v>0</v>
      </c>
      <c r="AT109" t="n">
        <v>0</v>
      </c>
      <c r="AU109" t="n">
        <v>0</v>
      </c>
      <c r="AV109" t="n">
        <v>0</v>
      </c>
      <c r="AW109" t="n">
        <v>0</v>
      </c>
      <c r="AX109" t="n">
        <v>0</v>
      </c>
      <c r="AY109" t="n">
        <v>0</v>
      </c>
      <c r="AZ109" t="n">
        <v>0</v>
      </c>
      <c r="BA109" t="n">
        <v>0</v>
      </c>
      <c r="BB109" t="n">
        <v>1</v>
      </c>
      <c r="BC109" t="n">
        <v>1</v>
      </c>
      <c r="BD109" t="n">
        <v>0</v>
      </c>
      <c r="BE109" t="n">
        <v>0</v>
      </c>
    </row>
    <row r="110">
      <c r="B110" s="324" t="inlineStr">
        <is>
          <t>Plaquettes de scierie</t>
        </is>
      </c>
      <c r="C110" t="n">
        <v>0</v>
      </c>
      <c r="D110" t="n">
        <v>0</v>
      </c>
      <c r="E110" t="n">
        <v>0</v>
      </c>
      <c r="F110" t="n">
        <v>0</v>
      </c>
      <c r="G110" t="n">
        <v>0</v>
      </c>
      <c r="H110" t="n">
        <v>0</v>
      </c>
      <c r="I110" t="n">
        <v>0</v>
      </c>
      <c r="J110" t="n">
        <v>0</v>
      </c>
      <c r="K110" t="n">
        <v>0</v>
      </c>
      <c r="L110" t="n">
        <v>0</v>
      </c>
      <c r="M110" t="n">
        <v>1</v>
      </c>
      <c r="N110" t="n">
        <v>1</v>
      </c>
      <c r="O110" t="n">
        <v>1</v>
      </c>
      <c r="P110" t="n">
        <v>1</v>
      </c>
      <c r="Q110" t="n">
        <v>1</v>
      </c>
      <c r="R110" t="n">
        <v>1</v>
      </c>
      <c r="S110" t="n">
        <v>1</v>
      </c>
      <c r="T110" t="n">
        <v>1</v>
      </c>
      <c r="U110" t="n">
        <v>1</v>
      </c>
      <c r="V110" t="n">
        <v>1</v>
      </c>
      <c r="W110" t="n">
        <v>1</v>
      </c>
      <c r="X110" t="n">
        <v>1</v>
      </c>
      <c r="Y110" t="n">
        <v>1</v>
      </c>
      <c r="Z110" t="n">
        <v>1</v>
      </c>
      <c r="AA110" t="n">
        <v>0</v>
      </c>
      <c r="AB110" t="n">
        <v>0</v>
      </c>
      <c r="AC110" t="n">
        <v>0</v>
      </c>
      <c r="AD110" t="n">
        <v>0</v>
      </c>
      <c r="AE110" t="n">
        <v>0</v>
      </c>
      <c r="AF110" t="n">
        <v>0</v>
      </c>
      <c r="AG110" t="n">
        <v>0</v>
      </c>
      <c r="AH110" t="n">
        <v>0</v>
      </c>
      <c r="AI110" t="n">
        <v>0</v>
      </c>
      <c r="AJ110" t="n">
        <v>0</v>
      </c>
      <c r="AK110" t="n">
        <v>0</v>
      </c>
      <c r="AL110" t="n">
        <v>0</v>
      </c>
      <c r="AM110" t="n">
        <v>0</v>
      </c>
      <c r="AN110" t="n">
        <v>0</v>
      </c>
      <c r="AO110" t="n">
        <v>0</v>
      </c>
      <c r="AP110" t="n">
        <v>0</v>
      </c>
      <c r="AQ110" t="n">
        <v>0</v>
      </c>
      <c r="AR110" t="n">
        <v>0</v>
      </c>
      <c r="AS110" t="n">
        <v>0</v>
      </c>
      <c r="AT110" t="n">
        <v>0</v>
      </c>
      <c r="AU110" t="n">
        <v>0</v>
      </c>
      <c r="AV110" t="n">
        <v>0</v>
      </c>
      <c r="AW110" t="n">
        <v>0</v>
      </c>
      <c r="AX110" t="n">
        <v>0</v>
      </c>
      <c r="AY110" t="n">
        <v>0</v>
      </c>
      <c r="AZ110" t="n">
        <v>0</v>
      </c>
      <c r="BA110" t="n">
        <v>0</v>
      </c>
      <c r="BB110" t="n">
        <v>0</v>
      </c>
      <c r="BC110" t="n">
        <v>0</v>
      </c>
      <c r="BD110" t="n">
        <v>0</v>
      </c>
      <c r="BE110" t="n">
        <v>1</v>
      </c>
    </row>
    <row r="111">
      <c r="B111" s="324" t="inlineStr">
        <is>
          <t>Déchets bois</t>
        </is>
      </c>
      <c r="C111" t="n">
        <v>0</v>
      </c>
      <c r="D111" t="n">
        <v>0</v>
      </c>
      <c r="E111" t="n">
        <v>0</v>
      </c>
      <c r="F111" t="n">
        <v>0</v>
      </c>
      <c r="G111" t="n">
        <v>0</v>
      </c>
      <c r="H111" t="n">
        <v>0</v>
      </c>
      <c r="I111" t="n">
        <v>0</v>
      </c>
      <c r="J111" t="n">
        <v>0</v>
      </c>
      <c r="K111" t="n">
        <v>0</v>
      </c>
      <c r="L111" t="n">
        <v>0</v>
      </c>
      <c r="M111" t="n">
        <v>0</v>
      </c>
      <c r="N111" t="n">
        <v>0</v>
      </c>
      <c r="O111" t="n">
        <v>0</v>
      </c>
      <c r="P111" t="n">
        <v>0</v>
      </c>
      <c r="Q111" t="n">
        <v>0</v>
      </c>
      <c r="R111" t="n">
        <v>0</v>
      </c>
      <c r="S111" t="n">
        <v>0</v>
      </c>
      <c r="T111" t="n">
        <v>0</v>
      </c>
      <c r="U111" t="n">
        <v>0</v>
      </c>
      <c r="V111" t="n">
        <v>0</v>
      </c>
      <c r="W111" t="n">
        <v>0</v>
      </c>
      <c r="X111" t="n">
        <v>0</v>
      </c>
      <c r="Y111" t="n">
        <v>0</v>
      </c>
      <c r="Z111" t="n">
        <v>0</v>
      </c>
      <c r="AA111" t="n">
        <v>0</v>
      </c>
      <c r="AB111" t="n">
        <v>0</v>
      </c>
      <c r="AC111" t="n">
        <v>0</v>
      </c>
      <c r="AD111" t="n">
        <v>0</v>
      </c>
      <c r="AE111" t="n">
        <v>0</v>
      </c>
      <c r="AF111" t="n">
        <v>0</v>
      </c>
      <c r="AG111" t="n">
        <v>0</v>
      </c>
      <c r="AH111" t="n">
        <v>0</v>
      </c>
      <c r="AI111" t="n">
        <v>0</v>
      </c>
      <c r="AJ111" t="n">
        <v>0</v>
      </c>
      <c r="AK111" t="n">
        <v>0</v>
      </c>
      <c r="AL111" t="n">
        <v>0</v>
      </c>
      <c r="AM111" t="n">
        <v>0</v>
      </c>
      <c r="AN111" t="n">
        <v>0</v>
      </c>
      <c r="AO111" t="n">
        <v>0</v>
      </c>
      <c r="AP111" t="n">
        <v>0</v>
      </c>
      <c r="AQ111" t="n">
        <v>0</v>
      </c>
      <c r="AR111" t="n">
        <v>0</v>
      </c>
      <c r="AS111" t="n">
        <v>0</v>
      </c>
      <c r="AT111" t="n">
        <v>0</v>
      </c>
      <c r="AU111" t="n">
        <v>0</v>
      </c>
      <c r="AV111" t="n">
        <v>0</v>
      </c>
      <c r="AW111" t="n">
        <v>0</v>
      </c>
      <c r="AX111" t="n">
        <v>0</v>
      </c>
      <c r="AY111" t="n">
        <v>0</v>
      </c>
      <c r="AZ111" t="n">
        <v>0</v>
      </c>
      <c r="BA111" t="n">
        <v>1</v>
      </c>
      <c r="BB111" t="n">
        <v>0</v>
      </c>
      <c r="BC111" t="n">
        <v>0</v>
      </c>
      <c r="BD111" t="n">
        <v>0</v>
      </c>
      <c r="BE111" t="n">
        <v>0</v>
      </c>
    </row>
    <row r="112">
      <c r="B112" s="324" t="inlineStr">
        <is>
          <t>Granulés</t>
        </is>
      </c>
      <c r="C112" t="n">
        <v>0</v>
      </c>
      <c r="D112" t="n">
        <v>0</v>
      </c>
      <c r="E112" t="n">
        <v>0</v>
      </c>
      <c r="F112" t="n">
        <v>0</v>
      </c>
      <c r="G112" t="n">
        <v>0</v>
      </c>
      <c r="H112" t="n">
        <v>0</v>
      </c>
      <c r="I112" t="n">
        <v>0</v>
      </c>
      <c r="J112" t="n">
        <v>0</v>
      </c>
      <c r="K112" t="n">
        <v>0</v>
      </c>
      <c r="L112" t="n">
        <v>0</v>
      </c>
      <c r="M112" t="n">
        <v>0</v>
      </c>
      <c r="N112" t="n">
        <v>0</v>
      </c>
      <c r="O112" t="n">
        <v>0</v>
      </c>
      <c r="P112" t="n">
        <v>0</v>
      </c>
      <c r="Q112" t="n">
        <v>0</v>
      </c>
      <c r="R112" t="n">
        <v>0</v>
      </c>
      <c r="S112" t="n">
        <v>0</v>
      </c>
      <c r="T112" t="n">
        <v>0</v>
      </c>
      <c r="U112" t="n">
        <v>0</v>
      </c>
      <c r="V112" t="n">
        <v>0</v>
      </c>
      <c r="W112" t="n">
        <v>0</v>
      </c>
      <c r="X112" t="n">
        <v>0</v>
      </c>
      <c r="Y112" t="n">
        <v>0</v>
      </c>
      <c r="Z112" t="n">
        <v>0</v>
      </c>
      <c r="AA112" t="n">
        <v>0</v>
      </c>
      <c r="AB112" t="n">
        <v>0</v>
      </c>
      <c r="AC112" t="n">
        <v>0</v>
      </c>
      <c r="AD112" t="n">
        <v>0</v>
      </c>
      <c r="AE112" t="n">
        <v>0</v>
      </c>
      <c r="AF112" t="n">
        <v>0</v>
      </c>
      <c r="AG112" t="n">
        <v>0</v>
      </c>
      <c r="AH112" t="n">
        <v>0</v>
      </c>
      <c r="AI112" t="n">
        <v>0</v>
      </c>
      <c r="AJ112" t="n">
        <v>0</v>
      </c>
      <c r="AK112" t="n">
        <v>0</v>
      </c>
      <c r="AL112" t="n">
        <v>0</v>
      </c>
      <c r="AM112" t="n">
        <v>0</v>
      </c>
      <c r="AN112" t="n">
        <v>0</v>
      </c>
      <c r="AO112" t="n">
        <v>0</v>
      </c>
      <c r="AP112" t="n">
        <v>0</v>
      </c>
      <c r="AQ112" t="n">
        <v>0</v>
      </c>
      <c r="AR112" t="n">
        <v>0</v>
      </c>
      <c r="AS112" t="n">
        <v>0</v>
      </c>
      <c r="AT112" t="n">
        <v>0</v>
      </c>
      <c r="AU112" t="n">
        <v>0</v>
      </c>
      <c r="AV112" t="n">
        <v>0</v>
      </c>
      <c r="AW112" t="n">
        <v>1</v>
      </c>
      <c r="AX112" t="n">
        <v>0</v>
      </c>
      <c r="AY112" t="n">
        <v>0</v>
      </c>
      <c r="AZ112" t="n">
        <v>0</v>
      </c>
      <c r="BA112" t="n">
        <v>0</v>
      </c>
      <c r="BB112" t="n">
        <v>0</v>
      </c>
      <c r="BC112" t="n">
        <v>0</v>
      </c>
      <c r="BD112" t="n">
        <v>0</v>
      </c>
      <c r="BE112" t="n">
        <v>1</v>
      </c>
    </row>
    <row r="113">
      <c r="B113" s="323" t="inlineStr">
        <is>
          <t>Plaquettes</t>
        </is>
      </c>
      <c r="C113" t="n">
        <v>0</v>
      </c>
      <c r="D113" t="n">
        <v>0</v>
      </c>
      <c r="E113" t="n">
        <v>0</v>
      </c>
      <c r="F113" t="n">
        <v>0</v>
      </c>
      <c r="G113" t="n">
        <v>0</v>
      </c>
      <c r="H113" t="n">
        <v>0</v>
      </c>
      <c r="I113" t="n">
        <v>0</v>
      </c>
      <c r="J113" t="n">
        <v>0</v>
      </c>
      <c r="K113" t="n">
        <v>0</v>
      </c>
      <c r="L113" t="n">
        <v>1</v>
      </c>
      <c r="M113" t="n">
        <v>1</v>
      </c>
      <c r="N113" t="n">
        <v>1</v>
      </c>
      <c r="O113" t="n">
        <v>1</v>
      </c>
      <c r="P113" t="n">
        <v>1</v>
      </c>
      <c r="Q113" t="n">
        <v>1</v>
      </c>
      <c r="R113" t="n">
        <v>1</v>
      </c>
      <c r="S113" t="n">
        <v>1</v>
      </c>
      <c r="T113" t="n">
        <v>1</v>
      </c>
      <c r="U113" t="n">
        <v>1</v>
      </c>
      <c r="V113" t="n">
        <v>1</v>
      </c>
      <c r="W113" t="n">
        <v>1</v>
      </c>
      <c r="X113" t="n">
        <v>1</v>
      </c>
      <c r="Y113" t="n">
        <v>1</v>
      </c>
      <c r="Z113" t="n">
        <v>1</v>
      </c>
      <c r="AA113" t="n">
        <v>0</v>
      </c>
      <c r="AB113" t="n">
        <v>0</v>
      </c>
      <c r="AC113" t="n">
        <v>0</v>
      </c>
      <c r="AD113" t="n">
        <v>0</v>
      </c>
      <c r="AE113" t="n">
        <v>0</v>
      </c>
      <c r="AF113" t="n">
        <v>0</v>
      </c>
      <c r="AG113" t="n">
        <v>0</v>
      </c>
      <c r="AH113" t="n">
        <v>0</v>
      </c>
      <c r="AI113" t="n">
        <v>0</v>
      </c>
      <c r="AJ113" t="n">
        <v>0</v>
      </c>
      <c r="AK113" t="n">
        <v>0</v>
      </c>
      <c r="AL113" t="n">
        <v>0</v>
      </c>
      <c r="AM113" t="n">
        <v>0</v>
      </c>
      <c r="AN113" t="n">
        <v>0</v>
      </c>
      <c r="AO113" t="n">
        <v>0</v>
      </c>
      <c r="AP113" t="n">
        <v>0</v>
      </c>
      <c r="AQ113" t="n">
        <v>0</v>
      </c>
      <c r="AR113" t="n">
        <v>0</v>
      </c>
      <c r="AS113" t="n">
        <v>0</v>
      </c>
      <c r="AT113" t="n">
        <v>0</v>
      </c>
      <c r="AU113" t="n">
        <v>0</v>
      </c>
      <c r="AV113" t="n">
        <v>0</v>
      </c>
      <c r="AW113" t="n">
        <v>0</v>
      </c>
      <c r="AX113" t="n">
        <v>0</v>
      </c>
      <c r="AY113" t="n">
        <v>0</v>
      </c>
      <c r="AZ113" t="n">
        <v>0</v>
      </c>
      <c r="BA113" t="n">
        <v>0</v>
      </c>
      <c r="BB113" t="n">
        <v>1</v>
      </c>
      <c r="BC113" t="n">
        <v>1</v>
      </c>
      <c r="BD113" t="n">
        <v>0</v>
      </c>
      <c r="BE113" t="n">
        <v>1</v>
      </c>
    </row>
    <row r="114">
      <c r="B114" s="324" t="inlineStr">
        <is>
          <t>Plaquettes forestières</t>
        </is>
      </c>
      <c r="C114" t="n">
        <v>0</v>
      </c>
      <c r="D114" t="n">
        <v>0</v>
      </c>
      <c r="E114" t="n">
        <v>0</v>
      </c>
      <c r="F114" t="n">
        <v>0</v>
      </c>
      <c r="G114" t="n">
        <v>0</v>
      </c>
      <c r="H114" t="n">
        <v>0</v>
      </c>
      <c r="I114" t="n">
        <v>0</v>
      </c>
      <c r="J114" t="n">
        <v>0</v>
      </c>
      <c r="K114" t="n">
        <v>0</v>
      </c>
      <c r="L114" t="n">
        <v>1</v>
      </c>
      <c r="M114" t="n">
        <v>0</v>
      </c>
      <c r="N114" t="n">
        <v>0</v>
      </c>
      <c r="O114" t="n">
        <v>0</v>
      </c>
      <c r="P114" t="n">
        <v>0</v>
      </c>
      <c r="Q114" t="n">
        <v>0</v>
      </c>
      <c r="R114" t="n">
        <v>0</v>
      </c>
      <c r="S114" t="n">
        <v>0</v>
      </c>
      <c r="T114" t="n">
        <v>0</v>
      </c>
      <c r="U114" t="n">
        <v>0</v>
      </c>
      <c r="V114" t="n">
        <v>0</v>
      </c>
      <c r="W114" t="n">
        <v>0</v>
      </c>
      <c r="X114" t="n">
        <v>0</v>
      </c>
      <c r="Y114" t="n">
        <v>0</v>
      </c>
      <c r="Z114" t="n">
        <v>0</v>
      </c>
      <c r="AA114" t="n">
        <v>0</v>
      </c>
      <c r="AB114" t="n">
        <v>0</v>
      </c>
      <c r="AC114" t="n">
        <v>0</v>
      </c>
      <c r="AD114" t="n">
        <v>0</v>
      </c>
      <c r="AE114" t="n">
        <v>0</v>
      </c>
      <c r="AF114" t="n">
        <v>0</v>
      </c>
      <c r="AG114" t="n">
        <v>0</v>
      </c>
      <c r="AH114" t="n">
        <v>0</v>
      </c>
      <c r="AI114" t="n">
        <v>0</v>
      </c>
      <c r="AJ114" t="n">
        <v>0</v>
      </c>
      <c r="AK114" t="n">
        <v>0</v>
      </c>
      <c r="AL114" t="n">
        <v>0</v>
      </c>
      <c r="AM114" t="n">
        <v>0</v>
      </c>
      <c r="AN114" t="n">
        <v>0</v>
      </c>
      <c r="AO114" t="n">
        <v>0</v>
      </c>
      <c r="AP114" t="n">
        <v>0</v>
      </c>
      <c r="AQ114" t="n">
        <v>0</v>
      </c>
      <c r="AR114" t="n">
        <v>0</v>
      </c>
      <c r="AS114" t="n">
        <v>0</v>
      </c>
      <c r="AT114" t="n">
        <v>0</v>
      </c>
      <c r="AU114" t="n">
        <v>0</v>
      </c>
      <c r="AV114" t="n">
        <v>0</v>
      </c>
      <c r="AW114" t="n">
        <v>0</v>
      </c>
      <c r="AX114" t="n">
        <v>0</v>
      </c>
      <c r="AY114" t="n">
        <v>0</v>
      </c>
      <c r="AZ114" t="n">
        <v>0</v>
      </c>
      <c r="BA114" t="n">
        <v>0</v>
      </c>
      <c r="BB114" t="n">
        <v>1</v>
      </c>
      <c r="BC114" t="n">
        <v>1</v>
      </c>
      <c r="BD114" t="n">
        <v>0</v>
      </c>
      <c r="BE114" t="n">
        <v>0</v>
      </c>
    </row>
    <row r="115">
      <c r="B115" s="324" t="inlineStr">
        <is>
          <t>Plaquettes de scierie</t>
        </is>
      </c>
      <c r="C115" t="n">
        <v>0</v>
      </c>
      <c r="D115" t="n">
        <v>0</v>
      </c>
      <c r="E115" t="n">
        <v>0</v>
      </c>
      <c r="F115" t="n">
        <v>0</v>
      </c>
      <c r="G115" t="n">
        <v>0</v>
      </c>
      <c r="H115" t="n">
        <v>0</v>
      </c>
      <c r="I115" t="n">
        <v>0</v>
      </c>
      <c r="J115" t="n">
        <v>0</v>
      </c>
      <c r="K115" t="n">
        <v>0</v>
      </c>
      <c r="L115" t="n">
        <v>0</v>
      </c>
      <c r="M115" t="n">
        <v>1</v>
      </c>
      <c r="N115" t="n">
        <v>1</v>
      </c>
      <c r="O115" t="n">
        <v>1</v>
      </c>
      <c r="P115" t="n">
        <v>1</v>
      </c>
      <c r="Q115" t="n">
        <v>1</v>
      </c>
      <c r="R115" t="n">
        <v>1</v>
      </c>
      <c r="S115" t="n">
        <v>1</v>
      </c>
      <c r="T115" t="n">
        <v>1</v>
      </c>
      <c r="U115" t="n">
        <v>1</v>
      </c>
      <c r="V115" t="n">
        <v>1</v>
      </c>
      <c r="W115" t="n">
        <v>1</v>
      </c>
      <c r="X115" t="n">
        <v>1</v>
      </c>
      <c r="Y115" t="n">
        <v>1</v>
      </c>
      <c r="Z115" t="n">
        <v>1</v>
      </c>
      <c r="AA115" t="n">
        <v>0</v>
      </c>
      <c r="AB115" t="n">
        <v>0</v>
      </c>
      <c r="AC115" t="n">
        <v>0</v>
      </c>
      <c r="AD115" t="n">
        <v>0</v>
      </c>
      <c r="AE115" t="n">
        <v>0</v>
      </c>
      <c r="AF115" t="n">
        <v>0</v>
      </c>
      <c r="AG115" t="n">
        <v>0</v>
      </c>
      <c r="AH115" t="n">
        <v>0</v>
      </c>
      <c r="AI115" t="n">
        <v>0</v>
      </c>
      <c r="AJ115" t="n">
        <v>0</v>
      </c>
      <c r="AK115" t="n">
        <v>0</v>
      </c>
      <c r="AL115" t="n">
        <v>0</v>
      </c>
      <c r="AM115" t="n">
        <v>0</v>
      </c>
      <c r="AN115" t="n">
        <v>0</v>
      </c>
      <c r="AO115" t="n">
        <v>0</v>
      </c>
      <c r="AP115" t="n">
        <v>0</v>
      </c>
      <c r="AQ115" t="n">
        <v>0</v>
      </c>
      <c r="AR115" t="n">
        <v>0</v>
      </c>
      <c r="AS115" t="n">
        <v>0</v>
      </c>
      <c r="AT115" t="n">
        <v>0</v>
      </c>
      <c r="AU115" t="n">
        <v>0</v>
      </c>
      <c r="AV115" t="n">
        <v>0</v>
      </c>
      <c r="AW115" t="n">
        <v>0</v>
      </c>
      <c r="AX115" t="n">
        <v>0</v>
      </c>
      <c r="AY115" t="n">
        <v>0</v>
      </c>
      <c r="AZ115" t="n">
        <v>0</v>
      </c>
      <c r="BA115" t="n">
        <v>0</v>
      </c>
      <c r="BB115" t="n">
        <v>0</v>
      </c>
      <c r="BC115" t="n">
        <v>0</v>
      </c>
      <c r="BD115" t="n">
        <v>0</v>
      </c>
      <c r="BE115" t="n">
        <v>1</v>
      </c>
    </row>
    <row r="116">
      <c r="B116" s="327" t="inlineStr"/>
      <c r="C116" t="inlineStr"/>
      <c r="D116" t="inlineStr"/>
      <c r="E116" t="inlineStr"/>
      <c r="F116" t="inlineStr"/>
      <c r="G116" t="inlineStr"/>
      <c r="H116" t="inlineStr"/>
      <c r="I116" t="inlineStr"/>
      <c r="J116" t="inlineStr"/>
      <c r="K116" t="inlineStr"/>
      <c r="L116" t="inlineStr"/>
      <c r="M116" t="inlineStr"/>
      <c r="N116" t="inlineStr"/>
      <c r="O116" t="inlineStr"/>
      <c r="P116" t="inlineStr"/>
      <c r="Q116" t="inlineStr"/>
      <c r="R116" t="inlineStr"/>
      <c r="S116" t="inlineStr"/>
      <c r="T116" t="inlineStr"/>
      <c r="U116" t="inlineStr"/>
      <c r="V116" t="inlineStr"/>
      <c r="W116" t="inlineStr"/>
      <c r="X116" t="inlineStr"/>
      <c r="Y116" t="inlineStr"/>
      <c r="Z116" t="inlineStr"/>
      <c r="AA116" t="inlineStr"/>
      <c r="AB116" t="inlineStr"/>
      <c r="AC116" t="inlineStr"/>
      <c r="AD116" t="inlineStr"/>
      <c r="AE116" t="inlineStr"/>
      <c r="AF116" t="inlineStr"/>
      <c r="AG116" t="inlineStr"/>
      <c r="AH116" t="inlineStr"/>
      <c r="AI116" t="inlineStr"/>
      <c r="AJ116" t="inlineStr"/>
      <c r="AK116" t="inlineStr"/>
      <c r="AL116" t="inlineStr"/>
      <c r="AM116" t="inlineStr"/>
      <c r="AN116" t="inlineStr"/>
      <c r="AO116" t="inlineStr"/>
      <c r="AP116" t="inlineStr"/>
      <c r="AQ116" t="inlineStr"/>
      <c r="AR116" t="inlineStr"/>
      <c r="AS116" t="inlineStr"/>
      <c r="AT116" t="inlineStr"/>
      <c r="AU116" t="inlineStr"/>
      <c r="AV116" t="inlineStr"/>
      <c r="AW116" t="inlineStr"/>
      <c r="AX116" t="inlineStr"/>
      <c r="AY116" t="inlineStr"/>
      <c r="AZ116" t="inlineStr"/>
      <c r="BA116" t="inlineStr"/>
      <c r="BB116" t="inlineStr"/>
      <c r="BC116" t="inlineStr"/>
      <c r="BD116" t="inlineStr"/>
      <c r="BE116" t="inlineStr"/>
    </row>
    <row r="117">
      <c r="B117" s="327" t="inlineStr"/>
      <c r="C117" t="inlineStr"/>
      <c r="D117" t="inlineStr"/>
      <c r="E117" t="inlineStr"/>
      <c r="F117" t="inlineStr"/>
      <c r="G117" t="inlineStr"/>
      <c r="H117" t="inlineStr"/>
      <c r="I117" t="inlineStr"/>
      <c r="J117" t="inlineStr"/>
      <c r="K117" t="inlineStr"/>
      <c r="L117" t="inlineStr"/>
      <c r="M117" t="inlineStr"/>
      <c r="N117" t="inlineStr"/>
      <c r="O117" t="inlineStr"/>
      <c r="P117" t="inlineStr"/>
      <c r="Q117" t="inlineStr"/>
      <c r="R117" t="inlineStr"/>
      <c r="S117" t="inlineStr"/>
      <c r="T117" t="inlineStr"/>
      <c r="U117" t="inlineStr"/>
      <c r="V117" t="inlineStr"/>
      <c r="W117" t="inlineStr"/>
      <c r="X117" t="inlineStr"/>
      <c r="Y117" t="inlineStr"/>
      <c r="Z117" t="inlineStr"/>
      <c r="AA117" t="inlineStr"/>
      <c r="AB117" t="inlineStr"/>
      <c r="AC117" t="inlineStr"/>
      <c r="AD117" t="inlineStr"/>
      <c r="AE117" t="inlineStr"/>
      <c r="AF117" t="inlineStr"/>
      <c r="AG117" t="inlineStr"/>
      <c r="AH117" t="inlineStr"/>
      <c r="AI117" t="inlineStr"/>
      <c r="AJ117" t="inlineStr"/>
      <c r="AK117" t="inlineStr"/>
      <c r="AL117" t="inlineStr"/>
      <c r="AM117" t="inlineStr"/>
      <c r="AN117" t="inlineStr"/>
      <c r="AO117" t="inlineStr"/>
      <c r="AP117" t="inlineStr"/>
      <c r="AQ117" t="inlineStr"/>
      <c r="AR117" t="inlineStr"/>
      <c r="AS117" t="inlineStr"/>
      <c r="AT117" t="inlineStr"/>
      <c r="AU117" t="inlineStr"/>
      <c r="AV117" t="inlineStr"/>
      <c r="AW117" t="inlineStr"/>
      <c r="AX117" t="inlineStr"/>
      <c r="AY117" t="inlineStr"/>
      <c r="AZ117" t="inlineStr"/>
      <c r="BA117" t="inlineStr"/>
      <c r="BB117" t="inlineStr"/>
      <c r="BC117" t="inlineStr"/>
      <c r="BD117" t="inlineStr"/>
      <c r="BE117" t="inlineStr"/>
    </row>
    <row r="118">
      <c r="B118" s="327" t="inlineStr"/>
      <c r="C118" s="328" t="inlineStr">
        <is>
          <t>Stock initial</t>
        </is>
      </c>
      <c r="D118" s="328" t="inlineStr">
        <is>
          <t>Stock initial F</t>
        </is>
      </c>
      <c r="E118" s="328" t="inlineStr">
        <is>
          <t>Stock initial R</t>
        </is>
      </c>
      <c r="F118" s="328" t="inlineStr">
        <is>
          <t>Stock final</t>
        </is>
      </c>
      <c r="G118" s="328" t="inlineStr">
        <is>
          <t>Stock final F</t>
        </is>
      </c>
      <c r="H118" s="328" t="inlineStr">
        <is>
          <t>Stock final R</t>
        </is>
      </c>
      <c r="I118" s="328" t="inlineStr">
        <is>
          <t>Accroissement naturel</t>
        </is>
      </c>
      <c r="J118" s="328" t="inlineStr">
        <is>
          <t>Pertes de récolte</t>
        </is>
      </c>
      <c r="K118" s="328" t="inlineStr">
        <is>
          <t>Mortalité</t>
        </is>
      </c>
      <c r="L118" s="328" t="inlineStr">
        <is>
          <t>Exploitation forestière</t>
        </is>
      </c>
      <c r="M118" s="328" t="inlineStr">
        <is>
          <t>1ère Transformation bois d'œuvre</t>
        </is>
      </c>
      <c r="N118" s="328" t="inlineStr">
        <is>
          <t>Scieries</t>
        </is>
      </c>
      <c r="O118" s="328" t="inlineStr">
        <is>
          <t>Scieries F</t>
        </is>
      </c>
      <c r="P118" s="328" t="inlineStr">
        <is>
          <t>Scieries R</t>
        </is>
      </c>
      <c r="Q118" s="328" t="inlineStr">
        <is>
          <t>Usines de tranchage et déroulage</t>
        </is>
      </c>
      <c r="R118" s="328" t="inlineStr">
        <is>
          <t>Usines de tranchage et déroulage F</t>
        </is>
      </c>
      <c r="S118" s="328" t="inlineStr">
        <is>
          <t>Usines de tranchage et déroulage R</t>
        </is>
      </c>
      <c r="T118" s="328" t="inlineStr">
        <is>
          <t>1ère Transformation bois d'œuvre</t>
        </is>
      </c>
      <c r="U118" s="328" t="inlineStr">
        <is>
          <t>1ère Transformation bois d'œuvre F</t>
        </is>
      </c>
      <c r="V118" s="328" t="inlineStr">
        <is>
          <t>Scieries F</t>
        </is>
      </c>
      <c r="W118" s="328" t="inlineStr">
        <is>
          <t>Usines de tranchage et déroulage F</t>
        </is>
      </c>
      <c r="X118" s="328" t="inlineStr">
        <is>
          <t>1ère Transformation bois d'œuvre R</t>
        </is>
      </c>
      <c r="Y118" s="328" t="inlineStr">
        <is>
          <t>Scieries R</t>
        </is>
      </c>
      <c r="Z118" s="328" t="inlineStr">
        <is>
          <t>Usines de tranchage et déroulage R</t>
        </is>
      </c>
      <c r="AA118" s="328" t="inlineStr">
        <is>
          <t>1ère Transformation bois d'industrie</t>
        </is>
      </c>
      <c r="AB118" s="328" t="inlineStr">
        <is>
          <t>Usines de panneaux</t>
        </is>
      </c>
      <c r="AC118" s="328" t="inlineStr">
        <is>
          <t>Usines de panneaux F</t>
        </is>
      </c>
      <c r="AD118" s="328" t="inlineStr">
        <is>
          <t>Usines de panneaux R</t>
        </is>
      </c>
      <c r="AE118" s="328" t="inlineStr">
        <is>
          <t>Fabrication de pâte à papier</t>
        </is>
      </c>
      <c r="AF118" s="328" t="inlineStr">
        <is>
          <t>Fabrication de pâte à papier F</t>
        </is>
      </c>
      <c r="AG118" s="328" t="inlineStr">
        <is>
          <t>Fabrication de pâte à papier R</t>
        </is>
      </c>
      <c r="AH118" s="328" t="inlineStr">
        <is>
          <t>Fabrication de pâte à papier</t>
        </is>
      </c>
      <c r="AI118" s="328" t="inlineStr">
        <is>
          <t>Fabrication de pâte à papier mécanique</t>
        </is>
      </c>
      <c r="AJ118" s="328" t="inlineStr">
        <is>
          <t>Fabrication de pâte à papier chimique</t>
        </is>
      </c>
      <c r="AK118" s="328" t="inlineStr">
        <is>
          <t>1ère Transformation bois d'industrie</t>
        </is>
      </c>
      <c r="AL118" s="328" t="inlineStr">
        <is>
          <t>1ère Transformation bois d'industrie F</t>
        </is>
      </c>
      <c r="AM118" s="328" t="inlineStr">
        <is>
          <t>Usines de panneaux F</t>
        </is>
      </c>
      <c r="AN118" s="328" t="inlineStr">
        <is>
          <t>Fabrication de pâte à papier F</t>
        </is>
      </c>
      <c r="AO118" s="328" t="inlineStr">
        <is>
          <t>1ère Transformation bois d'industrie R</t>
        </is>
      </c>
      <c r="AP118" s="328" t="inlineStr">
        <is>
          <t>Usines de panneaux R</t>
        </is>
      </c>
      <c r="AQ118" s="328" t="inlineStr">
        <is>
          <t>Fabrication de pâte à papier R</t>
        </is>
      </c>
      <c r="AR118" s="328" t="inlineStr">
        <is>
          <t>2nde Transformation</t>
        </is>
      </c>
      <c r="AS118" s="328" t="inlineStr">
        <is>
          <t>Fabrication de parquets</t>
        </is>
      </c>
      <c r="AT118" s="328" t="inlineStr">
        <is>
          <t>Usines de contreplaqués</t>
        </is>
      </c>
      <c r="AU118" s="328" t="inlineStr">
        <is>
          <t>Fabrication d'emballages bois</t>
        </is>
      </c>
      <c r="AV118" s="328" t="inlineStr">
        <is>
          <t>Fabrication de papiers cartons</t>
        </is>
      </c>
      <c r="AW118" s="328" t="inlineStr">
        <is>
          <t>Production de granulés</t>
        </is>
      </c>
      <c r="AX118" s="328" t="inlineStr">
        <is>
          <t>Valorisation énergétique</t>
        </is>
      </c>
      <c r="AY118" s="328" t="inlineStr">
        <is>
          <t>Chauffage ménages</t>
        </is>
      </c>
      <c r="AZ118" s="328" t="inlineStr">
        <is>
          <t>Chauffage industriel et collectif</t>
        </is>
      </c>
      <c r="BA118" s="328" t="inlineStr">
        <is>
          <t>Consommation</t>
        </is>
      </c>
      <c r="BB118" s="328" t="inlineStr">
        <is>
          <t>Prélèvements</t>
        </is>
      </c>
      <c r="BC118" s="328" t="inlineStr">
        <is>
          <t>Exploitation forestière</t>
        </is>
      </c>
      <c r="BD118" s="328" t="inlineStr">
        <is>
          <t>Auto-approvisionnement et circuits courts</t>
        </is>
      </c>
      <c r="BE118" s="328" t="inlineStr">
        <is>
          <t>International</t>
        </is>
      </c>
    </row>
    <row r="119">
      <c r="B119" s="323" t="inlineStr">
        <is>
          <t>Bois hors forêt</t>
        </is>
      </c>
      <c r="C119" t="n">
        <v>0</v>
      </c>
      <c r="D119" t="n">
        <v>0</v>
      </c>
      <c r="E119" t="n">
        <v>0</v>
      </c>
      <c r="F119" t="n">
        <v>0</v>
      </c>
      <c r="G119" t="n">
        <v>0</v>
      </c>
      <c r="H119" t="n">
        <v>0</v>
      </c>
      <c r="I119" t="n">
        <v>0</v>
      </c>
      <c r="J119" t="n">
        <v>0</v>
      </c>
      <c r="K119" t="n">
        <v>0</v>
      </c>
      <c r="L119" t="n">
        <v>0</v>
      </c>
      <c r="M119" t="n">
        <v>0</v>
      </c>
      <c r="N119" t="n">
        <v>0</v>
      </c>
      <c r="O119" t="n">
        <v>0</v>
      </c>
      <c r="P119" t="n">
        <v>0</v>
      </c>
      <c r="Q119" t="n">
        <v>0</v>
      </c>
      <c r="R119" t="n">
        <v>0</v>
      </c>
      <c r="S119" t="n">
        <v>0</v>
      </c>
      <c r="T119" t="n">
        <v>0</v>
      </c>
      <c r="U119" t="n">
        <v>0</v>
      </c>
      <c r="V119" t="n">
        <v>0</v>
      </c>
      <c r="W119" t="n">
        <v>0</v>
      </c>
      <c r="X119" t="n">
        <v>0</v>
      </c>
      <c r="Y119" t="n">
        <v>0</v>
      </c>
      <c r="Z119" t="n">
        <v>0</v>
      </c>
      <c r="AA119" t="n">
        <v>0</v>
      </c>
      <c r="AB119" t="n">
        <v>0</v>
      </c>
      <c r="AC119" t="n">
        <v>0</v>
      </c>
      <c r="AD119" t="n">
        <v>0</v>
      </c>
      <c r="AE119" t="n">
        <v>0</v>
      </c>
      <c r="AF119" t="n">
        <v>0</v>
      </c>
      <c r="AG119" t="n">
        <v>0</v>
      </c>
      <c r="AH119" t="n">
        <v>0</v>
      </c>
      <c r="AI119" t="n">
        <v>0</v>
      </c>
      <c r="AJ119" t="n">
        <v>0</v>
      </c>
      <c r="AK119" t="n">
        <v>0</v>
      </c>
      <c r="AL119" t="n">
        <v>0</v>
      </c>
      <c r="AM119" t="n">
        <v>0</v>
      </c>
      <c r="AN119" t="n">
        <v>0</v>
      </c>
      <c r="AO119" t="n">
        <v>0</v>
      </c>
      <c r="AP119" t="n">
        <v>0</v>
      </c>
      <c r="AQ119" t="n">
        <v>0</v>
      </c>
      <c r="AR119" t="n">
        <v>0</v>
      </c>
      <c r="AS119" t="n">
        <v>0</v>
      </c>
      <c r="AT119" t="n">
        <v>0</v>
      </c>
      <c r="AU119" t="n">
        <v>0</v>
      </c>
      <c r="AV119" t="n">
        <v>0</v>
      </c>
      <c r="AW119" t="n">
        <v>0</v>
      </c>
      <c r="AX119" t="n">
        <v>0</v>
      </c>
      <c r="AY119" t="n">
        <v>0</v>
      </c>
      <c r="AZ119" t="n">
        <v>0</v>
      </c>
      <c r="BA119" t="n">
        <v>0</v>
      </c>
      <c r="BB119" t="n">
        <v>1</v>
      </c>
      <c r="BC119" t="n">
        <v>0</v>
      </c>
      <c r="BD119" t="n">
        <v>1</v>
      </c>
      <c r="BE119" t="n">
        <v>0</v>
      </c>
    </row>
    <row r="120">
      <c r="B120" s="323" t="inlineStr">
        <is>
          <t>Bois sur pied</t>
        </is>
      </c>
      <c r="C120" t="n">
        <v>0</v>
      </c>
      <c r="D120" t="n">
        <v>0</v>
      </c>
      <c r="E120" t="n">
        <v>0</v>
      </c>
      <c r="F120" t="n">
        <v>1</v>
      </c>
      <c r="G120" t="n">
        <v>1</v>
      </c>
      <c r="H120" t="n">
        <v>1</v>
      </c>
      <c r="I120" t="n">
        <v>0</v>
      </c>
      <c r="J120" t="n">
        <v>1</v>
      </c>
      <c r="K120" t="n">
        <v>1</v>
      </c>
      <c r="L120" t="n">
        <v>1</v>
      </c>
      <c r="M120" t="n">
        <v>0</v>
      </c>
      <c r="N120" t="n">
        <v>0</v>
      </c>
      <c r="O120" t="n">
        <v>0</v>
      </c>
      <c r="P120" t="n">
        <v>0</v>
      </c>
      <c r="Q120" t="n">
        <v>0</v>
      </c>
      <c r="R120" t="n">
        <v>0</v>
      </c>
      <c r="S120" t="n">
        <v>0</v>
      </c>
      <c r="T120" t="n">
        <v>0</v>
      </c>
      <c r="U120" t="n">
        <v>0</v>
      </c>
      <c r="V120" t="n">
        <v>0</v>
      </c>
      <c r="W120" t="n">
        <v>0</v>
      </c>
      <c r="X120" t="n">
        <v>0</v>
      </c>
      <c r="Y120" t="n">
        <v>0</v>
      </c>
      <c r="Z120" t="n">
        <v>0</v>
      </c>
      <c r="AA120" t="n">
        <v>0</v>
      </c>
      <c r="AB120" t="n">
        <v>0</v>
      </c>
      <c r="AC120" t="n">
        <v>0</v>
      </c>
      <c r="AD120" t="n">
        <v>0</v>
      </c>
      <c r="AE120" t="n">
        <v>0</v>
      </c>
      <c r="AF120" t="n">
        <v>0</v>
      </c>
      <c r="AG120" t="n">
        <v>0</v>
      </c>
      <c r="AH120" t="n">
        <v>0</v>
      </c>
      <c r="AI120" t="n">
        <v>0</v>
      </c>
      <c r="AJ120" t="n">
        <v>0</v>
      </c>
      <c r="AK120" t="n">
        <v>0</v>
      </c>
      <c r="AL120" t="n">
        <v>0</v>
      </c>
      <c r="AM120" t="n">
        <v>0</v>
      </c>
      <c r="AN120" t="n">
        <v>0</v>
      </c>
      <c r="AO120" t="n">
        <v>0</v>
      </c>
      <c r="AP120" t="n">
        <v>0</v>
      </c>
      <c r="AQ120" t="n">
        <v>0</v>
      </c>
      <c r="AR120" t="n">
        <v>0</v>
      </c>
      <c r="AS120" t="n">
        <v>0</v>
      </c>
      <c r="AT120" t="n">
        <v>0</v>
      </c>
      <c r="AU120" t="n">
        <v>0</v>
      </c>
      <c r="AV120" t="n">
        <v>0</v>
      </c>
      <c r="AW120" t="n">
        <v>0</v>
      </c>
      <c r="AX120" t="n">
        <v>0</v>
      </c>
      <c r="AY120" t="n">
        <v>0</v>
      </c>
      <c r="AZ120" t="n">
        <v>0</v>
      </c>
      <c r="BA120" t="n">
        <v>0</v>
      </c>
      <c r="BB120" t="n">
        <v>1</v>
      </c>
      <c r="BC120" t="n">
        <v>1</v>
      </c>
      <c r="BD120" t="n">
        <v>1</v>
      </c>
      <c r="BE120" t="n">
        <v>0</v>
      </c>
    </row>
    <row r="121">
      <c r="B121" s="324" t="inlineStr">
        <is>
          <t>Bois sur pied F</t>
        </is>
      </c>
      <c r="C121" t="n">
        <v>0</v>
      </c>
      <c r="D121" t="n">
        <v>0</v>
      </c>
      <c r="E121" t="n">
        <v>0</v>
      </c>
      <c r="F121" t="n">
        <v>1</v>
      </c>
      <c r="G121" t="n">
        <v>1</v>
      </c>
      <c r="H121" t="n">
        <v>0</v>
      </c>
      <c r="I121" t="n">
        <v>0</v>
      </c>
      <c r="J121" t="n">
        <v>1</v>
      </c>
      <c r="K121" t="n">
        <v>1</v>
      </c>
      <c r="L121" t="n">
        <v>1</v>
      </c>
      <c r="M121" t="n">
        <v>0</v>
      </c>
      <c r="N121" t="n">
        <v>0</v>
      </c>
      <c r="O121" t="n">
        <v>0</v>
      </c>
      <c r="P121" t="n">
        <v>0</v>
      </c>
      <c r="Q121" t="n">
        <v>0</v>
      </c>
      <c r="R121" t="n">
        <v>0</v>
      </c>
      <c r="S121" t="n">
        <v>0</v>
      </c>
      <c r="T121" t="n">
        <v>0</v>
      </c>
      <c r="U121" t="n">
        <v>0</v>
      </c>
      <c r="V121" t="n">
        <v>0</v>
      </c>
      <c r="W121" t="n">
        <v>0</v>
      </c>
      <c r="X121" t="n">
        <v>0</v>
      </c>
      <c r="Y121" t="n">
        <v>0</v>
      </c>
      <c r="Z121" t="n">
        <v>0</v>
      </c>
      <c r="AA121" t="n">
        <v>0</v>
      </c>
      <c r="AB121" t="n">
        <v>0</v>
      </c>
      <c r="AC121" t="n">
        <v>0</v>
      </c>
      <c r="AD121" t="n">
        <v>0</v>
      </c>
      <c r="AE121" t="n">
        <v>0</v>
      </c>
      <c r="AF121" t="n">
        <v>0</v>
      </c>
      <c r="AG121" t="n">
        <v>0</v>
      </c>
      <c r="AH121" t="n">
        <v>0</v>
      </c>
      <c r="AI121" t="n">
        <v>0</v>
      </c>
      <c r="AJ121" t="n">
        <v>0</v>
      </c>
      <c r="AK121" t="n">
        <v>0</v>
      </c>
      <c r="AL121" t="n">
        <v>0</v>
      </c>
      <c r="AM121" t="n">
        <v>0</v>
      </c>
      <c r="AN121" t="n">
        <v>0</v>
      </c>
      <c r="AO121" t="n">
        <v>0</v>
      </c>
      <c r="AP121" t="n">
        <v>0</v>
      </c>
      <c r="AQ121" t="n">
        <v>0</v>
      </c>
      <c r="AR121" t="n">
        <v>0</v>
      </c>
      <c r="AS121" t="n">
        <v>0</v>
      </c>
      <c r="AT121" t="n">
        <v>0</v>
      </c>
      <c r="AU121" t="n">
        <v>0</v>
      </c>
      <c r="AV121" t="n">
        <v>0</v>
      </c>
      <c r="AW121" t="n">
        <v>0</v>
      </c>
      <c r="AX121" t="n">
        <v>0</v>
      </c>
      <c r="AY121" t="n">
        <v>0</v>
      </c>
      <c r="AZ121" t="n">
        <v>0</v>
      </c>
      <c r="BA121" t="n">
        <v>0</v>
      </c>
      <c r="BB121" t="n">
        <v>1</v>
      </c>
      <c r="BC121" t="n">
        <v>1</v>
      </c>
      <c r="BD121" t="n">
        <v>1</v>
      </c>
      <c r="BE121" t="n">
        <v>0</v>
      </c>
    </row>
    <row r="122">
      <c r="B122" s="325" t="inlineStr">
        <is>
          <t>Bois sur pied F (hors peupliers)</t>
        </is>
      </c>
      <c r="C122" t="n">
        <v>0</v>
      </c>
      <c r="D122" t="n">
        <v>0</v>
      </c>
      <c r="E122" t="n">
        <v>0</v>
      </c>
      <c r="F122" t="n">
        <v>1</v>
      </c>
      <c r="G122" t="n">
        <v>1</v>
      </c>
      <c r="H122" t="n">
        <v>0</v>
      </c>
      <c r="I122" t="n">
        <v>0</v>
      </c>
      <c r="J122" t="n">
        <v>1</v>
      </c>
      <c r="K122" t="n">
        <v>1</v>
      </c>
      <c r="L122" t="n">
        <v>1</v>
      </c>
      <c r="M122" t="n">
        <v>0</v>
      </c>
      <c r="N122" t="n">
        <v>0</v>
      </c>
      <c r="O122" t="n">
        <v>0</v>
      </c>
      <c r="P122" t="n">
        <v>0</v>
      </c>
      <c r="Q122" t="n">
        <v>0</v>
      </c>
      <c r="R122" t="n">
        <v>0</v>
      </c>
      <c r="S122" t="n">
        <v>0</v>
      </c>
      <c r="T122" t="n">
        <v>0</v>
      </c>
      <c r="U122" t="n">
        <v>0</v>
      </c>
      <c r="V122" t="n">
        <v>0</v>
      </c>
      <c r="W122" t="n">
        <v>0</v>
      </c>
      <c r="X122" t="n">
        <v>0</v>
      </c>
      <c r="Y122" t="n">
        <v>0</v>
      </c>
      <c r="Z122" t="n">
        <v>0</v>
      </c>
      <c r="AA122" t="n">
        <v>0</v>
      </c>
      <c r="AB122" t="n">
        <v>0</v>
      </c>
      <c r="AC122" t="n">
        <v>0</v>
      </c>
      <c r="AD122" t="n">
        <v>0</v>
      </c>
      <c r="AE122" t="n">
        <v>0</v>
      </c>
      <c r="AF122" t="n">
        <v>0</v>
      </c>
      <c r="AG122" t="n">
        <v>0</v>
      </c>
      <c r="AH122" t="n">
        <v>0</v>
      </c>
      <c r="AI122" t="n">
        <v>0</v>
      </c>
      <c r="AJ122" t="n">
        <v>0</v>
      </c>
      <c r="AK122" t="n">
        <v>0</v>
      </c>
      <c r="AL122" t="n">
        <v>0</v>
      </c>
      <c r="AM122" t="n">
        <v>0</v>
      </c>
      <c r="AN122" t="n">
        <v>0</v>
      </c>
      <c r="AO122" t="n">
        <v>0</v>
      </c>
      <c r="AP122" t="n">
        <v>0</v>
      </c>
      <c r="AQ122" t="n">
        <v>0</v>
      </c>
      <c r="AR122" t="n">
        <v>0</v>
      </c>
      <c r="AS122" t="n">
        <v>0</v>
      </c>
      <c r="AT122" t="n">
        <v>0</v>
      </c>
      <c r="AU122" t="n">
        <v>0</v>
      </c>
      <c r="AV122" t="n">
        <v>0</v>
      </c>
      <c r="AW122" t="n">
        <v>0</v>
      </c>
      <c r="AX122" t="n">
        <v>0</v>
      </c>
      <c r="AY122" t="n">
        <v>0</v>
      </c>
      <c r="AZ122" t="n">
        <v>0</v>
      </c>
      <c r="BA122" t="n">
        <v>0</v>
      </c>
      <c r="BB122" t="n">
        <v>1</v>
      </c>
      <c r="BC122" t="n">
        <v>1</v>
      </c>
      <c r="BD122" t="n">
        <v>1</v>
      </c>
      <c r="BE122" t="n">
        <v>0</v>
      </c>
    </row>
    <row r="123">
      <c r="B123" s="325" t="inlineStr">
        <is>
          <t>Bois sur pied F (peupliers)</t>
        </is>
      </c>
      <c r="C123" t="n">
        <v>0</v>
      </c>
      <c r="D123" t="n">
        <v>0</v>
      </c>
      <c r="E123" t="n">
        <v>0</v>
      </c>
      <c r="F123" t="n">
        <v>1</v>
      </c>
      <c r="G123" t="n">
        <v>1</v>
      </c>
      <c r="H123" t="n">
        <v>0</v>
      </c>
      <c r="I123" t="n">
        <v>0</v>
      </c>
      <c r="J123" t="n">
        <v>1</v>
      </c>
      <c r="K123" t="n">
        <v>1</v>
      </c>
      <c r="L123" t="n">
        <v>1</v>
      </c>
      <c r="M123" t="n">
        <v>0</v>
      </c>
      <c r="N123" t="n">
        <v>0</v>
      </c>
      <c r="O123" t="n">
        <v>0</v>
      </c>
      <c r="P123" t="n">
        <v>0</v>
      </c>
      <c r="Q123" t="n">
        <v>0</v>
      </c>
      <c r="R123" t="n">
        <v>0</v>
      </c>
      <c r="S123" t="n">
        <v>0</v>
      </c>
      <c r="T123" t="n">
        <v>0</v>
      </c>
      <c r="U123" t="n">
        <v>0</v>
      </c>
      <c r="V123" t="n">
        <v>0</v>
      </c>
      <c r="W123" t="n">
        <v>0</v>
      </c>
      <c r="X123" t="n">
        <v>0</v>
      </c>
      <c r="Y123" t="n">
        <v>0</v>
      </c>
      <c r="Z123" t="n">
        <v>0</v>
      </c>
      <c r="AA123" t="n">
        <v>0</v>
      </c>
      <c r="AB123" t="n">
        <v>0</v>
      </c>
      <c r="AC123" t="n">
        <v>0</v>
      </c>
      <c r="AD123" t="n">
        <v>0</v>
      </c>
      <c r="AE123" t="n">
        <v>0</v>
      </c>
      <c r="AF123" t="n">
        <v>0</v>
      </c>
      <c r="AG123" t="n">
        <v>0</v>
      </c>
      <c r="AH123" t="n">
        <v>0</v>
      </c>
      <c r="AI123" t="n">
        <v>0</v>
      </c>
      <c r="AJ123" t="n">
        <v>0</v>
      </c>
      <c r="AK123" t="n">
        <v>0</v>
      </c>
      <c r="AL123" t="n">
        <v>0</v>
      </c>
      <c r="AM123" t="n">
        <v>0</v>
      </c>
      <c r="AN123" t="n">
        <v>0</v>
      </c>
      <c r="AO123" t="n">
        <v>0</v>
      </c>
      <c r="AP123" t="n">
        <v>0</v>
      </c>
      <c r="AQ123" t="n">
        <v>0</v>
      </c>
      <c r="AR123" t="n">
        <v>0</v>
      </c>
      <c r="AS123" t="n">
        <v>0</v>
      </c>
      <c r="AT123" t="n">
        <v>0</v>
      </c>
      <c r="AU123" t="n">
        <v>0</v>
      </c>
      <c r="AV123" t="n">
        <v>0</v>
      </c>
      <c r="AW123" t="n">
        <v>0</v>
      </c>
      <c r="AX123" t="n">
        <v>0</v>
      </c>
      <c r="AY123" t="n">
        <v>0</v>
      </c>
      <c r="AZ123" t="n">
        <v>0</v>
      </c>
      <c r="BA123" t="n">
        <v>0</v>
      </c>
      <c r="BB123" t="n">
        <v>1</v>
      </c>
      <c r="BC123" t="n">
        <v>1</v>
      </c>
      <c r="BD123" t="n">
        <v>1</v>
      </c>
      <c r="BE123" t="n">
        <v>0</v>
      </c>
    </row>
    <row r="124">
      <c r="B124" s="324" t="inlineStr">
        <is>
          <t>Bois sur pied R</t>
        </is>
      </c>
      <c r="C124" t="n">
        <v>0</v>
      </c>
      <c r="D124" t="n">
        <v>0</v>
      </c>
      <c r="E124" t="n">
        <v>0</v>
      </c>
      <c r="F124" t="n">
        <v>1</v>
      </c>
      <c r="G124" t="n">
        <v>0</v>
      </c>
      <c r="H124" t="n">
        <v>1</v>
      </c>
      <c r="I124" t="n">
        <v>0</v>
      </c>
      <c r="J124" t="n">
        <v>1</v>
      </c>
      <c r="K124" t="n">
        <v>1</v>
      </c>
      <c r="L124" t="n">
        <v>1</v>
      </c>
      <c r="M124" t="n">
        <v>0</v>
      </c>
      <c r="N124" t="n">
        <v>0</v>
      </c>
      <c r="O124" t="n">
        <v>0</v>
      </c>
      <c r="P124" t="n">
        <v>0</v>
      </c>
      <c r="Q124" t="n">
        <v>0</v>
      </c>
      <c r="R124" t="n">
        <v>0</v>
      </c>
      <c r="S124" t="n">
        <v>0</v>
      </c>
      <c r="T124" t="n">
        <v>0</v>
      </c>
      <c r="U124" t="n">
        <v>0</v>
      </c>
      <c r="V124" t="n">
        <v>0</v>
      </c>
      <c r="W124" t="n">
        <v>0</v>
      </c>
      <c r="X124" t="n">
        <v>0</v>
      </c>
      <c r="Y124" t="n">
        <v>0</v>
      </c>
      <c r="Z124" t="n">
        <v>0</v>
      </c>
      <c r="AA124" t="n">
        <v>0</v>
      </c>
      <c r="AB124" t="n">
        <v>0</v>
      </c>
      <c r="AC124" t="n">
        <v>0</v>
      </c>
      <c r="AD124" t="n">
        <v>0</v>
      </c>
      <c r="AE124" t="n">
        <v>0</v>
      </c>
      <c r="AF124" t="n">
        <v>0</v>
      </c>
      <c r="AG124" t="n">
        <v>0</v>
      </c>
      <c r="AH124" t="n">
        <v>0</v>
      </c>
      <c r="AI124" t="n">
        <v>0</v>
      </c>
      <c r="AJ124" t="n">
        <v>0</v>
      </c>
      <c r="AK124" t="n">
        <v>0</v>
      </c>
      <c r="AL124" t="n">
        <v>0</v>
      </c>
      <c r="AM124" t="n">
        <v>0</v>
      </c>
      <c r="AN124" t="n">
        <v>0</v>
      </c>
      <c r="AO124" t="n">
        <v>0</v>
      </c>
      <c r="AP124" t="n">
        <v>0</v>
      </c>
      <c r="AQ124" t="n">
        <v>0</v>
      </c>
      <c r="AR124" t="n">
        <v>0</v>
      </c>
      <c r="AS124" t="n">
        <v>0</v>
      </c>
      <c r="AT124" t="n">
        <v>0</v>
      </c>
      <c r="AU124" t="n">
        <v>0</v>
      </c>
      <c r="AV124" t="n">
        <v>0</v>
      </c>
      <c r="AW124" t="n">
        <v>0</v>
      </c>
      <c r="AX124" t="n">
        <v>0</v>
      </c>
      <c r="AY124" t="n">
        <v>0</v>
      </c>
      <c r="AZ124" t="n">
        <v>0</v>
      </c>
      <c r="BA124" t="n">
        <v>0</v>
      </c>
      <c r="BB124" t="n">
        <v>1</v>
      </c>
      <c r="BC124" t="n">
        <v>1</v>
      </c>
      <c r="BD124" t="n">
        <v>1</v>
      </c>
      <c r="BE124" t="n">
        <v>0</v>
      </c>
    </row>
    <row r="125">
      <c r="B125" s="323" t="inlineStr">
        <is>
          <t>Bois exploité</t>
        </is>
      </c>
      <c r="C125" t="n">
        <v>0</v>
      </c>
      <c r="D125" t="n">
        <v>0</v>
      </c>
      <c r="E125" t="n">
        <v>0</v>
      </c>
      <c r="F125" t="n">
        <v>0</v>
      </c>
      <c r="G125" t="n">
        <v>0</v>
      </c>
      <c r="H125" t="n">
        <v>0</v>
      </c>
      <c r="I125" t="n">
        <v>0</v>
      </c>
      <c r="J125" t="n">
        <v>0</v>
      </c>
      <c r="K125" t="n">
        <v>0</v>
      </c>
      <c r="L125" t="n">
        <v>0</v>
      </c>
      <c r="M125" t="n">
        <v>1</v>
      </c>
      <c r="N125" t="n">
        <v>1</v>
      </c>
      <c r="O125" t="n">
        <v>1</v>
      </c>
      <c r="P125" t="n">
        <v>1</v>
      </c>
      <c r="Q125" t="n">
        <v>1</v>
      </c>
      <c r="R125" t="n">
        <v>1</v>
      </c>
      <c r="S125" t="n">
        <v>1</v>
      </c>
      <c r="T125" t="n">
        <v>1</v>
      </c>
      <c r="U125" t="n">
        <v>1</v>
      </c>
      <c r="V125" t="n">
        <v>1</v>
      </c>
      <c r="W125" t="n">
        <v>1</v>
      </c>
      <c r="X125" t="n">
        <v>1</v>
      </c>
      <c r="Y125" t="n">
        <v>1</v>
      </c>
      <c r="Z125" t="n">
        <v>1</v>
      </c>
      <c r="AA125" t="n">
        <v>1</v>
      </c>
      <c r="AB125" t="n">
        <v>1</v>
      </c>
      <c r="AC125" t="n">
        <v>1</v>
      </c>
      <c r="AD125" t="n">
        <v>1</v>
      </c>
      <c r="AE125" t="n">
        <v>1</v>
      </c>
      <c r="AF125" t="n">
        <v>1</v>
      </c>
      <c r="AG125" t="n">
        <v>1</v>
      </c>
      <c r="AH125" t="n">
        <v>1</v>
      </c>
      <c r="AI125" t="n">
        <v>1</v>
      </c>
      <c r="AJ125" t="n">
        <v>1</v>
      </c>
      <c r="AK125" t="n">
        <v>1</v>
      </c>
      <c r="AL125" t="n">
        <v>1</v>
      </c>
      <c r="AM125" t="n">
        <v>1</v>
      </c>
      <c r="AN125" t="n">
        <v>1</v>
      </c>
      <c r="AO125" t="n">
        <v>1</v>
      </c>
      <c r="AP125" t="n">
        <v>1</v>
      </c>
      <c r="AQ125" t="n">
        <v>1</v>
      </c>
      <c r="AR125" t="n">
        <v>1</v>
      </c>
      <c r="AS125" t="n">
        <v>0</v>
      </c>
      <c r="AT125" t="n">
        <v>1</v>
      </c>
      <c r="AU125" t="n">
        <v>0</v>
      </c>
      <c r="AV125" t="n">
        <v>0</v>
      </c>
      <c r="AW125" t="n">
        <v>0</v>
      </c>
      <c r="AX125" t="n">
        <v>1</v>
      </c>
      <c r="AY125" t="n">
        <v>1</v>
      </c>
      <c r="AZ125" t="n">
        <v>1</v>
      </c>
      <c r="BA125" t="n">
        <v>0</v>
      </c>
      <c r="BB125" t="n">
        <v>0</v>
      </c>
      <c r="BC125" t="n">
        <v>0</v>
      </c>
      <c r="BD125" t="n">
        <v>0</v>
      </c>
      <c r="BE125" t="n">
        <v>1</v>
      </c>
    </row>
    <row r="126">
      <c r="B126" s="324" t="inlineStr">
        <is>
          <t>Bois d'œuvre</t>
        </is>
      </c>
      <c r="C126" t="n">
        <v>0</v>
      </c>
      <c r="D126" t="n">
        <v>0</v>
      </c>
      <c r="E126" t="n">
        <v>0</v>
      </c>
      <c r="F126" t="n">
        <v>0</v>
      </c>
      <c r="G126" t="n">
        <v>0</v>
      </c>
      <c r="H126" t="n">
        <v>0</v>
      </c>
      <c r="I126" t="n">
        <v>0</v>
      </c>
      <c r="J126" t="n">
        <v>0</v>
      </c>
      <c r="K126" t="n">
        <v>0</v>
      </c>
      <c r="L126" t="n">
        <v>0</v>
      </c>
      <c r="M126" t="n">
        <v>1</v>
      </c>
      <c r="N126" t="n">
        <v>1</v>
      </c>
      <c r="O126" t="n">
        <v>1</v>
      </c>
      <c r="P126" t="n">
        <v>1</v>
      </c>
      <c r="Q126" t="n">
        <v>1</v>
      </c>
      <c r="R126" t="n">
        <v>1</v>
      </c>
      <c r="S126" t="n">
        <v>1</v>
      </c>
      <c r="T126" t="n">
        <v>1</v>
      </c>
      <c r="U126" t="n">
        <v>1</v>
      </c>
      <c r="V126" t="n">
        <v>1</v>
      </c>
      <c r="W126" t="n">
        <v>1</v>
      </c>
      <c r="X126" t="n">
        <v>1</v>
      </c>
      <c r="Y126" t="n">
        <v>1</v>
      </c>
      <c r="Z126" t="n">
        <v>1</v>
      </c>
      <c r="AA126" t="n">
        <v>0</v>
      </c>
      <c r="AB126" t="n">
        <v>0</v>
      </c>
      <c r="AC126" t="n">
        <v>0</v>
      </c>
      <c r="AD126" t="n">
        <v>0</v>
      </c>
      <c r="AE126" t="n">
        <v>0</v>
      </c>
      <c r="AF126" t="n">
        <v>0</v>
      </c>
      <c r="AG126" t="n">
        <v>0</v>
      </c>
      <c r="AH126" t="n">
        <v>0</v>
      </c>
      <c r="AI126" t="n">
        <v>0</v>
      </c>
      <c r="AJ126" t="n">
        <v>0</v>
      </c>
      <c r="AK126" t="n">
        <v>0</v>
      </c>
      <c r="AL126" t="n">
        <v>0</v>
      </c>
      <c r="AM126" t="n">
        <v>0</v>
      </c>
      <c r="AN126" t="n">
        <v>0</v>
      </c>
      <c r="AO126" t="n">
        <v>0</v>
      </c>
      <c r="AP126" t="n">
        <v>0</v>
      </c>
      <c r="AQ126" t="n">
        <v>0</v>
      </c>
      <c r="AR126" t="n">
        <v>1</v>
      </c>
      <c r="AS126" t="n">
        <v>0</v>
      </c>
      <c r="AT126" t="n">
        <v>1</v>
      </c>
      <c r="AU126" t="n">
        <v>0</v>
      </c>
      <c r="AV126" t="n">
        <v>0</v>
      </c>
      <c r="AW126" t="n">
        <v>0</v>
      </c>
      <c r="AX126" t="n">
        <v>0</v>
      </c>
      <c r="AY126" t="n">
        <v>0</v>
      </c>
      <c r="AZ126" t="n">
        <v>0</v>
      </c>
      <c r="BA126" t="n">
        <v>0</v>
      </c>
      <c r="BB126" t="n">
        <v>0</v>
      </c>
      <c r="BC126" t="n">
        <v>0</v>
      </c>
      <c r="BD126" t="n">
        <v>0</v>
      </c>
      <c r="BE126" t="n">
        <v>1</v>
      </c>
    </row>
    <row r="127">
      <c r="B127" s="325" t="inlineStr">
        <is>
          <t>Bois d'œuvre F</t>
        </is>
      </c>
      <c r="C127" t="n">
        <v>0</v>
      </c>
      <c r="D127" t="n">
        <v>0</v>
      </c>
      <c r="E127" t="n">
        <v>0</v>
      </c>
      <c r="F127" t="n">
        <v>0</v>
      </c>
      <c r="G127" t="n">
        <v>0</v>
      </c>
      <c r="H127" t="n">
        <v>0</v>
      </c>
      <c r="I127" t="n">
        <v>0</v>
      </c>
      <c r="J127" t="n">
        <v>0</v>
      </c>
      <c r="K127" t="n">
        <v>0</v>
      </c>
      <c r="L127" t="n">
        <v>0</v>
      </c>
      <c r="M127" t="n">
        <v>1</v>
      </c>
      <c r="N127" t="n">
        <v>1</v>
      </c>
      <c r="O127" t="n">
        <v>1</v>
      </c>
      <c r="P127" t="n">
        <v>0</v>
      </c>
      <c r="Q127" t="n">
        <v>1</v>
      </c>
      <c r="R127" t="n">
        <v>1</v>
      </c>
      <c r="S127" t="n">
        <v>0</v>
      </c>
      <c r="T127" t="n">
        <v>1</v>
      </c>
      <c r="U127" t="n">
        <v>1</v>
      </c>
      <c r="V127" t="n">
        <v>1</v>
      </c>
      <c r="W127" t="n">
        <v>1</v>
      </c>
      <c r="X127" t="n">
        <v>0</v>
      </c>
      <c r="Y127" t="n">
        <v>0</v>
      </c>
      <c r="Z127" t="n">
        <v>0</v>
      </c>
      <c r="AA127" t="n">
        <v>0</v>
      </c>
      <c r="AB127" t="n">
        <v>0</v>
      </c>
      <c r="AC127" t="n">
        <v>0</v>
      </c>
      <c r="AD127" t="n">
        <v>0</v>
      </c>
      <c r="AE127" t="n">
        <v>0</v>
      </c>
      <c r="AF127" t="n">
        <v>0</v>
      </c>
      <c r="AG127" t="n">
        <v>0</v>
      </c>
      <c r="AH127" t="n">
        <v>0</v>
      </c>
      <c r="AI127" t="n">
        <v>0</v>
      </c>
      <c r="AJ127" t="n">
        <v>0</v>
      </c>
      <c r="AK127" t="n">
        <v>0</v>
      </c>
      <c r="AL127" t="n">
        <v>0</v>
      </c>
      <c r="AM127" t="n">
        <v>0</v>
      </c>
      <c r="AN127" t="n">
        <v>0</v>
      </c>
      <c r="AO127" t="n">
        <v>0</v>
      </c>
      <c r="AP127" t="n">
        <v>0</v>
      </c>
      <c r="AQ127" t="n">
        <v>0</v>
      </c>
      <c r="AR127" t="n">
        <v>1</v>
      </c>
      <c r="AS127" t="n">
        <v>0</v>
      </c>
      <c r="AT127" t="n">
        <v>1</v>
      </c>
      <c r="AU127" t="n">
        <v>0</v>
      </c>
      <c r="AV127" t="n">
        <v>0</v>
      </c>
      <c r="AW127" t="n">
        <v>0</v>
      </c>
      <c r="AX127" t="n">
        <v>0</v>
      </c>
      <c r="AY127" t="n">
        <v>0</v>
      </c>
      <c r="AZ127" t="n">
        <v>0</v>
      </c>
      <c r="BA127" t="n">
        <v>0</v>
      </c>
      <c r="BB127" t="n">
        <v>0</v>
      </c>
      <c r="BC127" t="n">
        <v>0</v>
      </c>
      <c r="BD127" t="n">
        <v>0</v>
      </c>
      <c r="BE127" t="n">
        <v>1</v>
      </c>
    </row>
    <row r="128">
      <c r="B128" s="325" t="inlineStr">
        <is>
          <t>Bois d'œuvre R</t>
        </is>
      </c>
      <c r="C128" t="n">
        <v>0</v>
      </c>
      <c r="D128" t="n">
        <v>0</v>
      </c>
      <c r="E128" t="n">
        <v>0</v>
      </c>
      <c r="F128" t="n">
        <v>0</v>
      </c>
      <c r="G128" t="n">
        <v>0</v>
      </c>
      <c r="H128" t="n">
        <v>0</v>
      </c>
      <c r="I128" t="n">
        <v>0</v>
      </c>
      <c r="J128" t="n">
        <v>0</v>
      </c>
      <c r="K128" t="n">
        <v>0</v>
      </c>
      <c r="L128" t="n">
        <v>0</v>
      </c>
      <c r="M128" t="n">
        <v>1</v>
      </c>
      <c r="N128" t="n">
        <v>1</v>
      </c>
      <c r="O128" t="n">
        <v>0</v>
      </c>
      <c r="P128" t="n">
        <v>1</v>
      </c>
      <c r="Q128" t="n">
        <v>1</v>
      </c>
      <c r="R128" t="n">
        <v>0</v>
      </c>
      <c r="S128" t="n">
        <v>1</v>
      </c>
      <c r="T128" t="n">
        <v>1</v>
      </c>
      <c r="U128" t="n">
        <v>0</v>
      </c>
      <c r="V128" t="n">
        <v>0</v>
      </c>
      <c r="W128" t="n">
        <v>0</v>
      </c>
      <c r="X128" t="n">
        <v>1</v>
      </c>
      <c r="Y128" t="n">
        <v>1</v>
      </c>
      <c r="Z128" t="n">
        <v>1</v>
      </c>
      <c r="AA128" t="n">
        <v>0</v>
      </c>
      <c r="AB128" t="n">
        <v>0</v>
      </c>
      <c r="AC128" t="n">
        <v>0</v>
      </c>
      <c r="AD128" t="n">
        <v>0</v>
      </c>
      <c r="AE128" t="n">
        <v>0</v>
      </c>
      <c r="AF128" t="n">
        <v>0</v>
      </c>
      <c r="AG128" t="n">
        <v>0</v>
      </c>
      <c r="AH128" t="n">
        <v>0</v>
      </c>
      <c r="AI128" t="n">
        <v>0</v>
      </c>
      <c r="AJ128" t="n">
        <v>0</v>
      </c>
      <c r="AK128" t="n">
        <v>0</v>
      </c>
      <c r="AL128" t="n">
        <v>0</v>
      </c>
      <c r="AM128" t="n">
        <v>0</v>
      </c>
      <c r="AN128" t="n">
        <v>0</v>
      </c>
      <c r="AO128" t="n">
        <v>0</v>
      </c>
      <c r="AP128" t="n">
        <v>0</v>
      </c>
      <c r="AQ128" t="n">
        <v>0</v>
      </c>
      <c r="AR128" t="n">
        <v>1</v>
      </c>
      <c r="AS128" t="n">
        <v>0</v>
      </c>
      <c r="AT128" t="n">
        <v>1</v>
      </c>
      <c r="AU128" t="n">
        <v>0</v>
      </c>
      <c r="AV128" t="n">
        <v>0</v>
      </c>
      <c r="AW128" t="n">
        <v>0</v>
      </c>
      <c r="AX128" t="n">
        <v>0</v>
      </c>
      <c r="AY128" t="n">
        <v>0</v>
      </c>
      <c r="AZ128" t="n">
        <v>0</v>
      </c>
      <c r="BA128" t="n">
        <v>0</v>
      </c>
      <c r="BB128" t="n">
        <v>0</v>
      </c>
      <c r="BC128" t="n">
        <v>0</v>
      </c>
      <c r="BD128" t="n">
        <v>0</v>
      </c>
      <c r="BE128" t="n">
        <v>1</v>
      </c>
    </row>
    <row r="129">
      <c r="B129" s="324" t="inlineStr">
        <is>
          <t>Bois d'industrie</t>
        </is>
      </c>
      <c r="C129" t="n">
        <v>0</v>
      </c>
      <c r="D129" t="n">
        <v>0</v>
      </c>
      <c r="E129" t="n">
        <v>0</v>
      </c>
      <c r="F129" t="n">
        <v>0</v>
      </c>
      <c r="G129" t="n">
        <v>0</v>
      </c>
      <c r="H129" t="n">
        <v>0</v>
      </c>
      <c r="I129" t="n">
        <v>0</v>
      </c>
      <c r="J129" t="n">
        <v>0</v>
      </c>
      <c r="K129" t="n">
        <v>0</v>
      </c>
      <c r="L129" t="n">
        <v>0</v>
      </c>
      <c r="M129" t="n">
        <v>0</v>
      </c>
      <c r="N129" t="n">
        <v>0</v>
      </c>
      <c r="O129" t="n">
        <v>0</v>
      </c>
      <c r="P129" t="n">
        <v>0</v>
      </c>
      <c r="Q129" t="n">
        <v>0</v>
      </c>
      <c r="R129" t="n">
        <v>0</v>
      </c>
      <c r="S129" t="n">
        <v>0</v>
      </c>
      <c r="T129" t="n">
        <v>0</v>
      </c>
      <c r="U129" t="n">
        <v>0</v>
      </c>
      <c r="V129" t="n">
        <v>0</v>
      </c>
      <c r="W129" t="n">
        <v>0</v>
      </c>
      <c r="X129" t="n">
        <v>0</v>
      </c>
      <c r="Y129" t="n">
        <v>0</v>
      </c>
      <c r="Z129" t="n">
        <v>0</v>
      </c>
      <c r="AA129" t="n">
        <v>1</v>
      </c>
      <c r="AB129" t="n">
        <v>1</v>
      </c>
      <c r="AC129" t="n">
        <v>1</v>
      </c>
      <c r="AD129" t="n">
        <v>1</v>
      </c>
      <c r="AE129" t="n">
        <v>1</v>
      </c>
      <c r="AF129" t="n">
        <v>1</v>
      </c>
      <c r="AG129" t="n">
        <v>1</v>
      </c>
      <c r="AH129" t="n">
        <v>1</v>
      </c>
      <c r="AI129" t="n">
        <v>1</v>
      </c>
      <c r="AJ129" t="n">
        <v>1</v>
      </c>
      <c r="AK129" t="n">
        <v>1</v>
      </c>
      <c r="AL129" t="n">
        <v>1</v>
      </c>
      <c r="AM129" t="n">
        <v>1</v>
      </c>
      <c r="AN129" t="n">
        <v>1</v>
      </c>
      <c r="AO129" t="n">
        <v>1</v>
      </c>
      <c r="AP129" t="n">
        <v>1</v>
      </c>
      <c r="AQ129" t="n">
        <v>1</v>
      </c>
      <c r="AR129" t="n">
        <v>0</v>
      </c>
      <c r="AS129" t="n">
        <v>0</v>
      </c>
      <c r="AT129" t="n">
        <v>0</v>
      </c>
      <c r="AU129" t="n">
        <v>0</v>
      </c>
      <c r="AV129" t="n">
        <v>0</v>
      </c>
      <c r="AW129" t="n">
        <v>0</v>
      </c>
      <c r="AX129" t="n">
        <v>0</v>
      </c>
      <c r="AY129" t="n">
        <v>0</v>
      </c>
      <c r="AZ129" t="n">
        <v>0</v>
      </c>
      <c r="BA129" t="n">
        <v>0</v>
      </c>
      <c r="BB129" t="n">
        <v>0</v>
      </c>
      <c r="BC129" t="n">
        <v>0</v>
      </c>
      <c r="BD129" t="n">
        <v>0</v>
      </c>
      <c r="BE129" t="n">
        <v>1</v>
      </c>
    </row>
    <row r="130">
      <c r="B130" s="325" t="inlineStr">
        <is>
          <t>Bois d'industrie F</t>
        </is>
      </c>
      <c r="C130" t="n">
        <v>0</v>
      </c>
      <c r="D130" t="n">
        <v>0</v>
      </c>
      <c r="E130" t="n">
        <v>0</v>
      </c>
      <c r="F130" t="n">
        <v>0</v>
      </c>
      <c r="G130" t="n">
        <v>0</v>
      </c>
      <c r="H130" t="n">
        <v>0</v>
      </c>
      <c r="I130" t="n">
        <v>0</v>
      </c>
      <c r="J130" t="n">
        <v>0</v>
      </c>
      <c r="K130" t="n">
        <v>0</v>
      </c>
      <c r="L130" t="n">
        <v>0</v>
      </c>
      <c r="M130" t="n">
        <v>0</v>
      </c>
      <c r="N130" t="n">
        <v>0</v>
      </c>
      <c r="O130" t="n">
        <v>0</v>
      </c>
      <c r="P130" t="n">
        <v>0</v>
      </c>
      <c r="Q130" t="n">
        <v>0</v>
      </c>
      <c r="R130" t="n">
        <v>0</v>
      </c>
      <c r="S130" t="n">
        <v>0</v>
      </c>
      <c r="T130" t="n">
        <v>0</v>
      </c>
      <c r="U130" t="n">
        <v>0</v>
      </c>
      <c r="V130" t="n">
        <v>0</v>
      </c>
      <c r="W130" t="n">
        <v>0</v>
      </c>
      <c r="X130" t="n">
        <v>0</v>
      </c>
      <c r="Y130" t="n">
        <v>0</v>
      </c>
      <c r="Z130" t="n">
        <v>0</v>
      </c>
      <c r="AA130" t="n">
        <v>1</v>
      </c>
      <c r="AB130" t="n">
        <v>1</v>
      </c>
      <c r="AC130" t="n">
        <v>1</v>
      </c>
      <c r="AD130" t="n">
        <v>0</v>
      </c>
      <c r="AE130" t="n">
        <v>1</v>
      </c>
      <c r="AF130" t="n">
        <v>1</v>
      </c>
      <c r="AG130" t="n">
        <v>0</v>
      </c>
      <c r="AH130" t="n">
        <v>1</v>
      </c>
      <c r="AI130" t="n">
        <v>1</v>
      </c>
      <c r="AJ130" t="n">
        <v>1</v>
      </c>
      <c r="AK130" t="n">
        <v>1</v>
      </c>
      <c r="AL130" t="n">
        <v>1</v>
      </c>
      <c r="AM130" t="n">
        <v>1</v>
      </c>
      <c r="AN130" t="n">
        <v>1</v>
      </c>
      <c r="AO130" t="n">
        <v>0</v>
      </c>
      <c r="AP130" t="n">
        <v>0</v>
      </c>
      <c r="AQ130" t="n">
        <v>0</v>
      </c>
      <c r="AR130" t="n">
        <v>0</v>
      </c>
      <c r="AS130" t="n">
        <v>0</v>
      </c>
      <c r="AT130" t="n">
        <v>0</v>
      </c>
      <c r="AU130" t="n">
        <v>0</v>
      </c>
      <c r="AV130" t="n">
        <v>0</v>
      </c>
      <c r="AW130" t="n">
        <v>0</v>
      </c>
      <c r="AX130" t="n">
        <v>0</v>
      </c>
      <c r="AY130" t="n">
        <v>0</v>
      </c>
      <c r="AZ130" t="n">
        <v>0</v>
      </c>
      <c r="BA130" t="n">
        <v>0</v>
      </c>
      <c r="BB130" t="n">
        <v>0</v>
      </c>
      <c r="BC130" t="n">
        <v>0</v>
      </c>
      <c r="BD130" t="n">
        <v>0</v>
      </c>
      <c r="BE130" t="n">
        <v>1</v>
      </c>
    </row>
    <row r="131">
      <c r="B131" s="325" t="inlineStr">
        <is>
          <t>Bois d'industrie R</t>
        </is>
      </c>
      <c r="C131" t="n">
        <v>0</v>
      </c>
      <c r="D131" t="n">
        <v>0</v>
      </c>
      <c r="E131" t="n">
        <v>0</v>
      </c>
      <c r="F131" t="n">
        <v>0</v>
      </c>
      <c r="G131" t="n">
        <v>0</v>
      </c>
      <c r="H131" t="n">
        <v>0</v>
      </c>
      <c r="I131" t="n">
        <v>0</v>
      </c>
      <c r="J131" t="n">
        <v>0</v>
      </c>
      <c r="K131" t="n">
        <v>0</v>
      </c>
      <c r="L131" t="n">
        <v>0</v>
      </c>
      <c r="M131" t="n">
        <v>0</v>
      </c>
      <c r="N131" t="n">
        <v>0</v>
      </c>
      <c r="O131" t="n">
        <v>0</v>
      </c>
      <c r="P131" t="n">
        <v>0</v>
      </c>
      <c r="Q131" t="n">
        <v>0</v>
      </c>
      <c r="R131" t="n">
        <v>0</v>
      </c>
      <c r="S131" t="n">
        <v>0</v>
      </c>
      <c r="T131" t="n">
        <v>0</v>
      </c>
      <c r="U131" t="n">
        <v>0</v>
      </c>
      <c r="V131" t="n">
        <v>0</v>
      </c>
      <c r="W131" t="n">
        <v>0</v>
      </c>
      <c r="X131" t="n">
        <v>0</v>
      </c>
      <c r="Y131" t="n">
        <v>0</v>
      </c>
      <c r="Z131" t="n">
        <v>0</v>
      </c>
      <c r="AA131" t="n">
        <v>1</v>
      </c>
      <c r="AB131" t="n">
        <v>1</v>
      </c>
      <c r="AC131" t="n">
        <v>0</v>
      </c>
      <c r="AD131" t="n">
        <v>1</v>
      </c>
      <c r="AE131" t="n">
        <v>1</v>
      </c>
      <c r="AF131" t="n">
        <v>0</v>
      </c>
      <c r="AG131" t="n">
        <v>1</v>
      </c>
      <c r="AH131" t="n">
        <v>1</v>
      </c>
      <c r="AI131" t="n">
        <v>1</v>
      </c>
      <c r="AJ131" t="n">
        <v>1</v>
      </c>
      <c r="AK131" t="n">
        <v>1</v>
      </c>
      <c r="AL131" t="n">
        <v>0</v>
      </c>
      <c r="AM131" t="n">
        <v>0</v>
      </c>
      <c r="AN131" t="n">
        <v>0</v>
      </c>
      <c r="AO131" t="n">
        <v>1</v>
      </c>
      <c r="AP131" t="n">
        <v>1</v>
      </c>
      <c r="AQ131" t="n">
        <v>1</v>
      </c>
      <c r="AR131" t="n">
        <v>0</v>
      </c>
      <c r="AS131" t="n">
        <v>0</v>
      </c>
      <c r="AT131" t="n">
        <v>0</v>
      </c>
      <c r="AU131" t="n">
        <v>0</v>
      </c>
      <c r="AV131" t="n">
        <v>0</v>
      </c>
      <c r="AW131" t="n">
        <v>0</v>
      </c>
      <c r="AX131" t="n">
        <v>0</v>
      </c>
      <c r="AY131" t="n">
        <v>0</v>
      </c>
      <c r="AZ131" t="n">
        <v>0</v>
      </c>
      <c r="BA131" t="n">
        <v>0</v>
      </c>
      <c r="BB131" t="n">
        <v>0</v>
      </c>
      <c r="BC131" t="n">
        <v>0</v>
      </c>
      <c r="BD131" t="n">
        <v>0</v>
      </c>
      <c r="BE131" t="n">
        <v>1</v>
      </c>
    </row>
    <row r="132">
      <c r="B132" s="324" t="inlineStr">
        <is>
          <t>Bois bûche officiel</t>
        </is>
      </c>
      <c r="C132" t="n">
        <v>0</v>
      </c>
      <c r="D132" t="n">
        <v>0</v>
      </c>
      <c r="E132" t="n">
        <v>0</v>
      </c>
      <c r="F132" t="n">
        <v>0</v>
      </c>
      <c r="G132" t="n">
        <v>0</v>
      </c>
      <c r="H132" t="n">
        <v>0</v>
      </c>
      <c r="I132" t="n">
        <v>0</v>
      </c>
      <c r="J132" t="n">
        <v>0</v>
      </c>
      <c r="K132" t="n">
        <v>0</v>
      </c>
      <c r="L132" t="n">
        <v>0</v>
      </c>
      <c r="M132" t="n">
        <v>0</v>
      </c>
      <c r="N132" t="n">
        <v>0</v>
      </c>
      <c r="O132" t="n">
        <v>0</v>
      </c>
      <c r="P132" t="n">
        <v>0</v>
      </c>
      <c r="Q132" t="n">
        <v>0</v>
      </c>
      <c r="R132" t="n">
        <v>0</v>
      </c>
      <c r="S132" t="n">
        <v>0</v>
      </c>
      <c r="T132" t="n">
        <v>0</v>
      </c>
      <c r="U132" t="n">
        <v>0</v>
      </c>
      <c r="V132" t="n">
        <v>0</v>
      </c>
      <c r="W132" t="n">
        <v>0</v>
      </c>
      <c r="X132" t="n">
        <v>0</v>
      </c>
      <c r="Y132" t="n">
        <v>0</v>
      </c>
      <c r="Z132" t="n">
        <v>0</v>
      </c>
      <c r="AA132" t="n">
        <v>0</v>
      </c>
      <c r="AB132" t="n">
        <v>0</v>
      </c>
      <c r="AC132" t="n">
        <v>0</v>
      </c>
      <c r="AD132" t="n">
        <v>0</v>
      </c>
      <c r="AE132" t="n">
        <v>0</v>
      </c>
      <c r="AF132" t="n">
        <v>0</v>
      </c>
      <c r="AG132" t="n">
        <v>0</v>
      </c>
      <c r="AH132" t="n">
        <v>0</v>
      </c>
      <c r="AI132" t="n">
        <v>0</v>
      </c>
      <c r="AJ132" t="n">
        <v>0</v>
      </c>
      <c r="AK132" t="n">
        <v>0</v>
      </c>
      <c r="AL132" t="n">
        <v>0</v>
      </c>
      <c r="AM132" t="n">
        <v>0</v>
      </c>
      <c r="AN132" t="n">
        <v>0</v>
      </c>
      <c r="AO132" t="n">
        <v>0</v>
      </c>
      <c r="AP132" t="n">
        <v>0</v>
      </c>
      <c r="AQ132" t="n">
        <v>0</v>
      </c>
      <c r="AR132" t="n">
        <v>0</v>
      </c>
      <c r="AS132" t="n">
        <v>0</v>
      </c>
      <c r="AT132" t="n">
        <v>0</v>
      </c>
      <c r="AU132" t="n">
        <v>0</v>
      </c>
      <c r="AV132" t="n">
        <v>0</v>
      </c>
      <c r="AW132" t="n">
        <v>0</v>
      </c>
      <c r="AX132" t="n">
        <v>1</v>
      </c>
      <c r="AY132" t="n">
        <v>1</v>
      </c>
      <c r="AZ132" t="n">
        <v>1</v>
      </c>
      <c r="BA132" t="n">
        <v>0</v>
      </c>
      <c r="BB132" t="n">
        <v>0</v>
      </c>
      <c r="BC132" t="n">
        <v>0</v>
      </c>
      <c r="BD132" t="n">
        <v>0</v>
      </c>
      <c r="BE132" t="n">
        <v>1</v>
      </c>
    </row>
    <row r="133">
      <c r="B133" s="325" t="inlineStr">
        <is>
          <t>Bois bûche officiel F</t>
        </is>
      </c>
      <c r="C133" t="n">
        <v>0</v>
      </c>
      <c r="D133" t="n">
        <v>0</v>
      </c>
      <c r="E133" t="n">
        <v>0</v>
      </c>
      <c r="F133" t="n">
        <v>0</v>
      </c>
      <c r="G133" t="n">
        <v>0</v>
      </c>
      <c r="H133" t="n">
        <v>0</v>
      </c>
      <c r="I133" t="n">
        <v>0</v>
      </c>
      <c r="J133" t="n">
        <v>0</v>
      </c>
      <c r="K133" t="n">
        <v>0</v>
      </c>
      <c r="L133" t="n">
        <v>0</v>
      </c>
      <c r="M133" t="n">
        <v>0</v>
      </c>
      <c r="N133" t="n">
        <v>0</v>
      </c>
      <c r="O133" t="n">
        <v>0</v>
      </c>
      <c r="P133" t="n">
        <v>0</v>
      </c>
      <c r="Q133" t="n">
        <v>0</v>
      </c>
      <c r="R133" t="n">
        <v>0</v>
      </c>
      <c r="S133" t="n">
        <v>0</v>
      </c>
      <c r="T133" t="n">
        <v>0</v>
      </c>
      <c r="U133" t="n">
        <v>0</v>
      </c>
      <c r="V133" t="n">
        <v>0</v>
      </c>
      <c r="W133" t="n">
        <v>0</v>
      </c>
      <c r="X133" t="n">
        <v>0</v>
      </c>
      <c r="Y133" t="n">
        <v>0</v>
      </c>
      <c r="Z133" t="n">
        <v>0</v>
      </c>
      <c r="AA133" t="n">
        <v>0</v>
      </c>
      <c r="AB133" t="n">
        <v>0</v>
      </c>
      <c r="AC133" t="n">
        <v>0</v>
      </c>
      <c r="AD133" t="n">
        <v>0</v>
      </c>
      <c r="AE133" t="n">
        <v>0</v>
      </c>
      <c r="AF133" t="n">
        <v>0</v>
      </c>
      <c r="AG133" t="n">
        <v>0</v>
      </c>
      <c r="AH133" t="n">
        <v>0</v>
      </c>
      <c r="AI133" t="n">
        <v>0</v>
      </c>
      <c r="AJ133" t="n">
        <v>0</v>
      </c>
      <c r="AK133" t="n">
        <v>0</v>
      </c>
      <c r="AL133" t="n">
        <v>0</v>
      </c>
      <c r="AM133" t="n">
        <v>0</v>
      </c>
      <c r="AN133" t="n">
        <v>0</v>
      </c>
      <c r="AO133" t="n">
        <v>0</v>
      </c>
      <c r="AP133" t="n">
        <v>0</v>
      </c>
      <c r="AQ133" t="n">
        <v>0</v>
      </c>
      <c r="AR133" t="n">
        <v>0</v>
      </c>
      <c r="AS133" t="n">
        <v>0</v>
      </c>
      <c r="AT133" t="n">
        <v>0</v>
      </c>
      <c r="AU133" t="n">
        <v>0</v>
      </c>
      <c r="AV133" t="n">
        <v>0</v>
      </c>
      <c r="AW133" t="n">
        <v>0</v>
      </c>
      <c r="AX133" t="n">
        <v>1</v>
      </c>
      <c r="AY133" t="n">
        <v>1</v>
      </c>
      <c r="AZ133" t="n">
        <v>1</v>
      </c>
      <c r="BA133" t="n">
        <v>0</v>
      </c>
      <c r="BB133" t="n">
        <v>0</v>
      </c>
      <c r="BC133" t="n">
        <v>0</v>
      </c>
      <c r="BD133" t="n">
        <v>0</v>
      </c>
      <c r="BE133" t="n">
        <v>1</v>
      </c>
    </row>
    <row r="134">
      <c r="B134" s="325" t="inlineStr">
        <is>
          <t>Bois bûche officiel R</t>
        </is>
      </c>
      <c r="C134" t="n">
        <v>0</v>
      </c>
      <c r="D134" t="n">
        <v>0</v>
      </c>
      <c r="E134" t="n">
        <v>0</v>
      </c>
      <c r="F134" t="n">
        <v>0</v>
      </c>
      <c r="G134" t="n">
        <v>0</v>
      </c>
      <c r="H134" t="n">
        <v>0</v>
      </c>
      <c r="I134" t="n">
        <v>0</v>
      </c>
      <c r="J134" t="n">
        <v>0</v>
      </c>
      <c r="K134" t="n">
        <v>0</v>
      </c>
      <c r="L134" t="n">
        <v>0</v>
      </c>
      <c r="M134" t="n">
        <v>0</v>
      </c>
      <c r="N134" t="n">
        <v>0</v>
      </c>
      <c r="O134" t="n">
        <v>0</v>
      </c>
      <c r="P134" t="n">
        <v>0</v>
      </c>
      <c r="Q134" t="n">
        <v>0</v>
      </c>
      <c r="R134" t="n">
        <v>0</v>
      </c>
      <c r="S134" t="n">
        <v>0</v>
      </c>
      <c r="T134" t="n">
        <v>0</v>
      </c>
      <c r="U134" t="n">
        <v>0</v>
      </c>
      <c r="V134" t="n">
        <v>0</v>
      </c>
      <c r="W134" t="n">
        <v>0</v>
      </c>
      <c r="X134" t="n">
        <v>0</v>
      </c>
      <c r="Y134" t="n">
        <v>0</v>
      </c>
      <c r="Z134" t="n">
        <v>0</v>
      </c>
      <c r="AA134" t="n">
        <v>0</v>
      </c>
      <c r="AB134" t="n">
        <v>0</v>
      </c>
      <c r="AC134" t="n">
        <v>0</v>
      </c>
      <c r="AD134" t="n">
        <v>0</v>
      </c>
      <c r="AE134" t="n">
        <v>0</v>
      </c>
      <c r="AF134" t="n">
        <v>0</v>
      </c>
      <c r="AG134" t="n">
        <v>0</v>
      </c>
      <c r="AH134" t="n">
        <v>0</v>
      </c>
      <c r="AI134" t="n">
        <v>0</v>
      </c>
      <c r="AJ134" t="n">
        <v>0</v>
      </c>
      <c r="AK134" t="n">
        <v>0</v>
      </c>
      <c r="AL134" t="n">
        <v>0</v>
      </c>
      <c r="AM134" t="n">
        <v>0</v>
      </c>
      <c r="AN134" t="n">
        <v>0</v>
      </c>
      <c r="AO134" t="n">
        <v>0</v>
      </c>
      <c r="AP134" t="n">
        <v>0</v>
      </c>
      <c r="AQ134" t="n">
        <v>0</v>
      </c>
      <c r="AR134" t="n">
        <v>0</v>
      </c>
      <c r="AS134" t="n">
        <v>0</v>
      </c>
      <c r="AT134" t="n">
        <v>0</v>
      </c>
      <c r="AU134" t="n">
        <v>0</v>
      </c>
      <c r="AV134" t="n">
        <v>0</v>
      </c>
      <c r="AW134" t="n">
        <v>0</v>
      </c>
      <c r="AX134" t="n">
        <v>1</v>
      </c>
      <c r="AY134" t="n">
        <v>1</v>
      </c>
      <c r="AZ134" t="n">
        <v>1</v>
      </c>
      <c r="BA134" t="n">
        <v>0</v>
      </c>
      <c r="BB134" t="n">
        <v>0</v>
      </c>
      <c r="BC134" t="n">
        <v>0</v>
      </c>
      <c r="BD134" t="n">
        <v>0</v>
      </c>
      <c r="BE134" t="n">
        <v>1</v>
      </c>
    </row>
    <row r="135">
      <c r="B135" s="324" t="inlineStr">
        <is>
          <t>Plaquettes forestières</t>
        </is>
      </c>
      <c r="C135" t="n">
        <v>0</v>
      </c>
      <c r="D135" t="n">
        <v>0</v>
      </c>
      <c r="E135" t="n">
        <v>0</v>
      </c>
      <c r="F135" t="n">
        <v>0</v>
      </c>
      <c r="G135" t="n">
        <v>0</v>
      </c>
      <c r="H135" t="n">
        <v>0</v>
      </c>
      <c r="I135" t="n">
        <v>0</v>
      </c>
      <c r="J135" t="n">
        <v>0</v>
      </c>
      <c r="K135" t="n">
        <v>0</v>
      </c>
      <c r="L135" t="n">
        <v>0</v>
      </c>
      <c r="M135" t="n">
        <v>0</v>
      </c>
      <c r="N135" t="n">
        <v>0</v>
      </c>
      <c r="O135" t="n">
        <v>0</v>
      </c>
      <c r="P135" t="n">
        <v>0</v>
      </c>
      <c r="Q135" t="n">
        <v>0</v>
      </c>
      <c r="R135" t="n">
        <v>0</v>
      </c>
      <c r="S135" t="n">
        <v>0</v>
      </c>
      <c r="T135" t="n">
        <v>0</v>
      </c>
      <c r="U135" t="n">
        <v>0</v>
      </c>
      <c r="V135" t="n">
        <v>0</v>
      </c>
      <c r="W135" t="n">
        <v>0</v>
      </c>
      <c r="X135" t="n">
        <v>0</v>
      </c>
      <c r="Y135" t="n">
        <v>0</v>
      </c>
      <c r="Z135" t="n">
        <v>0</v>
      </c>
      <c r="AA135" t="n">
        <v>0</v>
      </c>
      <c r="AB135" t="n">
        <v>0</v>
      </c>
      <c r="AC135" t="n">
        <v>0</v>
      </c>
      <c r="AD135" t="n">
        <v>0</v>
      </c>
      <c r="AE135" t="n">
        <v>0</v>
      </c>
      <c r="AF135" t="n">
        <v>0</v>
      </c>
      <c r="AG135" t="n">
        <v>0</v>
      </c>
      <c r="AH135" t="n">
        <v>0</v>
      </c>
      <c r="AI135" t="n">
        <v>0</v>
      </c>
      <c r="AJ135" t="n">
        <v>0</v>
      </c>
      <c r="AK135" t="n">
        <v>0</v>
      </c>
      <c r="AL135" t="n">
        <v>0</v>
      </c>
      <c r="AM135" t="n">
        <v>0</v>
      </c>
      <c r="AN135" t="n">
        <v>0</v>
      </c>
      <c r="AO135" t="n">
        <v>0</v>
      </c>
      <c r="AP135" t="n">
        <v>0</v>
      </c>
      <c r="AQ135" t="n">
        <v>0</v>
      </c>
      <c r="AR135" t="n">
        <v>0</v>
      </c>
      <c r="AS135" t="n">
        <v>0</v>
      </c>
      <c r="AT135" t="n">
        <v>0</v>
      </c>
      <c r="AU135" t="n">
        <v>0</v>
      </c>
      <c r="AV135" t="n">
        <v>0</v>
      </c>
      <c r="AW135" t="n">
        <v>0</v>
      </c>
      <c r="AX135" t="n">
        <v>1</v>
      </c>
      <c r="AY135" t="n">
        <v>0</v>
      </c>
      <c r="AZ135" t="n">
        <v>1</v>
      </c>
      <c r="BA135" t="n">
        <v>0</v>
      </c>
      <c r="BB135" t="n">
        <v>0</v>
      </c>
      <c r="BC135" t="n">
        <v>0</v>
      </c>
      <c r="BD135" t="n">
        <v>0</v>
      </c>
      <c r="BE135" t="n">
        <v>0</v>
      </c>
    </row>
    <row r="136">
      <c r="B136" s="325" t="inlineStr">
        <is>
          <t>Plaquettes forestières F</t>
        </is>
      </c>
      <c r="C136" t="n">
        <v>0</v>
      </c>
      <c r="D136" t="n">
        <v>0</v>
      </c>
      <c r="E136" t="n">
        <v>0</v>
      </c>
      <c r="F136" t="n">
        <v>0</v>
      </c>
      <c r="G136" t="n">
        <v>0</v>
      </c>
      <c r="H136" t="n">
        <v>0</v>
      </c>
      <c r="I136" t="n">
        <v>0</v>
      </c>
      <c r="J136" t="n">
        <v>0</v>
      </c>
      <c r="K136" t="n">
        <v>0</v>
      </c>
      <c r="L136" t="n">
        <v>0</v>
      </c>
      <c r="M136" t="n">
        <v>0</v>
      </c>
      <c r="N136" t="n">
        <v>0</v>
      </c>
      <c r="O136" t="n">
        <v>0</v>
      </c>
      <c r="P136" t="n">
        <v>0</v>
      </c>
      <c r="Q136" t="n">
        <v>0</v>
      </c>
      <c r="R136" t="n">
        <v>0</v>
      </c>
      <c r="S136" t="n">
        <v>0</v>
      </c>
      <c r="T136" t="n">
        <v>0</v>
      </c>
      <c r="U136" t="n">
        <v>0</v>
      </c>
      <c r="V136" t="n">
        <v>0</v>
      </c>
      <c r="W136" t="n">
        <v>0</v>
      </c>
      <c r="X136" t="n">
        <v>0</v>
      </c>
      <c r="Y136" t="n">
        <v>0</v>
      </c>
      <c r="Z136" t="n">
        <v>0</v>
      </c>
      <c r="AA136" t="n">
        <v>0</v>
      </c>
      <c r="AB136" t="n">
        <v>0</v>
      </c>
      <c r="AC136" t="n">
        <v>0</v>
      </c>
      <c r="AD136" t="n">
        <v>0</v>
      </c>
      <c r="AE136" t="n">
        <v>0</v>
      </c>
      <c r="AF136" t="n">
        <v>0</v>
      </c>
      <c r="AG136" t="n">
        <v>0</v>
      </c>
      <c r="AH136" t="n">
        <v>0</v>
      </c>
      <c r="AI136" t="n">
        <v>0</v>
      </c>
      <c r="AJ136" t="n">
        <v>0</v>
      </c>
      <c r="AK136" t="n">
        <v>0</v>
      </c>
      <c r="AL136" t="n">
        <v>0</v>
      </c>
      <c r="AM136" t="n">
        <v>0</v>
      </c>
      <c r="AN136" t="n">
        <v>0</v>
      </c>
      <c r="AO136" t="n">
        <v>0</v>
      </c>
      <c r="AP136" t="n">
        <v>0</v>
      </c>
      <c r="AQ136" t="n">
        <v>0</v>
      </c>
      <c r="AR136" t="n">
        <v>0</v>
      </c>
      <c r="AS136" t="n">
        <v>0</v>
      </c>
      <c r="AT136" t="n">
        <v>0</v>
      </c>
      <c r="AU136" t="n">
        <v>0</v>
      </c>
      <c r="AV136" t="n">
        <v>0</v>
      </c>
      <c r="AW136" t="n">
        <v>0</v>
      </c>
      <c r="AX136" t="n">
        <v>1</v>
      </c>
      <c r="AY136" t="n">
        <v>0</v>
      </c>
      <c r="AZ136" t="n">
        <v>1</v>
      </c>
      <c r="BA136" t="n">
        <v>0</v>
      </c>
      <c r="BB136" t="n">
        <v>0</v>
      </c>
      <c r="BC136" t="n">
        <v>0</v>
      </c>
      <c r="BD136" t="n">
        <v>0</v>
      </c>
      <c r="BE136" t="n">
        <v>0</v>
      </c>
    </row>
    <row r="137">
      <c r="B137" s="325" t="inlineStr">
        <is>
          <t>Plaquettes forestières R</t>
        </is>
      </c>
      <c r="C137" t="n">
        <v>0</v>
      </c>
      <c r="D137" t="n">
        <v>0</v>
      </c>
      <c r="E137" t="n">
        <v>0</v>
      </c>
      <c r="F137" t="n">
        <v>0</v>
      </c>
      <c r="G137" t="n">
        <v>0</v>
      </c>
      <c r="H137" t="n">
        <v>0</v>
      </c>
      <c r="I137" t="n">
        <v>0</v>
      </c>
      <c r="J137" t="n">
        <v>0</v>
      </c>
      <c r="K137" t="n">
        <v>0</v>
      </c>
      <c r="L137" t="n">
        <v>0</v>
      </c>
      <c r="M137" t="n">
        <v>0</v>
      </c>
      <c r="N137" t="n">
        <v>0</v>
      </c>
      <c r="O137" t="n">
        <v>0</v>
      </c>
      <c r="P137" t="n">
        <v>0</v>
      </c>
      <c r="Q137" t="n">
        <v>0</v>
      </c>
      <c r="R137" t="n">
        <v>0</v>
      </c>
      <c r="S137" t="n">
        <v>0</v>
      </c>
      <c r="T137" t="n">
        <v>0</v>
      </c>
      <c r="U137" t="n">
        <v>0</v>
      </c>
      <c r="V137" t="n">
        <v>0</v>
      </c>
      <c r="W137" t="n">
        <v>0</v>
      </c>
      <c r="X137" t="n">
        <v>0</v>
      </c>
      <c r="Y137" t="n">
        <v>0</v>
      </c>
      <c r="Z137" t="n">
        <v>0</v>
      </c>
      <c r="AA137" t="n">
        <v>0</v>
      </c>
      <c r="AB137" t="n">
        <v>0</v>
      </c>
      <c r="AC137" t="n">
        <v>0</v>
      </c>
      <c r="AD137" t="n">
        <v>0</v>
      </c>
      <c r="AE137" t="n">
        <v>0</v>
      </c>
      <c r="AF137" t="n">
        <v>0</v>
      </c>
      <c r="AG137" t="n">
        <v>0</v>
      </c>
      <c r="AH137" t="n">
        <v>0</v>
      </c>
      <c r="AI137" t="n">
        <v>0</v>
      </c>
      <c r="AJ137" t="n">
        <v>0</v>
      </c>
      <c r="AK137" t="n">
        <v>0</v>
      </c>
      <c r="AL137" t="n">
        <v>0</v>
      </c>
      <c r="AM137" t="n">
        <v>0</v>
      </c>
      <c r="AN137" t="n">
        <v>0</v>
      </c>
      <c r="AO137" t="n">
        <v>0</v>
      </c>
      <c r="AP137" t="n">
        <v>0</v>
      </c>
      <c r="AQ137" t="n">
        <v>0</v>
      </c>
      <c r="AR137" t="n">
        <v>0</v>
      </c>
      <c r="AS137" t="n">
        <v>0</v>
      </c>
      <c r="AT137" t="n">
        <v>0</v>
      </c>
      <c r="AU137" t="n">
        <v>0</v>
      </c>
      <c r="AV137" t="n">
        <v>0</v>
      </c>
      <c r="AW137" t="n">
        <v>0</v>
      </c>
      <c r="AX137" t="n">
        <v>1</v>
      </c>
      <c r="AY137" t="n">
        <v>0</v>
      </c>
      <c r="AZ137" t="n">
        <v>1</v>
      </c>
      <c r="BA137" t="n">
        <v>0</v>
      </c>
      <c r="BB137" t="n">
        <v>0</v>
      </c>
      <c r="BC137" t="n">
        <v>0</v>
      </c>
      <c r="BD137" t="n">
        <v>0</v>
      </c>
      <c r="BE137" t="n">
        <v>0</v>
      </c>
    </row>
    <row r="138">
      <c r="B138" s="323" t="inlineStr">
        <is>
          <t>Bois exploité</t>
        </is>
      </c>
      <c r="C138" t="n">
        <v>0</v>
      </c>
      <c r="D138" t="n">
        <v>0</v>
      </c>
      <c r="E138" t="n">
        <v>0</v>
      </c>
      <c r="F138" t="n">
        <v>0</v>
      </c>
      <c r="G138" t="n">
        <v>0</v>
      </c>
      <c r="H138" t="n">
        <v>0</v>
      </c>
      <c r="I138" t="n">
        <v>0</v>
      </c>
      <c r="J138" t="n">
        <v>0</v>
      </c>
      <c r="K138" t="n">
        <v>0</v>
      </c>
      <c r="L138" t="n">
        <v>0</v>
      </c>
      <c r="M138" t="n">
        <v>1</v>
      </c>
      <c r="N138" t="n">
        <v>1</v>
      </c>
      <c r="O138" t="n">
        <v>1</v>
      </c>
      <c r="P138" t="n">
        <v>1</v>
      </c>
      <c r="Q138" t="n">
        <v>1</v>
      </c>
      <c r="R138" t="n">
        <v>1</v>
      </c>
      <c r="S138" t="n">
        <v>1</v>
      </c>
      <c r="T138" t="n">
        <v>1</v>
      </c>
      <c r="U138" t="n">
        <v>1</v>
      </c>
      <c r="V138" t="n">
        <v>1</v>
      </c>
      <c r="W138" t="n">
        <v>1</v>
      </c>
      <c r="X138" t="n">
        <v>1</v>
      </c>
      <c r="Y138" t="n">
        <v>1</v>
      </c>
      <c r="Z138" t="n">
        <v>1</v>
      </c>
      <c r="AA138" t="n">
        <v>1</v>
      </c>
      <c r="AB138" t="n">
        <v>1</v>
      </c>
      <c r="AC138" t="n">
        <v>1</v>
      </c>
      <c r="AD138" t="n">
        <v>1</v>
      </c>
      <c r="AE138" t="n">
        <v>1</v>
      </c>
      <c r="AF138" t="n">
        <v>1</v>
      </c>
      <c r="AG138" t="n">
        <v>1</v>
      </c>
      <c r="AH138" t="n">
        <v>1</v>
      </c>
      <c r="AI138" t="n">
        <v>1</v>
      </c>
      <c r="AJ138" t="n">
        <v>1</v>
      </c>
      <c r="AK138" t="n">
        <v>1</v>
      </c>
      <c r="AL138" t="n">
        <v>1</v>
      </c>
      <c r="AM138" t="n">
        <v>1</v>
      </c>
      <c r="AN138" t="n">
        <v>1</v>
      </c>
      <c r="AO138" t="n">
        <v>1</v>
      </c>
      <c r="AP138" t="n">
        <v>1</v>
      </c>
      <c r="AQ138" t="n">
        <v>1</v>
      </c>
      <c r="AR138" t="n">
        <v>1</v>
      </c>
      <c r="AS138" t="n">
        <v>0</v>
      </c>
      <c r="AT138" t="n">
        <v>1</v>
      </c>
      <c r="AU138" t="n">
        <v>0</v>
      </c>
      <c r="AV138" t="n">
        <v>0</v>
      </c>
      <c r="AW138" t="n">
        <v>0</v>
      </c>
      <c r="AX138" t="n">
        <v>1</v>
      </c>
      <c r="AY138" t="n">
        <v>1</v>
      </c>
      <c r="AZ138" t="n">
        <v>1</v>
      </c>
      <c r="BA138" t="n">
        <v>0</v>
      </c>
      <c r="BB138" t="n">
        <v>0</v>
      </c>
      <c r="BC138" t="n">
        <v>0</v>
      </c>
      <c r="BD138" t="n">
        <v>0</v>
      </c>
      <c r="BE138" t="n">
        <v>1</v>
      </c>
    </row>
    <row r="139">
      <c r="B139" s="324" t="inlineStr">
        <is>
          <t>Bois exploité F</t>
        </is>
      </c>
      <c r="C139" t="n">
        <v>0</v>
      </c>
      <c r="D139" t="n">
        <v>0</v>
      </c>
      <c r="E139" t="n">
        <v>0</v>
      </c>
      <c r="F139" t="n">
        <v>0</v>
      </c>
      <c r="G139" t="n">
        <v>0</v>
      </c>
      <c r="H139" t="n">
        <v>0</v>
      </c>
      <c r="I139" t="n">
        <v>0</v>
      </c>
      <c r="J139" t="n">
        <v>0</v>
      </c>
      <c r="K139" t="n">
        <v>0</v>
      </c>
      <c r="L139" t="n">
        <v>0</v>
      </c>
      <c r="M139" t="n">
        <v>1</v>
      </c>
      <c r="N139" t="n">
        <v>1</v>
      </c>
      <c r="O139" t="n">
        <v>1</v>
      </c>
      <c r="P139" t="n">
        <v>0</v>
      </c>
      <c r="Q139" t="n">
        <v>1</v>
      </c>
      <c r="R139" t="n">
        <v>1</v>
      </c>
      <c r="S139" t="n">
        <v>0</v>
      </c>
      <c r="T139" t="n">
        <v>1</v>
      </c>
      <c r="U139" t="n">
        <v>1</v>
      </c>
      <c r="V139" t="n">
        <v>1</v>
      </c>
      <c r="W139" t="n">
        <v>1</v>
      </c>
      <c r="X139" t="n">
        <v>0</v>
      </c>
      <c r="Y139" t="n">
        <v>0</v>
      </c>
      <c r="Z139" t="n">
        <v>0</v>
      </c>
      <c r="AA139" t="n">
        <v>1</v>
      </c>
      <c r="AB139" t="n">
        <v>1</v>
      </c>
      <c r="AC139" t="n">
        <v>1</v>
      </c>
      <c r="AD139" t="n">
        <v>0</v>
      </c>
      <c r="AE139" t="n">
        <v>1</v>
      </c>
      <c r="AF139" t="n">
        <v>1</v>
      </c>
      <c r="AG139" t="n">
        <v>0</v>
      </c>
      <c r="AH139" t="n">
        <v>1</v>
      </c>
      <c r="AI139" t="n">
        <v>1</v>
      </c>
      <c r="AJ139" t="n">
        <v>1</v>
      </c>
      <c r="AK139" t="n">
        <v>1</v>
      </c>
      <c r="AL139" t="n">
        <v>1</v>
      </c>
      <c r="AM139" t="n">
        <v>1</v>
      </c>
      <c r="AN139" t="n">
        <v>1</v>
      </c>
      <c r="AO139" t="n">
        <v>0</v>
      </c>
      <c r="AP139" t="n">
        <v>0</v>
      </c>
      <c r="AQ139" t="n">
        <v>0</v>
      </c>
      <c r="AR139" t="n">
        <v>1</v>
      </c>
      <c r="AS139" t="n">
        <v>0</v>
      </c>
      <c r="AT139" t="n">
        <v>1</v>
      </c>
      <c r="AU139" t="n">
        <v>0</v>
      </c>
      <c r="AV139" t="n">
        <v>0</v>
      </c>
      <c r="AW139" t="n">
        <v>0</v>
      </c>
      <c r="AX139" t="n">
        <v>1</v>
      </c>
      <c r="AY139" t="n">
        <v>1</v>
      </c>
      <c r="AZ139" t="n">
        <v>1</v>
      </c>
      <c r="BA139" t="n">
        <v>0</v>
      </c>
      <c r="BB139" t="n">
        <v>0</v>
      </c>
      <c r="BC139" t="n">
        <v>0</v>
      </c>
      <c r="BD139" t="n">
        <v>0</v>
      </c>
      <c r="BE139" t="n">
        <v>1</v>
      </c>
    </row>
    <row r="140">
      <c r="B140" s="325" t="inlineStr">
        <is>
          <t>Bois bûche officiel F</t>
        </is>
      </c>
      <c r="C140" t="n">
        <v>0</v>
      </c>
      <c r="D140" t="n">
        <v>0</v>
      </c>
      <c r="E140" t="n">
        <v>0</v>
      </c>
      <c r="F140" t="n">
        <v>0</v>
      </c>
      <c r="G140" t="n">
        <v>0</v>
      </c>
      <c r="H140" t="n">
        <v>0</v>
      </c>
      <c r="I140" t="n">
        <v>0</v>
      </c>
      <c r="J140" t="n">
        <v>0</v>
      </c>
      <c r="K140" t="n">
        <v>0</v>
      </c>
      <c r="L140" t="n">
        <v>0</v>
      </c>
      <c r="M140" t="n">
        <v>0</v>
      </c>
      <c r="N140" t="n">
        <v>0</v>
      </c>
      <c r="O140" t="n">
        <v>0</v>
      </c>
      <c r="P140" t="n">
        <v>0</v>
      </c>
      <c r="Q140" t="n">
        <v>0</v>
      </c>
      <c r="R140" t="n">
        <v>0</v>
      </c>
      <c r="S140" t="n">
        <v>0</v>
      </c>
      <c r="T140" t="n">
        <v>0</v>
      </c>
      <c r="U140" t="n">
        <v>0</v>
      </c>
      <c r="V140" t="n">
        <v>0</v>
      </c>
      <c r="W140" t="n">
        <v>0</v>
      </c>
      <c r="X140" t="n">
        <v>0</v>
      </c>
      <c r="Y140" t="n">
        <v>0</v>
      </c>
      <c r="Z140" t="n">
        <v>0</v>
      </c>
      <c r="AA140" t="n">
        <v>0</v>
      </c>
      <c r="AB140" t="n">
        <v>0</v>
      </c>
      <c r="AC140" t="n">
        <v>0</v>
      </c>
      <c r="AD140" t="n">
        <v>0</v>
      </c>
      <c r="AE140" t="n">
        <v>0</v>
      </c>
      <c r="AF140" t="n">
        <v>0</v>
      </c>
      <c r="AG140" t="n">
        <v>0</v>
      </c>
      <c r="AH140" t="n">
        <v>0</v>
      </c>
      <c r="AI140" t="n">
        <v>0</v>
      </c>
      <c r="AJ140" t="n">
        <v>0</v>
      </c>
      <c r="AK140" t="n">
        <v>0</v>
      </c>
      <c r="AL140" t="n">
        <v>0</v>
      </c>
      <c r="AM140" t="n">
        <v>0</v>
      </c>
      <c r="AN140" t="n">
        <v>0</v>
      </c>
      <c r="AO140" t="n">
        <v>0</v>
      </c>
      <c r="AP140" t="n">
        <v>0</v>
      </c>
      <c r="AQ140" t="n">
        <v>0</v>
      </c>
      <c r="AR140" t="n">
        <v>0</v>
      </c>
      <c r="AS140" t="n">
        <v>0</v>
      </c>
      <c r="AT140" t="n">
        <v>0</v>
      </c>
      <c r="AU140" t="n">
        <v>0</v>
      </c>
      <c r="AV140" t="n">
        <v>0</v>
      </c>
      <c r="AW140" t="n">
        <v>0</v>
      </c>
      <c r="AX140" t="n">
        <v>1</v>
      </c>
      <c r="AY140" t="n">
        <v>1</v>
      </c>
      <c r="AZ140" t="n">
        <v>1</v>
      </c>
      <c r="BA140" t="n">
        <v>0</v>
      </c>
      <c r="BB140" t="n">
        <v>0</v>
      </c>
      <c r="BC140" t="n">
        <v>0</v>
      </c>
      <c r="BD140" t="n">
        <v>0</v>
      </c>
      <c r="BE140" t="n">
        <v>1</v>
      </c>
    </row>
    <row r="141">
      <c r="B141" s="325" t="inlineStr">
        <is>
          <t>Bois d'œuvre F</t>
        </is>
      </c>
      <c r="C141" t="n">
        <v>0</v>
      </c>
      <c r="D141" t="n">
        <v>0</v>
      </c>
      <c r="E141" t="n">
        <v>0</v>
      </c>
      <c r="F141" t="n">
        <v>0</v>
      </c>
      <c r="G141" t="n">
        <v>0</v>
      </c>
      <c r="H141" t="n">
        <v>0</v>
      </c>
      <c r="I141" t="n">
        <v>0</v>
      </c>
      <c r="J141" t="n">
        <v>0</v>
      </c>
      <c r="K141" t="n">
        <v>0</v>
      </c>
      <c r="L141" t="n">
        <v>0</v>
      </c>
      <c r="M141" t="n">
        <v>1</v>
      </c>
      <c r="N141" t="n">
        <v>1</v>
      </c>
      <c r="O141" t="n">
        <v>1</v>
      </c>
      <c r="P141" t="n">
        <v>0</v>
      </c>
      <c r="Q141" t="n">
        <v>1</v>
      </c>
      <c r="R141" t="n">
        <v>1</v>
      </c>
      <c r="S141" t="n">
        <v>0</v>
      </c>
      <c r="T141" t="n">
        <v>1</v>
      </c>
      <c r="U141" t="n">
        <v>1</v>
      </c>
      <c r="V141" t="n">
        <v>1</v>
      </c>
      <c r="W141" t="n">
        <v>1</v>
      </c>
      <c r="X141" t="n">
        <v>0</v>
      </c>
      <c r="Y141" t="n">
        <v>0</v>
      </c>
      <c r="Z141" t="n">
        <v>0</v>
      </c>
      <c r="AA141" t="n">
        <v>0</v>
      </c>
      <c r="AB141" t="n">
        <v>0</v>
      </c>
      <c r="AC141" t="n">
        <v>0</v>
      </c>
      <c r="AD141" t="n">
        <v>0</v>
      </c>
      <c r="AE141" t="n">
        <v>0</v>
      </c>
      <c r="AF141" t="n">
        <v>0</v>
      </c>
      <c r="AG141" t="n">
        <v>0</v>
      </c>
      <c r="AH141" t="n">
        <v>0</v>
      </c>
      <c r="AI141" t="n">
        <v>0</v>
      </c>
      <c r="AJ141" t="n">
        <v>0</v>
      </c>
      <c r="AK141" t="n">
        <v>0</v>
      </c>
      <c r="AL141" t="n">
        <v>0</v>
      </c>
      <c r="AM141" t="n">
        <v>0</v>
      </c>
      <c r="AN141" t="n">
        <v>0</v>
      </c>
      <c r="AO141" t="n">
        <v>0</v>
      </c>
      <c r="AP141" t="n">
        <v>0</v>
      </c>
      <c r="AQ141" t="n">
        <v>0</v>
      </c>
      <c r="AR141" t="n">
        <v>1</v>
      </c>
      <c r="AS141" t="n">
        <v>0</v>
      </c>
      <c r="AT141" t="n">
        <v>1</v>
      </c>
      <c r="AU141" t="n">
        <v>0</v>
      </c>
      <c r="AV141" t="n">
        <v>0</v>
      </c>
      <c r="AW141" t="n">
        <v>0</v>
      </c>
      <c r="AX141" t="n">
        <v>0</v>
      </c>
      <c r="AY141" t="n">
        <v>0</v>
      </c>
      <c r="AZ141" t="n">
        <v>0</v>
      </c>
      <c r="BA141" t="n">
        <v>0</v>
      </c>
      <c r="BB141" t="n">
        <v>0</v>
      </c>
      <c r="BC141" t="n">
        <v>0</v>
      </c>
      <c r="BD141" t="n">
        <v>0</v>
      </c>
      <c r="BE141" t="n">
        <v>1</v>
      </c>
    </row>
    <row r="142">
      <c r="B142" s="325" t="inlineStr">
        <is>
          <t>Bois d'industrie F</t>
        </is>
      </c>
      <c r="C142" t="n">
        <v>0</v>
      </c>
      <c r="D142" t="n">
        <v>0</v>
      </c>
      <c r="E142" t="n">
        <v>0</v>
      </c>
      <c r="F142" t="n">
        <v>0</v>
      </c>
      <c r="G142" t="n">
        <v>0</v>
      </c>
      <c r="H142" t="n">
        <v>0</v>
      </c>
      <c r="I142" t="n">
        <v>0</v>
      </c>
      <c r="J142" t="n">
        <v>0</v>
      </c>
      <c r="K142" t="n">
        <v>0</v>
      </c>
      <c r="L142" t="n">
        <v>0</v>
      </c>
      <c r="M142" t="n">
        <v>0</v>
      </c>
      <c r="N142" t="n">
        <v>0</v>
      </c>
      <c r="O142" t="n">
        <v>0</v>
      </c>
      <c r="P142" t="n">
        <v>0</v>
      </c>
      <c r="Q142" t="n">
        <v>0</v>
      </c>
      <c r="R142" t="n">
        <v>0</v>
      </c>
      <c r="S142" t="n">
        <v>0</v>
      </c>
      <c r="T142" t="n">
        <v>0</v>
      </c>
      <c r="U142" t="n">
        <v>0</v>
      </c>
      <c r="V142" t="n">
        <v>0</v>
      </c>
      <c r="W142" t="n">
        <v>0</v>
      </c>
      <c r="X142" t="n">
        <v>0</v>
      </c>
      <c r="Y142" t="n">
        <v>0</v>
      </c>
      <c r="Z142" t="n">
        <v>0</v>
      </c>
      <c r="AA142" t="n">
        <v>1</v>
      </c>
      <c r="AB142" t="n">
        <v>1</v>
      </c>
      <c r="AC142" t="n">
        <v>1</v>
      </c>
      <c r="AD142" t="n">
        <v>0</v>
      </c>
      <c r="AE142" t="n">
        <v>1</v>
      </c>
      <c r="AF142" t="n">
        <v>1</v>
      </c>
      <c r="AG142" t="n">
        <v>0</v>
      </c>
      <c r="AH142" t="n">
        <v>1</v>
      </c>
      <c r="AI142" t="n">
        <v>1</v>
      </c>
      <c r="AJ142" t="n">
        <v>1</v>
      </c>
      <c r="AK142" t="n">
        <v>1</v>
      </c>
      <c r="AL142" t="n">
        <v>1</v>
      </c>
      <c r="AM142" t="n">
        <v>1</v>
      </c>
      <c r="AN142" t="n">
        <v>1</v>
      </c>
      <c r="AO142" t="n">
        <v>0</v>
      </c>
      <c r="AP142" t="n">
        <v>0</v>
      </c>
      <c r="AQ142" t="n">
        <v>0</v>
      </c>
      <c r="AR142" t="n">
        <v>0</v>
      </c>
      <c r="AS142" t="n">
        <v>0</v>
      </c>
      <c r="AT142" t="n">
        <v>0</v>
      </c>
      <c r="AU142" t="n">
        <v>0</v>
      </c>
      <c r="AV142" t="n">
        <v>0</v>
      </c>
      <c r="AW142" t="n">
        <v>0</v>
      </c>
      <c r="AX142" t="n">
        <v>0</v>
      </c>
      <c r="AY142" t="n">
        <v>0</v>
      </c>
      <c r="AZ142" t="n">
        <v>0</v>
      </c>
      <c r="BA142" t="n">
        <v>0</v>
      </c>
      <c r="BB142" t="n">
        <v>0</v>
      </c>
      <c r="BC142" t="n">
        <v>0</v>
      </c>
      <c r="BD142" t="n">
        <v>0</v>
      </c>
      <c r="BE142" t="n">
        <v>1</v>
      </c>
    </row>
    <row r="143">
      <c r="B143" s="325" t="inlineStr">
        <is>
          <t>Plaquettes forestières F</t>
        </is>
      </c>
      <c r="C143" t="n">
        <v>0</v>
      </c>
      <c r="D143" t="n">
        <v>0</v>
      </c>
      <c r="E143" t="n">
        <v>0</v>
      </c>
      <c r="F143" t="n">
        <v>0</v>
      </c>
      <c r="G143" t="n">
        <v>0</v>
      </c>
      <c r="H143" t="n">
        <v>0</v>
      </c>
      <c r="I143" t="n">
        <v>0</v>
      </c>
      <c r="J143" t="n">
        <v>0</v>
      </c>
      <c r="K143" t="n">
        <v>0</v>
      </c>
      <c r="L143" t="n">
        <v>0</v>
      </c>
      <c r="M143" t="n">
        <v>0</v>
      </c>
      <c r="N143" t="n">
        <v>0</v>
      </c>
      <c r="O143" t="n">
        <v>0</v>
      </c>
      <c r="P143" t="n">
        <v>0</v>
      </c>
      <c r="Q143" t="n">
        <v>0</v>
      </c>
      <c r="R143" t="n">
        <v>0</v>
      </c>
      <c r="S143" t="n">
        <v>0</v>
      </c>
      <c r="T143" t="n">
        <v>0</v>
      </c>
      <c r="U143" t="n">
        <v>0</v>
      </c>
      <c r="V143" t="n">
        <v>0</v>
      </c>
      <c r="W143" t="n">
        <v>0</v>
      </c>
      <c r="X143" t="n">
        <v>0</v>
      </c>
      <c r="Y143" t="n">
        <v>0</v>
      </c>
      <c r="Z143" t="n">
        <v>0</v>
      </c>
      <c r="AA143" t="n">
        <v>0</v>
      </c>
      <c r="AB143" t="n">
        <v>0</v>
      </c>
      <c r="AC143" t="n">
        <v>0</v>
      </c>
      <c r="AD143" t="n">
        <v>0</v>
      </c>
      <c r="AE143" t="n">
        <v>0</v>
      </c>
      <c r="AF143" t="n">
        <v>0</v>
      </c>
      <c r="AG143" t="n">
        <v>0</v>
      </c>
      <c r="AH143" t="n">
        <v>0</v>
      </c>
      <c r="AI143" t="n">
        <v>0</v>
      </c>
      <c r="AJ143" t="n">
        <v>0</v>
      </c>
      <c r="AK143" t="n">
        <v>0</v>
      </c>
      <c r="AL143" t="n">
        <v>0</v>
      </c>
      <c r="AM143" t="n">
        <v>0</v>
      </c>
      <c r="AN143" t="n">
        <v>0</v>
      </c>
      <c r="AO143" t="n">
        <v>0</v>
      </c>
      <c r="AP143" t="n">
        <v>0</v>
      </c>
      <c r="AQ143" t="n">
        <v>0</v>
      </c>
      <c r="AR143" t="n">
        <v>0</v>
      </c>
      <c r="AS143" t="n">
        <v>0</v>
      </c>
      <c r="AT143" t="n">
        <v>0</v>
      </c>
      <c r="AU143" t="n">
        <v>0</v>
      </c>
      <c r="AV143" t="n">
        <v>0</v>
      </c>
      <c r="AW143" t="n">
        <v>0</v>
      </c>
      <c r="AX143" t="n">
        <v>1</v>
      </c>
      <c r="AY143" t="n">
        <v>0</v>
      </c>
      <c r="AZ143" t="n">
        <v>1</v>
      </c>
      <c r="BA143" t="n">
        <v>0</v>
      </c>
      <c r="BB143" t="n">
        <v>0</v>
      </c>
      <c r="BC143" t="n">
        <v>0</v>
      </c>
      <c r="BD143" t="n">
        <v>0</v>
      </c>
      <c r="BE143" t="n">
        <v>0</v>
      </c>
    </row>
    <row r="144">
      <c r="B144" s="324" t="inlineStr">
        <is>
          <t>Bois exploité R</t>
        </is>
      </c>
      <c r="C144" t="n">
        <v>0</v>
      </c>
      <c r="D144" t="n">
        <v>0</v>
      </c>
      <c r="E144" t="n">
        <v>0</v>
      </c>
      <c r="F144" t="n">
        <v>0</v>
      </c>
      <c r="G144" t="n">
        <v>0</v>
      </c>
      <c r="H144" t="n">
        <v>0</v>
      </c>
      <c r="I144" t="n">
        <v>0</v>
      </c>
      <c r="J144" t="n">
        <v>0</v>
      </c>
      <c r="K144" t="n">
        <v>0</v>
      </c>
      <c r="L144" t="n">
        <v>0</v>
      </c>
      <c r="M144" t="n">
        <v>1</v>
      </c>
      <c r="N144" t="n">
        <v>1</v>
      </c>
      <c r="O144" t="n">
        <v>0</v>
      </c>
      <c r="P144" t="n">
        <v>1</v>
      </c>
      <c r="Q144" t="n">
        <v>1</v>
      </c>
      <c r="R144" t="n">
        <v>0</v>
      </c>
      <c r="S144" t="n">
        <v>1</v>
      </c>
      <c r="T144" t="n">
        <v>1</v>
      </c>
      <c r="U144" t="n">
        <v>0</v>
      </c>
      <c r="V144" t="n">
        <v>0</v>
      </c>
      <c r="W144" t="n">
        <v>0</v>
      </c>
      <c r="X144" t="n">
        <v>1</v>
      </c>
      <c r="Y144" t="n">
        <v>1</v>
      </c>
      <c r="Z144" t="n">
        <v>1</v>
      </c>
      <c r="AA144" t="n">
        <v>1</v>
      </c>
      <c r="AB144" t="n">
        <v>1</v>
      </c>
      <c r="AC144" t="n">
        <v>0</v>
      </c>
      <c r="AD144" t="n">
        <v>1</v>
      </c>
      <c r="AE144" t="n">
        <v>1</v>
      </c>
      <c r="AF144" t="n">
        <v>0</v>
      </c>
      <c r="AG144" t="n">
        <v>1</v>
      </c>
      <c r="AH144" t="n">
        <v>1</v>
      </c>
      <c r="AI144" t="n">
        <v>1</v>
      </c>
      <c r="AJ144" t="n">
        <v>1</v>
      </c>
      <c r="AK144" t="n">
        <v>1</v>
      </c>
      <c r="AL144" t="n">
        <v>0</v>
      </c>
      <c r="AM144" t="n">
        <v>0</v>
      </c>
      <c r="AN144" t="n">
        <v>0</v>
      </c>
      <c r="AO144" t="n">
        <v>1</v>
      </c>
      <c r="AP144" t="n">
        <v>1</v>
      </c>
      <c r="AQ144" t="n">
        <v>1</v>
      </c>
      <c r="AR144" t="n">
        <v>1</v>
      </c>
      <c r="AS144" t="n">
        <v>0</v>
      </c>
      <c r="AT144" t="n">
        <v>1</v>
      </c>
      <c r="AU144" t="n">
        <v>0</v>
      </c>
      <c r="AV144" t="n">
        <v>0</v>
      </c>
      <c r="AW144" t="n">
        <v>0</v>
      </c>
      <c r="AX144" t="n">
        <v>1</v>
      </c>
      <c r="AY144" t="n">
        <v>1</v>
      </c>
      <c r="AZ144" t="n">
        <v>1</v>
      </c>
      <c r="BA144" t="n">
        <v>0</v>
      </c>
      <c r="BB144" t="n">
        <v>0</v>
      </c>
      <c r="BC144" t="n">
        <v>0</v>
      </c>
      <c r="BD144" t="n">
        <v>0</v>
      </c>
      <c r="BE144" t="n">
        <v>1</v>
      </c>
    </row>
    <row r="145">
      <c r="B145" s="325" t="inlineStr">
        <is>
          <t>Bois bûche officiel R</t>
        </is>
      </c>
      <c r="C145" t="n">
        <v>0</v>
      </c>
      <c r="D145" t="n">
        <v>0</v>
      </c>
      <c r="E145" t="n">
        <v>0</v>
      </c>
      <c r="F145" t="n">
        <v>0</v>
      </c>
      <c r="G145" t="n">
        <v>0</v>
      </c>
      <c r="H145" t="n">
        <v>0</v>
      </c>
      <c r="I145" t="n">
        <v>0</v>
      </c>
      <c r="J145" t="n">
        <v>0</v>
      </c>
      <c r="K145" t="n">
        <v>0</v>
      </c>
      <c r="L145" t="n">
        <v>0</v>
      </c>
      <c r="M145" t="n">
        <v>0</v>
      </c>
      <c r="N145" t="n">
        <v>0</v>
      </c>
      <c r="O145" t="n">
        <v>0</v>
      </c>
      <c r="P145" t="n">
        <v>0</v>
      </c>
      <c r="Q145" t="n">
        <v>0</v>
      </c>
      <c r="R145" t="n">
        <v>0</v>
      </c>
      <c r="S145" t="n">
        <v>0</v>
      </c>
      <c r="T145" t="n">
        <v>0</v>
      </c>
      <c r="U145" t="n">
        <v>0</v>
      </c>
      <c r="V145" t="n">
        <v>0</v>
      </c>
      <c r="W145" t="n">
        <v>0</v>
      </c>
      <c r="X145" t="n">
        <v>0</v>
      </c>
      <c r="Y145" t="n">
        <v>0</v>
      </c>
      <c r="Z145" t="n">
        <v>0</v>
      </c>
      <c r="AA145" t="n">
        <v>0</v>
      </c>
      <c r="AB145" t="n">
        <v>0</v>
      </c>
      <c r="AC145" t="n">
        <v>0</v>
      </c>
      <c r="AD145" t="n">
        <v>0</v>
      </c>
      <c r="AE145" t="n">
        <v>0</v>
      </c>
      <c r="AF145" t="n">
        <v>0</v>
      </c>
      <c r="AG145" t="n">
        <v>0</v>
      </c>
      <c r="AH145" t="n">
        <v>0</v>
      </c>
      <c r="AI145" t="n">
        <v>0</v>
      </c>
      <c r="AJ145" t="n">
        <v>0</v>
      </c>
      <c r="AK145" t="n">
        <v>0</v>
      </c>
      <c r="AL145" t="n">
        <v>0</v>
      </c>
      <c r="AM145" t="n">
        <v>0</v>
      </c>
      <c r="AN145" t="n">
        <v>0</v>
      </c>
      <c r="AO145" t="n">
        <v>0</v>
      </c>
      <c r="AP145" t="n">
        <v>0</v>
      </c>
      <c r="AQ145" t="n">
        <v>0</v>
      </c>
      <c r="AR145" t="n">
        <v>0</v>
      </c>
      <c r="AS145" t="n">
        <v>0</v>
      </c>
      <c r="AT145" t="n">
        <v>0</v>
      </c>
      <c r="AU145" t="n">
        <v>0</v>
      </c>
      <c r="AV145" t="n">
        <v>0</v>
      </c>
      <c r="AW145" t="n">
        <v>0</v>
      </c>
      <c r="AX145" t="n">
        <v>1</v>
      </c>
      <c r="AY145" t="n">
        <v>1</v>
      </c>
      <c r="AZ145" t="n">
        <v>1</v>
      </c>
      <c r="BA145" t="n">
        <v>0</v>
      </c>
      <c r="BB145" t="n">
        <v>0</v>
      </c>
      <c r="BC145" t="n">
        <v>0</v>
      </c>
      <c r="BD145" t="n">
        <v>0</v>
      </c>
      <c r="BE145" t="n">
        <v>1</v>
      </c>
    </row>
    <row r="146">
      <c r="B146" s="325" t="inlineStr">
        <is>
          <t>Bois d'œuvre R</t>
        </is>
      </c>
      <c r="C146" t="n">
        <v>0</v>
      </c>
      <c r="D146" t="n">
        <v>0</v>
      </c>
      <c r="E146" t="n">
        <v>0</v>
      </c>
      <c r="F146" t="n">
        <v>0</v>
      </c>
      <c r="G146" t="n">
        <v>0</v>
      </c>
      <c r="H146" t="n">
        <v>0</v>
      </c>
      <c r="I146" t="n">
        <v>0</v>
      </c>
      <c r="J146" t="n">
        <v>0</v>
      </c>
      <c r="K146" t="n">
        <v>0</v>
      </c>
      <c r="L146" t="n">
        <v>0</v>
      </c>
      <c r="M146" t="n">
        <v>1</v>
      </c>
      <c r="N146" t="n">
        <v>1</v>
      </c>
      <c r="O146" t="n">
        <v>0</v>
      </c>
      <c r="P146" t="n">
        <v>1</v>
      </c>
      <c r="Q146" t="n">
        <v>1</v>
      </c>
      <c r="R146" t="n">
        <v>0</v>
      </c>
      <c r="S146" t="n">
        <v>1</v>
      </c>
      <c r="T146" t="n">
        <v>1</v>
      </c>
      <c r="U146" t="n">
        <v>0</v>
      </c>
      <c r="V146" t="n">
        <v>0</v>
      </c>
      <c r="W146" t="n">
        <v>0</v>
      </c>
      <c r="X146" t="n">
        <v>1</v>
      </c>
      <c r="Y146" t="n">
        <v>1</v>
      </c>
      <c r="Z146" t="n">
        <v>1</v>
      </c>
      <c r="AA146" t="n">
        <v>0</v>
      </c>
      <c r="AB146" t="n">
        <v>0</v>
      </c>
      <c r="AC146" t="n">
        <v>0</v>
      </c>
      <c r="AD146" t="n">
        <v>0</v>
      </c>
      <c r="AE146" t="n">
        <v>0</v>
      </c>
      <c r="AF146" t="n">
        <v>0</v>
      </c>
      <c r="AG146" t="n">
        <v>0</v>
      </c>
      <c r="AH146" t="n">
        <v>0</v>
      </c>
      <c r="AI146" t="n">
        <v>0</v>
      </c>
      <c r="AJ146" t="n">
        <v>0</v>
      </c>
      <c r="AK146" t="n">
        <v>0</v>
      </c>
      <c r="AL146" t="n">
        <v>0</v>
      </c>
      <c r="AM146" t="n">
        <v>0</v>
      </c>
      <c r="AN146" t="n">
        <v>0</v>
      </c>
      <c r="AO146" t="n">
        <v>0</v>
      </c>
      <c r="AP146" t="n">
        <v>0</v>
      </c>
      <c r="AQ146" t="n">
        <v>0</v>
      </c>
      <c r="AR146" t="n">
        <v>1</v>
      </c>
      <c r="AS146" t="n">
        <v>0</v>
      </c>
      <c r="AT146" t="n">
        <v>1</v>
      </c>
      <c r="AU146" t="n">
        <v>0</v>
      </c>
      <c r="AV146" t="n">
        <v>0</v>
      </c>
      <c r="AW146" t="n">
        <v>0</v>
      </c>
      <c r="AX146" t="n">
        <v>0</v>
      </c>
      <c r="AY146" t="n">
        <v>0</v>
      </c>
      <c r="AZ146" t="n">
        <v>0</v>
      </c>
      <c r="BA146" t="n">
        <v>0</v>
      </c>
      <c r="BB146" t="n">
        <v>0</v>
      </c>
      <c r="BC146" t="n">
        <v>0</v>
      </c>
      <c r="BD146" t="n">
        <v>0</v>
      </c>
      <c r="BE146" t="n">
        <v>1</v>
      </c>
    </row>
    <row r="147">
      <c r="B147" s="325" t="inlineStr">
        <is>
          <t>Bois d'industrie R</t>
        </is>
      </c>
      <c r="C147" t="n">
        <v>0</v>
      </c>
      <c r="D147" t="n">
        <v>0</v>
      </c>
      <c r="E147" t="n">
        <v>0</v>
      </c>
      <c r="F147" t="n">
        <v>0</v>
      </c>
      <c r="G147" t="n">
        <v>0</v>
      </c>
      <c r="H147" t="n">
        <v>0</v>
      </c>
      <c r="I147" t="n">
        <v>0</v>
      </c>
      <c r="J147" t="n">
        <v>0</v>
      </c>
      <c r="K147" t="n">
        <v>0</v>
      </c>
      <c r="L147" t="n">
        <v>0</v>
      </c>
      <c r="M147" t="n">
        <v>0</v>
      </c>
      <c r="N147" t="n">
        <v>0</v>
      </c>
      <c r="O147" t="n">
        <v>0</v>
      </c>
      <c r="P147" t="n">
        <v>0</v>
      </c>
      <c r="Q147" t="n">
        <v>0</v>
      </c>
      <c r="R147" t="n">
        <v>0</v>
      </c>
      <c r="S147" t="n">
        <v>0</v>
      </c>
      <c r="T147" t="n">
        <v>0</v>
      </c>
      <c r="U147" t="n">
        <v>0</v>
      </c>
      <c r="V147" t="n">
        <v>0</v>
      </c>
      <c r="W147" t="n">
        <v>0</v>
      </c>
      <c r="X147" t="n">
        <v>0</v>
      </c>
      <c r="Y147" t="n">
        <v>0</v>
      </c>
      <c r="Z147" t="n">
        <v>0</v>
      </c>
      <c r="AA147" t="n">
        <v>1</v>
      </c>
      <c r="AB147" t="n">
        <v>1</v>
      </c>
      <c r="AC147" t="n">
        <v>0</v>
      </c>
      <c r="AD147" t="n">
        <v>1</v>
      </c>
      <c r="AE147" t="n">
        <v>1</v>
      </c>
      <c r="AF147" t="n">
        <v>0</v>
      </c>
      <c r="AG147" t="n">
        <v>1</v>
      </c>
      <c r="AH147" t="n">
        <v>1</v>
      </c>
      <c r="AI147" t="n">
        <v>1</v>
      </c>
      <c r="AJ147" t="n">
        <v>1</v>
      </c>
      <c r="AK147" t="n">
        <v>1</v>
      </c>
      <c r="AL147" t="n">
        <v>0</v>
      </c>
      <c r="AM147" t="n">
        <v>0</v>
      </c>
      <c r="AN147" t="n">
        <v>0</v>
      </c>
      <c r="AO147" t="n">
        <v>1</v>
      </c>
      <c r="AP147" t="n">
        <v>1</v>
      </c>
      <c r="AQ147" t="n">
        <v>1</v>
      </c>
      <c r="AR147" t="n">
        <v>0</v>
      </c>
      <c r="AS147" t="n">
        <v>0</v>
      </c>
      <c r="AT147" t="n">
        <v>0</v>
      </c>
      <c r="AU147" t="n">
        <v>0</v>
      </c>
      <c r="AV147" t="n">
        <v>0</v>
      </c>
      <c r="AW147" t="n">
        <v>0</v>
      </c>
      <c r="AX147" t="n">
        <v>0</v>
      </c>
      <c r="AY147" t="n">
        <v>0</v>
      </c>
      <c r="AZ147" t="n">
        <v>0</v>
      </c>
      <c r="BA147" t="n">
        <v>0</v>
      </c>
      <c r="BB147" t="n">
        <v>0</v>
      </c>
      <c r="BC147" t="n">
        <v>0</v>
      </c>
      <c r="BD147" t="n">
        <v>0</v>
      </c>
      <c r="BE147" t="n">
        <v>1</v>
      </c>
    </row>
    <row r="148">
      <c r="B148" s="325" t="inlineStr">
        <is>
          <t>Plaquettes forestières R</t>
        </is>
      </c>
      <c r="C148" t="n">
        <v>0</v>
      </c>
      <c r="D148" t="n">
        <v>0</v>
      </c>
      <c r="E148" t="n">
        <v>0</v>
      </c>
      <c r="F148" t="n">
        <v>0</v>
      </c>
      <c r="G148" t="n">
        <v>0</v>
      </c>
      <c r="H148" t="n">
        <v>0</v>
      </c>
      <c r="I148" t="n">
        <v>0</v>
      </c>
      <c r="J148" t="n">
        <v>0</v>
      </c>
      <c r="K148" t="n">
        <v>0</v>
      </c>
      <c r="L148" t="n">
        <v>0</v>
      </c>
      <c r="M148" t="n">
        <v>0</v>
      </c>
      <c r="N148" t="n">
        <v>0</v>
      </c>
      <c r="O148" t="n">
        <v>0</v>
      </c>
      <c r="P148" t="n">
        <v>0</v>
      </c>
      <c r="Q148" t="n">
        <v>0</v>
      </c>
      <c r="R148" t="n">
        <v>0</v>
      </c>
      <c r="S148" t="n">
        <v>0</v>
      </c>
      <c r="T148" t="n">
        <v>0</v>
      </c>
      <c r="U148" t="n">
        <v>0</v>
      </c>
      <c r="V148" t="n">
        <v>0</v>
      </c>
      <c r="W148" t="n">
        <v>0</v>
      </c>
      <c r="X148" t="n">
        <v>0</v>
      </c>
      <c r="Y148" t="n">
        <v>0</v>
      </c>
      <c r="Z148" t="n">
        <v>0</v>
      </c>
      <c r="AA148" t="n">
        <v>0</v>
      </c>
      <c r="AB148" t="n">
        <v>0</v>
      </c>
      <c r="AC148" t="n">
        <v>0</v>
      </c>
      <c r="AD148" t="n">
        <v>0</v>
      </c>
      <c r="AE148" t="n">
        <v>0</v>
      </c>
      <c r="AF148" t="n">
        <v>0</v>
      </c>
      <c r="AG148" t="n">
        <v>0</v>
      </c>
      <c r="AH148" t="n">
        <v>0</v>
      </c>
      <c r="AI148" t="n">
        <v>0</v>
      </c>
      <c r="AJ148" t="n">
        <v>0</v>
      </c>
      <c r="AK148" t="n">
        <v>0</v>
      </c>
      <c r="AL148" t="n">
        <v>0</v>
      </c>
      <c r="AM148" t="n">
        <v>0</v>
      </c>
      <c r="AN148" t="n">
        <v>0</v>
      </c>
      <c r="AO148" t="n">
        <v>0</v>
      </c>
      <c r="AP148" t="n">
        <v>0</v>
      </c>
      <c r="AQ148" t="n">
        <v>0</v>
      </c>
      <c r="AR148" t="n">
        <v>0</v>
      </c>
      <c r="AS148" t="n">
        <v>0</v>
      </c>
      <c r="AT148" t="n">
        <v>0</v>
      </c>
      <c r="AU148" t="n">
        <v>0</v>
      </c>
      <c r="AV148" t="n">
        <v>0</v>
      </c>
      <c r="AW148" t="n">
        <v>0</v>
      </c>
      <c r="AX148" t="n">
        <v>1</v>
      </c>
      <c r="AY148" t="n">
        <v>0</v>
      </c>
      <c r="AZ148" t="n">
        <v>1</v>
      </c>
      <c r="BA148" t="n">
        <v>0</v>
      </c>
      <c r="BB148" t="n">
        <v>0</v>
      </c>
      <c r="BC148" t="n">
        <v>0</v>
      </c>
      <c r="BD148" t="n">
        <v>0</v>
      </c>
      <c r="BE148" t="n">
        <v>0</v>
      </c>
    </row>
    <row r="149">
      <c r="B149" s="323" t="inlineStr">
        <is>
          <t>Bois bûche ménages</t>
        </is>
      </c>
      <c r="C149" t="n">
        <v>0</v>
      </c>
      <c r="D149" t="n">
        <v>0</v>
      </c>
      <c r="E149" t="n">
        <v>0</v>
      </c>
      <c r="F149" t="n">
        <v>0</v>
      </c>
      <c r="G149" t="n">
        <v>0</v>
      </c>
      <c r="H149" t="n">
        <v>0</v>
      </c>
      <c r="I149" t="n">
        <v>0</v>
      </c>
      <c r="J149" t="n">
        <v>0</v>
      </c>
      <c r="K149" t="n">
        <v>0</v>
      </c>
      <c r="L149" t="n">
        <v>0</v>
      </c>
      <c r="M149" t="n">
        <v>0</v>
      </c>
      <c r="N149" t="n">
        <v>0</v>
      </c>
      <c r="O149" t="n">
        <v>0</v>
      </c>
      <c r="P149" t="n">
        <v>0</v>
      </c>
      <c r="Q149" t="n">
        <v>0</v>
      </c>
      <c r="R149" t="n">
        <v>0</v>
      </c>
      <c r="S149" t="n">
        <v>0</v>
      </c>
      <c r="T149" t="n">
        <v>0</v>
      </c>
      <c r="U149" t="n">
        <v>0</v>
      </c>
      <c r="V149" t="n">
        <v>0</v>
      </c>
      <c r="W149" t="n">
        <v>0</v>
      </c>
      <c r="X149" t="n">
        <v>0</v>
      </c>
      <c r="Y149" t="n">
        <v>0</v>
      </c>
      <c r="Z149" t="n">
        <v>0</v>
      </c>
      <c r="AA149" t="n">
        <v>0</v>
      </c>
      <c r="AB149" t="n">
        <v>0</v>
      </c>
      <c r="AC149" t="n">
        <v>0</v>
      </c>
      <c r="AD149" t="n">
        <v>0</v>
      </c>
      <c r="AE149" t="n">
        <v>0</v>
      </c>
      <c r="AF149" t="n">
        <v>0</v>
      </c>
      <c r="AG149" t="n">
        <v>0</v>
      </c>
      <c r="AH149" t="n">
        <v>0</v>
      </c>
      <c r="AI149" t="n">
        <v>0</v>
      </c>
      <c r="AJ149" t="n">
        <v>0</v>
      </c>
      <c r="AK149" t="n">
        <v>0</v>
      </c>
      <c r="AL149" t="n">
        <v>0</v>
      </c>
      <c r="AM149" t="n">
        <v>0</v>
      </c>
      <c r="AN149" t="n">
        <v>0</v>
      </c>
      <c r="AO149" t="n">
        <v>0</v>
      </c>
      <c r="AP149" t="n">
        <v>0</v>
      </c>
      <c r="AQ149" t="n">
        <v>0</v>
      </c>
      <c r="AR149" t="n">
        <v>0</v>
      </c>
      <c r="AS149" t="n">
        <v>0</v>
      </c>
      <c r="AT149" t="n">
        <v>0</v>
      </c>
      <c r="AU149" t="n">
        <v>0</v>
      </c>
      <c r="AV149" t="n">
        <v>0</v>
      </c>
      <c r="AW149" t="n">
        <v>0</v>
      </c>
      <c r="AX149" t="n">
        <v>1</v>
      </c>
      <c r="AY149" t="n">
        <v>1</v>
      </c>
      <c r="AZ149" t="n">
        <v>1</v>
      </c>
      <c r="BA149" t="n">
        <v>0</v>
      </c>
      <c r="BB149" t="n">
        <v>0</v>
      </c>
      <c r="BC149" t="n">
        <v>0</v>
      </c>
      <c r="BD149" t="n">
        <v>0</v>
      </c>
      <c r="BE149" t="n">
        <v>1</v>
      </c>
    </row>
    <row r="150">
      <c r="B150" s="324" t="inlineStr">
        <is>
          <t>Bois circuit court</t>
        </is>
      </c>
      <c r="C150" t="n">
        <v>0</v>
      </c>
      <c r="D150" t="n">
        <v>0</v>
      </c>
      <c r="E150" t="n">
        <v>0</v>
      </c>
      <c r="F150" t="n">
        <v>0</v>
      </c>
      <c r="G150" t="n">
        <v>0</v>
      </c>
      <c r="H150" t="n">
        <v>0</v>
      </c>
      <c r="I150" t="n">
        <v>0</v>
      </c>
      <c r="J150" t="n">
        <v>0</v>
      </c>
      <c r="K150" t="n">
        <v>0</v>
      </c>
      <c r="L150" t="n">
        <v>0</v>
      </c>
      <c r="M150" t="n">
        <v>0</v>
      </c>
      <c r="N150" t="n">
        <v>0</v>
      </c>
      <c r="O150" t="n">
        <v>0</v>
      </c>
      <c r="P150" t="n">
        <v>0</v>
      </c>
      <c r="Q150" t="n">
        <v>0</v>
      </c>
      <c r="R150" t="n">
        <v>0</v>
      </c>
      <c r="S150" t="n">
        <v>0</v>
      </c>
      <c r="T150" t="n">
        <v>0</v>
      </c>
      <c r="U150" t="n">
        <v>0</v>
      </c>
      <c r="V150" t="n">
        <v>0</v>
      </c>
      <c r="W150" t="n">
        <v>0</v>
      </c>
      <c r="X150" t="n">
        <v>0</v>
      </c>
      <c r="Y150" t="n">
        <v>0</v>
      </c>
      <c r="Z150" t="n">
        <v>0</v>
      </c>
      <c r="AA150" t="n">
        <v>0</v>
      </c>
      <c r="AB150" t="n">
        <v>0</v>
      </c>
      <c r="AC150" t="n">
        <v>0</v>
      </c>
      <c r="AD150" t="n">
        <v>0</v>
      </c>
      <c r="AE150" t="n">
        <v>0</v>
      </c>
      <c r="AF150" t="n">
        <v>0</v>
      </c>
      <c r="AG150" t="n">
        <v>0</v>
      </c>
      <c r="AH150" t="n">
        <v>0</v>
      </c>
      <c r="AI150" t="n">
        <v>0</v>
      </c>
      <c r="AJ150" t="n">
        <v>0</v>
      </c>
      <c r="AK150" t="n">
        <v>0</v>
      </c>
      <c r="AL150" t="n">
        <v>0</v>
      </c>
      <c r="AM150" t="n">
        <v>0</v>
      </c>
      <c r="AN150" t="n">
        <v>0</v>
      </c>
      <c r="AO150" t="n">
        <v>0</v>
      </c>
      <c r="AP150" t="n">
        <v>0</v>
      </c>
      <c r="AQ150" t="n">
        <v>0</v>
      </c>
      <c r="AR150" t="n">
        <v>0</v>
      </c>
      <c r="AS150" t="n">
        <v>0</v>
      </c>
      <c r="AT150" t="n">
        <v>0</v>
      </c>
      <c r="AU150" t="n">
        <v>0</v>
      </c>
      <c r="AV150" t="n">
        <v>0</v>
      </c>
      <c r="AW150" t="n">
        <v>0</v>
      </c>
      <c r="AX150" t="n">
        <v>1</v>
      </c>
      <c r="AY150" t="n">
        <v>1</v>
      </c>
      <c r="AZ150" t="n">
        <v>0</v>
      </c>
      <c r="BA150" t="n">
        <v>0</v>
      </c>
      <c r="BB150" t="n">
        <v>0</v>
      </c>
      <c r="BC150" t="n">
        <v>0</v>
      </c>
      <c r="BD150" t="n">
        <v>0</v>
      </c>
      <c r="BE150" t="n">
        <v>0</v>
      </c>
    </row>
    <row r="151">
      <c r="B151" s="325" t="inlineStr">
        <is>
          <t>Bois bûche circuit court</t>
        </is>
      </c>
      <c r="C151" t="n">
        <v>0</v>
      </c>
      <c r="D151" t="n">
        <v>0</v>
      </c>
      <c r="E151" t="n">
        <v>0</v>
      </c>
      <c r="F151" t="n">
        <v>0</v>
      </c>
      <c r="G151" t="n">
        <v>0</v>
      </c>
      <c r="H151" t="n">
        <v>0</v>
      </c>
      <c r="I151" t="n">
        <v>0</v>
      </c>
      <c r="J151" t="n">
        <v>0</v>
      </c>
      <c r="K151" t="n">
        <v>0</v>
      </c>
      <c r="L151" t="n">
        <v>0</v>
      </c>
      <c r="M151" t="n">
        <v>0</v>
      </c>
      <c r="N151" t="n">
        <v>0</v>
      </c>
      <c r="O151" t="n">
        <v>0</v>
      </c>
      <c r="P151" t="n">
        <v>0</v>
      </c>
      <c r="Q151" t="n">
        <v>0</v>
      </c>
      <c r="R151" t="n">
        <v>0</v>
      </c>
      <c r="S151" t="n">
        <v>0</v>
      </c>
      <c r="T151" t="n">
        <v>0</v>
      </c>
      <c r="U151" t="n">
        <v>0</v>
      </c>
      <c r="V151" t="n">
        <v>0</v>
      </c>
      <c r="W151" t="n">
        <v>0</v>
      </c>
      <c r="X151" t="n">
        <v>0</v>
      </c>
      <c r="Y151" t="n">
        <v>0</v>
      </c>
      <c r="Z151" t="n">
        <v>0</v>
      </c>
      <c r="AA151" t="n">
        <v>0</v>
      </c>
      <c r="AB151" t="n">
        <v>0</v>
      </c>
      <c r="AC151" t="n">
        <v>0</v>
      </c>
      <c r="AD151" t="n">
        <v>0</v>
      </c>
      <c r="AE151" t="n">
        <v>0</v>
      </c>
      <c r="AF151" t="n">
        <v>0</v>
      </c>
      <c r="AG151" t="n">
        <v>0</v>
      </c>
      <c r="AH151" t="n">
        <v>0</v>
      </c>
      <c r="AI151" t="n">
        <v>0</v>
      </c>
      <c r="AJ151" t="n">
        <v>0</v>
      </c>
      <c r="AK151" t="n">
        <v>0</v>
      </c>
      <c r="AL151" t="n">
        <v>0</v>
      </c>
      <c r="AM151" t="n">
        <v>0</v>
      </c>
      <c r="AN151" t="n">
        <v>0</v>
      </c>
      <c r="AO151" t="n">
        <v>0</v>
      </c>
      <c r="AP151" t="n">
        <v>0</v>
      </c>
      <c r="AQ151" t="n">
        <v>0</v>
      </c>
      <c r="AR151" t="n">
        <v>0</v>
      </c>
      <c r="AS151" t="n">
        <v>0</v>
      </c>
      <c r="AT151" t="n">
        <v>0</v>
      </c>
      <c r="AU151" t="n">
        <v>0</v>
      </c>
      <c r="AV151" t="n">
        <v>0</v>
      </c>
      <c r="AW151" t="n">
        <v>0</v>
      </c>
      <c r="AX151" t="n">
        <v>1</v>
      </c>
      <c r="AY151" t="n">
        <v>1</v>
      </c>
      <c r="AZ151" t="n">
        <v>0</v>
      </c>
      <c r="BA151" t="n">
        <v>0</v>
      </c>
      <c r="BB151" t="n">
        <v>0</v>
      </c>
      <c r="BC151" t="n">
        <v>0</v>
      </c>
      <c r="BD151" t="n">
        <v>0</v>
      </c>
      <c r="BE151" t="n">
        <v>0</v>
      </c>
    </row>
    <row r="152">
      <c r="B152" s="325" t="inlineStr">
        <is>
          <t>Bois hors forêt circuit court</t>
        </is>
      </c>
      <c r="C152" t="n">
        <v>0</v>
      </c>
      <c r="D152" t="n">
        <v>0</v>
      </c>
      <c r="E152" t="n">
        <v>0</v>
      </c>
      <c r="F152" t="n">
        <v>0</v>
      </c>
      <c r="G152" t="n">
        <v>0</v>
      </c>
      <c r="H152" t="n">
        <v>0</v>
      </c>
      <c r="I152" t="n">
        <v>0</v>
      </c>
      <c r="J152" t="n">
        <v>0</v>
      </c>
      <c r="K152" t="n">
        <v>0</v>
      </c>
      <c r="L152" t="n">
        <v>0</v>
      </c>
      <c r="M152" t="n">
        <v>0</v>
      </c>
      <c r="N152" t="n">
        <v>0</v>
      </c>
      <c r="O152" t="n">
        <v>0</v>
      </c>
      <c r="P152" t="n">
        <v>0</v>
      </c>
      <c r="Q152" t="n">
        <v>0</v>
      </c>
      <c r="R152" t="n">
        <v>0</v>
      </c>
      <c r="S152" t="n">
        <v>0</v>
      </c>
      <c r="T152" t="n">
        <v>0</v>
      </c>
      <c r="U152" t="n">
        <v>0</v>
      </c>
      <c r="V152" t="n">
        <v>0</v>
      </c>
      <c r="W152" t="n">
        <v>0</v>
      </c>
      <c r="X152" t="n">
        <v>0</v>
      </c>
      <c r="Y152" t="n">
        <v>0</v>
      </c>
      <c r="Z152" t="n">
        <v>0</v>
      </c>
      <c r="AA152" t="n">
        <v>0</v>
      </c>
      <c r="AB152" t="n">
        <v>0</v>
      </c>
      <c r="AC152" t="n">
        <v>0</v>
      </c>
      <c r="AD152" t="n">
        <v>0</v>
      </c>
      <c r="AE152" t="n">
        <v>0</v>
      </c>
      <c r="AF152" t="n">
        <v>0</v>
      </c>
      <c r="AG152" t="n">
        <v>0</v>
      </c>
      <c r="AH152" t="n">
        <v>0</v>
      </c>
      <c r="AI152" t="n">
        <v>0</v>
      </c>
      <c r="AJ152" t="n">
        <v>0</v>
      </c>
      <c r="AK152" t="n">
        <v>0</v>
      </c>
      <c r="AL152" t="n">
        <v>0</v>
      </c>
      <c r="AM152" t="n">
        <v>0</v>
      </c>
      <c r="AN152" t="n">
        <v>0</v>
      </c>
      <c r="AO152" t="n">
        <v>0</v>
      </c>
      <c r="AP152" t="n">
        <v>0</v>
      </c>
      <c r="AQ152" t="n">
        <v>0</v>
      </c>
      <c r="AR152" t="n">
        <v>0</v>
      </c>
      <c r="AS152" t="n">
        <v>0</v>
      </c>
      <c r="AT152" t="n">
        <v>0</v>
      </c>
      <c r="AU152" t="n">
        <v>0</v>
      </c>
      <c r="AV152" t="n">
        <v>0</v>
      </c>
      <c r="AW152" t="n">
        <v>0</v>
      </c>
      <c r="AX152" t="n">
        <v>1</v>
      </c>
      <c r="AY152" t="n">
        <v>1</v>
      </c>
      <c r="AZ152" t="n">
        <v>0</v>
      </c>
      <c r="BA152" t="n">
        <v>0</v>
      </c>
      <c r="BB152" t="n">
        <v>0</v>
      </c>
      <c r="BC152" t="n">
        <v>0</v>
      </c>
      <c r="BD152" t="n">
        <v>0</v>
      </c>
      <c r="BE152" t="n">
        <v>0</v>
      </c>
    </row>
    <row r="153">
      <c r="B153" s="324" t="inlineStr">
        <is>
          <t>Bois bûche officiel</t>
        </is>
      </c>
      <c r="C153" t="n">
        <v>0</v>
      </c>
      <c r="D153" t="n">
        <v>0</v>
      </c>
      <c r="E153" t="n">
        <v>0</v>
      </c>
      <c r="F153" t="n">
        <v>0</v>
      </c>
      <c r="G153" t="n">
        <v>0</v>
      </c>
      <c r="H153" t="n">
        <v>0</v>
      </c>
      <c r="I153" t="n">
        <v>0</v>
      </c>
      <c r="J153" t="n">
        <v>0</v>
      </c>
      <c r="K153" t="n">
        <v>0</v>
      </c>
      <c r="L153" t="n">
        <v>0</v>
      </c>
      <c r="M153" t="n">
        <v>0</v>
      </c>
      <c r="N153" t="n">
        <v>0</v>
      </c>
      <c r="O153" t="n">
        <v>0</v>
      </c>
      <c r="P153" t="n">
        <v>0</v>
      </c>
      <c r="Q153" t="n">
        <v>0</v>
      </c>
      <c r="R153" t="n">
        <v>0</v>
      </c>
      <c r="S153" t="n">
        <v>0</v>
      </c>
      <c r="T153" t="n">
        <v>0</v>
      </c>
      <c r="U153" t="n">
        <v>0</v>
      </c>
      <c r="V153" t="n">
        <v>0</v>
      </c>
      <c r="W153" t="n">
        <v>0</v>
      </c>
      <c r="X153" t="n">
        <v>0</v>
      </c>
      <c r="Y153" t="n">
        <v>0</v>
      </c>
      <c r="Z153" t="n">
        <v>0</v>
      </c>
      <c r="AA153" t="n">
        <v>0</v>
      </c>
      <c r="AB153" t="n">
        <v>0</v>
      </c>
      <c r="AC153" t="n">
        <v>0</v>
      </c>
      <c r="AD153" t="n">
        <v>0</v>
      </c>
      <c r="AE153" t="n">
        <v>0</v>
      </c>
      <c r="AF153" t="n">
        <v>0</v>
      </c>
      <c r="AG153" t="n">
        <v>0</v>
      </c>
      <c r="AH153" t="n">
        <v>0</v>
      </c>
      <c r="AI153" t="n">
        <v>0</v>
      </c>
      <c r="AJ153" t="n">
        <v>0</v>
      </c>
      <c r="AK153" t="n">
        <v>0</v>
      </c>
      <c r="AL153" t="n">
        <v>0</v>
      </c>
      <c r="AM153" t="n">
        <v>0</v>
      </c>
      <c r="AN153" t="n">
        <v>0</v>
      </c>
      <c r="AO153" t="n">
        <v>0</v>
      </c>
      <c r="AP153" t="n">
        <v>0</v>
      </c>
      <c r="AQ153" t="n">
        <v>0</v>
      </c>
      <c r="AR153" t="n">
        <v>0</v>
      </c>
      <c r="AS153" t="n">
        <v>0</v>
      </c>
      <c r="AT153" t="n">
        <v>0</v>
      </c>
      <c r="AU153" t="n">
        <v>0</v>
      </c>
      <c r="AV153" t="n">
        <v>0</v>
      </c>
      <c r="AW153" t="n">
        <v>0</v>
      </c>
      <c r="AX153" t="n">
        <v>1</v>
      </c>
      <c r="AY153" t="n">
        <v>1</v>
      </c>
      <c r="AZ153" t="n">
        <v>1</v>
      </c>
      <c r="BA153" t="n">
        <v>0</v>
      </c>
      <c r="BB153" t="n">
        <v>0</v>
      </c>
      <c r="BC153" t="n">
        <v>0</v>
      </c>
      <c r="BD153" t="n">
        <v>0</v>
      </c>
      <c r="BE153" t="n">
        <v>1</v>
      </c>
    </row>
    <row r="154">
      <c r="B154" s="323" t="inlineStr">
        <is>
          <t>Produits de la 1ère transformation bois d'œuvre</t>
        </is>
      </c>
      <c r="C154" t="n">
        <v>0</v>
      </c>
      <c r="D154" t="n">
        <v>0</v>
      </c>
      <c r="E154" t="n">
        <v>0</v>
      </c>
      <c r="F154" t="n">
        <v>0</v>
      </c>
      <c r="G154" t="n">
        <v>0</v>
      </c>
      <c r="H154" t="n">
        <v>0</v>
      </c>
      <c r="I154" t="n">
        <v>0</v>
      </c>
      <c r="J154" t="n">
        <v>0</v>
      </c>
      <c r="K154" t="n">
        <v>0</v>
      </c>
      <c r="L154" t="n">
        <v>0</v>
      </c>
      <c r="M154" t="n">
        <v>0</v>
      </c>
      <c r="N154" t="n">
        <v>0</v>
      </c>
      <c r="O154" t="n">
        <v>0</v>
      </c>
      <c r="P154" t="n">
        <v>0</v>
      </c>
      <c r="Q154" t="n">
        <v>0</v>
      </c>
      <c r="R154" t="n">
        <v>0</v>
      </c>
      <c r="S154" t="n">
        <v>0</v>
      </c>
      <c r="T154" t="n">
        <v>0</v>
      </c>
      <c r="U154" t="n">
        <v>0</v>
      </c>
      <c r="V154" t="n">
        <v>0</v>
      </c>
      <c r="W154" t="n">
        <v>0</v>
      </c>
      <c r="X154" t="n">
        <v>0</v>
      </c>
      <c r="Y154" t="n">
        <v>0</v>
      </c>
      <c r="Z154" t="n">
        <v>0</v>
      </c>
      <c r="AA154" t="n">
        <v>0</v>
      </c>
      <c r="AB154" t="n">
        <v>0</v>
      </c>
      <c r="AC154" t="n">
        <v>0</v>
      </c>
      <c r="AD154" t="n">
        <v>0</v>
      </c>
      <c r="AE154" t="n">
        <v>0</v>
      </c>
      <c r="AF154" t="n">
        <v>0</v>
      </c>
      <c r="AG154" t="n">
        <v>0</v>
      </c>
      <c r="AH154" t="n">
        <v>0</v>
      </c>
      <c r="AI154" t="n">
        <v>0</v>
      </c>
      <c r="AJ154" t="n">
        <v>0</v>
      </c>
      <c r="AK154" t="n">
        <v>0</v>
      </c>
      <c r="AL154" t="n">
        <v>0</v>
      </c>
      <c r="AM154" t="n">
        <v>0</v>
      </c>
      <c r="AN154" t="n">
        <v>0</v>
      </c>
      <c r="AO154" t="n">
        <v>0</v>
      </c>
      <c r="AP154" t="n">
        <v>0</v>
      </c>
      <c r="AQ154" t="n">
        <v>0</v>
      </c>
      <c r="AR154" t="n">
        <v>1</v>
      </c>
      <c r="AS154" t="n">
        <v>1</v>
      </c>
      <c r="AT154" t="n">
        <v>1</v>
      </c>
      <c r="AU154" t="n">
        <v>1</v>
      </c>
      <c r="AV154" t="n">
        <v>0</v>
      </c>
      <c r="AW154" t="n">
        <v>0</v>
      </c>
      <c r="AX154" t="n">
        <v>0</v>
      </c>
      <c r="AY154" t="n">
        <v>0</v>
      </c>
      <c r="AZ154" t="n">
        <v>0</v>
      </c>
      <c r="BA154" t="n">
        <v>1</v>
      </c>
      <c r="BB154" t="n">
        <v>0</v>
      </c>
      <c r="BC154" t="n">
        <v>0</v>
      </c>
      <c r="BD154" t="n">
        <v>0</v>
      </c>
      <c r="BE154" t="n">
        <v>1</v>
      </c>
    </row>
    <row r="155">
      <c r="B155" s="324" t="inlineStr">
        <is>
          <t>Sciages</t>
        </is>
      </c>
      <c r="C155" t="n">
        <v>0</v>
      </c>
      <c r="D155" t="n">
        <v>0</v>
      </c>
      <c r="E155" t="n">
        <v>0</v>
      </c>
      <c r="F155" t="n">
        <v>0</v>
      </c>
      <c r="G155" t="n">
        <v>0</v>
      </c>
      <c r="H155" t="n">
        <v>0</v>
      </c>
      <c r="I155" t="n">
        <v>0</v>
      </c>
      <c r="J155" t="n">
        <v>0</v>
      </c>
      <c r="K155" t="n">
        <v>0</v>
      </c>
      <c r="L155" t="n">
        <v>0</v>
      </c>
      <c r="M155" t="n">
        <v>0</v>
      </c>
      <c r="N155" t="n">
        <v>0</v>
      </c>
      <c r="O155" t="n">
        <v>0</v>
      </c>
      <c r="P155" t="n">
        <v>0</v>
      </c>
      <c r="Q155" t="n">
        <v>0</v>
      </c>
      <c r="R155" t="n">
        <v>0</v>
      </c>
      <c r="S155" t="n">
        <v>0</v>
      </c>
      <c r="T155" t="n">
        <v>0</v>
      </c>
      <c r="U155" t="n">
        <v>0</v>
      </c>
      <c r="V155" t="n">
        <v>0</v>
      </c>
      <c r="W155" t="n">
        <v>0</v>
      </c>
      <c r="X155" t="n">
        <v>0</v>
      </c>
      <c r="Y155" t="n">
        <v>0</v>
      </c>
      <c r="Z155" t="n">
        <v>0</v>
      </c>
      <c r="AA155" t="n">
        <v>0</v>
      </c>
      <c r="AB155" t="n">
        <v>0</v>
      </c>
      <c r="AC155" t="n">
        <v>0</v>
      </c>
      <c r="AD155" t="n">
        <v>0</v>
      </c>
      <c r="AE155" t="n">
        <v>0</v>
      </c>
      <c r="AF155" t="n">
        <v>0</v>
      </c>
      <c r="AG155" t="n">
        <v>0</v>
      </c>
      <c r="AH155" t="n">
        <v>0</v>
      </c>
      <c r="AI155" t="n">
        <v>0</v>
      </c>
      <c r="AJ155" t="n">
        <v>0</v>
      </c>
      <c r="AK155" t="n">
        <v>0</v>
      </c>
      <c r="AL155" t="n">
        <v>0</v>
      </c>
      <c r="AM155" t="n">
        <v>0</v>
      </c>
      <c r="AN155" t="n">
        <v>0</v>
      </c>
      <c r="AO155" t="n">
        <v>0</v>
      </c>
      <c r="AP155" t="n">
        <v>0</v>
      </c>
      <c r="AQ155" t="n">
        <v>0</v>
      </c>
      <c r="AR155" t="n">
        <v>1</v>
      </c>
      <c r="AS155" t="n">
        <v>1</v>
      </c>
      <c r="AT155" t="n">
        <v>0</v>
      </c>
      <c r="AU155" t="n">
        <v>1</v>
      </c>
      <c r="AV155" t="n">
        <v>0</v>
      </c>
      <c r="AW155" t="n">
        <v>0</v>
      </c>
      <c r="AX155" t="n">
        <v>0</v>
      </c>
      <c r="AY155" t="n">
        <v>0</v>
      </c>
      <c r="AZ155" t="n">
        <v>0</v>
      </c>
      <c r="BA155" t="n">
        <v>1</v>
      </c>
      <c r="BB155" t="n">
        <v>0</v>
      </c>
      <c r="BC155" t="n">
        <v>0</v>
      </c>
      <c r="BD155" t="n">
        <v>0</v>
      </c>
      <c r="BE155" t="n">
        <v>1</v>
      </c>
    </row>
    <row r="156">
      <c r="B156" s="325" t="inlineStr">
        <is>
          <t>Sciages F</t>
        </is>
      </c>
      <c r="C156" t="n">
        <v>0</v>
      </c>
      <c r="D156" t="n">
        <v>0</v>
      </c>
      <c r="E156" t="n">
        <v>0</v>
      </c>
      <c r="F156" t="n">
        <v>0</v>
      </c>
      <c r="G156" t="n">
        <v>0</v>
      </c>
      <c r="H156" t="n">
        <v>0</v>
      </c>
      <c r="I156" t="n">
        <v>0</v>
      </c>
      <c r="J156" t="n">
        <v>0</v>
      </c>
      <c r="K156" t="n">
        <v>0</v>
      </c>
      <c r="L156" t="n">
        <v>0</v>
      </c>
      <c r="M156" t="n">
        <v>0</v>
      </c>
      <c r="N156" t="n">
        <v>0</v>
      </c>
      <c r="O156" t="n">
        <v>0</v>
      </c>
      <c r="P156" t="n">
        <v>0</v>
      </c>
      <c r="Q156" t="n">
        <v>0</v>
      </c>
      <c r="R156" t="n">
        <v>0</v>
      </c>
      <c r="S156" t="n">
        <v>0</v>
      </c>
      <c r="T156" t="n">
        <v>0</v>
      </c>
      <c r="U156" t="n">
        <v>0</v>
      </c>
      <c r="V156" t="n">
        <v>0</v>
      </c>
      <c r="W156" t="n">
        <v>0</v>
      </c>
      <c r="X156" t="n">
        <v>0</v>
      </c>
      <c r="Y156" t="n">
        <v>0</v>
      </c>
      <c r="Z156" t="n">
        <v>0</v>
      </c>
      <c r="AA156" t="n">
        <v>0</v>
      </c>
      <c r="AB156" t="n">
        <v>0</v>
      </c>
      <c r="AC156" t="n">
        <v>0</v>
      </c>
      <c r="AD156" t="n">
        <v>0</v>
      </c>
      <c r="AE156" t="n">
        <v>0</v>
      </c>
      <c r="AF156" t="n">
        <v>0</v>
      </c>
      <c r="AG156" t="n">
        <v>0</v>
      </c>
      <c r="AH156" t="n">
        <v>0</v>
      </c>
      <c r="AI156" t="n">
        <v>0</v>
      </c>
      <c r="AJ156" t="n">
        <v>0</v>
      </c>
      <c r="AK156" t="n">
        <v>0</v>
      </c>
      <c r="AL156" t="n">
        <v>0</v>
      </c>
      <c r="AM156" t="n">
        <v>0</v>
      </c>
      <c r="AN156" t="n">
        <v>0</v>
      </c>
      <c r="AO156" t="n">
        <v>0</v>
      </c>
      <c r="AP156" t="n">
        <v>0</v>
      </c>
      <c r="AQ156" t="n">
        <v>0</v>
      </c>
      <c r="AR156" t="n">
        <v>1</v>
      </c>
      <c r="AS156" t="n">
        <v>1</v>
      </c>
      <c r="AT156" t="n">
        <v>0</v>
      </c>
      <c r="AU156" t="n">
        <v>1</v>
      </c>
      <c r="AV156" t="n">
        <v>0</v>
      </c>
      <c r="AW156" t="n">
        <v>0</v>
      </c>
      <c r="AX156" t="n">
        <v>0</v>
      </c>
      <c r="AY156" t="n">
        <v>0</v>
      </c>
      <c r="AZ156" t="n">
        <v>0</v>
      </c>
      <c r="BA156" t="n">
        <v>1</v>
      </c>
      <c r="BB156" t="n">
        <v>0</v>
      </c>
      <c r="BC156" t="n">
        <v>0</v>
      </c>
      <c r="BD156" t="n">
        <v>0</v>
      </c>
      <c r="BE156" t="n">
        <v>1</v>
      </c>
    </row>
    <row r="157">
      <c r="B157" s="325" t="inlineStr">
        <is>
          <t>Sciages R</t>
        </is>
      </c>
      <c r="C157" t="n">
        <v>0</v>
      </c>
      <c r="D157" t="n">
        <v>0</v>
      </c>
      <c r="E157" t="n">
        <v>0</v>
      </c>
      <c r="F157" t="n">
        <v>0</v>
      </c>
      <c r="G157" t="n">
        <v>0</v>
      </c>
      <c r="H157" t="n">
        <v>0</v>
      </c>
      <c r="I157" t="n">
        <v>0</v>
      </c>
      <c r="J157" t="n">
        <v>0</v>
      </c>
      <c r="K157" t="n">
        <v>0</v>
      </c>
      <c r="L157" t="n">
        <v>0</v>
      </c>
      <c r="M157" t="n">
        <v>0</v>
      </c>
      <c r="N157" t="n">
        <v>0</v>
      </c>
      <c r="O157" t="n">
        <v>0</v>
      </c>
      <c r="P157" t="n">
        <v>0</v>
      </c>
      <c r="Q157" t="n">
        <v>0</v>
      </c>
      <c r="R157" t="n">
        <v>0</v>
      </c>
      <c r="S157" t="n">
        <v>0</v>
      </c>
      <c r="T157" t="n">
        <v>0</v>
      </c>
      <c r="U157" t="n">
        <v>0</v>
      </c>
      <c r="V157" t="n">
        <v>0</v>
      </c>
      <c r="W157" t="n">
        <v>0</v>
      </c>
      <c r="X157" t="n">
        <v>0</v>
      </c>
      <c r="Y157" t="n">
        <v>0</v>
      </c>
      <c r="Z157" t="n">
        <v>0</v>
      </c>
      <c r="AA157" t="n">
        <v>0</v>
      </c>
      <c r="AB157" t="n">
        <v>0</v>
      </c>
      <c r="AC157" t="n">
        <v>0</v>
      </c>
      <c r="AD157" t="n">
        <v>0</v>
      </c>
      <c r="AE157" t="n">
        <v>0</v>
      </c>
      <c r="AF157" t="n">
        <v>0</v>
      </c>
      <c r="AG157" t="n">
        <v>0</v>
      </c>
      <c r="AH157" t="n">
        <v>0</v>
      </c>
      <c r="AI157" t="n">
        <v>0</v>
      </c>
      <c r="AJ157" t="n">
        <v>0</v>
      </c>
      <c r="AK157" t="n">
        <v>0</v>
      </c>
      <c r="AL157" t="n">
        <v>0</v>
      </c>
      <c r="AM157" t="n">
        <v>0</v>
      </c>
      <c r="AN157" t="n">
        <v>0</v>
      </c>
      <c r="AO157" t="n">
        <v>0</v>
      </c>
      <c r="AP157" t="n">
        <v>0</v>
      </c>
      <c r="AQ157" t="n">
        <v>0</v>
      </c>
      <c r="AR157" t="n">
        <v>1</v>
      </c>
      <c r="AS157" t="n">
        <v>1</v>
      </c>
      <c r="AT157" t="n">
        <v>0</v>
      </c>
      <c r="AU157" t="n">
        <v>1</v>
      </c>
      <c r="AV157" t="n">
        <v>0</v>
      </c>
      <c r="AW157" t="n">
        <v>0</v>
      </c>
      <c r="AX157" t="n">
        <v>0</v>
      </c>
      <c r="AY157" t="n">
        <v>0</v>
      </c>
      <c r="AZ157" t="n">
        <v>0</v>
      </c>
      <c r="BA157" t="n">
        <v>1</v>
      </c>
      <c r="BB157" t="n">
        <v>0</v>
      </c>
      <c r="BC157" t="n">
        <v>0</v>
      </c>
      <c r="BD157" t="n">
        <v>0</v>
      </c>
      <c r="BE157" t="n">
        <v>1</v>
      </c>
    </row>
    <row r="158">
      <c r="B158" s="324" t="inlineStr">
        <is>
          <t>Traverses</t>
        </is>
      </c>
      <c r="C158" t="n">
        <v>0</v>
      </c>
      <c r="D158" t="n">
        <v>0</v>
      </c>
      <c r="E158" t="n">
        <v>0</v>
      </c>
      <c r="F158" t="n">
        <v>0</v>
      </c>
      <c r="G158" t="n">
        <v>0</v>
      </c>
      <c r="H158" t="n">
        <v>0</v>
      </c>
      <c r="I158" t="n">
        <v>0</v>
      </c>
      <c r="J158" t="n">
        <v>0</v>
      </c>
      <c r="K158" t="n">
        <v>0</v>
      </c>
      <c r="L158" t="n">
        <v>0</v>
      </c>
      <c r="M158" t="n">
        <v>0</v>
      </c>
      <c r="N158" t="n">
        <v>0</v>
      </c>
      <c r="O158" t="n">
        <v>0</v>
      </c>
      <c r="P158" t="n">
        <v>0</v>
      </c>
      <c r="Q158" t="n">
        <v>0</v>
      </c>
      <c r="R158" t="n">
        <v>0</v>
      </c>
      <c r="S158" t="n">
        <v>0</v>
      </c>
      <c r="T158" t="n">
        <v>0</v>
      </c>
      <c r="U158" t="n">
        <v>0</v>
      </c>
      <c r="V158" t="n">
        <v>0</v>
      </c>
      <c r="W158" t="n">
        <v>0</v>
      </c>
      <c r="X158" t="n">
        <v>0</v>
      </c>
      <c r="Y158" t="n">
        <v>0</v>
      </c>
      <c r="Z158" t="n">
        <v>0</v>
      </c>
      <c r="AA158" t="n">
        <v>0</v>
      </c>
      <c r="AB158" t="n">
        <v>0</v>
      </c>
      <c r="AC158" t="n">
        <v>0</v>
      </c>
      <c r="AD158" t="n">
        <v>0</v>
      </c>
      <c r="AE158" t="n">
        <v>0</v>
      </c>
      <c r="AF158" t="n">
        <v>0</v>
      </c>
      <c r="AG158" t="n">
        <v>0</v>
      </c>
      <c r="AH158" t="n">
        <v>0</v>
      </c>
      <c r="AI158" t="n">
        <v>0</v>
      </c>
      <c r="AJ158" t="n">
        <v>0</v>
      </c>
      <c r="AK158" t="n">
        <v>0</v>
      </c>
      <c r="AL158" t="n">
        <v>0</v>
      </c>
      <c r="AM158" t="n">
        <v>0</v>
      </c>
      <c r="AN158" t="n">
        <v>0</v>
      </c>
      <c r="AO158" t="n">
        <v>0</v>
      </c>
      <c r="AP158" t="n">
        <v>0</v>
      </c>
      <c r="AQ158" t="n">
        <v>0</v>
      </c>
      <c r="AR158" t="n">
        <v>0</v>
      </c>
      <c r="AS158" t="n">
        <v>0</v>
      </c>
      <c r="AT158" t="n">
        <v>0</v>
      </c>
      <c r="AU158" t="n">
        <v>0</v>
      </c>
      <c r="AV158" t="n">
        <v>0</v>
      </c>
      <c r="AW158" t="n">
        <v>0</v>
      </c>
      <c r="AX158" t="n">
        <v>0</v>
      </c>
      <c r="AY158" t="n">
        <v>0</v>
      </c>
      <c r="AZ158" t="n">
        <v>0</v>
      </c>
      <c r="BA158" t="n">
        <v>1</v>
      </c>
      <c r="BB158" t="n">
        <v>0</v>
      </c>
      <c r="BC158" t="n">
        <v>0</v>
      </c>
      <c r="BD158" t="n">
        <v>0</v>
      </c>
      <c r="BE158" t="n">
        <v>1</v>
      </c>
    </row>
    <row r="159">
      <c r="B159" s="324" t="inlineStr">
        <is>
          <t>Merrains</t>
        </is>
      </c>
      <c r="C159" t="n">
        <v>0</v>
      </c>
      <c r="D159" t="n">
        <v>0</v>
      </c>
      <c r="E159" t="n">
        <v>0</v>
      </c>
      <c r="F159" t="n">
        <v>0</v>
      </c>
      <c r="G159" t="n">
        <v>0</v>
      </c>
      <c r="H159" t="n">
        <v>0</v>
      </c>
      <c r="I159" t="n">
        <v>0</v>
      </c>
      <c r="J159" t="n">
        <v>0</v>
      </c>
      <c r="K159" t="n">
        <v>0</v>
      </c>
      <c r="L159" t="n">
        <v>0</v>
      </c>
      <c r="M159" t="n">
        <v>0</v>
      </c>
      <c r="N159" t="n">
        <v>0</v>
      </c>
      <c r="O159" t="n">
        <v>0</v>
      </c>
      <c r="P159" t="n">
        <v>0</v>
      </c>
      <c r="Q159" t="n">
        <v>0</v>
      </c>
      <c r="R159" t="n">
        <v>0</v>
      </c>
      <c r="S159" t="n">
        <v>0</v>
      </c>
      <c r="T159" t="n">
        <v>0</v>
      </c>
      <c r="U159" t="n">
        <v>0</v>
      </c>
      <c r="V159" t="n">
        <v>0</v>
      </c>
      <c r="W159" t="n">
        <v>0</v>
      </c>
      <c r="X159" t="n">
        <v>0</v>
      </c>
      <c r="Y159" t="n">
        <v>0</v>
      </c>
      <c r="Z159" t="n">
        <v>0</v>
      </c>
      <c r="AA159" t="n">
        <v>0</v>
      </c>
      <c r="AB159" t="n">
        <v>0</v>
      </c>
      <c r="AC159" t="n">
        <v>0</v>
      </c>
      <c r="AD159" t="n">
        <v>0</v>
      </c>
      <c r="AE159" t="n">
        <v>0</v>
      </c>
      <c r="AF159" t="n">
        <v>0</v>
      </c>
      <c r="AG159" t="n">
        <v>0</v>
      </c>
      <c r="AH159" t="n">
        <v>0</v>
      </c>
      <c r="AI159" t="n">
        <v>0</v>
      </c>
      <c r="AJ159" t="n">
        <v>0</v>
      </c>
      <c r="AK159" t="n">
        <v>0</v>
      </c>
      <c r="AL159" t="n">
        <v>0</v>
      </c>
      <c r="AM159" t="n">
        <v>0</v>
      </c>
      <c r="AN159" t="n">
        <v>0</v>
      </c>
      <c r="AO159" t="n">
        <v>0</v>
      </c>
      <c r="AP159" t="n">
        <v>0</v>
      </c>
      <c r="AQ159" t="n">
        <v>0</v>
      </c>
      <c r="AR159" t="n">
        <v>0</v>
      </c>
      <c r="AS159" t="n">
        <v>0</v>
      </c>
      <c r="AT159" t="n">
        <v>0</v>
      </c>
      <c r="AU159" t="n">
        <v>0</v>
      </c>
      <c r="AV159" t="n">
        <v>0</v>
      </c>
      <c r="AW159" t="n">
        <v>0</v>
      </c>
      <c r="AX159" t="n">
        <v>0</v>
      </c>
      <c r="AY159" t="n">
        <v>0</v>
      </c>
      <c r="AZ159" t="n">
        <v>0</v>
      </c>
      <c r="BA159" t="n">
        <v>1</v>
      </c>
      <c r="BB159" t="n">
        <v>0</v>
      </c>
      <c r="BC159" t="n">
        <v>0</v>
      </c>
      <c r="BD159" t="n">
        <v>0</v>
      </c>
      <c r="BE159" t="n">
        <v>0</v>
      </c>
    </row>
    <row r="160">
      <c r="B160" s="324" t="inlineStr">
        <is>
          <t>Placages</t>
        </is>
      </c>
      <c r="C160" t="n">
        <v>0</v>
      </c>
      <c r="D160" t="n">
        <v>0</v>
      </c>
      <c r="E160" t="n">
        <v>0</v>
      </c>
      <c r="F160" t="n">
        <v>0</v>
      </c>
      <c r="G160" t="n">
        <v>0</v>
      </c>
      <c r="H160" t="n">
        <v>0</v>
      </c>
      <c r="I160" t="n">
        <v>0</v>
      </c>
      <c r="J160" t="n">
        <v>0</v>
      </c>
      <c r="K160" t="n">
        <v>0</v>
      </c>
      <c r="L160" t="n">
        <v>0</v>
      </c>
      <c r="M160" t="n">
        <v>0</v>
      </c>
      <c r="N160" t="n">
        <v>0</v>
      </c>
      <c r="O160" t="n">
        <v>0</v>
      </c>
      <c r="P160" t="n">
        <v>0</v>
      </c>
      <c r="Q160" t="n">
        <v>0</v>
      </c>
      <c r="R160" t="n">
        <v>0</v>
      </c>
      <c r="S160" t="n">
        <v>0</v>
      </c>
      <c r="T160" t="n">
        <v>0</v>
      </c>
      <c r="U160" t="n">
        <v>0</v>
      </c>
      <c r="V160" t="n">
        <v>0</v>
      </c>
      <c r="W160" t="n">
        <v>0</v>
      </c>
      <c r="X160" t="n">
        <v>0</v>
      </c>
      <c r="Y160" t="n">
        <v>0</v>
      </c>
      <c r="Z160" t="n">
        <v>0</v>
      </c>
      <c r="AA160" t="n">
        <v>0</v>
      </c>
      <c r="AB160" t="n">
        <v>0</v>
      </c>
      <c r="AC160" t="n">
        <v>0</v>
      </c>
      <c r="AD160" t="n">
        <v>0</v>
      </c>
      <c r="AE160" t="n">
        <v>0</v>
      </c>
      <c r="AF160" t="n">
        <v>0</v>
      </c>
      <c r="AG160" t="n">
        <v>0</v>
      </c>
      <c r="AH160" t="n">
        <v>0</v>
      </c>
      <c r="AI160" t="n">
        <v>0</v>
      </c>
      <c r="AJ160" t="n">
        <v>0</v>
      </c>
      <c r="AK160" t="n">
        <v>0</v>
      </c>
      <c r="AL160" t="n">
        <v>0</v>
      </c>
      <c r="AM160" t="n">
        <v>0</v>
      </c>
      <c r="AN160" t="n">
        <v>0</v>
      </c>
      <c r="AO160" t="n">
        <v>0</v>
      </c>
      <c r="AP160" t="n">
        <v>0</v>
      </c>
      <c r="AQ160" t="n">
        <v>0</v>
      </c>
      <c r="AR160" t="n">
        <v>1</v>
      </c>
      <c r="AS160" t="n">
        <v>0</v>
      </c>
      <c r="AT160" t="n">
        <v>1</v>
      </c>
      <c r="AU160" t="n">
        <v>0</v>
      </c>
      <c r="AV160" t="n">
        <v>0</v>
      </c>
      <c r="AW160" t="n">
        <v>0</v>
      </c>
      <c r="AX160" t="n">
        <v>0</v>
      </c>
      <c r="AY160" t="n">
        <v>0</v>
      </c>
      <c r="AZ160" t="n">
        <v>0</v>
      </c>
      <c r="BA160" t="n">
        <v>0</v>
      </c>
      <c r="BB160" t="n">
        <v>0</v>
      </c>
      <c r="BC160" t="n">
        <v>0</v>
      </c>
      <c r="BD160" t="n">
        <v>0</v>
      </c>
      <c r="BE160" t="n">
        <v>1</v>
      </c>
    </row>
    <row r="161">
      <c r="B161" s="325" t="inlineStr">
        <is>
          <t>Placages F</t>
        </is>
      </c>
      <c r="C161" t="n">
        <v>0</v>
      </c>
      <c r="D161" t="n">
        <v>0</v>
      </c>
      <c r="E161" t="n">
        <v>0</v>
      </c>
      <c r="F161" t="n">
        <v>0</v>
      </c>
      <c r="G161" t="n">
        <v>0</v>
      </c>
      <c r="H161" t="n">
        <v>0</v>
      </c>
      <c r="I161" t="n">
        <v>0</v>
      </c>
      <c r="J161" t="n">
        <v>0</v>
      </c>
      <c r="K161" t="n">
        <v>0</v>
      </c>
      <c r="L161" t="n">
        <v>0</v>
      </c>
      <c r="M161" t="n">
        <v>0</v>
      </c>
      <c r="N161" t="n">
        <v>0</v>
      </c>
      <c r="O161" t="n">
        <v>0</v>
      </c>
      <c r="P161" t="n">
        <v>0</v>
      </c>
      <c r="Q161" t="n">
        <v>0</v>
      </c>
      <c r="R161" t="n">
        <v>0</v>
      </c>
      <c r="S161" t="n">
        <v>0</v>
      </c>
      <c r="T161" t="n">
        <v>0</v>
      </c>
      <c r="U161" t="n">
        <v>0</v>
      </c>
      <c r="V161" t="n">
        <v>0</v>
      </c>
      <c r="W161" t="n">
        <v>0</v>
      </c>
      <c r="X161" t="n">
        <v>0</v>
      </c>
      <c r="Y161" t="n">
        <v>0</v>
      </c>
      <c r="Z161" t="n">
        <v>0</v>
      </c>
      <c r="AA161" t="n">
        <v>0</v>
      </c>
      <c r="AB161" t="n">
        <v>0</v>
      </c>
      <c r="AC161" t="n">
        <v>0</v>
      </c>
      <c r="AD161" t="n">
        <v>0</v>
      </c>
      <c r="AE161" t="n">
        <v>0</v>
      </c>
      <c r="AF161" t="n">
        <v>0</v>
      </c>
      <c r="AG161" t="n">
        <v>0</v>
      </c>
      <c r="AH161" t="n">
        <v>0</v>
      </c>
      <c r="AI161" t="n">
        <v>0</v>
      </c>
      <c r="AJ161" t="n">
        <v>0</v>
      </c>
      <c r="AK161" t="n">
        <v>0</v>
      </c>
      <c r="AL161" t="n">
        <v>0</v>
      </c>
      <c r="AM161" t="n">
        <v>0</v>
      </c>
      <c r="AN161" t="n">
        <v>0</v>
      </c>
      <c r="AO161" t="n">
        <v>0</v>
      </c>
      <c r="AP161" t="n">
        <v>0</v>
      </c>
      <c r="AQ161" t="n">
        <v>0</v>
      </c>
      <c r="AR161" t="n">
        <v>1</v>
      </c>
      <c r="AS161" t="n">
        <v>0</v>
      </c>
      <c r="AT161" t="n">
        <v>1</v>
      </c>
      <c r="AU161" t="n">
        <v>0</v>
      </c>
      <c r="AV161" t="n">
        <v>0</v>
      </c>
      <c r="AW161" t="n">
        <v>0</v>
      </c>
      <c r="AX161" t="n">
        <v>0</v>
      </c>
      <c r="AY161" t="n">
        <v>0</v>
      </c>
      <c r="AZ161" t="n">
        <v>0</v>
      </c>
      <c r="BA161" t="n">
        <v>0</v>
      </c>
      <c r="BB161" t="n">
        <v>0</v>
      </c>
      <c r="BC161" t="n">
        <v>0</v>
      </c>
      <c r="BD161" t="n">
        <v>0</v>
      </c>
      <c r="BE161" t="n">
        <v>1</v>
      </c>
    </row>
    <row r="162">
      <c r="B162" s="325" t="inlineStr">
        <is>
          <t>Placages R</t>
        </is>
      </c>
      <c r="C162" t="n">
        <v>0</v>
      </c>
      <c r="D162" t="n">
        <v>0</v>
      </c>
      <c r="E162" t="n">
        <v>0</v>
      </c>
      <c r="F162" t="n">
        <v>0</v>
      </c>
      <c r="G162" t="n">
        <v>0</v>
      </c>
      <c r="H162" t="n">
        <v>0</v>
      </c>
      <c r="I162" t="n">
        <v>0</v>
      </c>
      <c r="J162" t="n">
        <v>0</v>
      </c>
      <c r="K162" t="n">
        <v>0</v>
      </c>
      <c r="L162" t="n">
        <v>0</v>
      </c>
      <c r="M162" t="n">
        <v>0</v>
      </c>
      <c r="N162" t="n">
        <v>0</v>
      </c>
      <c r="O162" t="n">
        <v>0</v>
      </c>
      <c r="P162" t="n">
        <v>0</v>
      </c>
      <c r="Q162" t="n">
        <v>0</v>
      </c>
      <c r="R162" t="n">
        <v>0</v>
      </c>
      <c r="S162" t="n">
        <v>0</v>
      </c>
      <c r="T162" t="n">
        <v>0</v>
      </c>
      <c r="U162" t="n">
        <v>0</v>
      </c>
      <c r="V162" t="n">
        <v>0</v>
      </c>
      <c r="W162" t="n">
        <v>0</v>
      </c>
      <c r="X162" t="n">
        <v>0</v>
      </c>
      <c r="Y162" t="n">
        <v>0</v>
      </c>
      <c r="Z162" t="n">
        <v>0</v>
      </c>
      <c r="AA162" t="n">
        <v>0</v>
      </c>
      <c r="AB162" t="n">
        <v>0</v>
      </c>
      <c r="AC162" t="n">
        <v>0</v>
      </c>
      <c r="AD162" t="n">
        <v>0</v>
      </c>
      <c r="AE162" t="n">
        <v>0</v>
      </c>
      <c r="AF162" t="n">
        <v>0</v>
      </c>
      <c r="AG162" t="n">
        <v>0</v>
      </c>
      <c r="AH162" t="n">
        <v>0</v>
      </c>
      <c r="AI162" t="n">
        <v>0</v>
      </c>
      <c r="AJ162" t="n">
        <v>0</v>
      </c>
      <c r="AK162" t="n">
        <v>0</v>
      </c>
      <c r="AL162" t="n">
        <v>0</v>
      </c>
      <c r="AM162" t="n">
        <v>0</v>
      </c>
      <c r="AN162" t="n">
        <v>0</v>
      </c>
      <c r="AO162" t="n">
        <v>0</v>
      </c>
      <c r="AP162" t="n">
        <v>0</v>
      </c>
      <c r="AQ162" t="n">
        <v>0</v>
      </c>
      <c r="AR162" t="n">
        <v>1</v>
      </c>
      <c r="AS162" t="n">
        <v>0</v>
      </c>
      <c r="AT162" t="n">
        <v>1</v>
      </c>
      <c r="AU162" t="n">
        <v>0</v>
      </c>
      <c r="AV162" t="n">
        <v>0</v>
      </c>
      <c r="AW162" t="n">
        <v>0</v>
      </c>
      <c r="AX162" t="n">
        <v>0</v>
      </c>
      <c r="AY162" t="n">
        <v>0</v>
      </c>
      <c r="AZ162" t="n">
        <v>0</v>
      </c>
      <c r="BA162" t="n">
        <v>0</v>
      </c>
      <c r="BB162" t="n">
        <v>0</v>
      </c>
      <c r="BC162" t="n">
        <v>0</v>
      </c>
      <c r="BD162" t="n">
        <v>0</v>
      </c>
      <c r="BE162" t="n">
        <v>1</v>
      </c>
    </row>
    <row r="163">
      <c r="B163" s="323" t="inlineStr">
        <is>
          <t>Produits de la 1ère transformation bois d'œuvre</t>
        </is>
      </c>
      <c r="C163" t="n">
        <v>0</v>
      </c>
      <c r="D163" t="n">
        <v>0</v>
      </c>
      <c r="E163" t="n">
        <v>0</v>
      </c>
      <c r="F163" t="n">
        <v>0</v>
      </c>
      <c r="G163" t="n">
        <v>0</v>
      </c>
      <c r="H163" t="n">
        <v>0</v>
      </c>
      <c r="I163" t="n">
        <v>0</v>
      </c>
      <c r="J163" t="n">
        <v>0</v>
      </c>
      <c r="K163" t="n">
        <v>0</v>
      </c>
      <c r="L163" t="n">
        <v>0</v>
      </c>
      <c r="M163" t="n">
        <v>0</v>
      </c>
      <c r="N163" t="n">
        <v>0</v>
      </c>
      <c r="O163" t="n">
        <v>0</v>
      </c>
      <c r="P163" t="n">
        <v>0</v>
      </c>
      <c r="Q163" t="n">
        <v>0</v>
      </c>
      <c r="R163" t="n">
        <v>0</v>
      </c>
      <c r="S163" t="n">
        <v>0</v>
      </c>
      <c r="T163" t="n">
        <v>0</v>
      </c>
      <c r="U163" t="n">
        <v>0</v>
      </c>
      <c r="V163" t="n">
        <v>0</v>
      </c>
      <c r="W163" t="n">
        <v>0</v>
      </c>
      <c r="X163" t="n">
        <v>0</v>
      </c>
      <c r="Y163" t="n">
        <v>0</v>
      </c>
      <c r="Z163" t="n">
        <v>0</v>
      </c>
      <c r="AA163" t="n">
        <v>0</v>
      </c>
      <c r="AB163" t="n">
        <v>0</v>
      </c>
      <c r="AC163" t="n">
        <v>0</v>
      </c>
      <c r="AD163" t="n">
        <v>0</v>
      </c>
      <c r="AE163" t="n">
        <v>0</v>
      </c>
      <c r="AF163" t="n">
        <v>0</v>
      </c>
      <c r="AG163" t="n">
        <v>0</v>
      </c>
      <c r="AH163" t="n">
        <v>0</v>
      </c>
      <c r="AI163" t="n">
        <v>0</v>
      </c>
      <c r="AJ163" t="n">
        <v>0</v>
      </c>
      <c r="AK163" t="n">
        <v>0</v>
      </c>
      <c r="AL163" t="n">
        <v>0</v>
      </c>
      <c r="AM163" t="n">
        <v>0</v>
      </c>
      <c r="AN163" t="n">
        <v>0</v>
      </c>
      <c r="AO163" t="n">
        <v>0</v>
      </c>
      <c r="AP163" t="n">
        <v>0</v>
      </c>
      <c r="AQ163" t="n">
        <v>0</v>
      </c>
      <c r="AR163" t="n">
        <v>1</v>
      </c>
      <c r="AS163" t="n">
        <v>1</v>
      </c>
      <c r="AT163" t="n">
        <v>1</v>
      </c>
      <c r="AU163" t="n">
        <v>1</v>
      </c>
      <c r="AV163" t="n">
        <v>0</v>
      </c>
      <c r="AW163" t="n">
        <v>0</v>
      </c>
      <c r="AX163" t="n">
        <v>0</v>
      </c>
      <c r="AY163" t="n">
        <v>0</v>
      </c>
      <c r="AZ163" t="n">
        <v>0</v>
      </c>
      <c r="BA163" t="n">
        <v>1</v>
      </c>
      <c r="BB163" t="n">
        <v>0</v>
      </c>
      <c r="BC163" t="n">
        <v>0</v>
      </c>
      <c r="BD163" t="n">
        <v>0</v>
      </c>
      <c r="BE163" t="n">
        <v>1</v>
      </c>
    </row>
    <row r="164">
      <c r="B164" s="324" t="inlineStr">
        <is>
          <t>Produits de la 1ère transformation bois d'œuvre F</t>
        </is>
      </c>
      <c r="C164" t="n">
        <v>0</v>
      </c>
      <c r="D164" t="n">
        <v>0</v>
      </c>
      <c r="E164" t="n">
        <v>0</v>
      </c>
      <c r="F164" t="n">
        <v>0</v>
      </c>
      <c r="G164" t="n">
        <v>0</v>
      </c>
      <c r="H164" t="n">
        <v>0</v>
      </c>
      <c r="I164" t="n">
        <v>0</v>
      </c>
      <c r="J164" t="n">
        <v>0</v>
      </c>
      <c r="K164" t="n">
        <v>0</v>
      </c>
      <c r="L164" t="n">
        <v>0</v>
      </c>
      <c r="M164" t="n">
        <v>0</v>
      </c>
      <c r="N164" t="n">
        <v>0</v>
      </c>
      <c r="O164" t="n">
        <v>0</v>
      </c>
      <c r="P164" t="n">
        <v>0</v>
      </c>
      <c r="Q164" t="n">
        <v>0</v>
      </c>
      <c r="R164" t="n">
        <v>0</v>
      </c>
      <c r="S164" t="n">
        <v>0</v>
      </c>
      <c r="T164" t="n">
        <v>0</v>
      </c>
      <c r="U164" t="n">
        <v>0</v>
      </c>
      <c r="V164" t="n">
        <v>0</v>
      </c>
      <c r="W164" t="n">
        <v>0</v>
      </c>
      <c r="X164" t="n">
        <v>0</v>
      </c>
      <c r="Y164" t="n">
        <v>0</v>
      </c>
      <c r="Z164" t="n">
        <v>0</v>
      </c>
      <c r="AA164" t="n">
        <v>0</v>
      </c>
      <c r="AB164" t="n">
        <v>0</v>
      </c>
      <c r="AC164" t="n">
        <v>0</v>
      </c>
      <c r="AD164" t="n">
        <v>0</v>
      </c>
      <c r="AE164" t="n">
        <v>0</v>
      </c>
      <c r="AF164" t="n">
        <v>0</v>
      </c>
      <c r="AG164" t="n">
        <v>0</v>
      </c>
      <c r="AH164" t="n">
        <v>0</v>
      </c>
      <c r="AI164" t="n">
        <v>0</v>
      </c>
      <c r="AJ164" t="n">
        <v>0</v>
      </c>
      <c r="AK164" t="n">
        <v>0</v>
      </c>
      <c r="AL164" t="n">
        <v>0</v>
      </c>
      <c r="AM164" t="n">
        <v>0</v>
      </c>
      <c r="AN164" t="n">
        <v>0</v>
      </c>
      <c r="AO164" t="n">
        <v>0</v>
      </c>
      <c r="AP164" t="n">
        <v>0</v>
      </c>
      <c r="AQ164" t="n">
        <v>0</v>
      </c>
      <c r="AR164" t="n">
        <v>1</v>
      </c>
      <c r="AS164" t="n">
        <v>1</v>
      </c>
      <c r="AT164" t="n">
        <v>1</v>
      </c>
      <c r="AU164" t="n">
        <v>1</v>
      </c>
      <c r="AV164" t="n">
        <v>0</v>
      </c>
      <c r="AW164" t="n">
        <v>0</v>
      </c>
      <c r="AX164" t="n">
        <v>0</v>
      </c>
      <c r="AY164" t="n">
        <v>0</v>
      </c>
      <c r="AZ164" t="n">
        <v>0</v>
      </c>
      <c r="BA164" t="n">
        <v>1</v>
      </c>
      <c r="BB164" t="n">
        <v>0</v>
      </c>
      <c r="BC164" t="n">
        <v>0</v>
      </c>
      <c r="BD164" t="n">
        <v>0</v>
      </c>
      <c r="BE164" t="n">
        <v>1</v>
      </c>
    </row>
    <row r="165">
      <c r="B165" s="325" t="inlineStr">
        <is>
          <t>Sciages F</t>
        </is>
      </c>
      <c r="C165" t="n">
        <v>0</v>
      </c>
      <c r="D165" t="n">
        <v>0</v>
      </c>
      <c r="E165" t="n">
        <v>0</v>
      </c>
      <c r="F165" t="n">
        <v>0</v>
      </c>
      <c r="G165" t="n">
        <v>0</v>
      </c>
      <c r="H165" t="n">
        <v>0</v>
      </c>
      <c r="I165" t="n">
        <v>0</v>
      </c>
      <c r="J165" t="n">
        <v>0</v>
      </c>
      <c r="K165" t="n">
        <v>0</v>
      </c>
      <c r="L165" t="n">
        <v>0</v>
      </c>
      <c r="M165" t="n">
        <v>0</v>
      </c>
      <c r="N165" t="n">
        <v>0</v>
      </c>
      <c r="O165" t="n">
        <v>0</v>
      </c>
      <c r="P165" t="n">
        <v>0</v>
      </c>
      <c r="Q165" t="n">
        <v>0</v>
      </c>
      <c r="R165" t="n">
        <v>0</v>
      </c>
      <c r="S165" t="n">
        <v>0</v>
      </c>
      <c r="T165" t="n">
        <v>0</v>
      </c>
      <c r="U165" t="n">
        <v>0</v>
      </c>
      <c r="V165" t="n">
        <v>0</v>
      </c>
      <c r="W165" t="n">
        <v>0</v>
      </c>
      <c r="X165" t="n">
        <v>0</v>
      </c>
      <c r="Y165" t="n">
        <v>0</v>
      </c>
      <c r="Z165" t="n">
        <v>0</v>
      </c>
      <c r="AA165" t="n">
        <v>0</v>
      </c>
      <c r="AB165" t="n">
        <v>0</v>
      </c>
      <c r="AC165" t="n">
        <v>0</v>
      </c>
      <c r="AD165" t="n">
        <v>0</v>
      </c>
      <c r="AE165" t="n">
        <v>0</v>
      </c>
      <c r="AF165" t="n">
        <v>0</v>
      </c>
      <c r="AG165" t="n">
        <v>0</v>
      </c>
      <c r="AH165" t="n">
        <v>0</v>
      </c>
      <c r="AI165" t="n">
        <v>0</v>
      </c>
      <c r="AJ165" t="n">
        <v>0</v>
      </c>
      <c r="AK165" t="n">
        <v>0</v>
      </c>
      <c r="AL165" t="n">
        <v>0</v>
      </c>
      <c r="AM165" t="n">
        <v>0</v>
      </c>
      <c r="AN165" t="n">
        <v>0</v>
      </c>
      <c r="AO165" t="n">
        <v>0</v>
      </c>
      <c r="AP165" t="n">
        <v>0</v>
      </c>
      <c r="AQ165" t="n">
        <v>0</v>
      </c>
      <c r="AR165" t="n">
        <v>1</v>
      </c>
      <c r="AS165" t="n">
        <v>1</v>
      </c>
      <c r="AT165" t="n">
        <v>0</v>
      </c>
      <c r="AU165" t="n">
        <v>1</v>
      </c>
      <c r="AV165" t="n">
        <v>0</v>
      </c>
      <c r="AW165" t="n">
        <v>0</v>
      </c>
      <c r="AX165" t="n">
        <v>0</v>
      </c>
      <c r="AY165" t="n">
        <v>0</v>
      </c>
      <c r="AZ165" t="n">
        <v>0</v>
      </c>
      <c r="BA165" t="n">
        <v>1</v>
      </c>
      <c r="BB165" t="n">
        <v>0</v>
      </c>
      <c r="BC165" t="n">
        <v>0</v>
      </c>
      <c r="BD165" t="n">
        <v>0</v>
      </c>
      <c r="BE165" t="n">
        <v>1</v>
      </c>
    </row>
    <row r="166">
      <c r="B166" s="325" t="inlineStr">
        <is>
          <t>Traverses</t>
        </is>
      </c>
      <c r="C166" t="n">
        <v>0</v>
      </c>
      <c r="D166" t="n">
        <v>0</v>
      </c>
      <c r="E166" t="n">
        <v>0</v>
      </c>
      <c r="F166" t="n">
        <v>0</v>
      </c>
      <c r="G166" t="n">
        <v>0</v>
      </c>
      <c r="H166" t="n">
        <v>0</v>
      </c>
      <c r="I166" t="n">
        <v>0</v>
      </c>
      <c r="J166" t="n">
        <v>0</v>
      </c>
      <c r="K166" t="n">
        <v>0</v>
      </c>
      <c r="L166" t="n">
        <v>0</v>
      </c>
      <c r="M166" t="n">
        <v>0</v>
      </c>
      <c r="N166" t="n">
        <v>0</v>
      </c>
      <c r="O166" t="n">
        <v>0</v>
      </c>
      <c r="P166" t="n">
        <v>0</v>
      </c>
      <c r="Q166" t="n">
        <v>0</v>
      </c>
      <c r="R166" t="n">
        <v>0</v>
      </c>
      <c r="S166" t="n">
        <v>0</v>
      </c>
      <c r="T166" t="n">
        <v>0</v>
      </c>
      <c r="U166" t="n">
        <v>0</v>
      </c>
      <c r="V166" t="n">
        <v>0</v>
      </c>
      <c r="W166" t="n">
        <v>0</v>
      </c>
      <c r="X166" t="n">
        <v>0</v>
      </c>
      <c r="Y166" t="n">
        <v>0</v>
      </c>
      <c r="Z166" t="n">
        <v>0</v>
      </c>
      <c r="AA166" t="n">
        <v>0</v>
      </c>
      <c r="AB166" t="n">
        <v>0</v>
      </c>
      <c r="AC166" t="n">
        <v>0</v>
      </c>
      <c r="AD166" t="n">
        <v>0</v>
      </c>
      <c r="AE166" t="n">
        <v>0</v>
      </c>
      <c r="AF166" t="n">
        <v>0</v>
      </c>
      <c r="AG166" t="n">
        <v>0</v>
      </c>
      <c r="AH166" t="n">
        <v>0</v>
      </c>
      <c r="AI166" t="n">
        <v>0</v>
      </c>
      <c r="AJ166" t="n">
        <v>0</v>
      </c>
      <c r="AK166" t="n">
        <v>0</v>
      </c>
      <c r="AL166" t="n">
        <v>0</v>
      </c>
      <c r="AM166" t="n">
        <v>0</v>
      </c>
      <c r="AN166" t="n">
        <v>0</v>
      </c>
      <c r="AO166" t="n">
        <v>0</v>
      </c>
      <c r="AP166" t="n">
        <v>0</v>
      </c>
      <c r="AQ166" t="n">
        <v>0</v>
      </c>
      <c r="AR166" t="n">
        <v>0</v>
      </c>
      <c r="AS166" t="n">
        <v>0</v>
      </c>
      <c r="AT166" t="n">
        <v>0</v>
      </c>
      <c r="AU166" t="n">
        <v>0</v>
      </c>
      <c r="AV166" t="n">
        <v>0</v>
      </c>
      <c r="AW166" t="n">
        <v>0</v>
      </c>
      <c r="AX166" t="n">
        <v>0</v>
      </c>
      <c r="AY166" t="n">
        <v>0</v>
      </c>
      <c r="AZ166" t="n">
        <v>0</v>
      </c>
      <c r="BA166" t="n">
        <v>1</v>
      </c>
      <c r="BB166" t="n">
        <v>0</v>
      </c>
      <c r="BC166" t="n">
        <v>0</v>
      </c>
      <c r="BD166" t="n">
        <v>0</v>
      </c>
      <c r="BE166" t="n">
        <v>1</v>
      </c>
    </row>
    <row r="167">
      <c r="B167" s="325" t="inlineStr">
        <is>
          <t>Merrains</t>
        </is>
      </c>
      <c r="C167" t="n">
        <v>0</v>
      </c>
      <c r="D167" t="n">
        <v>0</v>
      </c>
      <c r="E167" t="n">
        <v>0</v>
      </c>
      <c r="F167" t="n">
        <v>0</v>
      </c>
      <c r="G167" t="n">
        <v>0</v>
      </c>
      <c r="H167" t="n">
        <v>0</v>
      </c>
      <c r="I167" t="n">
        <v>0</v>
      </c>
      <c r="J167" t="n">
        <v>0</v>
      </c>
      <c r="K167" t="n">
        <v>0</v>
      </c>
      <c r="L167" t="n">
        <v>0</v>
      </c>
      <c r="M167" t="n">
        <v>0</v>
      </c>
      <c r="N167" t="n">
        <v>0</v>
      </c>
      <c r="O167" t="n">
        <v>0</v>
      </c>
      <c r="P167" t="n">
        <v>0</v>
      </c>
      <c r="Q167" t="n">
        <v>0</v>
      </c>
      <c r="R167" t="n">
        <v>0</v>
      </c>
      <c r="S167" t="n">
        <v>0</v>
      </c>
      <c r="T167" t="n">
        <v>0</v>
      </c>
      <c r="U167" t="n">
        <v>0</v>
      </c>
      <c r="V167" t="n">
        <v>0</v>
      </c>
      <c r="W167" t="n">
        <v>0</v>
      </c>
      <c r="X167" t="n">
        <v>0</v>
      </c>
      <c r="Y167" t="n">
        <v>0</v>
      </c>
      <c r="Z167" t="n">
        <v>0</v>
      </c>
      <c r="AA167" t="n">
        <v>0</v>
      </c>
      <c r="AB167" t="n">
        <v>0</v>
      </c>
      <c r="AC167" t="n">
        <v>0</v>
      </c>
      <c r="AD167" t="n">
        <v>0</v>
      </c>
      <c r="AE167" t="n">
        <v>0</v>
      </c>
      <c r="AF167" t="n">
        <v>0</v>
      </c>
      <c r="AG167" t="n">
        <v>0</v>
      </c>
      <c r="AH167" t="n">
        <v>0</v>
      </c>
      <c r="AI167" t="n">
        <v>0</v>
      </c>
      <c r="AJ167" t="n">
        <v>0</v>
      </c>
      <c r="AK167" t="n">
        <v>0</v>
      </c>
      <c r="AL167" t="n">
        <v>0</v>
      </c>
      <c r="AM167" t="n">
        <v>0</v>
      </c>
      <c r="AN167" t="n">
        <v>0</v>
      </c>
      <c r="AO167" t="n">
        <v>0</v>
      </c>
      <c r="AP167" t="n">
        <v>0</v>
      </c>
      <c r="AQ167" t="n">
        <v>0</v>
      </c>
      <c r="AR167" t="n">
        <v>0</v>
      </c>
      <c r="AS167" t="n">
        <v>0</v>
      </c>
      <c r="AT167" t="n">
        <v>0</v>
      </c>
      <c r="AU167" t="n">
        <v>0</v>
      </c>
      <c r="AV167" t="n">
        <v>0</v>
      </c>
      <c r="AW167" t="n">
        <v>0</v>
      </c>
      <c r="AX167" t="n">
        <v>0</v>
      </c>
      <c r="AY167" t="n">
        <v>0</v>
      </c>
      <c r="AZ167" t="n">
        <v>0</v>
      </c>
      <c r="BA167" t="n">
        <v>1</v>
      </c>
      <c r="BB167" t="n">
        <v>0</v>
      </c>
      <c r="BC167" t="n">
        <v>0</v>
      </c>
      <c r="BD167" t="n">
        <v>0</v>
      </c>
      <c r="BE167" t="n">
        <v>0</v>
      </c>
    </row>
    <row r="168">
      <c r="B168" s="325" t="inlineStr">
        <is>
          <t>Placages F</t>
        </is>
      </c>
      <c r="C168" t="n">
        <v>0</v>
      </c>
      <c r="D168" t="n">
        <v>0</v>
      </c>
      <c r="E168" t="n">
        <v>0</v>
      </c>
      <c r="F168" t="n">
        <v>0</v>
      </c>
      <c r="G168" t="n">
        <v>0</v>
      </c>
      <c r="H168" t="n">
        <v>0</v>
      </c>
      <c r="I168" t="n">
        <v>0</v>
      </c>
      <c r="J168" t="n">
        <v>0</v>
      </c>
      <c r="K168" t="n">
        <v>0</v>
      </c>
      <c r="L168" t="n">
        <v>0</v>
      </c>
      <c r="M168" t="n">
        <v>0</v>
      </c>
      <c r="N168" t="n">
        <v>0</v>
      </c>
      <c r="O168" t="n">
        <v>0</v>
      </c>
      <c r="P168" t="n">
        <v>0</v>
      </c>
      <c r="Q168" t="n">
        <v>0</v>
      </c>
      <c r="R168" t="n">
        <v>0</v>
      </c>
      <c r="S168" t="n">
        <v>0</v>
      </c>
      <c r="T168" t="n">
        <v>0</v>
      </c>
      <c r="U168" t="n">
        <v>0</v>
      </c>
      <c r="V168" t="n">
        <v>0</v>
      </c>
      <c r="W168" t="n">
        <v>0</v>
      </c>
      <c r="X168" t="n">
        <v>0</v>
      </c>
      <c r="Y168" t="n">
        <v>0</v>
      </c>
      <c r="Z168" t="n">
        <v>0</v>
      </c>
      <c r="AA168" t="n">
        <v>0</v>
      </c>
      <c r="AB168" t="n">
        <v>0</v>
      </c>
      <c r="AC168" t="n">
        <v>0</v>
      </c>
      <c r="AD168" t="n">
        <v>0</v>
      </c>
      <c r="AE168" t="n">
        <v>0</v>
      </c>
      <c r="AF168" t="n">
        <v>0</v>
      </c>
      <c r="AG168" t="n">
        <v>0</v>
      </c>
      <c r="AH168" t="n">
        <v>0</v>
      </c>
      <c r="AI168" t="n">
        <v>0</v>
      </c>
      <c r="AJ168" t="n">
        <v>0</v>
      </c>
      <c r="AK168" t="n">
        <v>0</v>
      </c>
      <c r="AL168" t="n">
        <v>0</v>
      </c>
      <c r="AM168" t="n">
        <v>0</v>
      </c>
      <c r="AN168" t="n">
        <v>0</v>
      </c>
      <c r="AO168" t="n">
        <v>0</v>
      </c>
      <c r="AP168" t="n">
        <v>0</v>
      </c>
      <c r="AQ168" t="n">
        <v>0</v>
      </c>
      <c r="AR168" t="n">
        <v>1</v>
      </c>
      <c r="AS168" t="n">
        <v>0</v>
      </c>
      <c r="AT168" t="n">
        <v>1</v>
      </c>
      <c r="AU168" t="n">
        <v>0</v>
      </c>
      <c r="AV168" t="n">
        <v>0</v>
      </c>
      <c r="AW168" t="n">
        <v>0</v>
      </c>
      <c r="AX168" t="n">
        <v>0</v>
      </c>
      <c r="AY168" t="n">
        <v>0</v>
      </c>
      <c r="AZ168" t="n">
        <v>0</v>
      </c>
      <c r="BA168" t="n">
        <v>0</v>
      </c>
      <c r="BB168" t="n">
        <v>0</v>
      </c>
      <c r="BC168" t="n">
        <v>0</v>
      </c>
      <c r="BD168" t="n">
        <v>0</v>
      </c>
      <c r="BE168" t="n">
        <v>1</v>
      </c>
    </row>
    <row r="169">
      <c r="B169" s="324" t="inlineStr">
        <is>
          <t>Produits de la 1ère transformation bois d'œuvre R</t>
        </is>
      </c>
      <c r="C169" t="n">
        <v>0</v>
      </c>
      <c r="D169" t="n">
        <v>0</v>
      </c>
      <c r="E169" t="n">
        <v>0</v>
      </c>
      <c r="F169" t="n">
        <v>0</v>
      </c>
      <c r="G169" t="n">
        <v>0</v>
      </c>
      <c r="H169" t="n">
        <v>0</v>
      </c>
      <c r="I169" t="n">
        <v>0</v>
      </c>
      <c r="J169" t="n">
        <v>0</v>
      </c>
      <c r="K169" t="n">
        <v>0</v>
      </c>
      <c r="L169" t="n">
        <v>0</v>
      </c>
      <c r="M169" t="n">
        <v>0</v>
      </c>
      <c r="N169" t="n">
        <v>0</v>
      </c>
      <c r="O169" t="n">
        <v>0</v>
      </c>
      <c r="P169" t="n">
        <v>0</v>
      </c>
      <c r="Q169" t="n">
        <v>0</v>
      </c>
      <c r="R169" t="n">
        <v>0</v>
      </c>
      <c r="S169" t="n">
        <v>0</v>
      </c>
      <c r="T169" t="n">
        <v>0</v>
      </c>
      <c r="U169" t="n">
        <v>0</v>
      </c>
      <c r="V169" t="n">
        <v>0</v>
      </c>
      <c r="W169" t="n">
        <v>0</v>
      </c>
      <c r="X169" t="n">
        <v>0</v>
      </c>
      <c r="Y169" t="n">
        <v>0</v>
      </c>
      <c r="Z169" t="n">
        <v>0</v>
      </c>
      <c r="AA169" t="n">
        <v>0</v>
      </c>
      <c r="AB169" t="n">
        <v>0</v>
      </c>
      <c r="AC169" t="n">
        <v>0</v>
      </c>
      <c r="AD169" t="n">
        <v>0</v>
      </c>
      <c r="AE169" t="n">
        <v>0</v>
      </c>
      <c r="AF169" t="n">
        <v>0</v>
      </c>
      <c r="AG169" t="n">
        <v>0</v>
      </c>
      <c r="AH169" t="n">
        <v>0</v>
      </c>
      <c r="AI169" t="n">
        <v>0</v>
      </c>
      <c r="AJ169" t="n">
        <v>0</v>
      </c>
      <c r="AK169" t="n">
        <v>0</v>
      </c>
      <c r="AL169" t="n">
        <v>0</v>
      </c>
      <c r="AM169" t="n">
        <v>0</v>
      </c>
      <c r="AN169" t="n">
        <v>0</v>
      </c>
      <c r="AO169" t="n">
        <v>0</v>
      </c>
      <c r="AP169" t="n">
        <v>0</v>
      </c>
      <c r="AQ169" t="n">
        <v>0</v>
      </c>
      <c r="AR169" t="n">
        <v>1</v>
      </c>
      <c r="AS169" t="n">
        <v>1</v>
      </c>
      <c r="AT169" t="n">
        <v>1</v>
      </c>
      <c r="AU169" t="n">
        <v>1</v>
      </c>
      <c r="AV169" t="n">
        <v>0</v>
      </c>
      <c r="AW169" t="n">
        <v>0</v>
      </c>
      <c r="AX169" t="n">
        <v>0</v>
      </c>
      <c r="AY169" t="n">
        <v>0</v>
      </c>
      <c r="AZ169" t="n">
        <v>0</v>
      </c>
      <c r="BA169" t="n">
        <v>1</v>
      </c>
      <c r="BB169" t="n">
        <v>0</v>
      </c>
      <c r="BC169" t="n">
        <v>0</v>
      </c>
      <c r="BD169" t="n">
        <v>0</v>
      </c>
      <c r="BE169" t="n">
        <v>1</v>
      </c>
    </row>
    <row r="170">
      <c r="B170" s="325" t="inlineStr">
        <is>
          <t>Sciages R</t>
        </is>
      </c>
      <c r="C170" t="n">
        <v>0</v>
      </c>
      <c r="D170" t="n">
        <v>0</v>
      </c>
      <c r="E170" t="n">
        <v>0</v>
      </c>
      <c r="F170" t="n">
        <v>0</v>
      </c>
      <c r="G170" t="n">
        <v>0</v>
      </c>
      <c r="H170" t="n">
        <v>0</v>
      </c>
      <c r="I170" t="n">
        <v>0</v>
      </c>
      <c r="J170" t="n">
        <v>0</v>
      </c>
      <c r="K170" t="n">
        <v>0</v>
      </c>
      <c r="L170" t="n">
        <v>0</v>
      </c>
      <c r="M170" t="n">
        <v>0</v>
      </c>
      <c r="N170" t="n">
        <v>0</v>
      </c>
      <c r="O170" t="n">
        <v>0</v>
      </c>
      <c r="P170" t="n">
        <v>0</v>
      </c>
      <c r="Q170" t="n">
        <v>0</v>
      </c>
      <c r="R170" t="n">
        <v>0</v>
      </c>
      <c r="S170" t="n">
        <v>0</v>
      </c>
      <c r="T170" t="n">
        <v>0</v>
      </c>
      <c r="U170" t="n">
        <v>0</v>
      </c>
      <c r="V170" t="n">
        <v>0</v>
      </c>
      <c r="W170" t="n">
        <v>0</v>
      </c>
      <c r="X170" t="n">
        <v>0</v>
      </c>
      <c r="Y170" t="n">
        <v>0</v>
      </c>
      <c r="Z170" t="n">
        <v>0</v>
      </c>
      <c r="AA170" t="n">
        <v>0</v>
      </c>
      <c r="AB170" t="n">
        <v>0</v>
      </c>
      <c r="AC170" t="n">
        <v>0</v>
      </c>
      <c r="AD170" t="n">
        <v>0</v>
      </c>
      <c r="AE170" t="n">
        <v>0</v>
      </c>
      <c r="AF170" t="n">
        <v>0</v>
      </c>
      <c r="AG170" t="n">
        <v>0</v>
      </c>
      <c r="AH170" t="n">
        <v>0</v>
      </c>
      <c r="AI170" t="n">
        <v>0</v>
      </c>
      <c r="AJ170" t="n">
        <v>0</v>
      </c>
      <c r="AK170" t="n">
        <v>0</v>
      </c>
      <c r="AL170" t="n">
        <v>0</v>
      </c>
      <c r="AM170" t="n">
        <v>0</v>
      </c>
      <c r="AN170" t="n">
        <v>0</v>
      </c>
      <c r="AO170" t="n">
        <v>0</v>
      </c>
      <c r="AP170" t="n">
        <v>0</v>
      </c>
      <c r="AQ170" t="n">
        <v>0</v>
      </c>
      <c r="AR170" t="n">
        <v>1</v>
      </c>
      <c r="AS170" t="n">
        <v>1</v>
      </c>
      <c r="AT170" t="n">
        <v>0</v>
      </c>
      <c r="AU170" t="n">
        <v>1</v>
      </c>
      <c r="AV170" t="n">
        <v>0</v>
      </c>
      <c r="AW170" t="n">
        <v>0</v>
      </c>
      <c r="AX170" t="n">
        <v>0</v>
      </c>
      <c r="AY170" t="n">
        <v>0</v>
      </c>
      <c r="AZ170" t="n">
        <v>0</v>
      </c>
      <c r="BA170" t="n">
        <v>1</v>
      </c>
      <c r="BB170" t="n">
        <v>0</v>
      </c>
      <c r="BC170" t="n">
        <v>0</v>
      </c>
      <c r="BD170" t="n">
        <v>0</v>
      </c>
      <c r="BE170" t="n">
        <v>1</v>
      </c>
    </row>
    <row r="171">
      <c r="B171" s="325" t="inlineStr">
        <is>
          <t>Placages R</t>
        </is>
      </c>
      <c r="C171" t="n">
        <v>0</v>
      </c>
      <c r="D171" t="n">
        <v>0</v>
      </c>
      <c r="E171" t="n">
        <v>0</v>
      </c>
      <c r="F171" t="n">
        <v>0</v>
      </c>
      <c r="G171" t="n">
        <v>0</v>
      </c>
      <c r="H171" t="n">
        <v>0</v>
      </c>
      <c r="I171" t="n">
        <v>0</v>
      </c>
      <c r="J171" t="n">
        <v>0</v>
      </c>
      <c r="K171" t="n">
        <v>0</v>
      </c>
      <c r="L171" t="n">
        <v>0</v>
      </c>
      <c r="M171" t="n">
        <v>0</v>
      </c>
      <c r="N171" t="n">
        <v>0</v>
      </c>
      <c r="O171" t="n">
        <v>0</v>
      </c>
      <c r="P171" t="n">
        <v>0</v>
      </c>
      <c r="Q171" t="n">
        <v>0</v>
      </c>
      <c r="R171" t="n">
        <v>0</v>
      </c>
      <c r="S171" t="n">
        <v>0</v>
      </c>
      <c r="T171" t="n">
        <v>0</v>
      </c>
      <c r="U171" t="n">
        <v>0</v>
      </c>
      <c r="V171" t="n">
        <v>0</v>
      </c>
      <c r="W171" t="n">
        <v>0</v>
      </c>
      <c r="X171" t="n">
        <v>0</v>
      </c>
      <c r="Y171" t="n">
        <v>0</v>
      </c>
      <c r="Z171" t="n">
        <v>0</v>
      </c>
      <c r="AA171" t="n">
        <v>0</v>
      </c>
      <c r="AB171" t="n">
        <v>0</v>
      </c>
      <c r="AC171" t="n">
        <v>0</v>
      </c>
      <c r="AD171" t="n">
        <v>0</v>
      </c>
      <c r="AE171" t="n">
        <v>0</v>
      </c>
      <c r="AF171" t="n">
        <v>0</v>
      </c>
      <c r="AG171" t="n">
        <v>0</v>
      </c>
      <c r="AH171" t="n">
        <v>0</v>
      </c>
      <c r="AI171" t="n">
        <v>0</v>
      </c>
      <c r="AJ171" t="n">
        <v>0</v>
      </c>
      <c r="AK171" t="n">
        <v>0</v>
      </c>
      <c r="AL171" t="n">
        <v>0</v>
      </c>
      <c r="AM171" t="n">
        <v>0</v>
      </c>
      <c r="AN171" t="n">
        <v>0</v>
      </c>
      <c r="AO171" t="n">
        <v>0</v>
      </c>
      <c r="AP171" t="n">
        <v>0</v>
      </c>
      <c r="AQ171" t="n">
        <v>0</v>
      </c>
      <c r="AR171" t="n">
        <v>1</v>
      </c>
      <c r="AS171" t="n">
        <v>0</v>
      </c>
      <c r="AT171" t="n">
        <v>1</v>
      </c>
      <c r="AU171" t="n">
        <v>0</v>
      </c>
      <c r="AV171" t="n">
        <v>0</v>
      </c>
      <c r="AW171" t="n">
        <v>0</v>
      </c>
      <c r="AX171" t="n">
        <v>0</v>
      </c>
      <c r="AY171" t="n">
        <v>0</v>
      </c>
      <c r="AZ171" t="n">
        <v>0</v>
      </c>
      <c r="BA171" t="n">
        <v>0</v>
      </c>
      <c r="BB171" t="n">
        <v>0</v>
      </c>
      <c r="BC171" t="n">
        <v>0</v>
      </c>
      <c r="BD171" t="n">
        <v>0</v>
      </c>
      <c r="BE171" t="n">
        <v>1</v>
      </c>
    </row>
    <row r="172">
      <c r="B172" s="323" t="inlineStr">
        <is>
          <t>Produits de la 1ère transformation bois d'industrie</t>
        </is>
      </c>
      <c r="C172" t="n">
        <v>0</v>
      </c>
      <c r="D172" t="n">
        <v>0</v>
      </c>
      <c r="E172" t="n">
        <v>0</v>
      </c>
      <c r="F172" t="n">
        <v>0</v>
      </c>
      <c r="G172" t="n">
        <v>0</v>
      </c>
      <c r="H172" t="n">
        <v>0</v>
      </c>
      <c r="I172" t="n">
        <v>0</v>
      </c>
      <c r="J172" t="n">
        <v>0</v>
      </c>
      <c r="K172" t="n">
        <v>0</v>
      </c>
      <c r="L172" t="n">
        <v>0</v>
      </c>
      <c r="M172" t="n">
        <v>0</v>
      </c>
      <c r="N172" t="n">
        <v>0</v>
      </c>
      <c r="O172" t="n">
        <v>0</v>
      </c>
      <c r="P172" t="n">
        <v>0</v>
      </c>
      <c r="Q172" t="n">
        <v>0</v>
      </c>
      <c r="R172" t="n">
        <v>0</v>
      </c>
      <c r="S172" t="n">
        <v>0</v>
      </c>
      <c r="T172" t="n">
        <v>0</v>
      </c>
      <c r="U172" t="n">
        <v>0</v>
      </c>
      <c r="V172" t="n">
        <v>0</v>
      </c>
      <c r="W172" t="n">
        <v>0</v>
      </c>
      <c r="X172" t="n">
        <v>0</v>
      </c>
      <c r="Y172" t="n">
        <v>0</v>
      </c>
      <c r="Z172" t="n">
        <v>0</v>
      </c>
      <c r="AA172" t="n">
        <v>0</v>
      </c>
      <c r="AB172" t="n">
        <v>0</v>
      </c>
      <c r="AC172" t="n">
        <v>0</v>
      </c>
      <c r="AD172" t="n">
        <v>0</v>
      </c>
      <c r="AE172" t="n">
        <v>0</v>
      </c>
      <c r="AF172" t="n">
        <v>0</v>
      </c>
      <c r="AG172" t="n">
        <v>0</v>
      </c>
      <c r="AH172" t="n">
        <v>0</v>
      </c>
      <c r="AI172" t="n">
        <v>0</v>
      </c>
      <c r="AJ172" t="n">
        <v>0</v>
      </c>
      <c r="AK172" t="n">
        <v>0</v>
      </c>
      <c r="AL172" t="n">
        <v>0</v>
      </c>
      <c r="AM172" t="n">
        <v>0</v>
      </c>
      <c r="AN172" t="n">
        <v>0</v>
      </c>
      <c r="AO172" t="n">
        <v>0</v>
      </c>
      <c r="AP172" t="n">
        <v>0</v>
      </c>
      <c r="AQ172" t="n">
        <v>0</v>
      </c>
      <c r="AR172" t="n">
        <v>0</v>
      </c>
      <c r="AS172" t="n">
        <v>0</v>
      </c>
      <c r="AT172" t="n">
        <v>0</v>
      </c>
      <c r="AU172" t="n">
        <v>0</v>
      </c>
      <c r="AV172" t="n">
        <v>1</v>
      </c>
      <c r="AW172" t="n">
        <v>0</v>
      </c>
      <c r="AX172" t="n">
        <v>0</v>
      </c>
      <c r="AY172" t="n">
        <v>0</v>
      </c>
      <c r="AZ172" t="n">
        <v>0</v>
      </c>
      <c r="BA172" t="n">
        <v>1</v>
      </c>
      <c r="BB172" t="n">
        <v>0</v>
      </c>
      <c r="BC172" t="n">
        <v>0</v>
      </c>
      <c r="BD172" t="n">
        <v>0</v>
      </c>
      <c r="BE172" t="n">
        <v>1</v>
      </c>
    </row>
    <row r="173">
      <c r="B173" s="324" t="inlineStr">
        <is>
          <t>Pâte à papier</t>
        </is>
      </c>
      <c r="C173" t="n">
        <v>0</v>
      </c>
      <c r="D173" t="n">
        <v>0</v>
      </c>
      <c r="E173" t="n">
        <v>0</v>
      </c>
      <c r="F173" t="n">
        <v>0</v>
      </c>
      <c r="G173" t="n">
        <v>0</v>
      </c>
      <c r="H173" t="n">
        <v>0</v>
      </c>
      <c r="I173" t="n">
        <v>0</v>
      </c>
      <c r="J173" t="n">
        <v>0</v>
      </c>
      <c r="K173" t="n">
        <v>0</v>
      </c>
      <c r="L173" t="n">
        <v>0</v>
      </c>
      <c r="M173" t="n">
        <v>0</v>
      </c>
      <c r="N173" t="n">
        <v>0</v>
      </c>
      <c r="O173" t="n">
        <v>0</v>
      </c>
      <c r="P173" t="n">
        <v>0</v>
      </c>
      <c r="Q173" t="n">
        <v>0</v>
      </c>
      <c r="R173" t="n">
        <v>0</v>
      </c>
      <c r="S173" t="n">
        <v>0</v>
      </c>
      <c r="T173" t="n">
        <v>0</v>
      </c>
      <c r="U173" t="n">
        <v>0</v>
      </c>
      <c r="V173" t="n">
        <v>0</v>
      </c>
      <c r="W173" t="n">
        <v>0</v>
      </c>
      <c r="X173" t="n">
        <v>0</v>
      </c>
      <c r="Y173" t="n">
        <v>0</v>
      </c>
      <c r="Z173" t="n">
        <v>0</v>
      </c>
      <c r="AA173" t="n">
        <v>0</v>
      </c>
      <c r="AB173" t="n">
        <v>0</v>
      </c>
      <c r="AC173" t="n">
        <v>0</v>
      </c>
      <c r="AD173" t="n">
        <v>0</v>
      </c>
      <c r="AE173" t="n">
        <v>0</v>
      </c>
      <c r="AF173" t="n">
        <v>0</v>
      </c>
      <c r="AG173" t="n">
        <v>0</v>
      </c>
      <c r="AH173" t="n">
        <v>0</v>
      </c>
      <c r="AI173" t="n">
        <v>0</v>
      </c>
      <c r="AJ173" t="n">
        <v>0</v>
      </c>
      <c r="AK173" t="n">
        <v>0</v>
      </c>
      <c r="AL173" t="n">
        <v>0</v>
      </c>
      <c r="AM173" t="n">
        <v>0</v>
      </c>
      <c r="AN173" t="n">
        <v>0</v>
      </c>
      <c r="AO173" t="n">
        <v>0</v>
      </c>
      <c r="AP173" t="n">
        <v>0</v>
      </c>
      <c r="AQ173" t="n">
        <v>0</v>
      </c>
      <c r="AR173" t="n">
        <v>0</v>
      </c>
      <c r="AS173" t="n">
        <v>0</v>
      </c>
      <c r="AT173" t="n">
        <v>0</v>
      </c>
      <c r="AU173" t="n">
        <v>0</v>
      </c>
      <c r="AV173" t="n">
        <v>1</v>
      </c>
      <c r="AW173" t="n">
        <v>0</v>
      </c>
      <c r="AX173" t="n">
        <v>0</v>
      </c>
      <c r="AY173" t="n">
        <v>0</v>
      </c>
      <c r="AZ173" t="n">
        <v>0</v>
      </c>
      <c r="BA173" t="n">
        <v>0</v>
      </c>
      <c r="BB173" t="n">
        <v>0</v>
      </c>
      <c r="BC173" t="n">
        <v>0</v>
      </c>
      <c r="BD173" t="n">
        <v>0</v>
      </c>
      <c r="BE173" t="n">
        <v>1</v>
      </c>
    </row>
    <row r="174">
      <c r="B174" s="325" t="inlineStr">
        <is>
          <t>Pâte à papier R</t>
        </is>
      </c>
      <c r="C174" t="n">
        <v>0</v>
      </c>
      <c r="D174" t="n">
        <v>0</v>
      </c>
      <c r="E174" t="n">
        <v>0</v>
      </c>
      <c r="F174" t="n">
        <v>0</v>
      </c>
      <c r="G174" t="n">
        <v>0</v>
      </c>
      <c r="H174" t="n">
        <v>0</v>
      </c>
      <c r="I174" t="n">
        <v>0</v>
      </c>
      <c r="J174" t="n">
        <v>0</v>
      </c>
      <c r="K174" t="n">
        <v>0</v>
      </c>
      <c r="L174" t="n">
        <v>0</v>
      </c>
      <c r="M174" t="n">
        <v>0</v>
      </c>
      <c r="N174" t="n">
        <v>0</v>
      </c>
      <c r="O174" t="n">
        <v>0</v>
      </c>
      <c r="P174" t="n">
        <v>0</v>
      </c>
      <c r="Q174" t="n">
        <v>0</v>
      </c>
      <c r="R174" t="n">
        <v>0</v>
      </c>
      <c r="S174" t="n">
        <v>0</v>
      </c>
      <c r="T174" t="n">
        <v>0</v>
      </c>
      <c r="U174" t="n">
        <v>0</v>
      </c>
      <c r="V174" t="n">
        <v>0</v>
      </c>
      <c r="W174" t="n">
        <v>0</v>
      </c>
      <c r="X174" t="n">
        <v>0</v>
      </c>
      <c r="Y174" t="n">
        <v>0</v>
      </c>
      <c r="Z174" t="n">
        <v>0</v>
      </c>
      <c r="AA174" t="n">
        <v>0</v>
      </c>
      <c r="AB174" t="n">
        <v>0</v>
      </c>
      <c r="AC174" t="n">
        <v>0</v>
      </c>
      <c r="AD174" t="n">
        <v>0</v>
      </c>
      <c r="AE174" t="n">
        <v>0</v>
      </c>
      <c r="AF174" t="n">
        <v>0</v>
      </c>
      <c r="AG174" t="n">
        <v>0</v>
      </c>
      <c r="AH174" t="n">
        <v>0</v>
      </c>
      <c r="AI174" t="n">
        <v>0</v>
      </c>
      <c r="AJ174" t="n">
        <v>0</v>
      </c>
      <c r="AK174" t="n">
        <v>0</v>
      </c>
      <c r="AL174" t="n">
        <v>0</v>
      </c>
      <c r="AM174" t="n">
        <v>0</v>
      </c>
      <c r="AN174" t="n">
        <v>0</v>
      </c>
      <c r="AO174" t="n">
        <v>0</v>
      </c>
      <c r="AP174" t="n">
        <v>0</v>
      </c>
      <c r="AQ174" t="n">
        <v>0</v>
      </c>
      <c r="AR174" t="n">
        <v>0</v>
      </c>
      <c r="AS174" t="n">
        <v>0</v>
      </c>
      <c r="AT174" t="n">
        <v>0</v>
      </c>
      <c r="AU174" t="n">
        <v>0</v>
      </c>
      <c r="AV174" t="n">
        <v>1</v>
      </c>
      <c r="AW174" t="n">
        <v>0</v>
      </c>
      <c r="AX174" t="n">
        <v>0</v>
      </c>
      <c r="AY174" t="n">
        <v>0</v>
      </c>
      <c r="AZ174" t="n">
        <v>0</v>
      </c>
      <c r="BA174" t="n">
        <v>0</v>
      </c>
      <c r="BB174" t="n">
        <v>0</v>
      </c>
      <c r="BC174" t="n">
        <v>0</v>
      </c>
      <c r="BD174" t="n">
        <v>0</v>
      </c>
      <c r="BE174" t="n">
        <v>1</v>
      </c>
    </row>
    <row r="175">
      <c r="B175" s="325" t="inlineStr">
        <is>
          <t>Pâte à papier F</t>
        </is>
      </c>
      <c r="C175" t="n">
        <v>0</v>
      </c>
      <c r="D175" t="n">
        <v>0</v>
      </c>
      <c r="E175" t="n">
        <v>0</v>
      </c>
      <c r="F175" t="n">
        <v>0</v>
      </c>
      <c r="G175" t="n">
        <v>0</v>
      </c>
      <c r="H175" t="n">
        <v>0</v>
      </c>
      <c r="I175" t="n">
        <v>0</v>
      </c>
      <c r="J175" t="n">
        <v>0</v>
      </c>
      <c r="K175" t="n">
        <v>0</v>
      </c>
      <c r="L175" t="n">
        <v>0</v>
      </c>
      <c r="M175" t="n">
        <v>0</v>
      </c>
      <c r="N175" t="n">
        <v>0</v>
      </c>
      <c r="O175" t="n">
        <v>0</v>
      </c>
      <c r="P175" t="n">
        <v>0</v>
      </c>
      <c r="Q175" t="n">
        <v>0</v>
      </c>
      <c r="R175" t="n">
        <v>0</v>
      </c>
      <c r="S175" t="n">
        <v>0</v>
      </c>
      <c r="T175" t="n">
        <v>0</v>
      </c>
      <c r="U175" t="n">
        <v>0</v>
      </c>
      <c r="V175" t="n">
        <v>0</v>
      </c>
      <c r="W175" t="n">
        <v>0</v>
      </c>
      <c r="X175" t="n">
        <v>0</v>
      </c>
      <c r="Y175" t="n">
        <v>0</v>
      </c>
      <c r="Z175" t="n">
        <v>0</v>
      </c>
      <c r="AA175" t="n">
        <v>0</v>
      </c>
      <c r="AB175" t="n">
        <v>0</v>
      </c>
      <c r="AC175" t="n">
        <v>0</v>
      </c>
      <c r="AD175" t="n">
        <v>0</v>
      </c>
      <c r="AE175" t="n">
        <v>0</v>
      </c>
      <c r="AF175" t="n">
        <v>0</v>
      </c>
      <c r="AG175" t="n">
        <v>0</v>
      </c>
      <c r="AH175" t="n">
        <v>0</v>
      </c>
      <c r="AI175" t="n">
        <v>0</v>
      </c>
      <c r="AJ175" t="n">
        <v>0</v>
      </c>
      <c r="AK175" t="n">
        <v>0</v>
      </c>
      <c r="AL175" t="n">
        <v>0</v>
      </c>
      <c r="AM175" t="n">
        <v>0</v>
      </c>
      <c r="AN175" t="n">
        <v>0</v>
      </c>
      <c r="AO175" t="n">
        <v>0</v>
      </c>
      <c r="AP175" t="n">
        <v>0</v>
      </c>
      <c r="AQ175" t="n">
        <v>0</v>
      </c>
      <c r="AR175" t="n">
        <v>0</v>
      </c>
      <c r="AS175" t="n">
        <v>0</v>
      </c>
      <c r="AT175" t="n">
        <v>0</v>
      </c>
      <c r="AU175" t="n">
        <v>0</v>
      </c>
      <c r="AV175" t="n">
        <v>1</v>
      </c>
      <c r="AW175" t="n">
        <v>0</v>
      </c>
      <c r="AX175" t="n">
        <v>0</v>
      </c>
      <c r="AY175" t="n">
        <v>0</v>
      </c>
      <c r="AZ175" t="n">
        <v>0</v>
      </c>
      <c r="BA175" t="n">
        <v>0</v>
      </c>
      <c r="BB175" t="n">
        <v>0</v>
      </c>
      <c r="BC175" t="n">
        <v>0</v>
      </c>
      <c r="BD175" t="n">
        <v>0</v>
      </c>
      <c r="BE175" t="n">
        <v>1</v>
      </c>
    </row>
    <row r="176">
      <c r="B176" s="324" t="inlineStr">
        <is>
          <t>Pâte à papier</t>
        </is>
      </c>
      <c r="C176" t="n">
        <v>0</v>
      </c>
      <c r="D176" t="n">
        <v>0</v>
      </c>
      <c r="E176" t="n">
        <v>0</v>
      </c>
      <c r="F176" t="n">
        <v>0</v>
      </c>
      <c r="G176" t="n">
        <v>0</v>
      </c>
      <c r="H176" t="n">
        <v>0</v>
      </c>
      <c r="I176" t="n">
        <v>0</v>
      </c>
      <c r="J176" t="n">
        <v>0</v>
      </c>
      <c r="K176" t="n">
        <v>0</v>
      </c>
      <c r="L176" t="n">
        <v>0</v>
      </c>
      <c r="M176" t="n">
        <v>0</v>
      </c>
      <c r="N176" t="n">
        <v>0</v>
      </c>
      <c r="O176" t="n">
        <v>0</v>
      </c>
      <c r="P176" t="n">
        <v>0</v>
      </c>
      <c r="Q176" t="n">
        <v>0</v>
      </c>
      <c r="R176" t="n">
        <v>0</v>
      </c>
      <c r="S176" t="n">
        <v>0</v>
      </c>
      <c r="T176" t="n">
        <v>0</v>
      </c>
      <c r="U176" t="n">
        <v>0</v>
      </c>
      <c r="V176" t="n">
        <v>0</v>
      </c>
      <c r="W176" t="n">
        <v>0</v>
      </c>
      <c r="X176" t="n">
        <v>0</v>
      </c>
      <c r="Y176" t="n">
        <v>0</v>
      </c>
      <c r="Z176" t="n">
        <v>0</v>
      </c>
      <c r="AA176" t="n">
        <v>0</v>
      </c>
      <c r="AB176" t="n">
        <v>0</v>
      </c>
      <c r="AC176" t="n">
        <v>0</v>
      </c>
      <c r="AD176" t="n">
        <v>0</v>
      </c>
      <c r="AE176" t="n">
        <v>0</v>
      </c>
      <c r="AF176" t="n">
        <v>0</v>
      </c>
      <c r="AG176" t="n">
        <v>0</v>
      </c>
      <c r="AH176" t="n">
        <v>0</v>
      </c>
      <c r="AI176" t="n">
        <v>0</v>
      </c>
      <c r="AJ176" t="n">
        <v>0</v>
      </c>
      <c r="AK176" t="n">
        <v>0</v>
      </c>
      <c r="AL176" t="n">
        <v>0</v>
      </c>
      <c r="AM176" t="n">
        <v>0</v>
      </c>
      <c r="AN176" t="n">
        <v>0</v>
      </c>
      <c r="AO176" t="n">
        <v>0</v>
      </c>
      <c r="AP176" t="n">
        <v>0</v>
      </c>
      <c r="AQ176" t="n">
        <v>0</v>
      </c>
      <c r="AR176" t="n">
        <v>0</v>
      </c>
      <c r="AS176" t="n">
        <v>0</v>
      </c>
      <c r="AT176" t="n">
        <v>0</v>
      </c>
      <c r="AU176" t="n">
        <v>0</v>
      </c>
      <c r="AV176" t="n">
        <v>1</v>
      </c>
      <c r="AW176" t="n">
        <v>0</v>
      </c>
      <c r="AX176" t="n">
        <v>0</v>
      </c>
      <c r="AY176" t="n">
        <v>0</v>
      </c>
      <c r="AZ176" t="n">
        <v>0</v>
      </c>
      <c r="BA176" t="n">
        <v>0</v>
      </c>
      <c r="BB176" t="n">
        <v>0</v>
      </c>
      <c r="BC176" t="n">
        <v>0</v>
      </c>
      <c r="BD176" t="n">
        <v>0</v>
      </c>
      <c r="BE176" t="n">
        <v>1</v>
      </c>
    </row>
    <row r="177">
      <c r="B177" s="325" t="inlineStr">
        <is>
          <t>Pâte à papier mécanique</t>
        </is>
      </c>
      <c r="C177" t="n">
        <v>0</v>
      </c>
      <c r="D177" t="n">
        <v>0</v>
      </c>
      <c r="E177" t="n">
        <v>0</v>
      </c>
      <c r="F177" t="n">
        <v>0</v>
      </c>
      <c r="G177" t="n">
        <v>0</v>
      </c>
      <c r="H177" t="n">
        <v>0</v>
      </c>
      <c r="I177" t="n">
        <v>0</v>
      </c>
      <c r="J177" t="n">
        <v>0</v>
      </c>
      <c r="K177" t="n">
        <v>0</v>
      </c>
      <c r="L177" t="n">
        <v>0</v>
      </c>
      <c r="M177" t="n">
        <v>0</v>
      </c>
      <c r="N177" t="n">
        <v>0</v>
      </c>
      <c r="O177" t="n">
        <v>0</v>
      </c>
      <c r="P177" t="n">
        <v>0</v>
      </c>
      <c r="Q177" t="n">
        <v>0</v>
      </c>
      <c r="R177" t="n">
        <v>0</v>
      </c>
      <c r="S177" t="n">
        <v>0</v>
      </c>
      <c r="T177" t="n">
        <v>0</v>
      </c>
      <c r="U177" t="n">
        <v>0</v>
      </c>
      <c r="V177" t="n">
        <v>0</v>
      </c>
      <c r="W177" t="n">
        <v>0</v>
      </c>
      <c r="X177" t="n">
        <v>0</v>
      </c>
      <c r="Y177" t="n">
        <v>0</v>
      </c>
      <c r="Z177" t="n">
        <v>0</v>
      </c>
      <c r="AA177" t="n">
        <v>0</v>
      </c>
      <c r="AB177" t="n">
        <v>0</v>
      </c>
      <c r="AC177" t="n">
        <v>0</v>
      </c>
      <c r="AD177" t="n">
        <v>0</v>
      </c>
      <c r="AE177" t="n">
        <v>0</v>
      </c>
      <c r="AF177" t="n">
        <v>0</v>
      </c>
      <c r="AG177" t="n">
        <v>0</v>
      </c>
      <c r="AH177" t="n">
        <v>0</v>
      </c>
      <c r="AI177" t="n">
        <v>0</v>
      </c>
      <c r="AJ177" t="n">
        <v>0</v>
      </c>
      <c r="AK177" t="n">
        <v>0</v>
      </c>
      <c r="AL177" t="n">
        <v>0</v>
      </c>
      <c r="AM177" t="n">
        <v>0</v>
      </c>
      <c r="AN177" t="n">
        <v>0</v>
      </c>
      <c r="AO177" t="n">
        <v>0</v>
      </c>
      <c r="AP177" t="n">
        <v>0</v>
      </c>
      <c r="AQ177" t="n">
        <v>0</v>
      </c>
      <c r="AR177" t="n">
        <v>0</v>
      </c>
      <c r="AS177" t="n">
        <v>0</v>
      </c>
      <c r="AT177" t="n">
        <v>0</v>
      </c>
      <c r="AU177" t="n">
        <v>0</v>
      </c>
      <c r="AV177" t="n">
        <v>1</v>
      </c>
      <c r="AW177" t="n">
        <v>0</v>
      </c>
      <c r="AX177" t="n">
        <v>0</v>
      </c>
      <c r="AY177" t="n">
        <v>0</v>
      </c>
      <c r="AZ177" t="n">
        <v>0</v>
      </c>
      <c r="BA177" t="n">
        <v>0</v>
      </c>
      <c r="BB177" t="n">
        <v>0</v>
      </c>
      <c r="BC177" t="n">
        <v>0</v>
      </c>
      <c r="BD177" t="n">
        <v>0</v>
      </c>
      <c r="BE177" t="n">
        <v>1</v>
      </c>
    </row>
    <row r="178">
      <c r="B178" s="325" t="inlineStr">
        <is>
          <t>Pâte à papier chimique</t>
        </is>
      </c>
      <c r="C178" t="n">
        <v>0</v>
      </c>
      <c r="D178" t="n">
        <v>0</v>
      </c>
      <c r="E178" t="n">
        <v>0</v>
      </c>
      <c r="F178" t="n">
        <v>0</v>
      </c>
      <c r="G178" t="n">
        <v>0</v>
      </c>
      <c r="H178" t="n">
        <v>0</v>
      </c>
      <c r="I178" t="n">
        <v>0</v>
      </c>
      <c r="J178" t="n">
        <v>0</v>
      </c>
      <c r="K178" t="n">
        <v>0</v>
      </c>
      <c r="L178" t="n">
        <v>0</v>
      </c>
      <c r="M178" t="n">
        <v>0</v>
      </c>
      <c r="N178" t="n">
        <v>0</v>
      </c>
      <c r="O178" t="n">
        <v>0</v>
      </c>
      <c r="P178" t="n">
        <v>0</v>
      </c>
      <c r="Q178" t="n">
        <v>0</v>
      </c>
      <c r="R178" t="n">
        <v>0</v>
      </c>
      <c r="S178" t="n">
        <v>0</v>
      </c>
      <c r="T178" t="n">
        <v>0</v>
      </c>
      <c r="U178" t="n">
        <v>0</v>
      </c>
      <c r="V178" t="n">
        <v>0</v>
      </c>
      <c r="W178" t="n">
        <v>0</v>
      </c>
      <c r="X178" t="n">
        <v>0</v>
      </c>
      <c r="Y178" t="n">
        <v>0</v>
      </c>
      <c r="Z178" t="n">
        <v>0</v>
      </c>
      <c r="AA178" t="n">
        <v>0</v>
      </c>
      <c r="AB178" t="n">
        <v>0</v>
      </c>
      <c r="AC178" t="n">
        <v>0</v>
      </c>
      <c r="AD178" t="n">
        <v>0</v>
      </c>
      <c r="AE178" t="n">
        <v>0</v>
      </c>
      <c r="AF178" t="n">
        <v>0</v>
      </c>
      <c r="AG178" t="n">
        <v>0</v>
      </c>
      <c r="AH178" t="n">
        <v>0</v>
      </c>
      <c r="AI178" t="n">
        <v>0</v>
      </c>
      <c r="AJ178" t="n">
        <v>0</v>
      </c>
      <c r="AK178" t="n">
        <v>0</v>
      </c>
      <c r="AL178" t="n">
        <v>0</v>
      </c>
      <c r="AM178" t="n">
        <v>0</v>
      </c>
      <c r="AN178" t="n">
        <v>0</v>
      </c>
      <c r="AO178" t="n">
        <v>0</v>
      </c>
      <c r="AP178" t="n">
        <v>0</v>
      </c>
      <c r="AQ178" t="n">
        <v>0</v>
      </c>
      <c r="AR178" t="n">
        <v>0</v>
      </c>
      <c r="AS178" t="n">
        <v>0</v>
      </c>
      <c r="AT178" t="n">
        <v>0</v>
      </c>
      <c r="AU178" t="n">
        <v>0</v>
      </c>
      <c r="AV178" t="n">
        <v>1</v>
      </c>
      <c r="AW178" t="n">
        <v>0</v>
      </c>
      <c r="AX178" t="n">
        <v>0</v>
      </c>
      <c r="AY178" t="n">
        <v>0</v>
      </c>
      <c r="AZ178" t="n">
        <v>0</v>
      </c>
      <c r="BA178" t="n">
        <v>0</v>
      </c>
      <c r="BB178" t="n">
        <v>0</v>
      </c>
      <c r="BC178" t="n">
        <v>0</v>
      </c>
      <c r="BD178" t="n">
        <v>0</v>
      </c>
      <c r="BE178" t="n">
        <v>1</v>
      </c>
    </row>
    <row r="179">
      <c r="B179" s="324" t="inlineStr">
        <is>
          <t>Panneaux</t>
        </is>
      </c>
      <c r="C179" t="n">
        <v>0</v>
      </c>
      <c r="D179" t="n">
        <v>0</v>
      </c>
      <c r="E179" t="n">
        <v>0</v>
      </c>
      <c r="F179" t="n">
        <v>0</v>
      </c>
      <c r="G179" t="n">
        <v>0</v>
      </c>
      <c r="H179" t="n">
        <v>0</v>
      </c>
      <c r="I179" t="n">
        <v>0</v>
      </c>
      <c r="J179" t="n">
        <v>0</v>
      </c>
      <c r="K179" t="n">
        <v>0</v>
      </c>
      <c r="L179" t="n">
        <v>0</v>
      </c>
      <c r="M179" t="n">
        <v>0</v>
      </c>
      <c r="N179" t="n">
        <v>0</v>
      </c>
      <c r="O179" t="n">
        <v>0</v>
      </c>
      <c r="P179" t="n">
        <v>0</v>
      </c>
      <c r="Q179" t="n">
        <v>0</v>
      </c>
      <c r="R179" t="n">
        <v>0</v>
      </c>
      <c r="S179" t="n">
        <v>0</v>
      </c>
      <c r="T179" t="n">
        <v>0</v>
      </c>
      <c r="U179" t="n">
        <v>0</v>
      </c>
      <c r="V179" t="n">
        <v>0</v>
      </c>
      <c r="W179" t="n">
        <v>0</v>
      </c>
      <c r="X179" t="n">
        <v>0</v>
      </c>
      <c r="Y179" t="n">
        <v>0</v>
      </c>
      <c r="Z179" t="n">
        <v>0</v>
      </c>
      <c r="AA179" t="n">
        <v>0</v>
      </c>
      <c r="AB179" t="n">
        <v>0</v>
      </c>
      <c r="AC179" t="n">
        <v>0</v>
      </c>
      <c r="AD179" t="n">
        <v>0</v>
      </c>
      <c r="AE179" t="n">
        <v>0</v>
      </c>
      <c r="AF179" t="n">
        <v>0</v>
      </c>
      <c r="AG179" t="n">
        <v>0</v>
      </c>
      <c r="AH179" t="n">
        <v>0</v>
      </c>
      <c r="AI179" t="n">
        <v>0</v>
      </c>
      <c r="AJ179" t="n">
        <v>0</v>
      </c>
      <c r="AK179" t="n">
        <v>0</v>
      </c>
      <c r="AL179" t="n">
        <v>0</v>
      </c>
      <c r="AM179" t="n">
        <v>0</v>
      </c>
      <c r="AN179" t="n">
        <v>0</v>
      </c>
      <c r="AO179" t="n">
        <v>0</v>
      </c>
      <c r="AP179" t="n">
        <v>0</v>
      </c>
      <c r="AQ179" t="n">
        <v>0</v>
      </c>
      <c r="AR179" t="n">
        <v>0</v>
      </c>
      <c r="AS179" t="n">
        <v>0</v>
      </c>
      <c r="AT179" t="n">
        <v>0</v>
      </c>
      <c r="AU179" t="n">
        <v>0</v>
      </c>
      <c r="AV179" t="n">
        <v>0</v>
      </c>
      <c r="AW179" t="n">
        <v>0</v>
      </c>
      <c r="AX179" t="n">
        <v>0</v>
      </c>
      <c r="AY179" t="n">
        <v>0</v>
      </c>
      <c r="AZ179" t="n">
        <v>0</v>
      </c>
      <c r="BA179" t="n">
        <v>1</v>
      </c>
      <c r="BB179" t="n">
        <v>0</v>
      </c>
      <c r="BC179" t="n">
        <v>0</v>
      </c>
      <c r="BD179" t="n">
        <v>0</v>
      </c>
      <c r="BE179" t="n">
        <v>1</v>
      </c>
    </row>
    <row r="180">
      <c r="B180" s="325" t="inlineStr">
        <is>
          <t>Panneaux F</t>
        </is>
      </c>
      <c r="C180" t="n">
        <v>0</v>
      </c>
      <c r="D180" t="n">
        <v>0</v>
      </c>
      <c r="E180" t="n">
        <v>0</v>
      </c>
      <c r="F180" t="n">
        <v>0</v>
      </c>
      <c r="G180" t="n">
        <v>0</v>
      </c>
      <c r="H180" t="n">
        <v>0</v>
      </c>
      <c r="I180" t="n">
        <v>0</v>
      </c>
      <c r="J180" t="n">
        <v>0</v>
      </c>
      <c r="K180" t="n">
        <v>0</v>
      </c>
      <c r="L180" t="n">
        <v>0</v>
      </c>
      <c r="M180" t="n">
        <v>0</v>
      </c>
      <c r="N180" t="n">
        <v>0</v>
      </c>
      <c r="O180" t="n">
        <v>0</v>
      </c>
      <c r="P180" t="n">
        <v>0</v>
      </c>
      <c r="Q180" t="n">
        <v>0</v>
      </c>
      <c r="R180" t="n">
        <v>0</v>
      </c>
      <c r="S180" t="n">
        <v>0</v>
      </c>
      <c r="T180" t="n">
        <v>0</v>
      </c>
      <c r="U180" t="n">
        <v>0</v>
      </c>
      <c r="V180" t="n">
        <v>0</v>
      </c>
      <c r="W180" t="n">
        <v>0</v>
      </c>
      <c r="X180" t="n">
        <v>0</v>
      </c>
      <c r="Y180" t="n">
        <v>0</v>
      </c>
      <c r="Z180" t="n">
        <v>0</v>
      </c>
      <c r="AA180" t="n">
        <v>0</v>
      </c>
      <c r="AB180" t="n">
        <v>0</v>
      </c>
      <c r="AC180" t="n">
        <v>0</v>
      </c>
      <c r="AD180" t="n">
        <v>0</v>
      </c>
      <c r="AE180" t="n">
        <v>0</v>
      </c>
      <c r="AF180" t="n">
        <v>0</v>
      </c>
      <c r="AG180" t="n">
        <v>0</v>
      </c>
      <c r="AH180" t="n">
        <v>0</v>
      </c>
      <c r="AI180" t="n">
        <v>0</v>
      </c>
      <c r="AJ180" t="n">
        <v>0</v>
      </c>
      <c r="AK180" t="n">
        <v>0</v>
      </c>
      <c r="AL180" t="n">
        <v>0</v>
      </c>
      <c r="AM180" t="n">
        <v>0</v>
      </c>
      <c r="AN180" t="n">
        <v>0</v>
      </c>
      <c r="AO180" t="n">
        <v>0</v>
      </c>
      <c r="AP180" t="n">
        <v>0</v>
      </c>
      <c r="AQ180" t="n">
        <v>0</v>
      </c>
      <c r="AR180" t="n">
        <v>0</v>
      </c>
      <c r="AS180" t="n">
        <v>0</v>
      </c>
      <c r="AT180" t="n">
        <v>0</v>
      </c>
      <c r="AU180" t="n">
        <v>0</v>
      </c>
      <c r="AV180" t="n">
        <v>0</v>
      </c>
      <c r="AW180" t="n">
        <v>0</v>
      </c>
      <c r="AX180" t="n">
        <v>0</v>
      </c>
      <c r="AY180" t="n">
        <v>0</v>
      </c>
      <c r="AZ180" t="n">
        <v>0</v>
      </c>
      <c r="BA180" t="n">
        <v>1</v>
      </c>
      <c r="BB180" t="n">
        <v>0</v>
      </c>
      <c r="BC180" t="n">
        <v>0</v>
      </c>
      <c r="BD180" t="n">
        <v>0</v>
      </c>
      <c r="BE180" t="n">
        <v>1</v>
      </c>
    </row>
    <row r="181">
      <c r="B181" s="325" t="inlineStr">
        <is>
          <t>Panneaux R</t>
        </is>
      </c>
      <c r="C181" t="n">
        <v>0</v>
      </c>
      <c r="D181" t="n">
        <v>0</v>
      </c>
      <c r="E181" t="n">
        <v>0</v>
      </c>
      <c r="F181" t="n">
        <v>0</v>
      </c>
      <c r="G181" t="n">
        <v>0</v>
      </c>
      <c r="H181" t="n">
        <v>0</v>
      </c>
      <c r="I181" t="n">
        <v>0</v>
      </c>
      <c r="J181" t="n">
        <v>0</v>
      </c>
      <c r="K181" t="n">
        <v>0</v>
      </c>
      <c r="L181" t="n">
        <v>0</v>
      </c>
      <c r="M181" t="n">
        <v>0</v>
      </c>
      <c r="N181" t="n">
        <v>0</v>
      </c>
      <c r="O181" t="n">
        <v>0</v>
      </c>
      <c r="P181" t="n">
        <v>0</v>
      </c>
      <c r="Q181" t="n">
        <v>0</v>
      </c>
      <c r="R181" t="n">
        <v>0</v>
      </c>
      <c r="S181" t="n">
        <v>0</v>
      </c>
      <c r="T181" t="n">
        <v>0</v>
      </c>
      <c r="U181" t="n">
        <v>0</v>
      </c>
      <c r="V181" t="n">
        <v>0</v>
      </c>
      <c r="W181" t="n">
        <v>0</v>
      </c>
      <c r="X181" t="n">
        <v>0</v>
      </c>
      <c r="Y181" t="n">
        <v>0</v>
      </c>
      <c r="Z181" t="n">
        <v>0</v>
      </c>
      <c r="AA181" t="n">
        <v>0</v>
      </c>
      <c r="AB181" t="n">
        <v>0</v>
      </c>
      <c r="AC181" t="n">
        <v>0</v>
      </c>
      <c r="AD181" t="n">
        <v>0</v>
      </c>
      <c r="AE181" t="n">
        <v>0</v>
      </c>
      <c r="AF181" t="n">
        <v>0</v>
      </c>
      <c r="AG181" t="n">
        <v>0</v>
      </c>
      <c r="AH181" t="n">
        <v>0</v>
      </c>
      <c r="AI181" t="n">
        <v>0</v>
      </c>
      <c r="AJ181" t="n">
        <v>0</v>
      </c>
      <c r="AK181" t="n">
        <v>0</v>
      </c>
      <c r="AL181" t="n">
        <v>0</v>
      </c>
      <c r="AM181" t="n">
        <v>0</v>
      </c>
      <c r="AN181" t="n">
        <v>0</v>
      </c>
      <c r="AO181" t="n">
        <v>0</v>
      </c>
      <c r="AP181" t="n">
        <v>0</v>
      </c>
      <c r="AQ181" t="n">
        <v>0</v>
      </c>
      <c r="AR181" t="n">
        <v>0</v>
      </c>
      <c r="AS181" t="n">
        <v>0</v>
      </c>
      <c r="AT181" t="n">
        <v>0</v>
      </c>
      <c r="AU181" t="n">
        <v>0</v>
      </c>
      <c r="AV181" t="n">
        <v>0</v>
      </c>
      <c r="AW181" t="n">
        <v>0</v>
      </c>
      <c r="AX181" t="n">
        <v>0</v>
      </c>
      <c r="AY181" t="n">
        <v>0</v>
      </c>
      <c r="AZ181" t="n">
        <v>0</v>
      </c>
      <c r="BA181" t="n">
        <v>1</v>
      </c>
      <c r="BB181" t="n">
        <v>0</v>
      </c>
      <c r="BC181" t="n">
        <v>0</v>
      </c>
      <c r="BD181" t="n">
        <v>0</v>
      </c>
      <c r="BE181" t="n">
        <v>1</v>
      </c>
    </row>
    <row r="182">
      <c r="B182" s="324" t="inlineStr">
        <is>
          <t>Panneaux</t>
        </is>
      </c>
      <c r="C182" t="n">
        <v>0</v>
      </c>
      <c r="D182" t="n">
        <v>0</v>
      </c>
      <c r="E182" t="n">
        <v>0</v>
      </c>
      <c r="F182" t="n">
        <v>0</v>
      </c>
      <c r="G182" t="n">
        <v>0</v>
      </c>
      <c r="H182" t="n">
        <v>0</v>
      </c>
      <c r="I182" t="n">
        <v>0</v>
      </c>
      <c r="J182" t="n">
        <v>0</v>
      </c>
      <c r="K182" t="n">
        <v>0</v>
      </c>
      <c r="L182" t="n">
        <v>0</v>
      </c>
      <c r="M182" t="n">
        <v>0</v>
      </c>
      <c r="N182" t="n">
        <v>0</v>
      </c>
      <c r="O182" t="n">
        <v>0</v>
      </c>
      <c r="P182" t="n">
        <v>0</v>
      </c>
      <c r="Q182" t="n">
        <v>0</v>
      </c>
      <c r="R182" t="n">
        <v>0</v>
      </c>
      <c r="S182" t="n">
        <v>0</v>
      </c>
      <c r="T182" t="n">
        <v>0</v>
      </c>
      <c r="U182" t="n">
        <v>0</v>
      </c>
      <c r="V182" t="n">
        <v>0</v>
      </c>
      <c r="W182" t="n">
        <v>0</v>
      </c>
      <c r="X182" t="n">
        <v>0</v>
      </c>
      <c r="Y182" t="n">
        <v>0</v>
      </c>
      <c r="Z182" t="n">
        <v>0</v>
      </c>
      <c r="AA182" t="n">
        <v>0</v>
      </c>
      <c r="AB182" t="n">
        <v>0</v>
      </c>
      <c r="AC182" t="n">
        <v>0</v>
      </c>
      <c r="AD182" t="n">
        <v>0</v>
      </c>
      <c r="AE182" t="n">
        <v>0</v>
      </c>
      <c r="AF182" t="n">
        <v>0</v>
      </c>
      <c r="AG182" t="n">
        <v>0</v>
      </c>
      <c r="AH182" t="n">
        <v>0</v>
      </c>
      <c r="AI182" t="n">
        <v>0</v>
      </c>
      <c r="AJ182" t="n">
        <v>0</v>
      </c>
      <c r="AK182" t="n">
        <v>0</v>
      </c>
      <c r="AL182" t="n">
        <v>0</v>
      </c>
      <c r="AM182" t="n">
        <v>0</v>
      </c>
      <c r="AN182" t="n">
        <v>0</v>
      </c>
      <c r="AO182" t="n">
        <v>0</v>
      </c>
      <c r="AP182" t="n">
        <v>0</v>
      </c>
      <c r="AQ182" t="n">
        <v>0</v>
      </c>
      <c r="AR182" t="n">
        <v>0</v>
      </c>
      <c r="AS182" t="n">
        <v>0</v>
      </c>
      <c r="AT182" t="n">
        <v>0</v>
      </c>
      <c r="AU182" t="n">
        <v>0</v>
      </c>
      <c r="AV182" t="n">
        <v>0</v>
      </c>
      <c r="AW182" t="n">
        <v>0</v>
      </c>
      <c r="AX182" t="n">
        <v>0</v>
      </c>
      <c r="AY182" t="n">
        <v>0</v>
      </c>
      <c r="AZ182" t="n">
        <v>0</v>
      </c>
      <c r="BA182" t="n">
        <v>1</v>
      </c>
      <c r="BB182" t="n">
        <v>0</v>
      </c>
      <c r="BC182" t="n">
        <v>0</v>
      </c>
      <c r="BD182" t="n">
        <v>0</v>
      </c>
      <c r="BE182" t="n">
        <v>1</v>
      </c>
    </row>
    <row r="183">
      <c r="B183" s="325" t="inlineStr">
        <is>
          <t>Panneaux particules</t>
        </is>
      </c>
      <c r="C183" t="n">
        <v>0</v>
      </c>
      <c r="D183" t="n">
        <v>0</v>
      </c>
      <c r="E183" t="n">
        <v>0</v>
      </c>
      <c r="F183" t="n">
        <v>0</v>
      </c>
      <c r="G183" t="n">
        <v>0</v>
      </c>
      <c r="H183" t="n">
        <v>0</v>
      </c>
      <c r="I183" t="n">
        <v>0</v>
      </c>
      <c r="J183" t="n">
        <v>0</v>
      </c>
      <c r="K183" t="n">
        <v>0</v>
      </c>
      <c r="L183" t="n">
        <v>0</v>
      </c>
      <c r="M183" t="n">
        <v>0</v>
      </c>
      <c r="N183" t="n">
        <v>0</v>
      </c>
      <c r="O183" t="n">
        <v>0</v>
      </c>
      <c r="P183" t="n">
        <v>0</v>
      </c>
      <c r="Q183" t="n">
        <v>0</v>
      </c>
      <c r="R183" t="n">
        <v>0</v>
      </c>
      <c r="S183" t="n">
        <v>0</v>
      </c>
      <c r="T183" t="n">
        <v>0</v>
      </c>
      <c r="U183" t="n">
        <v>0</v>
      </c>
      <c r="V183" t="n">
        <v>0</v>
      </c>
      <c r="W183" t="n">
        <v>0</v>
      </c>
      <c r="X183" t="n">
        <v>0</v>
      </c>
      <c r="Y183" t="n">
        <v>0</v>
      </c>
      <c r="Z183" t="n">
        <v>0</v>
      </c>
      <c r="AA183" t="n">
        <v>0</v>
      </c>
      <c r="AB183" t="n">
        <v>0</v>
      </c>
      <c r="AC183" t="n">
        <v>0</v>
      </c>
      <c r="AD183" t="n">
        <v>0</v>
      </c>
      <c r="AE183" t="n">
        <v>0</v>
      </c>
      <c r="AF183" t="n">
        <v>0</v>
      </c>
      <c r="AG183" t="n">
        <v>0</v>
      </c>
      <c r="AH183" t="n">
        <v>0</v>
      </c>
      <c r="AI183" t="n">
        <v>0</v>
      </c>
      <c r="AJ183" t="n">
        <v>0</v>
      </c>
      <c r="AK183" t="n">
        <v>0</v>
      </c>
      <c r="AL183" t="n">
        <v>0</v>
      </c>
      <c r="AM183" t="n">
        <v>0</v>
      </c>
      <c r="AN183" t="n">
        <v>0</v>
      </c>
      <c r="AO183" t="n">
        <v>0</v>
      </c>
      <c r="AP183" t="n">
        <v>0</v>
      </c>
      <c r="AQ183" t="n">
        <v>0</v>
      </c>
      <c r="AR183" t="n">
        <v>0</v>
      </c>
      <c r="AS183" t="n">
        <v>0</v>
      </c>
      <c r="AT183" t="n">
        <v>0</v>
      </c>
      <c r="AU183" t="n">
        <v>0</v>
      </c>
      <c r="AV183" t="n">
        <v>0</v>
      </c>
      <c r="AW183" t="n">
        <v>0</v>
      </c>
      <c r="AX183" t="n">
        <v>0</v>
      </c>
      <c r="AY183" t="n">
        <v>0</v>
      </c>
      <c r="AZ183" t="n">
        <v>0</v>
      </c>
      <c r="BA183" t="n">
        <v>1</v>
      </c>
      <c r="BB183" t="n">
        <v>0</v>
      </c>
      <c r="BC183" t="n">
        <v>0</v>
      </c>
      <c r="BD183" t="n">
        <v>0</v>
      </c>
      <c r="BE183" t="n">
        <v>1</v>
      </c>
    </row>
    <row r="184">
      <c r="B184" s="325" t="inlineStr">
        <is>
          <t>Panneaux fibres</t>
        </is>
      </c>
      <c r="C184" t="n">
        <v>0</v>
      </c>
      <c r="D184" t="n">
        <v>0</v>
      </c>
      <c r="E184" t="n">
        <v>0</v>
      </c>
      <c r="F184" t="n">
        <v>0</v>
      </c>
      <c r="G184" t="n">
        <v>0</v>
      </c>
      <c r="H184" t="n">
        <v>0</v>
      </c>
      <c r="I184" t="n">
        <v>0</v>
      </c>
      <c r="J184" t="n">
        <v>0</v>
      </c>
      <c r="K184" t="n">
        <v>0</v>
      </c>
      <c r="L184" t="n">
        <v>0</v>
      </c>
      <c r="M184" t="n">
        <v>0</v>
      </c>
      <c r="N184" t="n">
        <v>0</v>
      </c>
      <c r="O184" t="n">
        <v>0</v>
      </c>
      <c r="P184" t="n">
        <v>0</v>
      </c>
      <c r="Q184" t="n">
        <v>0</v>
      </c>
      <c r="R184" t="n">
        <v>0</v>
      </c>
      <c r="S184" t="n">
        <v>0</v>
      </c>
      <c r="T184" t="n">
        <v>0</v>
      </c>
      <c r="U184" t="n">
        <v>0</v>
      </c>
      <c r="V184" t="n">
        <v>0</v>
      </c>
      <c r="W184" t="n">
        <v>0</v>
      </c>
      <c r="X184" t="n">
        <v>0</v>
      </c>
      <c r="Y184" t="n">
        <v>0</v>
      </c>
      <c r="Z184" t="n">
        <v>0</v>
      </c>
      <c r="AA184" t="n">
        <v>0</v>
      </c>
      <c r="AB184" t="n">
        <v>0</v>
      </c>
      <c r="AC184" t="n">
        <v>0</v>
      </c>
      <c r="AD184" t="n">
        <v>0</v>
      </c>
      <c r="AE184" t="n">
        <v>0</v>
      </c>
      <c r="AF184" t="n">
        <v>0</v>
      </c>
      <c r="AG184" t="n">
        <v>0</v>
      </c>
      <c r="AH184" t="n">
        <v>0</v>
      </c>
      <c r="AI184" t="n">
        <v>0</v>
      </c>
      <c r="AJ184" t="n">
        <v>0</v>
      </c>
      <c r="AK184" t="n">
        <v>0</v>
      </c>
      <c r="AL184" t="n">
        <v>0</v>
      </c>
      <c r="AM184" t="n">
        <v>0</v>
      </c>
      <c r="AN184" t="n">
        <v>0</v>
      </c>
      <c r="AO184" t="n">
        <v>0</v>
      </c>
      <c r="AP184" t="n">
        <v>0</v>
      </c>
      <c r="AQ184" t="n">
        <v>0</v>
      </c>
      <c r="AR184" t="n">
        <v>0</v>
      </c>
      <c r="AS184" t="n">
        <v>0</v>
      </c>
      <c r="AT184" t="n">
        <v>0</v>
      </c>
      <c r="AU184" t="n">
        <v>0</v>
      </c>
      <c r="AV184" t="n">
        <v>0</v>
      </c>
      <c r="AW184" t="n">
        <v>0</v>
      </c>
      <c r="AX184" t="n">
        <v>0</v>
      </c>
      <c r="AY184" t="n">
        <v>0</v>
      </c>
      <c r="AZ184" t="n">
        <v>0</v>
      </c>
      <c r="BA184" t="n">
        <v>1</v>
      </c>
      <c r="BB184" t="n">
        <v>0</v>
      </c>
      <c r="BC184" t="n">
        <v>0</v>
      </c>
      <c r="BD184" t="n">
        <v>0</v>
      </c>
      <c r="BE184" t="n">
        <v>1</v>
      </c>
    </row>
    <row r="185">
      <c r="B185" s="325" t="inlineStr">
        <is>
          <t>Panneaux MDF</t>
        </is>
      </c>
      <c r="C185" t="n">
        <v>0</v>
      </c>
      <c r="D185" t="n">
        <v>0</v>
      </c>
      <c r="E185" t="n">
        <v>0</v>
      </c>
      <c r="F185" t="n">
        <v>0</v>
      </c>
      <c r="G185" t="n">
        <v>0</v>
      </c>
      <c r="H185" t="n">
        <v>0</v>
      </c>
      <c r="I185" t="n">
        <v>0</v>
      </c>
      <c r="J185" t="n">
        <v>0</v>
      </c>
      <c r="K185" t="n">
        <v>0</v>
      </c>
      <c r="L185" t="n">
        <v>0</v>
      </c>
      <c r="M185" t="n">
        <v>0</v>
      </c>
      <c r="N185" t="n">
        <v>0</v>
      </c>
      <c r="O185" t="n">
        <v>0</v>
      </c>
      <c r="P185" t="n">
        <v>0</v>
      </c>
      <c r="Q185" t="n">
        <v>0</v>
      </c>
      <c r="R185" t="n">
        <v>0</v>
      </c>
      <c r="S185" t="n">
        <v>0</v>
      </c>
      <c r="T185" t="n">
        <v>0</v>
      </c>
      <c r="U185" t="n">
        <v>0</v>
      </c>
      <c r="V185" t="n">
        <v>0</v>
      </c>
      <c r="W185" t="n">
        <v>0</v>
      </c>
      <c r="X185" t="n">
        <v>0</v>
      </c>
      <c r="Y185" t="n">
        <v>0</v>
      </c>
      <c r="Z185" t="n">
        <v>0</v>
      </c>
      <c r="AA185" t="n">
        <v>0</v>
      </c>
      <c r="AB185" t="n">
        <v>0</v>
      </c>
      <c r="AC185" t="n">
        <v>0</v>
      </c>
      <c r="AD185" t="n">
        <v>0</v>
      </c>
      <c r="AE185" t="n">
        <v>0</v>
      </c>
      <c r="AF185" t="n">
        <v>0</v>
      </c>
      <c r="AG185" t="n">
        <v>0</v>
      </c>
      <c r="AH185" t="n">
        <v>0</v>
      </c>
      <c r="AI185" t="n">
        <v>0</v>
      </c>
      <c r="AJ185" t="n">
        <v>0</v>
      </c>
      <c r="AK185" t="n">
        <v>0</v>
      </c>
      <c r="AL185" t="n">
        <v>0</v>
      </c>
      <c r="AM185" t="n">
        <v>0</v>
      </c>
      <c r="AN185" t="n">
        <v>0</v>
      </c>
      <c r="AO185" t="n">
        <v>0</v>
      </c>
      <c r="AP185" t="n">
        <v>0</v>
      </c>
      <c r="AQ185" t="n">
        <v>0</v>
      </c>
      <c r="AR185" t="n">
        <v>0</v>
      </c>
      <c r="AS185" t="n">
        <v>0</v>
      </c>
      <c r="AT185" t="n">
        <v>0</v>
      </c>
      <c r="AU185" t="n">
        <v>0</v>
      </c>
      <c r="AV185" t="n">
        <v>0</v>
      </c>
      <c r="AW185" t="n">
        <v>0</v>
      </c>
      <c r="AX185" t="n">
        <v>0</v>
      </c>
      <c r="AY185" t="n">
        <v>0</v>
      </c>
      <c r="AZ185" t="n">
        <v>0</v>
      </c>
      <c r="BA185" t="n">
        <v>1</v>
      </c>
      <c r="BB185" t="n">
        <v>0</v>
      </c>
      <c r="BC185" t="n">
        <v>0</v>
      </c>
      <c r="BD185" t="n">
        <v>0</v>
      </c>
      <c r="BE185" t="n">
        <v>1</v>
      </c>
    </row>
    <row r="186">
      <c r="B186" s="325" t="inlineStr">
        <is>
          <t>Panneaux OSB</t>
        </is>
      </c>
      <c r="C186" t="n">
        <v>0</v>
      </c>
      <c r="D186" t="n">
        <v>0</v>
      </c>
      <c r="E186" t="n">
        <v>0</v>
      </c>
      <c r="F186" t="n">
        <v>0</v>
      </c>
      <c r="G186" t="n">
        <v>0</v>
      </c>
      <c r="H186" t="n">
        <v>0</v>
      </c>
      <c r="I186" t="n">
        <v>0</v>
      </c>
      <c r="J186" t="n">
        <v>0</v>
      </c>
      <c r="K186" t="n">
        <v>0</v>
      </c>
      <c r="L186" t="n">
        <v>0</v>
      </c>
      <c r="M186" t="n">
        <v>0</v>
      </c>
      <c r="N186" t="n">
        <v>0</v>
      </c>
      <c r="O186" t="n">
        <v>0</v>
      </c>
      <c r="P186" t="n">
        <v>0</v>
      </c>
      <c r="Q186" t="n">
        <v>0</v>
      </c>
      <c r="R186" t="n">
        <v>0</v>
      </c>
      <c r="S186" t="n">
        <v>0</v>
      </c>
      <c r="T186" t="n">
        <v>0</v>
      </c>
      <c r="U186" t="n">
        <v>0</v>
      </c>
      <c r="V186" t="n">
        <v>0</v>
      </c>
      <c r="W186" t="n">
        <v>0</v>
      </c>
      <c r="X186" t="n">
        <v>0</v>
      </c>
      <c r="Y186" t="n">
        <v>0</v>
      </c>
      <c r="Z186" t="n">
        <v>0</v>
      </c>
      <c r="AA186" t="n">
        <v>0</v>
      </c>
      <c r="AB186" t="n">
        <v>0</v>
      </c>
      <c r="AC186" t="n">
        <v>0</v>
      </c>
      <c r="AD186" t="n">
        <v>0</v>
      </c>
      <c r="AE186" t="n">
        <v>0</v>
      </c>
      <c r="AF186" t="n">
        <v>0</v>
      </c>
      <c r="AG186" t="n">
        <v>0</v>
      </c>
      <c r="AH186" t="n">
        <v>0</v>
      </c>
      <c r="AI186" t="n">
        <v>0</v>
      </c>
      <c r="AJ186" t="n">
        <v>0</v>
      </c>
      <c r="AK186" t="n">
        <v>0</v>
      </c>
      <c r="AL186" t="n">
        <v>0</v>
      </c>
      <c r="AM186" t="n">
        <v>0</v>
      </c>
      <c r="AN186" t="n">
        <v>0</v>
      </c>
      <c r="AO186" t="n">
        <v>0</v>
      </c>
      <c r="AP186" t="n">
        <v>0</v>
      </c>
      <c r="AQ186" t="n">
        <v>0</v>
      </c>
      <c r="AR186" t="n">
        <v>0</v>
      </c>
      <c r="AS186" t="n">
        <v>0</v>
      </c>
      <c r="AT186" t="n">
        <v>0</v>
      </c>
      <c r="AU186" t="n">
        <v>0</v>
      </c>
      <c r="AV186" t="n">
        <v>0</v>
      </c>
      <c r="AW186" t="n">
        <v>0</v>
      </c>
      <c r="AX186" t="n">
        <v>0</v>
      </c>
      <c r="AY186" t="n">
        <v>0</v>
      </c>
      <c r="AZ186" t="n">
        <v>0</v>
      </c>
      <c r="BA186" t="n">
        <v>1</v>
      </c>
      <c r="BB186" t="n">
        <v>0</v>
      </c>
      <c r="BC186" t="n">
        <v>0</v>
      </c>
      <c r="BD186" t="n">
        <v>0</v>
      </c>
      <c r="BE186" t="n">
        <v>1</v>
      </c>
    </row>
    <row r="187">
      <c r="B187" s="323" t="inlineStr">
        <is>
          <t>Produits de la 1ère transformation bois d'industrie</t>
        </is>
      </c>
      <c r="C187" t="n">
        <v>0</v>
      </c>
      <c r="D187" t="n">
        <v>0</v>
      </c>
      <c r="E187" t="n">
        <v>0</v>
      </c>
      <c r="F187" t="n">
        <v>0</v>
      </c>
      <c r="G187" t="n">
        <v>0</v>
      </c>
      <c r="H187" t="n">
        <v>0</v>
      </c>
      <c r="I187" t="n">
        <v>0</v>
      </c>
      <c r="J187" t="n">
        <v>0</v>
      </c>
      <c r="K187" t="n">
        <v>0</v>
      </c>
      <c r="L187" t="n">
        <v>0</v>
      </c>
      <c r="M187" t="n">
        <v>0</v>
      </c>
      <c r="N187" t="n">
        <v>0</v>
      </c>
      <c r="O187" t="n">
        <v>0</v>
      </c>
      <c r="P187" t="n">
        <v>0</v>
      </c>
      <c r="Q187" t="n">
        <v>0</v>
      </c>
      <c r="R187" t="n">
        <v>0</v>
      </c>
      <c r="S187" t="n">
        <v>0</v>
      </c>
      <c r="T187" t="n">
        <v>0</v>
      </c>
      <c r="U187" t="n">
        <v>0</v>
      </c>
      <c r="V187" t="n">
        <v>0</v>
      </c>
      <c r="W187" t="n">
        <v>0</v>
      </c>
      <c r="X187" t="n">
        <v>0</v>
      </c>
      <c r="Y187" t="n">
        <v>0</v>
      </c>
      <c r="Z187" t="n">
        <v>0</v>
      </c>
      <c r="AA187" t="n">
        <v>0</v>
      </c>
      <c r="AB187" t="n">
        <v>0</v>
      </c>
      <c r="AC187" t="n">
        <v>0</v>
      </c>
      <c r="AD187" t="n">
        <v>0</v>
      </c>
      <c r="AE187" t="n">
        <v>0</v>
      </c>
      <c r="AF187" t="n">
        <v>0</v>
      </c>
      <c r="AG187" t="n">
        <v>0</v>
      </c>
      <c r="AH187" t="n">
        <v>0</v>
      </c>
      <c r="AI187" t="n">
        <v>0</v>
      </c>
      <c r="AJ187" t="n">
        <v>0</v>
      </c>
      <c r="AK187" t="n">
        <v>0</v>
      </c>
      <c r="AL187" t="n">
        <v>0</v>
      </c>
      <c r="AM187" t="n">
        <v>0</v>
      </c>
      <c r="AN187" t="n">
        <v>0</v>
      </c>
      <c r="AO187" t="n">
        <v>0</v>
      </c>
      <c r="AP187" t="n">
        <v>0</v>
      </c>
      <c r="AQ187" t="n">
        <v>0</v>
      </c>
      <c r="AR187" t="n">
        <v>0</v>
      </c>
      <c r="AS187" t="n">
        <v>0</v>
      </c>
      <c r="AT187" t="n">
        <v>0</v>
      </c>
      <c r="AU187" t="n">
        <v>0</v>
      </c>
      <c r="AV187" t="n">
        <v>1</v>
      </c>
      <c r="AW187" t="n">
        <v>0</v>
      </c>
      <c r="AX187" t="n">
        <v>0</v>
      </c>
      <c r="AY187" t="n">
        <v>0</v>
      </c>
      <c r="AZ187" t="n">
        <v>0</v>
      </c>
      <c r="BA187" t="n">
        <v>1</v>
      </c>
      <c r="BB187" t="n">
        <v>0</v>
      </c>
      <c r="BC187" t="n">
        <v>0</v>
      </c>
      <c r="BD187" t="n">
        <v>0</v>
      </c>
      <c r="BE187" t="n">
        <v>1</v>
      </c>
    </row>
    <row r="188">
      <c r="B188" s="324" t="inlineStr">
        <is>
          <t>Produits de la 1ère transformation bois d'industrie F</t>
        </is>
      </c>
      <c r="C188" t="n">
        <v>0</v>
      </c>
      <c r="D188" t="n">
        <v>0</v>
      </c>
      <c r="E188" t="n">
        <v>0</v>
      </c>
      <c r="F188" t="n">
        <v>0</v>
      </c>
      <c r="G188" t="n">
        <v>0</v>
      </c>
      <c r="H188" t="n">
        <v>0</v>
      </c>
      <c r="I188" t="n">
        <v>0</v>
      </c>
      <c r="J188" t="n">
        <v>0</v>
      </c>
      <c r="K188" t="n">
        <v>0</v>
      </c>
      <c r="L188" t="n">
        <v>0</v>
      </c>
      <c r="M188" t="n">
        <v>0</v>
      </c>
      <c r="N188" t="n">
        <v>0</v>
      </c>
      <c r="O188" t="n">
        <v>0</v>
      </c>
      <c r="P188" t="n">
        <v>0</v>
      </c>
      <c r="Q188" t="n">
        <v>0</v>
      </c>
      <c r="R188" t="n">
        <v>0</v>
      </c>
      <c r="S188" t="n">
        <v>0</v>
      </c>
      <c r="T188" t="n">
        <v>0</v>
      </c>
      <c r="U188" t="n">
        <v>0</v>
      </c>
      <c r="V188" t="n">
        <v>0</v>
      </c>
      <c r="W188" t="n">
        <v>0</v>
      </c>
      <c r="X188" t="n">
        <v>0</v>
      </c>
      <c r="Y188" t="n">
        <v>0</v>
      </c>
      <c r="Z188" t="n">
        <v>0</v>
      </c>
      <c r="AA188" t="n">
        <v>0</v>
      </c>
      <c r="AB188" t="n">
        <v>0</v>
      </c>
      <c r="AC188" t="n">
        <v>0</v>
      </c>
      <c r="AD188" t="n">
        <v>0</v>
      </c>
      <c r="AE188" t="n">
        <v>0</v>
      </c>
      <c r="AF188" t="n">
        <v>0</v>
      </c>
      <c r="AG188" t="n">
        <v>0</v>
      </c>
      <c r="AH188" t="n">
        <v>0</v>
      </c>
      <c r="AI188" t="n">
        <v>0</v>
      </c>
      <c r="AJ188" t="n">
        <v>0</v>
      </c>
      <c r="AK188" t="n">
        <v>0</v>
      </c>
      <c r="AL188" t="n">
        <v>0</v>
      </c>
      <c r="AM188" t="n">
        <v>0</v>
      </c>
      <c r="AN188" t="n">
        <v>0</v>
      </c>
      <c r="AO188" t="n">
        <v>0</v>
      </c>
      <c r="AP188" t="n">
        <v>0</v>
      </c>
      <c r="AQ188" t="n">
        <v>0</v>
      </c>
      <c r="AR188" t="n">
        <v>0</v>
      </c>
      <c r="AS188" t="n">
        <v>0</v>
      </c>
      <c r="AT188" t="n">
        <v>0</v>
      </c>
      <c r="AU188" t="n">
        <v>0</v>
      </c>
      <c r="AV188" t="n">
        <v>1</v>
      </c>
      <c r="AW188" t="n">
        <v>0</v>
      </c>
      <c r="AX188" t="n">
        <v>0</v>
      </c>
      <c r="AY188" t="n">
        <v>0</v>
      </c>
      <c r="AZ188" t="n">
        <v>0</v>
      </c>
      <c r="BA188" t="n">
        <v>1</v>
      </c>
      <c r="BB188" t="n">
        <v>0</v>
      </c>
      <c r="BC188" t="n">
        <v>0</v>
      </c>
      <c r="BD188" t="n">
        <v>0</v>
      </c>
      <c r="BE188" t="n">
        <v>1</v>
      </c>
    </row>
    <row r="189">
      <c r="B189" s="325" t="inlineStr">
        <is>
          <t>Panneaux F</t>
        </is>
      </c>
      <c r="C189" t="n">
        <v>0</v>
      </c>
      <c r="D189" t="n">
        <v>0</v>
      </c>
      <c r="E189" t="n">
        <v>0</v>
      </c>
      <c r="F189" t="n">
        <v>0</v>
      </c>
      <c r="G189" t="n">
        <v>0</v>
      </c>
      <c r="H189" t="n">
        <v>0</v>
      </c>
      <c r="I189" t="n">
        <v>0</v>
      </c>
      <c r="J189" t="n">
        <v>0</v>
      </c>
      <c r="K189" t="n">
        <v>0</v>
      </c>
      <c r="L189" t="n">
        <v>0</v>
      </c>
      <c r="M189" t="n">
        <v>0</v>
      </c>
      <c r="N189" t="n">
        <v>0</v>
      </c>
      <c r="O189" t="n">
        <v>0</v>
      </c>
      <c r="P189" t="n">
        <v>0</v>
      </c>
      <c r="Q189" t="n">
        <v>0</v>
      </c>
      <c r="R189" t="n">
        <v>0</v>
      </c>
      <c r="S189" t="n">
        <v>0</v>
      </c>
      <c r="T189" t="n">
        <v>0</v>
      </c>
      <c r="U189" t="n">
        <v>0</v>
      </c>
      <c r="V189" t="n">
        <v>0</v>
      </c>
      <c r="W189" t="n">
        <v>0</v>
      </c>
      <c r="X189" t="n">
        <v>0</v>
      </c>
      <c r="Y189" t="n">
        <v>0</v>
      </c>
      <c r="Z189" t="n">
        <v>0</v>
      </c>
      <c r="AA189" t="n">
        <v>0</v>
      </c>
      <c r="AB189" t="n">
        <v>0</v>
      </c>
      <c r="AC189" t="n">
        <v>0</v>
      </c>
      <c r="AD189" t="n">
        <v>0</v>
      </c>
      <c r="AE189" t="n">
        <v>0</v>
      </c>
      <c r="AF189" t="n">
        <v>0</v>
      </c>
      <c r="AG189" t="n">
        <v>0</v>
      </c>
      <c r="AH189" t="n">
        <v>0</v>
      </c>
      <c r="AI189" t="n">
        <v>0</v>
      </c>
      <c r="AJ189" t="n">
        <v>0</v>
      </c>
      <c r="AK189" t="n">
        <v>0</v>
      </c>
      <c r="AL189" t="n">
        <v>0</v>
      </c>
      <c r="AM189" t="n">
        <v>0</v>
      </c>
      <c r="AN189" t="n">
        <v>0</v>
      </c>
      <c r="AO189" t="n">
        <v>0</v>
      </c>
      <c r="AP189" t="n">
        <v>0</v>
      </c>
      <c r="AQ189" t="n">
        <v>0</v>
      </c>
      <c r="AR189" t="n">
        <v>0</v>
      </c>
      <c r="AS189" t="n">
        <v>0</v>
      </c>
      <c r="AT189" t="n">
        <v>0</v>
      </c>
      <c r="AU189" t="n">
        <v>0</v>
      </c>
      <c r="AV189" t="n">
        <v>0</v>
      </c>
      <c r="AW189" t="n">
        <v>0</v>
      </c>
      <c r="AX189" t="n">
        <v>0</v>
      </c>
      <c r="AY189" t="n">
        <v>0</v>
      </c>
      <c r="AZ189" t="n">
        <v>0</v>
      </c>
      <c r="BA189" t="n">
        <v>1</v>
      </c>
      <c r="BB189" t="n">
        <v>0</v>
      </c>
      <c r="BC189" t="n">
        <v>0</v>
      </c>
      <c r="BD189" t="n">
        <v>0</v>
      </c>
      <c r="BE189" t="n">
        <v>1</v>
      </c>
    </row>
    <row r="190">
      <c r="B190" s="325" t="inlineStr">
        <is>
          <t>Pâte à papier F</t>
        </is>
      </c>
      <c r="C190" t="n">
        <v>0</v>
      </c>
      <c r="D190" t="n">
        <v>0</v>
      </c>
      <c r="E190" t="n">
        <v>0</v>
      </c>
      <c r="F190" t="n">
        <v>0</v>
      </c>
      <c r="G190" t="n">
        <v>0</v>
      </c>
      <c r="H190" t="n">
        <v>0</v>
      </c>
      <c r="I190" t="n">
        <v>0</v>
      </c>
      <c r="J190" t="n">
        <v>0</v>
      </c>
      <c r="K190" t="n">
        <v>0</v>
      </c>
      <c r="L190" t="n">
        <v>0</v>
      </c>
      <c r="M190" t="n">
        <v>0</v>
      </c>
      <c r="N190" t="n">
        <v>0</v>
      </c>
      <c r="O190" t="n">
        <v>0</v>
      </c>
      <c r="P190" t="n">
        <v>0</v>
      </c>
      <c r="Q190" t="n">
        <v>0</v>
      </c>
      <c r="R190" t="n">
        <v>0</v>
      </c>
      <c r="S190" t="n">
        <v>0</v>
      </c>
      <c r="T190" t="n">
        <v>0</v>
      </c>
      <c r="U190" t="n">
        <v>0</v>
      </c>
      <c r="V190" t="n">
        <v>0</v>
      </c>
      <c r="W190" t="n">
        <v>0</v>
      </c>
      <c r="X190" t="n">
        <v>0</v>
      </c>
      <c r="Y190" t="n">
        <v>0</v>
      </c>
      <c r="Z190" t="n">
        <v>0</v>
      </c>
      <c r="AA190" t="n">
        <v>0</v>
      </c>
      <c r="AB190" t="n">
        <v>0</v>
      </c>
      <c r="AC190" t="n">
        <v>0</v>
      </c>
      <c r="AD190" t="n">
        <v>0</v>
      </c>
      <c r="AE190" t="n">
        <v>0</v>
      </c>
      <c r="AF190" t="n">
        <v>0</v>
      </c>
      <c r="AG190" t="n">
        <v>0</v>
      </c>
      <c r="AH190" t="n">
        <v>0</v>
      </c>
      <c r="AI190" t="n">
        <v>0</v>
      </c>
      <c r="AJ190" t="n">
        <v>0</v>
      </c>
      <c r="AK190" t="n">
        <v>0</v>
      </c>
      <c r="AL190" t="n">
        <v>0</v>
      </c>
      <c r="AM190" t="n">
        <v>0</v>
      </c>
      <c r="AN190" t="n">
        <v>0</v>
      </c>
      <c r="AO190" t="n">
        <v>0</v>
      </c>
      <c r="AP190" t="n">
        <v>0</v>
      </c>
      <c r="AQ190" t="n">
        <v>0</v>
      </c>
      <c r="AR190" t="n">
        <v>0</v>
      </c>
      <c r="AS190" t="n">
        <v>0</v>
      </c>
      <c r="AT190" t="n">
        <v>0</v>
      </c>
      <c r="AU190" t="n">
        <v>0</v>
      </c>
      <c r="AV190" t="n">
        <v>1</v>
      </c>
      <c r="AW190" t="n">
        <v>0</v>
      </c>
      <c r="AX190" t="n">
        <v>0</v>
      </c>
      <c r="AY190" t="n">
        <v>0</v>
      </c>
      <c r="AZ190" t="n">
        <v>0</v>
      </c>
      <c r="BA190" t="n">
        <v>0</v>
      </c>
      <c r="BB190" t="n">
        <v>0</v>
      </c>
      <c r="BC190" t="n">
        <v>0</v>
      </c>
      <c r="BD190" t="n">
        <v>0</v>
      </c>
      <c r="BE190" t="n">
        <v>1</v>
      </c>
    </row>
    <row r="191">
      <c r="B191" s="324" t="inlineStr">
        <is>
          <t>Produits de la 1ère transformation bois d'industrie R</t>
        </is>
      </c>
      <c r="C191" t="n">
        <v>0</v>
      </c>
      <c r="D191" t="n">
        <v>0</v>
      </c>
      <c r="E191" t="n">
        <v>0</v>
      </c>
      <c r="F191" t="n">
        <v>0</v>
      </c>
      <c r="G191" t="n">
        <v>0</v>
      </c>
      <c r="H191" t="n">
        <v>0</v>
      </c>
      <c r="I191" t="n">
        <v>0</v>
      </c>
      <c r="J191" t="n">
        <v>0</v>
      </c>
      <c r="K191" t="n">
        <v>0</v>
      </c>
      <c r="L191" t="n">
        <v>0</v>
      </c>
      <c r="M191" t="n">
        <v>0</v>
      </c>
      <c r="N191" t="n">
        <v>0</v>
      </c>
      <c r="O191" t="n">
        <v>0</v>
      </c>
      <c r="P191" t="n">
        <v>0</v>
      </c>
      <c r="Q191" t="n">
        <v>0</v>
      </c>
      <c r="R191" t="n">
        <v>0</v>
      </c>
      <c r="S191" t="n">
        <v>0</v>
      </c>
      <c r="T191" t="n">
        <v>0</v>
      </c>
      <c r="U191" t="n">
        <v>0</v>
      </c>
      <c r="V191" t="n">
        <v>0</v>
      </c>
      <c r="W191" t="n">
        <v>0</v>
      </c>
      <c r="X191" t="n">
        <v>0</v>
      </c>
      <c r="Y191" t="n">
        <v>0</v>
      </c>
      <c r="Z191" t="n">
        <v>0</v>
      </c>
      <c r="AA191" t="n">
        <v>0</v>
      </c>
      <c r="AB191" t="n">
        <v>0</v>
      </c>
      <c r="AC191" t="n">
        <v>0</v>
      </c>
      <c r="AD191" t="n">
        <v>0</v>
      </c>
      <c r="AE191" t="n">
        <v>0</v>
      </c>
      <c r="AF191" t="n">
        <v>0</v>
      </c>
      <c r="AG191" t="n">
        <v>0</v>
      </c>
      <c r="AH191" t="n">
        <v>0</v>
      </c>
      <c r="AI191" t="n">
        <v>0</v>
      </c>
      <c r="AJ191" t="n">
        <v>0</v>
      </c>
      <c r="AK191" t="n">
        <v>0</v>
      </c>
      <c r="AL191" t="n">
        <v>0</v>
      </c>
      <c r="AM191" t="n">
        <v>0</v>
      </c>
      <c r="AN191" t="n">
        <v>0</v>
      </c>
      <c r="AO191" t="n">
        <v>0</v>
      </c>
      <c r="AP191" t="n">
        <v>0</v>
      </c>
      <c r="AQ191" t="n">
        <v>0</v>
      </c>
      <c r="AR191" t="n">
        <v>0</v>
      </c>
      <c r="AS191" t="n">
        <v>0</v>
      </c>
      <c r="AT191" t="n">
        <v>0</v>
      </c>
      <c r="AU191" t="n">
        <v>0</v>
      </c>
      <c r="AV191" t="n">
        <v>1</v>
      </c>
      <c r="AW191" t="n">
        <v>0</v>
      </c>
      <c r="AX191" t="n">
        <v>0</v>
      </c>
      <c r="AY191" t="n">
        <v>0</v>
      </c>
      <c r="AZ191" t="n">
        <v>0</v>
      </c>
      <c r="BA191" t="n">
        <v>1</v>
      </c>
      <c r="BB191" t="n">
        <v>0</v>
      </c>
      <c r="BC191" t="n">
        <v>0</v>
      </c>
      <c r="BD191" t="n">
        <v>0</v>
      </c>
      <c r="BE191" t="n">
        <v>1</v>
      </c>
    </row>
    <row r="192">
      <c r="B192" s="325" t="inlineStr">
        <is>
          <t>Panneaux R</t>
        </is>
      </c>
      <c r="C192" t="n">
        <v>0</v>
      </c>
      <c r="D192" t="n">
        <v>0</v>
      </c>
      <c r="E192" t="n">
        <v>0</v>
      </c>
      <c r="F192" t="n">
        <v>0</v>
      </c>
      <c r="G192" t="n">
        <v>0</v>
      </c>
      <c r="H192" t="n">
        <v>0</v>
      </c>
      <c r="I192" t="n">
        <v>0</v>
      </c>
      <c r="J192" t="n">
        <v>0</v>
      </c>
      <c r="K192" t="n">
        <v>0</v>
      </c>
      <c r="L192" t="n">
        <v>0</v>
      </c>
      <c r="M192" t="n">
        <v>0</v>
      </c>
      <c r="N192" t="n">
        <v>0</v>
      </c>
      <c r="O192" t="n">
        <v>0</v>
      </c>
      <c r="P192" t="n">
        <v>0</v>
      </c>
      <c r="Q192" t="n">
        <v>0</v>
      </c>
      <c r="R192" t="n">
        <v>0</v>
      </c>
      <c r="S192" t="n">
        <v>0</v>
      </c>
      <c r="T192" t="n">
        <v>0</v>
      </c>
      <c r="U192" t="n">
        <v>0</v>
      </c>
      <c r="V192" t="n">
        <v>0</v>
      </c>
      <c r="W192" t="n">
        <v>0</v>
      </c>
      <c r="X192" t="n">
        <v>0</v>
      </c>
      <c r="Y192" t="n">
        <v>0</v>
      </c>
      <c r="Z192" t="n">
        <v>0</v>
      </c>
      <c r="AA192" t="n">
        <v>0</v>
      </c>
      <c r="AB192" t="n">
        <v>0</v>
      </c>
      <c r="AC192" t="n">
        <v>0</v>
      </c>
      <c r="AD192" t="n">
        <v>0</v>
      </c>
      <c r="AE192" t="n">
        <v>0</v>
      </c>
      <c r="AF192" t="n">
        <v>0</v>
      </c>
      <c r="AG192" t="n">
        <v>0</v>
      </c>
      <c r="AH192" t="n">
        <v>0</v>
      </c>
      <c r="AI192" t="n">
        <v>0</v>
      </c>
      <c r="AJ192" t="n">
        <v>0</v>
      </c>
      <c r="AK192" t="n">
        <v>0</v>
      </c>
      <c r="AL192" t="n">
        <v>0</v>
      </c>
      <c r="AM192" t="n">
        <v>0</v>
      </c>
      <c r="AN192" t="n">
        <v>0</v>
      </c>
      <c r="AO192" t="n">
        <v>0</v>
      </c>
      <c r="AP192" t="n">
        <v>0</v>
      </c>
      <c r="AQ192" t="n">
        <v>0</v>
      </c>
      <c r="AR192" t="n">
        <v>0</v>
      </c>
      <c r="AS192" t="n">
        <v>0</v>
      </c>
      <c r="AT192" t="n">
        <v>0</v>
      </c>
      <c r="AU192" t="n">
        <v>0</v>
      </c>
      <c r="AV192" t="n">
        <v>0</v>
      </c>
      <c r="AW192" t="n">
        <v>0</v>
      </c>
      <c r="AX192" t="n">
        <v>0</v>
      </c>
      <c r="AY192" t="n">
        <v>0</v>
      </c>
      <c r="AZ192" t="n">
        <v>0</v>
      </c>
      <c r="BA192" t="n">
        <v>1</v>
      </c>
      <c r="BB192" t="n">
        <v>0</v>
      </c>
      <c r="BC192" t="n">
        <v>0</v>
      </c>
      <c r="BD192" t="n">
        <v>0</v>
      </c>
      <c r="BE192" t="n">
        <v>1</v>
      </c>
    </row>
    <row r="193">
      <c r="B193" s="325" t="inlineStr">
        <is>
          <t>Pâte à papier R</t>
        </is>
      </c>
      <c r="C193" t="n">
        <v>0</v>
      </c>
      <c r="D193" t="n">
        <v>0</v>
      </c>
      <c r="E193" t="n">
        <v>0</v>
      </c>
      <c r="F193" t="n">
        <v>0</v>
      </c>
      <c r="G193" t="n">
        <v>0</v>
      </c>
      <c r="H193" t="n">
        <v>0</v>
      </c>
      <c r="I193" t="n">
        <v>0</v>
      </c>
      <c r="J193" t="n">
        <v>0</v>
      </c>
      <c r="K193" t="n">
        <v>0</v>
      </c>
      <c r="L193" t="n">
        <v>0</v>
      </c>
      <c r="M193" t="n">
        <v>0</v>
      </c>
      <c r="N193" t="n">
        <v>0</v>
      </c>
      <c r="O193" t="n">
        <v>0</v>
      </c>
      <c r="P193" t="n">
        <v>0</v>
      </c>
      <c r="Q193" t="n">
        <v>0</v>
      </c>
      <c r="R193" t="n">
        <v>0</v>
      </c>
      <c r="S193" t="n">
        <v>0</v>
      </c>
      <c r="T193" t="n">
        <v>0</v>
      </c>
      <c r="U193" t="n">
        <v>0</v>
      </c>
      <c r="V193" t="n">
        <v>0</v>
      </c>
      <c r="W193" t="n">
        <v>0</v>
      </c>
      <c r="X193" t="n">
        <v>0</v>
      </c>
      <c r="Y193" t="n">
        <v>0</v>
      </c>
      <c r="Z193" t="n">
        <v>0</v>
      </c>
      <c r="AA193" t="n">
        <v>0</v>
      </c>
      <c r="AB193" t="n">
        <v>0</v>
      </c>
      <c r="AC193" t="n">
        <v>0</v>
      </c>
      <c r="AD193" t="n">
        <v>0</v>
      </c>
      <c r="AE193" t="n">
        <v>0</v>
      </c>
      <c r="AF193" t="n">
        <v>0</v>
      </c>
      <c r="AG193" t="n">
        <v>0</v>
      </c>
      <c r="AH193" t="n">
        <v>0</v>
      </c>
      <c r="AI193" t="n">
        <v>0</v>
      </c>
      <c r="AJ193" t="n">
        <v>0</v>
      </c>
      <c r="AK193" t="n">
        <v>0</v>
      </c>
      <c r="AL193" t="n">
        <v>0</v>
      </c>
      <c r="AM193" t="n">
        <v>0</v>
      </c>
      <c r="AN193" t="n">
        <v>0</v>
      </c>
      <c r="AO193" t="n">
        <v>0</v>
      </c>
      <c r="AP193" t="n">
        <v>0</v>
      </c>
      <c r="AQ193" t="n">
        <v>0</v>
      </c>
      <c r="AR193" t="n">
        <v>0</v>
      </c>
      <c r="AS193" t="n">
        <v>0</v>
      </c>
      <c r="AT193" t="n">
        <v>0</v>
      </c>
      <c r="AU193" t="n">
        <v>0</v>
      </c>
      <c r="AV193" t="n">
        <v>1</v>
      </c>
      <c r="AW193" t="n">
        <v>0</v>
      </c>
      <c r="AX193" t="n">
        <v>0</v>
      </c>
      <c r="AY193" t="n">
        <v>0</v>
      </c>
      <c r="AZ193" t="n">
        <v>0</v>
      </c>
      <c r="BA193" t="n">
        <v>0</v>
      </c>
      <c r="BB193" t="n">
        <v>0</v>
      </c>
      <c r="BC193" t="n">
        <v>0</v>
      </c>
      <c r="BD193" t="n">
        <v>0</v>
      </c>
      <c r="BE193" t="n">
        <v>1</v>
      </c>
    </row>
    <row r="194">
      <c r="B194" s="323" t="inlineStr">
        <is>
          <t>Produits de la 2nde transformation</t>
        </is>
      </c>
      <c r="C194" t="n">
        <v>0</v>
      </c>
      <c r="D194" t="n">
        <v>0</v>
      </c>
      <c r="E194" t="n">
        <v>0</v>
      </c>
      <c r="F194" t="n">
        <v>0</v>
      </c>
      <c r="G194" t="n">
        <v>0</v>
      </c>
      <c r="H194" t="n">
        <v>0</v>
      </c>
      <c r="I194" t="n">
        <v>0</v>
      </c>
      <c r="J194" t="n">
        <v>0</v>
      </c>
      <c r="K194" t="n">
        <v>0</v>
      </c>
      <c r="L194" t="n">
        <v>0</v>
      </c>
      <c r="M194" t="n">
        <v>0</v>
      </c>
      <c r="N194" t="n">
        <v>0</v>
      </c>
      <c r="O194" t="n">
        <v>0</v>
      </c>
      <c r="P194" t="n">
        <v>0</v>
      </c>
      <c r="Q194" t="n">
        <v>0</v>
      </c>
      <c r="R194" t="n">
        <v>0</v>
      </c>
      <c r="S194" t="n">
        <v>0</v>
      </c>
      <c r="T194" t="n">
        <v>0</v>
      </c>
      <c r="U194" t="n">
        <v>0</v>
      </c>
      <c r="V194" t="n">
        <v>0</v>
      </c>
      <c r="W194" t="n">
        <v>0</v>
      </c>
      <c r="X194" t="n">
        <v>0</v>
      </c>
      <c r="Y194" t="n">
        <v>0</v>
      </c>
      <c r="Z194" t="n">
        <v>0</v>
      </c>
      <c r="AA194" t="n">
        <v>0</v>
      </c>
      <c r="AB194" t="n">
        <v>0</v>
      </c>
      <c r="AC194" t="n">
        <v>0</v>
      </c>
      <c r="AD194" t="n">
        <v>0</v>
      </c>
      <c r="AE194" t="n">
        <v>0</v>
      </c>
      <c r="AF194" t="n">
        <v>0</v>
      </c>
      <c r="AG194" t="n">
        <v>0</v>
      </c>
      <c r="AH194" t="n">
        <v>0</v>
      </c>
      <c r="AI194" t="n">
        <v>0</v>
      </c>
      <c r="AJ194" t="n">
        <v>0</v>
      </c>
      <c r="AK194" t="n">
        <v>0</v>
      </c>
      <c r="AL194" t="n">
        <v>0</v>
      </c>
      <c r="AM194" t="n">
        <v>0</v>
      </c>
      <c r="AN194" t="n">
        <v>0</v>
      </c>
      <c r="AO194" t="n">
        <v>0</v>
      </c>
      <c r="AP194" t="n">
        <v>0</v>
      </c>
      <c r="AQ194" t="n">
        <v>0</v>
      </c>
      <c r="AR194" t="n">
        <v>0</v>
      </c>
      <c r="AS194" t="n">
        <v>0</v>
      </c>
      <c r="AT194" t="n">
        <v>0</v>
      </c>
      <c r="AU194" t="n">
        <v>0</v>
      </c>
      <c r="AV194" t="n">
        <v>0</v>
      </c>
      <c r="AW194" t="n">
        <v>0</v>
      </c>
      <c r="AX194" t="n">
        <v>0</v>
      </c>
      <c r="AY194" t="n">
        <v>0</v>
      </c>
      <c r="AZ194" t="n">
        <v>0</v>
      </c>
      <c r="BA194" t="n">
        <v>1</v>
      </c>
      <c r="BB194" t="n">
        <v>0</v>
      </c>
      <c r="BC194" t="n">
        <v>0</v>
      </c>
      <c r="BD194" t="n">
        <v>0</v>
      </c>
      <c r="BE194" t="n">
        <v>1</v>
      </c>
    </row>
    <row r="195">
      <c r="B195" s="324" t="inlineStr">
        <is>
          <t>Parquets</t>
        </is>
      </c>
      <c r="C195" t="n">
        <v>0</v>
      </c>
      <c r="D195" t="n">
        <v>0</v>
      </c>
      <c r="E195" t="n">
        <v>0</v>
      </c>
      <c r="F195" t="n">
        <v>0</v>
      </c>
      <c r="G195" t="n">
        <v>0</v>
      </c>
      <c r="H195" t="n">
        <v>0</v>
      </c>
      <c r="I195" t="n">
        <v>0</v>
      </c>
      <c r="J195" t="n">
        <v>0</v>
      </c>
      <c r="K195" t="n">
        <v>0</v>
      </c>
      <c r="L195" t="n">
        <v>0</v>
      </c>
      <c r="M195" t="n">
        <v>0</v>
      </c>
      <c r="N195" t="n">
        <v>0</v>
      </c>
      <c r="O195" t="n">
        <v>0</v>
      </c>
      <c r="P195" t="n">
        <v>0</v>
      </c>
      <c r="Q195" t="n">
        <v>0</v>
      </c>
      <c r="R195" t="n">
        <v>0</v>
      </c>
      <c r="S195" t="n">
        <v>0</v>
      </c>
      <c r="T195" t="n">
        <v>0</v>
      </c>
      <c r="U195" t="n">
        <v>0</v>
      </c>
      <c r="V195" t="n">
        <v>0</v>
      </c>
      <c r="W195" t="n">
        <v>0</v>
      </c>
      <c r="X195" t="n">
        <v>0</v>
      </c>
      <c r="Y195" t="n">
        <v>0</v>
      </c>
      <c r="Z195" t="n">
        <v>0</v>
      </c>
      <c r="AA195" t="n">
        <v>0</v>
      </c>
      <c r="AB195" t="n">
        <v>0</v>
      </c>
      <c r="AC195" t="n">
        <v>0</v>
      </c>
      <c r="AD195" t="n">
        <v>0</v>
      </c>
      <c r="AE195" t="n">
        <v>0</v>
      </c>
      <c r="AF195" t="n">
        <v>0</v>
      </c>
      <c r="AG195" t="n">
        <v>0</v>
      </c>
      <c r="AH195" t="n">
        <v>0</v>
      </c>
      <c r="AI195" t="n">
        <v>0</v>
      </c>
      <c r="AJ195" t="n">
        <v>0</v>
      </c>
      <c r="AK195" t="n">
        <v>0</v>
      </c>
      <c r="AL195" t="n">
        <v>0</v>
      </c>
      <c r="AM195" t="n">
        <v>0</v>
      </c>
      <c r="AN195" t="n">
        <v>0</v>
      </c>
      <c r="AO195" t="n">
        <v>0</v>
      </c>
      <c r="AP195" t="n">
        <v>0</v>
      </c>
      <c r="AQ195" t="n">
        <v>0</v>
      </c>
      <c r="AR195" t="n">
        <v>0</v>
      </c>
      <c r="AS195" t="n">
        <v>0</v>
      </c>
      <c r="AT195" t="n">
        <v>0</v>
      </c>
      <c r="AU195" t="n">
        <v>0</v>
      </c>
      <c r="AV195" t="n">
        <v>0</v>
      </c>
      <c r="AW195" t="n">
        <v>0</v>
      </c>
      <c r="AX195" t="n">
        <v>0</v>
      </c>
      <c r="AY195" t="n">
        <v>0</v>
      </c>
      <c r="AZ195" t="n">
        <v>0</v>
      </c>
      <c r="BA195" t="n">
        <v>1</v>
      </c>
      <c r="BB195" t="n">
        <v>0</v>
      </c>
      <c r="BC195" t="n">
        <v>0</v>
      </c>
      <c r="BD195" t="n">
        <v>0</v>
      </c>
      <c r="BE195" t="n">
        <v>1</v>
      </c>
    </row>
    <row r="196">
      <c r="B196" s="324" t="inlineStr">
        <is>
          <t>Contreplaqués</t>
        </is>
      </c>
      <c r="C196" t="n">
        <v>0</v>
      </c>
      <c r="D196" t="n">
        <v>0</v>
      </c>
      <c r="E196" t="n">
        <v>0</v>
      </c>
      <c r="F196" t="n">
        <v>0</v>
      </c>
      <c r="G196" t="n">
        <v>0</v>
      </c>
      <c r="H196" t="n">
        <v>0</v>
      </c>
      <c r="I196" t="n">
        <v>0</v>
      </c>
      <c r="J196" t="n">
        <v>0</v>
      </c>
      <c r="K196" t="n">
        <v>0</v>
      </c>
      <c r="L196" t="n">
        <v>0</v>
      </c>
      <c r="M196" t="n">
        <v>0</v>
      </c>
      <c r="N196" t="n">
        <v>0</v>
      </c>
      <c r="O196" t="n">
        <v>0</v>
      </c>
      <c r="P196" t="n">
        <v>0</v>
      </c>
      <c r="Q196" t="n">
        <v>0</v>
      </c>
      <c r="R196" t="n">
        <v>0</v>
      </c>
      <c r="S196" t="n">
        <v>0</v>
      </c>
      <c r="T196" t="n">
        <v>0</v>
      </c>
      <c r="U196" t="n">
        <v>0</v>
      </c>
      <c r="V196" t="n">
        <v>0</v>
      </c>
      <c r="W196" t="n">
        <v>0</v>
      </c>
      <c r="X196" t="n">
        <v>0</v>
      </c>
      <c r="Y196" t="n">
        <v>0</v>
      </c>
      <c r="Z196" t="n">
        <v>0</v>
      </c>
      <c r="AA196" t="n">
        <v>0</v>
      </c>
      <c r="AB196" t="n">
        <v>0</v>
      </c>
      <c r="AC196" t="n">
        <v>0</v>
      </c>
      <c r="AD196" t="n">
        <v>0</v>
      </c>
      <c r="AE196" t="n">
        <v>0</v>
      </c>
      <c r="AF196" t="n">
        <v>0</v>
      </c>
      <c r="AG196" t="n">
        <v>0</v>
      </c>
      <c r="AH196" t="n">
        <v>0</v>
      </c>
      <c r="AI196" t="n">
        <v>0</v>
      </c>
      <c r="AJ196" t="n">
        <v>0</v>
      </c>
      <c r="AK196" t="n">
        <v>0</v>
      </c>
      <c r="AL196" t="n">
        <v>0</v>
      </c>
      <c r="AM196" t="n">
        <v>0</v>
      </c>
      <c r="AN196" t="n">
        <v>0</v>
      </c>
      <c r="AO196" t="n">
        <v>0</v>
      </c>
      <c r="AP196" t="n">
        <v>0</v>
      </c>
      <c r="AQ196" t="n">
        <v>0</v>
      </c>
      <c r="AR196" t="n">
        <v>0</v>
      </c>
      <c r="AS196" t="n">
        <v>0</v>
      </c>
      <c r="AT196" t="n">
        <v>0</v>
      </c>
      <c r="AU196" t="n">
        <v>0</v>
      </c>
      <c r="AV196" t="n">
        <v>0</v>
      </c>
      <c r="AW196" t="n">
        <v>0</v>
      </c>
      <c r="AX196" t="n">
        <v>0</v>
      </c>
      <c r="AY196" t="n">
        <v>0</v>
      </c>
      <c r="AZ196" t="n">
        <v>0</v>
      </c>
      <c r="BA196" t="n">
        <v>1</v>
      </c>
      <c r="BB196" t="n">
        <v>0</v>
      </c>
      <c r="BC196" t="n">
        <v>0</v>
      </c>
      <c r="BD196" t="n">
        <v>0</v>
      </c>
      <c r="BE196" t="n">
        <v>1</v>
      </c>
    </row>
    <row r="197">
      <c r="B197" s="324" t="inlineStr">
        <is>
          <t>Palettes et emballages</t>
        </is>
      </c>
      <c r="C197" t="n">
        <v>0</v>
      </c>
      <c r="D197" t="n">
        <v>0</v>
      </c>
      <c r="E197" t="n">
        <v>0</v>
      </c>
      <c r="F197" t="n">
        <v>0</v>
      </c>
      <c r="G197" t="n">
        <v>0</v>
      </c>
      <c r="H197" t="n">
        <v>0</v>
      </c>
      <c r="I197" t="n">
        <v>0</v>
      </c>
      <c r="J197" t="n">
        <v>0</v>
      </c>
      <c r="K197" t="n">
        <v>0</v>
      </c>
      <c r="L197" t="n">
        <v>0</v>
      </c>
      <c r="M197" t="n">
        <v>0</v>
      </c>
      <c r="N197" t="n">
        <v>0</v>
      </c>
      <c r="O197" t="n">
        <v>0</v>
      </c>
      <c r="P197" t="n">
        <v>0</v>
      </c>
      <c r="Q197" t="n">
        <v>0</v>
      </c>
      <c r="R197" t="n">
        <v>0</v>
      </c>
      <c r="S197" t="n">
        <v>0</v>
      </c>
      <c r="T197" t="n">
        <v>0</v>
      </c>
      <c r="U197" t="n">
        <v>0</v>
      </c>
      <c r="V197" t="n">
        <v>0</v>
      </c>
      <c r="W197" t="n">
        <v>0</v>
      </c>
      <c r="X197" t="n">
        <v>0</v>
      </c>
      <c r="Y197" t="n">
        <v>0</v>
      </c>
      <c r="Z197" t="n">
        <v>0</v>
      </c>
      <c r="AA197" t="n">
        <v>0</v>
      </c>
      <c r="AB197" t="n">
        <v>0</v>
      </c>
      <c r="AC197" t="n">
        <v>0</v>
      </c>
      <c r="AD197" t="n">
        <v>0</v>
      </c>
      <c r="AE197" t="n">
        <v>0</v>
      </c>
      <c r="AF197" t="n">
        <v>0</v>
      </c>
      <c r="AG197" t="n">
        <v>0</v>
      </c>
      <c r="AH197" t="n">
        <v>0</v>
      </c>
      <c r="AI197" t="n">
        <v>0</v>
      </c>
      <c r="AJ197" t="n">
        <v>0</v>
      </c>
      <c r="AK197" t="n">
        <v>0</v>
      </c>
      <c r="AL197" t="n">
        <v>0</v>
      </c>
      <c r="AM197" t="n">
        <v>0</v>
      </c>
      <c r="AN197" t="n">
        <v>0</v>
      </c>
      <c r="AO197" t="n">
        <v>0</v>
      </c>
      <c r="AP197" t="n">
        <v>0</v>
      </c>
      <c r="AQ197" t="n">
        <v>0</v>
      </c>
      <c r="AR197" t="n">
        <v>0</v>
      </c>
      <c r="AS197" t="n">
        <v>0</v>
      </c>
      <c r="AT197" t="n">
        <v>0</v>
      </c>
      <c r="AU197" t="n">
        <v>0</v>
      </c>
      <c r="AV197" t="n">
        <v>0</v>
      </c>
      <c r="AW197" t="n">
        <v>0</v>
      </c>
      <c r="AX197" t="n">
        <v>0</v>
      </c>
      <c r="AY197" t="n">
        <v>0</v>
      </c>
      <c r="AZ197" t="n">
        <v>0</v>
      </c>
      <c r="BA197" t="n">
        <v>1</v>
      </c>
      <c r="BB197" t="n">
        <v>0</v>
      </c>
      <c r="BC197" t="n">
        <v>0</v>
      </c>
      <c r="BD197" t="n">
        <v>0</v>
      </c>
      <c r="BE197" t="n">
        <v>1</v>
      </c>
    </row>
    <row r="198">
      <c r="B198" s="323" t="inlineStr">
        <is>
          <t>Granulés</t>
        </is>
      </c>
      <c r="C198" t="n">
        <v>0</v>
      </c>
      <c r="D198" t="n">
        <v>0</v>
      </c>
      <c r="E198" t="n">
        <v>0</v>
      </c>
      <c r="F198" t="n">
        <v>0</v>
      </c>
      <c r="G198" t="n">
        <v>0</v>
      </c>
      <c r="H198" t="n">
        <v>0</v>
      </c>
      <c r="I198" t="n">
        <v>0</v>
      </c>
      <c r="J198" t="n">
        <v>0</v>
      </c>
      <c r="K198" t="n">
        <v>0</v>
      </c>
      <c r="L198" t="n">
        <v>0</v>
      </c>
      <c r="M198" t="n">
        <v>0</v>
      </c>
      <c r="N198" t="n">
        <v>0</v>
      </c>
      <c r="O198" t="n">
        <v>0</v>
      </c>
      <c r="P198" t="n">
        <v>0</v>
      </c>
      <c r="Q198" t="n">
        <v>0</v>
      </c>
      <c r="R198" t="n">
        <v>0</v>
      </c>
      <c r="S198" t="n">
        <v>0</v>
      </c>
      <c r="T198" t="n">
        <v>0</v>
      </c>
      <c r="U198" t="n">
        <v>0</v>
      </c>
      <c r="V198" t="n">
        <v>0</v>
      </c>
      <c r="W198" t="n">
        <v>0</v>
      </c>
      <c r="X198" t="n">
        <v>0</v>
      </c>
      <c r="Y198" t="n">
        <v>0</v>
      </c>
      <c r="Z198" t="n">
        <v>0</v>
      </c>
      <c r="AA198" t="n">
        <v>0</v>
      </c>
      <c r="AB198" t="n">
        <v>0</v>
      </c>
      <c r="AC198" t="n">
        <v>0</v>
      </c>
      <c r="AD198" t="n">
        <v>0</v>
      </c>
      <c r="AE198" t="n">
        <v>0</v>
      </c>
      <c r="AF198" t="n">
        <v>0</v>
      </c>
      <c r="AG198" t="n">
        <v>0</v>
      </c>
      <c r="AH198" t="n">
        <v>0</v>
      </c>
      <c r="AI198" t="n">
        <v>0</v>
      </c>
      <c r="AJ198" t="n">
        <v>0</v>
      </c>
      <c r="AK198" t="n">
        <v>0</v>
      </c>
      <c r="AL198" t="n">
        <v>0</v>
      </c>
      <c r="AM198" t="n">
        <v>0</v>
      </c>
      <c r="AN198" t="n">
        <v>0</v>
      </c>
      <c r="AO198" t="n">
        <v>0</v>
      </c>
      <c r="AP198" t="n">
        <v>0</v>
      </c>
      <c r="AQ198" t="n">
        <v>0</v>
      </c>
      <c r="AR198" t="n">
        <v>0</v>
      </c>
      <c r="AS198" t="n">
        <v>0</v>
      </c>
      <c r="AT198" t="n">
        <v>0</v>
      </c>
      <c r="AU198" t="n">
        <v>0</v>
      </c>
      <c r="AV198" t="n">
        <v>0</v>
      </c>
      <c r="AW198" t="n">
        <v>0</v>
      </c>
      <c r="AX198" t="n">
        <v>1</v>
      </c>
      <c r="AY198" t="n">
        <v>1</v>
      </c>
      <c r="AZ198" t="n">
        <v>0</v>
      </c>
      <c r="BA198" t="n">
        <v>0</v>
      </c>
      <c r="BB198" t="n">
        <v>0</v>
      </c>
      <c r="BC198" t="n">
        <v>0</v>
      </c>
      <c r="BD198" t="n">
        <v>0</v>
      </c>
      <c r="BE198" t="n">
        <v>1</v>
      </c>
    </row>
    <row r="199">
      <c r="B199" s="323" t="inlineStr">
        <is>
          <t>Papiers cartons</t>
        </is>
      </c>
      <c r="C199" t="n">
        <v>0</v>
      </c>
      <c r="D199" t="n">
        <v>0</v>
      </c>
      <c r="E199" t="n">
        <v>0</v>
      </c>
      <c r="F199" t="n">
        <v>0</v>
      </c>
      <c r="G199" t="n">
        <v>0</v>
      </c>
      <c r="H199" t="n">
        <v>0</v>
      </c>
      <c r="I199" t="n">
        <v>0</v>
      </c>
      <c r="J199" t="n">
        <v>0</v>
      </c>
      <c r="K199" t="n">
        <v>0</v>
      </c>
      <c r="L199" t="n">
        <v>0</v>
      </c>
      <c r="M199" t="n">
        <v>0</v>
      </c>
      <c r="N199" t="n">
        <v>0</v>
      </c>
      <c r="O199" t="n">
        <v>0</v>
      </c>
      <c r="P199" t="n">
        <v>0</v>
      </c>
      <c r="Q199" t="n">
        <v>0</v>
      </c>
      <c r="R199" t="n">
        <v>0</v>
      </c>
      <c r="S199" t="n">
        <v>0</v>
      </c>
      <c r="T199" t="n">
        <v>0</v>
      </c>
      <c r="U199" t="n">
        <v>0</v>
      </c>
      <c r="V199" t="n">
        <v>0</v>
      </c>
      <c r="W199" t="n">
        <v>0</v>
      </c>
      <c r="X199" t="n">
        <v>0</v>
      </c>
      <c r="Y199" t="n">
        <v>0</v>
      </c>
      <c r="Z199" t="n">
        <v>0</v>
      </c>
      <c r="AA199" t="n">
        <v>0</v>
      </c>
      <c r="AB199" t="n">
        <v>0</v>
      </c>
      <c r="AC199" t="n">
        <v>0</v>
      </c>
      <c r="AD199" t="n">
        <v>0</v>
      </c>
      <c r="AE199" t="n">
        <v>0</v>
      </c>
      <c r="AF199" t="n">
        <v>0</v>
      </c>
      <c r="AG199" t="n">
        <v>0</v>
      </c>
      <c r="AH199" t="n">
        <v>0</v>
      </c>
      <c r="AI199" t="n">
        <v>0</v>
      </c>
      <c r="AJ199" t="n">
        <v>0</v>
      </c>
      <c r="AK199" t="n">
        <v>0</v>
      </c>
      <c r="AL199" t="n">
        <v>0</v>
      </c>
      <c r="AM199" t="n">
        <v>0</v>
      </c>
      <c r="AN199" t="n">
        <v>0</v>
      </c>
      <c r="AO199" t="n">
        <v>0</v>
      </c>
      <c r="AP199" t="n">
        <v>0</v>
      </c>
      <c r="AQ199" t="n">
        <v>0</v>
      </c>
      <c r="AR199" t="n">
        <v>0</v>
      </c>
      <c r="AS199" t="n">
        <v>0</v>
      </c>
      <c r="AT199" t="n">
        <v>0</v>
      </c>
      <c r="AU199" t="n">
        <v>0</v>
      </c>
      <c r="AV199" t="n">
        <v>0</v>
      </c>
      <c r="AW199" t="n">
        <v>0</v>
      </c>
      <c r="AX199" t="n">
        <v>0</v>
      </c>
      <c r="AY199" t="n">
        <v>0</v>
      </c>
      <c r="AZ199" t="n">
        <v>0</v>
      </c>
      <c r="BA199" t="n">
        <v>1</v>
      </c>
      <c r="BB199" t="n">
        <v>0</v>
      </c>
      <c r="BC199" t="n">
        <v>0</v>
      </c>
      <c r="BD199" t="n">
        <v>0</v>
      </c>
      <c r="BE199" t="n">
        <v>1</v>
      </c>
    </row>
    <row r="200">
      <c r="B200" s="323" t="inlineStr">
        <is>
          <t>Connexes</t>
        </is>
      </c>
      <c r="C200" t="n">
        <v>0</v>
      </c>
      <c r="D200" t="n">
        <v>0</v>
      </c>
      <c r="E200" t="n">
        <v>0</v>
      </c>
      <c r="F200" t="n">
        <v>0</v>
      </c>
      <c r="G200" t="n">
        <v>0</v>
      </c>
      <c r="H200" t="n">
        <v>0</v>
      </c>
      <c r="I200" t="n">
        <v>0</v>
      </c>
      <c r="J200" t="n">
        <v>0</v>
      </c>
      <c r="K200" t="n">
        <v>0</v>
      </c>
      <c r="L200" t="n">
        <v>0</v>
      </c>
      <c r="M200" t="n">
        <v>0</v>
      </c>
      <c r="N200" t="n">
        <v>0</v>
      </c>
      <c r="O200" t="n">
        <v>0</v>
      </c>
      <c r="P200" t="n">
        <v>0</v>
      </c>
      <c r="Q200" t="n">
        <v>0</v>
      </c>
      <c r="R200" t="n">
        <v>0</v>
      </c>
      <c r="S200" t="n">
        <v>0</v>
      </c>
      <c r="T200" t="n">
        <v>0</v>
      </c>
      <c r="U200" t="n">
        <v>0</v>
      </c>
      <c r="V200" t="n">
        <v>0</v>
      </c>
      <c r="W200" t="n">
        <v>0</v>
      </c>
      <c r="X200" t="n">
        <v>0</v>
      </c>
      <c r="Y200" t="n">
        <v>0</v>
      </c>
      <c r="Z200" t="n">
        <v>0</v>
      </c>
      <c r="AA200" t="n">
        <v>1</v>
      </c>
      <c r="AB200" t="n">
        <v>1</v>
      </c>
      <c r="AC200" t="n">
        <v>1</v>
      </c>
      <c r="AD200" t="n">
        <v>1</v>
      </c>
      <c r="AE200" t="n">
        <v>1</v>
      </c>
      <c r="AF200" t="n">
        <v>1</v>
      </c>
      <c r="AG200" t="n">
        <v>1</v>
      </c>
      <c r="AH200" t="n">
        <v>1</v>
      </c>
      <c r="AI200" t="n">
        <v>1</v>
      </c>
      <c r="AJ200" t="n">
        <v>1</v>
      </c>
      <c r="AK200" t="n">
        <v>1</v>
      </c>
      <c r="AL200" t="n">
        <v>1</v>
      </c>
      <c r="AM200" t="n">
        <v>1</v>
      </c>
      <c r="AN200" t="n">
        <v>1</v>
      </c>
      <c r="AO200" t="n">
        <v>1</v>
      </c>
      <c r="AP200" t="n">
        <v>1</v>
      </c>
      <c r="AQ200" t="n">
        <v>1</v>
      </c>
      <c r="AR200" t="n">
        <v>0</v>
      </c>
      <c r="AS200" t="n">
        <v>0</v>
      </c>
      <c r="AT200" t="n">
        <v>0</v>
      </c>
      <c r="AU200" t="n">
        <v>0</v>
      </c>
      <c r="AV200" t="n">
        <v>0</v>
      </c>
      <c r="AW200" t="n">
        <v>1</v>
      </c>
      <c r="AX200" t="n">
        <v>1</v>
      </c>
      <c r="AY200" t="n">
        <v>0</v>
      </c>
      <c r="AZ200" t="n">
        <v>1</v>
      </c>
      <c r="BA200" t="n">
        <v>1</v>
      </c>
      <c r="BB200" t="n">
        <v>0</v>
      </c>
      <c r="BC200" t="n">
        <v>0</v>
      </c>
      <c r="BD200" t="n">
        <v>0</v>
      </c>
      <c r="BE200" t="n">
        <v>1</v>
      </c>
    </row>
    <row r="201">
      <c r="B201" s="324" t="inlineStr">
        <is>
          <t>Ecorces</t>
        </is>
      </c>
      <c r="C201" t="n">
        <v>0</v>
      </c>
      <c r="D201" t="n">
        <v>0</v>
      </c>
      <c r="E201" t="n">
        <v>0</v>
      </c>
      <c r="F201" t="n">
        <v>0</v>
      </c>
      <c r="G201" t="n">
        <v>0</v>
      </c>
      <c r="H201" t="n">
        <v>0</v>
      </c>
      <c r="I201" t="n">
        <v>0</v>
      </c>
      <c r="J201" t="n">
        <v>0</v>
      </c>
      <c r="K201" t="n">
        <v>0</v>
      </c>
      <c r="L201" t="n">
        <v>0</v>
      </c>
      <c r="M201" t="n">
        <v>0</v>
      </c>
      <c r="N201" t="n">
        <v>0</v>
      </c>
      <c r="O201" t="n">
        <v>0</v>
      </c>
      <c r="P201" t="n">
        <v>0</v>
      </c>
      <c r="Q201" t="n">
        <v>0</v>
      </c>
      <c r="R201" t="n">
        <v>0</v>
      </c>
      <c r="S201" t="n">
        <v>0</v>
      </c>
      <c r="T201" t="n">
        <v>0</v>
      </c>
      <c r="U201" t="n">
        <v>0</v>
      </c>
      <c r="V201" t="n">
        <v>0</v>
      </c>
      <c r="W201" t="n">
        <v>0</v>
      </c>
      <c r="X201" t="n">
        <v>0</v>
      </c>
      <c r="Y201" t="n">
        <v>0</v>
      </c>
      <c r="Z201" t="n">
        <v>0</v>
      </c>
      <c r="AA201" t="n">
        <v>0</v>
      </c>
      <c r="AB201" t="n">
        <v>0</v>
      </c>
      <c r="AC201" t="n">
        <v>0</v>
      </c>
      <c r="AD201" t="n">
        <v>0</v>
      </c>
      <c r="AE201" t="n">
        <v>0</v>
      </c>
      <c r="AF201" t="n">
        <v>0</v>
      </c>
      <c r="AG201" t="n">
        <v>0</v>
      </c>
      <c r="AH201" t="n">
        <v>0</v>
      </c>
      <c r="AI201" t="n">
        <v>0</v>
      </c>
      <c r="AJ201" t="n">
        <v>0</v>
      </c>
      <c r="AK201" t="n">
        <v>0</v>
      </c>
      <c r="AL201" t="n">
        <v>0</v>
      </c>
      <c r="AM201" t="n">
        <v>0</v>
      </c>
      <c r="AN201" t="n">
        <v>0</v>
      </c>
      <c r="AO201" t="n">
        <v>0</v>
      </c>
      <c r="AP201" t="n">
        <v>0</v>
      </c>
      <c r="AQ201" t="n">
        <v>0</v>
      </c>
      <c r="AR201" t="n">
        <v>0</v>
      </c>
      <c r="AS201" t="n">
        <v>0</v>
      </c>
      <c r="AT201" t="n">
        <v>0</v>
      </c>
      <c r="AU201" t="n">
        <v>0</v>
      </c>
      <c r="AV201" t="n">
        <v>0</v>
      </c>
      <c r="AW201" t="n">
        <v>0</v>
      </c>
      <c r="AX201" t="n">
        <v>1</v>
      </c>
      <c r="AY201" t="n">
        <v>0</v>
      </c>
      <c r="AZ201" t="n">
        <v>1</v>
      </c>
      <c r="BA201" t="n">
        <v>1</v>
      </c>
      <c r="BB201" t="n">
        <v>0</v>
      </c>
      <c r="BC201" t="n">
        <v>0</v>
      </c>
      <c r="BD201" t="n">
        <v>0</v>
      </c>
      <c r="BE201" t="n">
        <v>0</v>
      </c>
    </row>
    <row r="202">
      <c r="B202" s="325" t="inlineStr">
        <is>
          <t>Ecorces F</t>
        </is>
      </c>
      <c r="C202" t="n">
        <v>0</v>
      </c>
      <c r="D202" t="n">
        <v>0</v>
      </c>
      <c r="E202" t="n">
        <v>0</v>
      </c>
      <c r="F202" t="n">
        <v>0</v>
      </c>
      <c r="G202" t="n">
        <v>0</v>
      </c>
      <c r="H202" t="n">
        <v>0</v>
      </c>
      <c r="I202" t="n">
        <v>0</v>
      </c>
      <c r="J202" t="n">
        <v>0</v>
      </c>
      <c r="K202" t="n">
        <v>0</v>
      </c>
      <c r="L202" t="n">
        <v>0</v>
      </c>
      <c r="M202" t="n">
        <v>0</v>
      </c>
      <c r="N202" t="n">
        <v>0</v>
      </c>
      <c r="O202" t="n">
        <v>0</v>
      </c>
      <c r="P202" t="n">
        <v>0</v>
      </c>
      <c r="Q202" t="n">
        <v>0</v>
      </c>
      <c r="R202" t="n">
        <v>0</v>
      </c>
      <c r="S202" t="n">
        <v>0</v>
      </c>
      <c r="T202" t="n">
        <v>0</v>
      </c>
      <c r="U202" t="n">
        <v>0</v>
      </c>
      <c r="V202" t="n">
        <v>0</v>
      </c>
      <c r="W202" t="n">
        <v>0</v>
      </c>
      <c r="X202" t="n">
        <v>0</v>
      </c>
      <c r="Y202" t="n">
        <v>0</v>
      </c>
      <c r="Z202" t="n">
        <v>0</v>
      </c>
      <c r="AA202" t="n">
        <v>0</v>
      </c>
      <c r="AB202" t="n">
        <v>0</v>
      </c>
      <c r="AC202" t="n">
        <v>0</v>
      </c>
      <c r="AD202" t="n">
        <v>0</v>
      </c>
      <c r="AE202" t="n">
        <v>0</v>
      </c>
      <c r="AF202" t="n">
        <v>0</v>
      </c>
      <c r="AG202" t="n">
        <v>0</v>
      </c>
      <c r="AH202" t="n">
        <v>0</v>
      </c>
      <c r="AI202" t="n">
        <v>0</v>
      </c>
      <c r="AJ202" t="n">
        <v>0</v>
      </c>
      <c r="AK202" t="n">
        <v>0</v>
      </c>
      <c r="AL202" t="n">
        <v>0</v>
      </c>
      <c r="AM202" t="n">
        <v>0</v>
      </c>
      <c r="AN202" t="n">
        <v>0</v>
      </c>
      <c r="AO202" t="n">
        <v>0</v>
      </c>
      <c r="AP202" t="n">
        <v>0</v>
      </c>
      <c r="AQ202" t="n">
        <v>0</v>
      </c>
      <c r="AR202" t="n">
        <v>0</v>
      </c>
      <c r="AS202" t="n">
        <v>0</v>
      </c>
      <c r="AT202" t="n">
        <v>0</v>
      </c>
      <c r="AU202" t="n">
        <v>0</v>
      </c>
      <c r="AV202" t="n">
        <v>0</v>
      </c>
      <c r="AW202" t="n">
        <v>0</v>
      </c>
      <c r="AX202" t="n">
        <v>1</v>
      </c>
      <c r="AY202" t="n">
        <v>0</v>
      </c>
      <c r="AZ202" t="n">
        <v>1</v>
      </c>
      <c r="BA202" t="n">
        <v>1</v>
      </c>
      <c r="BB202" t="n">
        <v>0</v>
      </c>
      <c r="BC202" t="n">
        <v>0</v>
      </c>
      <c r="BD202" t="n">
        <v>0</v>
      </c>
      <c r="BE202" t="n">
        <v>0</v>
      </c>
    </row>
    <row r="203">
      <c r="B203" s="325" t="inlineStr">
        <is>
          <t>Ecorces R</t>
        </is>
      </c>
      <c r="C203" t="n">
        <v>0</v>
      </c>
      <c r="D203" t="n">
        <v>0</v>
      </c>
      <c r="E203" t="n">
        <v>0</v>
      </c>
      <c r="F203" t="n">
        <v>0</v>
      </c>
      <c r="G203" t="n">
        <v>0</v>
      </c>
      <c r="H203" t="n">
        <v>0</v>
      </c>
      <c r="I203" t="n">
        <v>0</v>
      </c>
      <c r="J203" t="n">
        <v>0</v>
      </c>
      <c r="K203" t="n">
        <v>0</v>
      </c>
      <c r="L203" t="n">
        <v>0</v>
      </c>
      <c r="M203" t="n">
        <v>0</v>
      </c>
      <c r="N203" t="n">
        <v>0</v>
      </c>
      <c r="O203" t="n">
        <v>0</v>
      </c>
      <c r="P203" t="n">
        <v>0</v>
      </c>
      <c r="Q203" t="n">
        <v>0</v>
      </c>
      <c r="R203" t="n">
        <v>0</v>
      </c>
      <c r="S203" t="n">
        <v>0</v>
      </c>
      <c r="T203" t="n">
        <v>0</v>
      </c>
      <c r="U203" t="n">
        <v>0</v>
      </c>
      <c r="V203" t="n">
        <v>0</v>
      </c>
      <c r="W203" t="n">
        <v>0</v>
      </c>
      <c r="X203" t="n">
        <v>0</v>
      </c>
      <c r="Y203" t="n">
        <v>0</v>
      </c>
      <c r="Z203" t="n">
        <v>0</v>
      </c>
      <c r="AA203" t="n">
        <v>0</v>
      </c>
      <c r="AB203" t="n">
        <v>0</v>
      </c>
      <c r="AC203" t="n">
        <v>0</v>
      </c>
      <c r="AD203" t="n">
        <v>0</v>
      </c>
      <c r="AE203" t="n">
        <v>0</v>
      </c>
      <c r="AF203" t="n">
        <v>0</v>
      </c>
      <c r="AG203" t="n">
        <v>0</v>
      </c>
      <c r="AH203" t="n">
        <v>0</v>
      </c>
      <c r="AI203" t="n">
        <v>0</v>
      </c>
      <c r="AJ203" t="n">
        <v>0</v>
      </c>
      <c r="AK203" t="n">
        <v>0</v>
      </c>
      <c r="AL203" t="n">
        <v>0</v>
      </c>
      <c r="AM203" t="n">
        <v>0</v>
      </c>
      <c r="AN203" t="n">
        <v>0</v>
      </c>
      <c r="AO203" t="n">
        <v>0</v>
      </c>
      <c r="AP203" t="n">
        <v>0</v>
      </c>
      <c r="AQ203" t="n">
        <v>0</v>
      </c>
      <c r="AR203" t="n">
        <v>0</v>
      </c>
      <c r="AS203" t="n">
        <v>0</v>
      </c>
      <c r="AT203" t="n">
        <v>0</v>
      </c>
      <c r="AU203" t="n">
        <v>0</v>
      </c>
      <c r="AV203" t="n">
        <v>0</v>
      </c>
      <c r="AW203" t="n">
        <v>0</v>
      </c>
      <c r="AX203" t="n">
        <v>1</v>
      </c>
      <c r="AY203" t="n">
        <v>0</v>
      </c>
      <c r="AZ203" t="n">
        <v>1</v>
      </c>
      <c r="BA203" t="n">
        <v>1</v>
      </c>
      <c r="BB203" t="n">
        <v>0</v>
      </c>
      <c r="BC203" t="n">
        <v>0</v>
      </c>
      <c r="BD203" t="n">
        <v>0</v>
      </c>
      <c r="BE203" t="n">
        <v>0</v>
      </c>
    </row>
    <row r="204">
      <c r="B204" s="324" t="inlineStr">
        <is>
          <t>Connexes hors écorces</t>
        </is>
      </c>
      <c r="C204" t="n">
        <v>0</v>
      </c>
      <c r="D204" t="n">
        <v>0</v>
      </c>
      <c r="E204" t="n">
        <v>0</v>
      </c>
      <c r="F204" t="n">
        <v>0</v>
      </c>
      <c r="G204" t="n">
        <v>0</v>
      </c>
      <c r="H204" t="n">
        <v>0</v>
      </c>
      <c r="I204" t="n">
        <v>0</v>
      </c>
      <c r="J204" t="n">
        <v>0</v>
      </c>
      <c r="K204" t="n">
        <v>0</v>
      </c>
      <c r="L204" t="n">
        <v>0</v>
      </c>
      <c r="M204" t="n">
        <v>0</v>
      </c>
      <c r="N204" t="n">
        <v>0</v>
      </c>
      <c r="O204" t="n">
        <v>0</v>
      </c>
      <c r="P204" t="n">
        <v>0</v>
      </c>
      <c r="Q204" t="n">
        <v>0</v>
      </c>
      <c r="R204" t="n">
        <v>0</v>
      </c>
      <c r="S204" t="n">
        <v>0</v>
      </c>
      <c r="T204" t="n">
        <v>0</v>
      </c>
      <c r="U204" t="n">
        <v>0</v>
      </c>
      <c r="V204" t="n">
        <v>0</v>
      </c>
      <c r="W204" t="n">
        <v>0</v>
      </c>
      <c r="X204" t="n">
        <v>0</v>
      </c>
      <c r="Y204" t="n">
        <v>0</v>
      </c>
      <c r="Z204" t="n">
        <v>0</v>
      </c>
      <c r="AA204" t="n">
        <v>1</v>
      </c>
      <c r="AB204" t="n">
        <v>1</v>
      </c>
      <c r="AC204" t="n">
        <v>1</v>
      </c>
      <c r="AD204" t="n">
        <v>1</v>
      </c>
      <c r="AE204" t="n">
        <v>1</v>
      </c>
      <c r="AF204" t="n">
        <v>1</v>
      </c>
      <c r="AG204" t="n">
        <v>1</v>
      </c>
      <c r="AH204" t="n">
        <v>1</v>
      </c>
      <c r="AI204" t="n">
        <v>1</v>
      </c>
      <c r="AJ204" t="n">
        <v>1</v>
      </c>
      <c r="AK204" t="n">
        <v>1</v>
      </c>
      <c r="AL204" t="n">
        <v>1</v>
      </c>
      <c r="AM204" t="n">
        <v>1</v>
      </c>
      <c r="AN204" t="n">
        <v>1</v>
      </c>
      <c r="AO204" t="n">
        <v>1</v>
      </c>
      <c r="AP204" t="n">
        <v>1</v>
      </c>
      <c r="AQ204" t="n">
        <v>1</v>
      </c>
      <c r="AR204" t="n">
        <v>0</v>
      </c>
      <c r="AS204" t="n">
        <v>0</v>
      </c>
      <c r="AT204" t="n">
        <v>0</v>
      </c>
      <c r="AU204" t="n">
        <v>0</v>
      </c>
      <c r="AV204" t="n">
        <v>0</v>
      </c>
      <c r="AW204" t="n">
        <v>1</v>
      </c>
      <c r="AX204" t="n">
        <v>1</v>
      </c>
      <c r="AY204" t="n">
        <v>0</v>
      </c>
      <c r="AZ204" t="n">
        <v>1</v>
      </c>
      <c r="BA204" t="n">
        <v>1</v>
      </c>
      <c r="BB204" t="n">
        <v>0</v>
      </c>
      <c r="BC204" t="n">
        <v>0</v>
      </c>
      <c r="BD204" t="n">
        <v>0</v>
      </c>
      <c r="BE204" t="n">
        <v>1</v>
      </c>
    </row>
    <row r="205">
      <c r="B205" s="325" t="inlineStr">
        <is>
          <t>Sciures</t>
        </is>
      </c>
      <c r="C205" t="n">
        <v>0</v>
      </c>
      <c r="D205" t="n">
        <v>0</v>
      </c>
      <c r="E205" t="n">
        <v>0</v>
      </c>
      <c r="F205" t="n">
        <v>0</v>
      </c>
      <c r="G205" t="n">
        <v>0</v>
      </c>
      <c r="H205" t="n">
        <v>0</v>
      </c>
      <c r="I205" t="n">
        <v>0</v>
      </c>
      <c r="J205" t="n">
        <v>0</v>
      </c>
      <c r="K205" t="n">
        <v>0</v>
      </c>
      <c r="L205" t="n">
        <v>0</v>
      </c>
      <c r="M205" t="n">
        <v>0</v>
      </c>
      <c r="N205" t="n">
        <v>0</v>
      </c>
      <c r="O205" t="n">
        <v>0</v>
      </c>
      <c r="P205" t="n">
        <v>0</v>
      </c>
      <c r="Q205" t="n">
        <v>0</v>
      </c>
      <c r="R205" t="n">
        <v>0</v>
      </c>
      <c r="S205" t="n">
        <v>0</v>
      </c>
      <c r="T205" t="n">
        <v>0</v>
      </c>
      <c r="U205" t="n">
        <v>0</v>
      </c>
      <c r="V205" t="n">
        <v>0</v>
      </c>
      <c r="W205" t="n">
        <v>0</v>
      </c>
      <c r="X205" t="n">
        <v>0</v>
      </c>
      <c r="Y205" t="n">
        <v>0</v>
      </c>
      <c r="Z205" t="n">
        <v>0</v>
      </c>
      <c r="AA205" t="n">
        <v>1</v>
      </c>
      <c r="AB205" t="n">
        <v>1</v>
      </c>
      <c r="AC205" t="n">
        <v>1</v>
      </c>
      <c r="AD205" t="n">
        <v>1</v>
      </c>
      <c r="AE205" t="n">
        <v>1</v>
      </c>
      <c r="AF205" t="n">
        <v>1</v>
      </c>
      <c r="AG205" t="n">
        <v>1</v>
      </c>
      <c r="AH205" t="n">
        <v>1</v>
      </c>
      <c r="AI205" t="n">
        <v>1</v>
      </c>
      <c r="AJ205" t="n">
        <v>1</v>
      </c>
      <c r="AK205" t="n">
        <v>1</v>
      </c>
      <c r="AL205" t="n">
        <v>1</v>
      </c>
      <c r="AM205" t="n">
        <v>1</v>
      </c>
      <c r="AN205" t="n">
        <v>1</v>
      </c>
      <c r="AO205" t="n">
        <v>1</v>
      </c>
      <c r="AP205" t="n">
        <v>1</v>
      </c>
      <c r="AQ205" t="n">
        <v>1</v>
      </c>
      <c r="AR205" t="n">
        <v>0</v>
      </c>
      <c r="AS205" t="n">
        <v>0</v>
      </c>
      <c r="AT205" t="n">
        <v>0</v>
      </c>
      <c r="AU205" t="n">
        <v>0</v>
      </c>
      <c r="AV205" t="n">
        <v>0</v>
      </c>
      <c r="AW205" t="n">
        <v>1</v>
      </c>
      <c r="AX205" t="n">
        <v>0</v>
      </c>
      <c r="AY205" t="n">
        <v>0</v>
      </c>
      <c r="AZ205" t="n">
        <v>0</v>
      </c>
      <c r="BA205" t="n">
        <v>1</v>
      </c>
      <c r="BB205" t="n">
        <v>0</v>
      </c>
      <c r="BC205" t="n">
        <v>0</v>
      </c>
      <c r="BD205" t="n">
        <v>0</v>
      </c>
      <c r="BE205" t="n">
        <v>1</v>
      </c>
    </row>
    <row r="206">
      <c r="B206" s="326" t="inlineStr">
        <is>
          <t>Sciures F</t>
        </is>
      </c>
      <c r="C206" t="n">
        <v>0</v>
      </c>
      <c r="D206" t="n">
        <v>0</v>
      </c>
      <c r="E206" t="n">
        <v>0</v>
      </c>
      <c r="F206" t="n">
        <v>0</v>
      </c>
      <c r="G206" t="n">
        <v>0</v>
      </c>
      <c r="H206" t="n">
        <v>0</v>
      </c>
      <c r="I206" t="n">
        <v>0</v>
      </c>
      <c r="J206" t="n">
        <v>0</v>
      </c>
      <c r="K206" t="n">
        <v>0</v>
      </c>
      <c r="L206" t="n">
        <v>0</v>
      </c>
      <c r="M206" t="n">
        <v>0</v>
      </c>
      <c r="N206" t="n">
        <v>0</v>
      </c>
      <c r="O206" t="n">
        <v>0</v>
      </c>
      <c r="P206" t="n">
        <v>0</v>
      </c>
      <c r="Q206" t="n">
        <v>0</v>
      </c>
      <c r="R206" t="n">
        <v>0</v>
      </c>
      <c r="S206" t="n">
        <v>0</v>
      </c>
      <c r="T206" t="n">
        <v>0</v>
      </c>
      <c r="U206" t="n">
        <v>0</v>
      </c>
      <c r="V206" t="n">
        <v>0</v>
      </c>
      <c r="W206" t="n">
        <v>0</v>
      </c>
      <c r="X206" t="n">
        <v>0</v>
      </c>
      <c r="Y206" t="n">
        <v>0</v>
      </c>
      <c r="Z206" t="n">
        <v>0</v>
      </c>
      <c r="AA206" t="n">
        <v>1</v>
      </c>
      <c r="AB206" t="n">
        <v>1</v>
      </c>
      <c r="AC206" t="n">
        <v>1</v>
      </c>
      <c r="AD206" t="n">
        <v>0</v>
      </c>
      <c r="AE206" t="n">
        <v>1</v>
      </c>
      <c r="AF206" t="n">
        <v>1</v>
      </c>
      <c r="AG206" t="n">
        <v>0</v>
      </c>
      <c r="AH206" t="n">
        <v>1</v>
      </c>
      <c r="AI206" t="n">
        <v>1</v>
      </c>
      <c r="AJ206" t="n">
        <v>1</v>
      </c>
      <c r="AK206" t="n">
        <v>1</v>
      </c>
      <c r="AL206" t="n">
        <v>1</v>
      </c>
      <c r="AM206" t="n">
        <v>1</v>
      </c>
      <c r="AN206" t="n">
        <v>1</v>
      </c>
      <c r="AO206" t="n">
        <v>0</v>
      </c>
      <c r="AP206" t="n">
        <v>0</v>
      </c>
      <c r="AQ206" t="n">
        <v>0</v>
      </c>
      <c r="AR206" t="n">
        <v>0</v>
      </c>
      <c r="AS206" t="n">
        <v>0</v>
      </c>
      <c r="AT206" t="n">
        <v>0</v>
      </c>
      <c r="AU206" t="n">
        <v>0</v>
      </c>
      <c r="AV206" t="n">
        <v>0</v>
      </c>
      <c r="AW206" t="n">
        <v>1</v>
      </c>
      <c r="AX206" t="n">
        <v>0</v>
      </c>
      <c r="AY206" t="n">
        <v>0</v>
      </c>
      <c r="AZ206" t="n">
        <v>0</v>
      </c>
      <c r="BA206" t="n">
        <v>1</v>
      </c>
      <c r="BB206" t="n">
        <v>0</v>
      </c>
      <c r="BC206" t="n">
        <v>0</v>
      </c>
      <c r="BD206" t="n">
        <v>0</v>
      </c>
      <c r="BE206" t="n">
        <v>1</v>
      </c>
    </row>
    <row r="207">
      <c r="B207" s="326" t="inlineStr">
        <is>
          <t>Sciures R</t>
        </is>
      </c>
      <c r="C207" t="n">
        <v>0</v>
      </c>
      <c r="D207" t="n">
        <v>0</v>
      </c>
      <c r="E207" t="n">
        <v>0</v>
      </c>
      <c r="F207" t="n">
        <v>0</v>
      </c>
      <c r="G207" t="n">
        <v>0</v>
      </c>
      <c r="H207" t="n">
        <v>0</v>
      </c>
      <c r="I207" t="n">
        <v>0</v>
      </c>
      <c r="J207" t="n">
        <v>0</v>
      </c>
      <c r="K207" t="n">
        <v>0</v>
      </c>
      <c r="L207" t="n">
        <v>0</v>
      </c>
      <c r="M207" t="n">
        <v>0</v>
      </c>
      <c r="N207" t="n">
        <v>0</v>
      </c>
      <c r="O207" t="n">
        <v>0</v>
      </c>
      <c r="P207" t="n">
        <v>0</v>
      </c>
      <c r="Q207" t="n">
        <v>0</v>
      </c>
      <c r="R207" t="n">
        <v>0</v>
      </c>
      <c r="S207" t="n">
        <v>0</v>
      </c>
      <c r="T207" t="n">
        <v>0</v>
      </c>
      <c r="U207" t="n">
        <v>0</v>
      </c>
      <c r="V207" t="n">
        <v>0</v>
      </c>
      <c r="W207" t="n">
        <v>0</v>
      </c>
      <c r="X207" t="n">
        <v>0</v>
      </c>
      <c r="Y207" t="n">
        <v>0</v>
      </c>
      <c r="Z207" t="n">
        <v>0</v>
      </c>
      <c r="AA207" t="n">
        <v>1</v>
      </c>
      <c r="AB207" t="n">
        <v>1</v>
      </c>
      <c r="AC207" t="n">
        <v>0</v>
      </c>
      <c r="AD207" t="n">
        <v>1</v>
      </c>
      <c r="AE207" t="n">
        <v>1</v>
      </c>
      <c r="AF207" t="n">
        <v>0</v>
      </c>
      <c r="AG207" t="n">
        <v>1</v>
      </c>
      <c r="AH207" t="n">
        <v>1</v>
      </c>
      <c r="AI207" t="n">
        <v>1</v>
      </c>
      <c r="AJ207" t="n">
        <v>1</v>
      </c>
      <c r="AK207" t="n">
        <v>1</v>
      </c>
      <c r="AL207" t="n">
        <v>0</v>
      </c>
      <c r="AM207" t="n">
        <v>0</v>
      </c>
      <c r="AN207" t="n">
        <v>0</v>
      </c>
      <c r="AO207" t="n">
        <v>1</v>
      </c>
      <c r="AP207" t="n">
        <v>1</v>
      </c>
      <c r="AQ207" t="n">
        <v>1</v>
      </c>
      <c r="AR207" t="n">
        <v>0</v>
      </c>
      <c r="AS207" t="n">
        <v>0</v>
      </c>
      <c r="AT207" t="n">
        <v>0</v>
      </c>
      <c r="AU207" t="n">
        <v>0</v>
      </c>
      <c r="AV207" t="n">
        <v>0</v>
      </c>
      <c r="AW207" t="n">
        <v>1</v>
      </c>
      <c r="AX207" t="n">
        <v>0</v>
      </c>
      <c r="AY207" t="n">
        <v>0</v>
      </c>
      <c r="AZ207" t="n">
        <v>0</v>
      </c>
      <c r="BA207" t="n">
        <v>1</v>
      </c>
      <c r="BB207" t="n">
        <v>0</v>
      </c>
      <c r="BC207" t="n">
        <v>0</v>
      </c>
      <c r="BD207" t="n">
        <v>0</v>
      </c>
      <c r="BE207" t="n">
        <v>1</v>
      </c>
    </row>
    <row r="208">
      <c r="B208" s="325" t="inlineStr">
        <is>
          <t>Plaquettes de scierie</t>
        </is>
      </c>
      <c r="C208" t="n">
        <v>0</v>
      </c>
      <c r="D208" t="n">
        <v>0</v>
      </c>
      <c r="E208" t="n">
        <v>0</v>
      </c>
      <c r="F208" t="n">
        <v>0</v>
      </c>
      <c r="G208" t="n">
        <v>0</v>
      </c>
      <c r="H208" t="n">
        <v>0</v>
      </c>
      <c r="I208" t="n">
        <v>0</v>
      </c>
      <c r="J208" t="n">
        <v>0</v>
      </c>
      <c r="K208" t="n">
        <v>0</v>
      </c>
      <c r="L208" t="n">
        <v>0</v>
      </c>
      <c r="M208" t="n">
        <v>0</v>
      </c>
      <c r="N208" t="n">
        <v>0</v>
      </c>
      <c r="O208" t="n">
        <v>0</v>
      </c>
      <c r="P208" t="n">
        <v>0</v>
      </c>
      <c r="Q208" t="n">
        <v>0</v>
      </c>
      <c r="R208" t="n">
        <v>0</v>
      </c>
      <c r="S208" t="n">
        <v>0</v>
      </c>
      <c r="T208" t="n">
        <v>0</v>
      </c>
      <c r="U208" t="n">
        <v>0</v>
      </c>
      <c r="V208" t="n">
        <v>0</v>
      </c>
      <c r="W208" t="n">
        <v>0</v>
      </c>
      <c r="X208" t="n">
        <v>0</v>
      </c>
      <c r="Y208" t="n">
        <v>0</v>
      </c>
      <c r="Z208" t="n">
        <v>0</v>
      </c>
      <c r="AA208" t="n">
        <v>1</v>
      </c>
      <c r="AB208" t="n">
        <v>1</v>
      </c>
      <c r="AC208" t="n">
        <v>1</v>
      </c>
      <c r="AD208" t="n">
        <v>1</v>
      </c>
      <c r="AE208" t="n">
        <v>1</v>
      </c>
      <c r="AF208" t="n">
        <v>1</v>
      </c>
      <c r="AG208" t="n">
        <v>1</v>
      </c>
      <c r="AH208" t="n">
        <v>1</v>
      </c>
      <c r="AI208" t="n">
        <v>1</v>
      </c>
      <c r="AJ208" t="n">
        <v>1</v>
      </c>
      <c r="AK208" t="n">
        <v>1</v>
      </c>
      <c r="AL208" t="n">
        <v>1</v>
      </c>
      <c r="AM208" t="n">
        <v>1</v>
      </c>
      <c r="AN208" t="n">
        <v>1</v>
      </c>
      <c r="AO208" t="n">
        <v>1</v>
      </c>
      <c r="AP208" t="n">
        <v>1</v>
      </c>
      <c r="AQ208" t="n">
        <v>1</v>
      </c>
      <c r="AR208" t="n">
        <v>0</v>
      </c>
      <c r="AS208" t="n">
        <v>0</v>
      </c>
      <c r="AT208" t="n">
        <v>0</v>
      </c>
      <c r="AU208" t="n">
        <v>0</v>
      </c>
      <c r="AV208" t="n">
        <v>0</v>
      </c>
      <c r="AW208" t="n">
        <v>0</v>
      </c>
      <c r="AX208" t="n">
        <v>1</v>
      </c>
      <c r="AY208" t="n">
        <v>0</v>
      </c>
      <c r="AZ208" t="n">
        <v>1</v>
      </c>
      <c r="BA208" t="n">
        <v>1</v>
      </c>
      <c r="BB208" t="n">
        <v>0</v>
      </c>
      <c r="BC208" t="n">
        <v>0</v>
      </c>
      <c r="BD208" t="n">
        <v>0</v>
      </c>
      <c r="BE208" t="n">
        <v>1</v>
      </c>
    </row>
    <row r="209">
      <c r="B209" s="326" t="inlineStr">
        <is>
          <t>Plaquettes de scierie F</t>
        </is>
      </c>
      <c r="C209" t="n">
        <v>0</v>
      </c>
      <c r="D209" t="n">
        <v>0</v>
      </c>
      <c r="E209" t="n">
        <v>0</v>
      </c>
      <c r="F209" t="n">
        <v>0</v>
      </c>
      <c r="G209" t="n">
        <v>0</v>
      </c>
      <c r="H209" t="n">
        <v>0</v>
      </c>
      <c r="I209" t="n">
        <v>0</v>
      </c>
      <c r="J209" t="n">
        <v>0</v>
      </c>
      <c r="K209" t="n">
        <v>0</v>
      </c>
      <c r="L209" t="n">
        <v>0</v>
      </c>
      <c r="M209" t="n">
        <v>0</v>
      </c>
      <c r="N209" t="n">
        <v>0</v>
      </c>
      <c r="O209" t="n">
        <v>0</v>
      </c>
      <c r="P209" t="n">
        <v>0</v>
      </c>
      <c r="Q209" t="n">
        <v>0</v>
      </c>
      <c r="R209" t="n">
        <v>0</v>
      </c>
      <c r="S209" t="n">
        <v>0</v>
      </c>
      <c r="T209" t="n">
        <v>0</v>
      </c>
      <c r="U209" t="n">
        <v>0</v>
      </c>
      <c r="V209" t="n">
        <v>0</v>
      </c>
      <c r="W209" t="n">
        <v>0</v>
      </c>
      <c r="X209" t="n">
        <v>0</v>
      </c>
      <c r="Y209" t="n">
        <v>0</v>
      </c>
      <c r="Z209" t="n">
        <v>0</v>
      </c>
      <c r="AA209" t="n">
        <v>1</v>
      </c>
      <c r="AB209" t="n">
        <v>1</v>
      </c>
      <c r="AC209" t="n">
        <v>1</v>
      </c>
      <c r="AD209" t="n">
        <v>0</v>
      </c>
      <c r="AE209" t="n">
        <v>1</v>
      </c>
      <c r="AF209" t="n">
        <v>1</v>
      </c>
      <c r="AG209" t="n">
        <v>0</v>
      </c>
      <c r="AH209" t="n">
        <v>1</v>
      </c>
      <c r="AI209" t="n">
        <v>1</v>
      </c>
      <c r="AJ209" t="n">
        <v>1</v>
      </c>
      <c r="AK209" t="n">
        <v>1</v>
      </c>
      <c r="AL209" t="n">
        <v>1</v>
      </c>
      <c r="AM209" t="n">
        <v>1</v>
      </c>
      <c r="AN209" t="n">
        <v>1</v>
      </c>
      <c r="AO209" t="n">
        <v>0</v>
      </c>
      <c r="AP209" t="n">
        <v>0</v>
      </c>
      <c r="AQ209" t="n">
        <v>0</v>
      </c>
      <c r="AR209" t="n">
        <v>0</v>
      </c>
      <c r="AS209" t="n">
        <v>0</v>
      </c>
      <c r="AT209" t="n">
        <v>0</v>
      </c>
      <c r="AU209" t="n">
        <v>0</v>
      </c>
      <c r="AV209" t="n">
        <v>0</v>
      </c>
      <c r="AW209" t="n">
        <v>0</v>
      </c>
      <c r="AX209" t="n">
        <v>1</v>
      </c>
      <c r="AY209" t="n">
        <v>0</v>
      </c>
      <c r="AZ209" t="n">
        <v>1</v>
      </c>
      <c r="BA209" t="n">
        <v>1</v>
      </c>
      <c r="BB209" t="n">
        <v>0</v>
      </c>
      <c r="BC209" t="n">
        <v>0</v>
      </c>
      <c r="BD209" t="n">
        <v>0</v>
      </c>
      <c r="BE209" t="n">
        <v>1</v>
      </c>
    </row>
    <row r="210">
      <c r="B210" s="326" t="inlineStr">
        <is>
          <t>Plaquettes de scierie R</t>
        </is>
      </c>
      <c r="C210" t="n">
        <v>0</v>
      </c>
      <c r="D210" t="n">
        <v>0</v>
      </c>
      <c r="E210" t="n">
        <v>0</v>
      </c>
      <c r="F210" t="n">
        <v>0</v>
      </c>
      <c r="G210" t="n">
        <v>0</v>
      </c>
      <c r="H210" t="n">
        <v>0</v>
      </c>
      <c r="I210" t="n">
        <v>0</v>
      </c>
      <c r="J210" t="n">
        <v>0</v>
      </c>
      <c r="K210" t="n">
        <v>0</v>
      </c>
      <c r="L210" t="n">
        <v>0</v>
      </c>
      <c r="M210" t="n">
        <v>0</v>
      </c>
      <c r="N210" t="n">
        <v>0</v>
      </c>
      <c r="O210" t="n">
        <v>0</v>
      </c>
      <c r="P210" t="n">
        <v>0</v>
      </c>
      <c r="Q210" t="n">
        <v>0</v>
      </c>
      <c r="R210" t="n">
        <v>0</v>
      </c>
      <c r="S210" t="n">
        <v>0</v>
      </c>
      <c r="T210" t="n">
        <v>0</v>
      </c>
      <c r="U210" t="n">
        <v>0</v>
      </c>
      <c r="V210" t="n">
        <v>0</v>
      </c>
      <c r="W210" t="n">
        <v>0</v>
      </c>
      <c r="X210" t="n">
        <v>0</v>
      </c>
      <c r="Y210" t="n">
        <v>0</v>
      </c>
      <c r="Z210" t="n">
        <v>0</v>
      </c>
      <c r="AA210" t="n">
        <v>1</v>
      </c>
      <c r="AB210" t="n">
        <v>1</v>
      </c>
      <c r="AC210" t="n">
        <v>0</v>
      </c>
      <c r="AD210" t="n">
        <v>1</v>
      </c>
      <c r="AE210" t="n">
        <v>1</v>
      </c>
      <c r="AF210" t="n">
        <v>0</v>
      </c>
      <c r="AG210" t="n">
        <v>1</v>
      </c>
      <c r="AH210" t="n">
        <v>1</v>
      </c>
      <c r="AI210" t="n">
        <v>1</v>
      </c>
      <c r="AJ210" t="n">
        <v>1</v>
      </c>
      <c r="AK210" t="n">
        <v>1</v>
      </c>
      <c r="AL210" t="n">
        <v>0</v>
      </c>
      <c r="AM210" t="n">
        <v>0</v>
      </c>
      <c r="AN210" t="n">
        <v>0</v>
      </c>
      <c r="AO210" t="n">
        <v>1</v>
      </c>
      <c r="AP210" t="n">
        <v>1</v>
      </c>
      <c r="AQ210" t="n">
        <v>1</v>
      </c>
      <c r="AR210" t="n">
        <v>0</v>
      </c>
      <c r="AS210" t="n">
        <v>0</v>
      </c>
      <c r="AT210" t="n">
        <v>0</v>
      </c>
      <c r="AU210" t="n">
        <v>0</v>
      </c>
      <c r="AV210" t="n">
        <v>0</v>
      </c>
      <c r="AW210" t="n">
        <v>0</v>
      </c>
      <c r="AX210" t="n">
        <v>1</v>
      </c>
      <c r="AY210" t="n">
        <v>0</v>
      </c>
      <c r="AZ210" t="n">
        <v>1</v>
      </c>
      <c r="BA210" t="n">
        <v>1</v>
      </c>
      <c r="BB210" t="n">
        <v>0</v>
      </c>
      <c r="BC210" t="n">
        <v>0</v>
      </c>
      <c r="BD210" t="n">
        <v>0</v>
      </c>
      <c r="BE210" t="n">
        <v>1</v>
      </c>
    </row>
    <row r="211">
      <c r="B211" s="323" t="inlineStr">
        <is>
          <t>Déchets bois</t>
        </is>
      </c>
      <c r="C211" t="n">
        <v>0</v>
      </c>
      <c r="D211" t="n">
        <v>0</v>
      </c>
      <c r="E211" t="n">
        <v>0</v>
      </c>
      <c r="F211" t="n">
        <v>0</v>
      </c>
      <c r="G211" t="n">
        <v>0</v>
      </c>
      <c r="H211" t="n">
        <v>0</v>
      </c>
      <c r="I211" t="n">
        <v>0</v>
      </c>
      <c r="J211" t="n">
        <v>0</v>
      </c>
      <c r="K211" t="n">
        <v>0</v>
      </c>
      <c r="L211" t="n">
        <v>0</v>
      </c>
      <c r="M211" t="n">
        <v>0</v>
      </c>
      <c r="N211" t="n">
        <v>0</v>
      </c>
      <c r="O211" t="n">
        <v>0</v>
      </c>
      <c r="P211" t="n">
        <v>0</v>
      </c>
      <c r="Q211" t="n">
        <v>0</v>
      </c>
      <c r="R211" t="n">
        <v>0</v>
      </c>
      <c r="S211" t="n">
        <v>0</v>
      </c>
      <c r="T211" t="n">
        <v>0</v>
      </c>
      <c r="U211" t="n">
        <v>0</v>
      </c>
      <c r="V211" t="n">
        <v>0</v>
      </c>
      <c r="W211" t="n">
        <v>0</v>
      </c>
      <c r="X211" t="n">
        <v>0</v>
      </c>
      <c r="Y211" t="n">
        <v>0</v>
      </c>
      <c r="Z211" t="n">
        <v>0</v>
      </c>
      <c r="AA211" t="n">
        <v>1</v>
      </c>
      <c r="AB211" t="n">
        <v>1</v>
      </c>
      <c r="AC211" t="n">
        <v>1</v>
      </c>
      <c r="AD211" t="n">
        <v>1</v>
      </c>
      <c r="AE211" t="n">
        <v>0</v>
      </c>
      <c r="AF211" t="n">
        <v>0</v>
      </c>
      <c r="AG211" t="n">
        <v>0</v>
      </c>
      <c r="AH211" t="n">
        <v>0</v>
      </c>
      <c r="AI211" t="n">
        <v>0</v>
      </c>
      <c r="AJ211" t="n">
        <v>0</v>
      </c>
      <c r="AK211" t="n">
        <v>1</v>
      </c>
      <c r="AL211" t="n">
        <v>1</v>
      </c>
      <c r="AM211" t="n">
        <v>1</v>
      </c>
      <c r="AN211" t="n">
        <v>0</v>
      </c>
      <c r="AO211" t="n">
        <v>1</v>
      </c>
      <c r="AP211" t="n">
        <v>1</v>
      </c>
      <c r="AQ211" t="n">
        <v>0</v>
      </c>
      <c r="AR211" t="n">
        <v>1</v>
      </c>
      <c r="AS211" t="n">
        <v>0</v>
      </c>
      <c r="AT211" t="n">
        <v>0</v>
      </c>
      <c r="AU211" t="n">
        <v>1</v>
      </c>
      <c r="AV211" t="n">
        <v>0</v>
      </c>
      <c r="AW211" t="n">
        <v>0</v>
      </c>
      <c r="AX211" t="n">
        <v>1</v>
      </c>
      <c r="AY211" t="n">
        <v>0</v>
      </c>
      <c r="AZ211" t="n">
        <v>1</v>
      </c>
      <c r="BA211" t="n">
        <v>0</v>
      </c>
      <c r="BB211" t="n">
        <v>0</v>
      </c>
      <c r="BC211" t="n">
        <v>0</v>
      </c>
      <c r="BD211" t="n">
        <v>0</v>
      </c>
      <c r="BE211" t="n">
        <v>0</v>
      </c>
    </row>
    <row r="212">
      <c r="B212" s="323" t="inlineStr">
        <is>
          <t>Connexes F</t>
        </is>
      </c>
      <c r="C212" t="n">
        <v>0</v>
      </c>
      <c r="D212" t="n">
        <v>0</v>
      </c>
      <c r="E212" t="n">
        <v>0</v>
      </c>
      <c r="F212" t="n">
        <v>0</v>
      </c>
      <c r="G212" t="n">
        <v>0</v>
      </c>
      <c r="H212" t="n">
        <v>0</v>
      </c>
      <c r="I212" t="n">
        <v>0</v>
      </c>
      <c r="J212" t="n">
        <v>0</v>
      </c>
      <c r="K212" t="n">
        <v>0</v>
      </c>
      <c r="L212" t="n">
        <v>0</v>
      </c>
      <c r="M212" t="n">
        <v>0</v>
      </c>
      <c r="N212" t="n">
        <v>0</v>
      </c>
      <c r="O212" t="n">
        <v>0</v>
      </c>
      <c r="P212" t="n">
        <v>0</v>
      </c>
      <c r="Q212" t="n">
        <v>0</v>
      </c>
      <c r="R212" t="n">
        <v>0</v>
      </c>
      <c r="S212" t="n">
        <v>0</v>
      </c>
      <c r="T212" t="n">
        <v>0</v>
      </c>
      <c r="U212" t="n">
        <v>0</v>
      </c>
      <c r="V212" t="n">
        <v>0</v>
      </c>
      <c r="W212" t="n">
        <v>0</v>
      </c>
      <c r="X212" t="n">
        <v>0</v>
      </c>
      <c r="Y212" t="n">
        <v>0</v>
      </c>
      <c r="Z212" t="n">
        <v>0</v>
      </c>
      <c r="AA212" t="n">
        <v>1</v>
      </c>
      <c r="AB212" t="n">
        <v>1</v>
      </c>
      <c r="AC212" t="n">
        <v>1</v>
      </c>
      <c r="AD212" t="n">
        <v>0</v>
      </c>
      <c r="AE212" t="n">
        <v>1</v>
      </c>
      <c r="AF212" t="n">
        <v>1</v>
      </c>
      <c r="AG212" t="n">
        <v>0</v>
      </c>
      <c r="AH212" t="n">
        <v>1</v>
      </c>
      <c r="AI212" t="n">
        <v>1</v>
      </c>
      <c r="AJ212" t="n">
        <v>1</v>
      </c>
      <c r="AK212" t="n">
        <v>1</v>
      </c>
      <c r="AL212" t="n">
        <v>1</v>
      </c>
      <c r="AM212" t="n">
        <v>1</v>
      </c>
      <c r="AN212" t="n">
        <v>1</v>
      </c>
      <c r="AO212" t="n">
        <v>0</v>
      </c>
      <c r="AP212" t="n">
        <v>0</v>
      </c>
      <c r="AQ212" t="n">
        <v>0</v>
      </c>
      <c r="AR212" t="n">
        <v>0</v>
      </c>
      <c r="AS212" t="n">
        <v>0</v>
      </c>
      <c r="AT212" t="n">
        <v>0</v>
      </c>
      <c r="AU212" t="n">
        <v>0</v>
      </c>
      <c r="AV212" t="n">
        <v>0</v>
      </c>
      <c r="AW212" t="n">
        <v>1</v>
      </c>
      <c r="AX212" t="n">
        <v>1</v>
      </c>
      <c r="AY212" t="n">
        <v>0</v>
      </c>
      <c r="AZ212" t="n">
        <v>1</v>
      </c>
      <c r="BA212" t="n">
        <v>1</v>
      </c>
      <c r="BB212" t="n">
        <v>0</v>
      </c>
      <c r="BC212" t="n">
        <v>0</v>
      </c>
      <c r="BD212" t="n">
        <v>0</v>
      </c>
      <c r="BE212" t="n">
        <v>1</v>
      </c>
    </row>
    <row r="213">
      <c r="B213" s="324" t="inlineStr">
        <is>
          <t>Connexes hors écorces F</t>
        </is>
      </c>
      <c r="C213" t="n">
        <v>0</v>
      </c>
      <c r="D213" t="n">
        <v>0</v>
      </c>
      <c r="E213" t="n">
        <v>0</v>
      </c>
      <c r="F213" t="n">
        <v>0</v>
      </c>
      <c r="G213" t="n">
        <v>0</v>
      </c>
      <c r="H213" t="n">
        <v>0</v>
      </c>
      <c r="I213" t="n">
        <v>0</v>
      </c>
      <c r="J213" t="n">
        <v>0</v>
      </c>
      <c r="K213" t="n">
        <v>0</v>
      </c>
      <c r="L213" t="n">
        <v>0</v>
      </c>
      <c r="M213" t="n">
        <v>0</v>
      </c>
      <c r="N213" t="n">
        <v>0</v>
      </c>
      <c r="O213" t="n">
        <v>0</v>
      </c>
      <c r="P213" t="n">
        <v>0</v>
      </c>
      <c r="Q213" t="n">
        <v>0</v>
      </c>
      <c r="R213" t="n">
        <v>0</v>
      </c>
      <c r="S213" t="n">
        <v>0</v>
      </c>
      <c r="T213" t="n">
        <v>0</v>
      </c>
      <c r="U213" t="n">
        <v>0</v>
      </c>
      <c r="V213" t="n">
        <v>0</v>
      </c>
      <c r="W213" t="n">
        <v>0</v>
      </c>
      <c r="X213" t="n">
        <v>0</v>
      </c>
      <c r="Y213" t="n">
        <v>0</v>
      </c>
      <c r="Z213" t="n">
        <v>0</v>
      </c>
      <c r="AA213" t="n">
        <v>1</v>
      </c>
      <c r="AB213" t="n">
        <v>1</v>
      </c>
      <c r="AC213" t="n">
        <v>1</v>
      </c>
      <c r="AD213" t="n">
        <v>0</v>
      </c>
      <c r="AE213" t="n">
        <v>1</v>
      </c>
      <c r="AF213" t="n">
        <v>1</v>
      </c>
      <c r="AG213" t="n">
        <v>0</v>
      </c>
      <c r="AH213" t="n">
        <v>1</v>
      </c>
      <c r="AI213" t="n">
        <v>1</v>
      </c>
      <c r="AJ213" t="n">
        <v>1</v>
      </c>
      <c r="AK213" t="n">
        <v>1</v>
      </c>
      <c r="AL213" t="n">
        <v>1</v>
      </c>
      <c r="AM213" t="n">
        <v>1</v>
      </c>
      <c r="AN213" t="n">
        <v>1</v>
      </c>
      <c r="AO213" t="n">
        <v>0</v>
      </c>
      <c r="AP213" t="n">
        <v>0</v>
      </c>
      <c r="AQ213" t="n">
        <v>0</v>
      </c>
      <c r="AR213" t="n">
        <v>0</v>
      </c>
      <c r="AS213" t="n">
        <v>0</v>
      </c>
      <c r="AT213" t="n">
        <v>0</v>
      </c>
      <c r="AU213" t="n">
        <v>0</v>
      </c>
      <c r="AV213" t="n">
        <v>0</v>
      </c>
      <c r="AW213" t="n">
        <v>1</v>
      </c>
      <c r="AX213" t="n">
        <v>1</v>
      </c>
      <c r="AY213" t="n">
        <v>0</v>
      </c>
      <c r="AZ213" t="n">
        <v>1</v>
      </c>
      <c r="BA213" t="n">
        <v>1</v>
      </c>
      <c r="BB213" t="n">
        <v>0</v>
      </c>
      <c r="BC213" t="n">
        <v>0</v>
      </c>
      <c r="BD213" t="n">
        <v>0</v>
      </c>
      <c r="BE213" t="n">
        <v>1</v>
      </c>
    </row>
    <row r="214">
      <c r="B214" s="325" t="inlineStr">
        <is>
          <t>Sciures F</t>
        </is>
      </c>
      <c r="C214" t="n">
        <v>0</v>
      </c>
      <c r="D214" t="n">
        <v>0</v>
      </c>
      <c r="E214" t="n">
        <v>0</v>
      </c>
      <c r="F214" t="n">
        <v>0</v>
      </c>
      <c r="G214" t="n">
        <v>0</v>
      </c>
      <c r="H214" t="n">
        <v>0</v>
      </c>
      <c r="I214" t="n">
        <v>0</v>
      </c>
      <c r="J214" t="n">
        <v>0</v>
      </c>
      <c r="K214" t="n">
        <v>0</v>
      </c>
      <c r="L214" t="n">
        <v>0</v>
      </c>
      <c r="M214" t="n">
        <v>0</v>
      </c>
      <c r="N214" t="n">
        <v>0</v>
      </c>
      <c r="O214" t="n">
        <v>0</v>
      </c>
      <c r="P214" t="n">
        <v>0</v>
      </c>
      <c r="Q214" t="n">
        <v>0</v>
      </c>
      <c r="R214" t="n">
        <v>0</v>
      </c>
      <c r="S214" t="n">
        <v>0</v>
      </c>
      <c r="T214" t="n">
        <v>0</v>
      </c>
      <c r="U214" t="n">
        <v>0</v>
      </c>
      <c r="V214" t="n">
        <v>0</v>
      </c>
      <c r="W214" t="n">
        <v>0</v>
      </c>
      <c r="X214" t="n">
        <v>0</v>
      </c>
      <c r="Y214" t="n">
        <v>0</v>
      </c>
      <c r="Z214" t="n">
        <v>0</v>
      </c>
      <c r="AA214" t="n">
        <v>1</v>
      </c>
      <c r="AB214" t="n">
        <v>1</v>
      </c>
      <c r="AC214" t="n">
        <v>1</v>
      </c>
      <c r="AD214" t="n">
        <v>0</v>
      </c>
      <c r="AE214" t="n">
        <v>1</v>
      </c>
      <c r="AF214" t="n">
        <v>1</v>
      </c>
      <c r="AG214" t="n">
        <v>0</v>
      </c>
      <c r="AH214" t="n">
        <v>1</v>
      </c>
      <c r="AI214" t="n">
        <v>1</v>
      </c>
      <c r="AJ214" t="n">
        <v>1</v>
      </c>
      <c r="AK214" t="n">
        <v>1</v>
      </c>
      <c r="AL214" t="n">
        <v>1</v>
      </c>
      <c r="AM214" t="n">
        <v>1</v>
      </c>
      <c r="AN214" t="n">
        <v>1</v>
      </c>
      <c r="AO214" t="n">
        <v>0</v>
      </c>
      <c r="AP214" t="n">
        <v>0</v>
      </c>
      <c r="AQ214" t="n">
        <v>0</v>
      </c>
      <c r="AR214" t="n">
        <v>0</v>
      </c>
      <c r="AS214" t="n">
        <v>0</v>
      </c>
      <c r="AT214" t="n">
        <v>0</v>
      </c>
      <c r="AU214" t="n">
        <v>0</v>
      </c>
      <c r="AV214" t="n">
        <v>0</v>
      </c>
      <c r="AW214" t="n">
        <v>1</v>
      </c>
      <c r="AX214" t="n">
        <v>0</v>
      </c>
      <c r="AY214" t="n">
        <v>0</v>
      </c>
      <c r="AZ214" t="n">
        <v>0</v>
      </c>
      <c r="BA214" t="n">
        <v>1</v>
      </c>
      <c r="BB214" t="n">
        <v>0</v>
      </c>
      <c r="BC214" t="n">
        <v>0</v>
      </c>
      <c r="BD214" t="n">
        <v>0</v>
      </c>
      <c r="BE214" t="n">
        <v>1</v>
      </c>
    </row>
    <row r="215">
      <c r="B215" s="325" t="inlineStr">
        <is>
          <t>Plaquettes de scierie F</t>
        </is>
      </c>
      <c r="C215" t="n">
        <v>0</v>
      </c>
      <c r="D215" t="n">
        <v>0</v>
      </c>
      <c r="E215" t="n">
        <v>0</v>
      </c>
      <c r="F215" t="n">
        <v>0</v>
      </c>
      <c r="G215" t="n">
        <v>0</v>
      </c>
      <c r="H215" t="n">
        <v>0</v>
      </c>
      <c r="I215" t="n">
        <v>0</v>
      </c>
      <c r="J215" t="n">
        <v>0</v>
      </c>
      <c r="K215" t="n">
        <v>0</v>
      </c>
      <c r="L215" t="n">
        <v>0</v>
      </c>
      <c r="M215" t="n">
        <v>0</v>
      </c>
      <c r="N215" t="n">
        <v>0</v>
      </c>
      <c r="O215" t="n">
        <v>0</v>
      </c>
      <c r="P215" t="n">
        <v>0</v>
      </c>
      <c r="Q215" t="n">
        <v>0</v>
      </c>
      <c r="R215" t="n">
        <v>0</v>
      </c>
      <c r="S215" t="n">
        <v>0</v>
      </c>
      <c r="T215" t="n">
        <v>0</v>
      </c>
      <c r="U215" t="n">
        <v>0</v>
      </c>
      <c r="V215" t="n">
        <v>0</v>
      </c>
      <c r="W215" t="n">
        <v>0</v>
      </c>
      <c r="X215" t="n">
        <v>0</v>
      </c>
      <c r="Y215" t="n">
        <v>0</v>
      </c>
      <c r="Z215" t="n">
        <v>0</v>
      </c>
      <c r="AA215" t="n">
        <v>1</v>
      </c>
      <c r="AB215" t="n">
        <v>1</v>
      </c>
      <c r="AC215" t="n">
        <v>1</v>
      </c>
      <c r="AD215" t="n">
        <v>0</v>
      </c>
      <c r="AE215" t="n">
        <v>1</v>
      </c>
      <c r="AF215" t="n">
        <v>1</v>
      </c>
      <c r="AG215" t="n">
        <v>0</v>
      </c>
      <c r="AH215" t="n">
        <v>1</v>
      </c>
      <c r="AI215" t="n">
        <v>1</v>
      </c>
      <c r="AJ215" t="n">
        <v>1</v>
      </c>
      <c r="AK215" t="n">
        <v>1</v>
      </c>
      <c r="AL215" t="n">
        <v>1</v>
      </c>
      <c r="AM215" t="n">
        <v>1</v>
      </c>
      <c r="AN215" t="n">
        <v>1</v>
      </c>
      <c r="AO215" t="n">
        <v>0</v>
      </c>
      <c r="AP215" t="n">
        <v>0</v>
      </c>
      <c r="AQ215" t="n">
        <v>0</v>
      </c>
      <c r="AR215" t="n">
        <v>0</v>
      </c>
      <c r="AS215" t="n">
        <v>0</v>
      </c>
      <c r="AT215" t="n">
        <v>0</v>
      </c>
      <c r="AU215" t="n">
        <v>0</v>
      </c>
      <c r="AV215" t="n">
        <v>0</v>
      </c>
      <c r="AW215" t="n">
        <v>0</v>
      </c>
      <c r="AX215" t="n">
        <v>1</v>
      </c>
      <c r="AY215" t="n">
        <v>0</v>
      </c>
      <c r="AZ215" t="n">
        <v>1</v>
      </c>
      <c r="BA215" t="n">
        <v>1</v>
      </c>
      <c r="BB215" t="n">
        <v>0</v>
      </c>
      <c r="BC215" t="n">
        <v>0</v>
      </c>
      <c r="BD215" t="n">
        <v>0</v>
      </c>
      <c r="BE215" t="n">
        <v>1</v>
      </c>
    </row>
    <row r="216">
      <c r="B216" s="324" t="inlineStr">
        <is>
          <t>Ecorces F</t>
        </is>
      </c>
      <c r="C216" t="n">
        <v>0</v>
      </c>
      <c r="D216" t="n">
        <v>0</v>
      </c>
      <c r="E216" t="n">
        <v>0</v>
      </c>
      <c r="F216" t="n">
        <v>0</v>
      </c>
      <c r="G216" t="n">
        <v>0</v>
      </c>
      <c r="H216" t="n">
        <v>0</v>
      </c>
      <c r="I216" t="n">
        <v>0</v>
      </c>
      <c r="J216" t="n">
        <v>0</v>
      </c>
      <c r="K216" t="n">
        <v>0</v>
      </c>
      <c r="L216" t="n">
        <v>0</v>
      </c>
      <c r="M216" t="n">
        <v>0</v>
      </c>
      <c r="N216" t="n">
        <v>0</v>
      </c>
      <c r="O216" t="n">
        <v>0</v>
      </c>
      <c r="P216" t="n">
        <v>0</v>
      </c>
      <c r="Q216" t="n">
        <v>0</v>
      </c>
      <c r="R216" t="n">
        <v>0</v>
      </c>
      <c r="S216" t="n">
        <v>0</v>
      </c>
      <c r="T216" t="n">
        <v>0</v>
      </c>
      <c r="U216" t="n">
        <v>0</v>
      </c>
      <c r="V216" t="n">
        <v>0</v>
      </c>
      <c r="W216" t="n">
        <v>0</v>
      </c>
      <c r="X216" t="n">
        <v>0</v>
      </c>
      <c r="Y216" t="n">
        <v>0</v>
      </c>
      <c r="Z216" t="n">
        <v>0</v>
      </c>
      <c r="AA216" t="n">
        <v>0</v>
      </c>
      <c r="AB216" t="n">
        <v>0</v>
      </c>
      <c r="AC216" t="n">
        <v>0</v>
      </c>
      <c r="AD216" t="n">
        <v>0</v>
      </c>
      <c r="AE216" t="n">
        <v>0</v>
      </c>
      <c r="AF216" t="n">
        <v>0</v>
      </c>
      <c r="AG216" t="n">
        <v>0</v>
      </c>
      <c r="AH216" t="n">
        <v>0</v>
      </c>
      <c r="AI216" t="n">
        <v>0</v>
      </c>
      <c r="AJ216" t="n">
        <v>0</v>
      </c>
      <c r="AK216" t="n">
        <v>0</v>
      </c>
      <c r="AL216" t="n">
        <v>0</v>
      </c>
      <c r="AM216" t="n">
        <v>0</v>
      </c>
      <c r="AN216" t="n">
        <v>0</v>
      </c>
      <c r="AO216" t="n">
        <v>0</v>
      </c>
      <c r="AP216" t="n">
        <v>0</v>
      </c>
      <c r="AQ216" t="n">
        <v>0</v>
      </c>
      <c r="AR216" t="n">
        <v>0</v>
      </c>
      <c r="AS216" t="n">
        <v>0</v>
      </c>
      <c r="AT216" t="n">
        <v>0</v>
      </c>
      <c r="AU216" t="n">
        <v>0</v>
      </c>
      <c r="AV216" t="n">
        <v>0</v>
      </c>
      <c r="AW216" t="n">
        <v>0</v>
      </c>
      <c r="AX216" t="n">
        <v>1</v>
      </c>
      <c r="AY216" t="n">
        <v>0</v>
      </c>
      <c r="AZ216" t="n">
        <v>1</v>
      </c>
      <c r="BA216" t="n">
        <v>1</v>
      </c>
      <c r="BB216" t="n">
        <v>0</v>
      </c>
      <c r="BC216" t="n">
        <v>0</v>
      </c>
      <c r="BD216" t="n">
        <v>0</v>
      </c>
      <c r="BE216" t="n">
        <v>0</v>
      </c>
    </row>
    <row r="217">
      <c r="B217" s="323" t="inlineStr">
        <is>
          <t>Connexes R</t>
        </is>
      </c>
      <c r="C217" t="n">
        <v>0</v>
      </c>
      <c r="D217" t="n">
        <v>0</v>
      </c>
      <c r="E217" t="n">
        <v>0</v>
      </c>
      <c r="F217" t="n">
        <v>0</v>
      </c>
      <c r="G217" t="n">
        <v>0</v>
      </c>
      <c r="H217" t="n">
        <v>0</v>
      </c>
      <c r="I217" t="n">
        <v>0</v>
      </c>
      <c r="J217" t="n">
        <v>0</v>
      </c>
      <c r="K217" t="n">
        <v>0</v>
      </c>
      <c r="L217" t="n">
        <v>0</v>
      </c>
      <c r="M217" t="n">
        <v>0</v>
      </c>
      <c r="N217" t="n">
        <v>0</v>
      </c>
      <c r="O217" t="n">
        <v>0</v>
      </c>
      <c r="P217" t="n">
        <v>0</v>
      </c>
      <c r="Q217" t="n">
        <v>0</v>
      </c>
      <c r="R217" t="n">
        <v>0</v>
      </c>
      <c r="S217" t="n">
        <v>0</v>
      </c>
      <c r="T217" t="n">
        <v>0</v>
      </c>
      <c r="U217" t="n">
        <v>0</v>
      </c>
      <c r="V217" t="n">
        <v>0</v>
      </c>
      <c r="W217" t="n">
        <v>0</v>
      </c>
      <c r="X217" t="n">
        <v>0</v>
      </c>
      <c r="Y217" t="n">
        <v>0</v>
      </c>
      <c r="Z217" t="n">
        <v>0</v>
      </c>
      <c r="AA217" t="n">
        <v>1</v>
      </c>
      <c r="AB217" t="n">
        <v>1</v>
      </c>
      <c r="AC217" t="n">
        <v>0</v>
      </c>
      <c r="AD217" t="n">
        <v>1</v>
      </c>
      <c r="AE217" t="n">
        <v>1</v>
      </c>
      <c r="AF217" t="n">
        <v>0</v>
      </c>
      <c r="AG217" t="n">
        <v>1</v>
      </c>
      <c r="AH217" t="n">
        <v>1</v>
      </c>
      <c r="AI217" t="n">
        <v>1</v>
      </c>
      <c r="AJ217" t="n">
        <v>1</v>
      </c>
      <c r="AK217" t="n">
        <v>1</v>
      </c>
      <c r="AL217" t="n">
        <v>0</v>
      </c>
      <c r="AM217" t="n">
        <v>0</v>
      </c>
      <c r="AN217" t="n">
        <v>0</v>
      </c>
      <c r="AO217" t="n">
        <v>1</v>
      </c>
      <c r="AP217" t="n">
        <v>1</v>
      </c>
      <c r="AQ217" t="n">
        <v>1</v>
      </c>
      <c r="AR217" t="n">
        <v>0</v>
      </c>
      <c r="AS217" t="n">
        <v>0</v>
      </c>
      <c r="AT217" t="n">
        <v>0</v>
      </c>
      <c r="AU217" t="n">
        <v>0</v>
      </c>
      <c r="AV217" t="n">
        <v>0</v>
      </c>
      <c r="AW217" t="n">
        <v>1</v>
      </c>
      <c r="AX217" t="n">
        <v>1</v>
      </c>
      <c r="AY217" t="n">
        <v>0</v>
      </c>
      <c r="AZ217" t="n">
        <v>1</v>
      </c>
      <c r="BA217" t="n">
        <v>1</v>
      </c>
      <c r="BB217" t="n">
        <v>0</v>
      </c>
      <c r="BC217" t="n">
        <v>0</v>
      </c>
      <c r="BD217" t="n">
        <v>0</v>
      </c>
      <c r="BE217" t="n">
        <v>1</v>
      </c>
    </row>
    <row r="218">
      <c r="B218" s="324" t="inlineStr">
        <is>
          <t>Connexes hors écorces R</t>
        </is>
      </c>
      <c r="C218" t="n">
        <v>0</v>
      </c>
      <c r="D218" t="n">
        <v>0</v>
      </c>
      <c r="E218" t="n">
        <v>0</v>
      </c>
      <c r="F218" t="n">
        <v>0</v>
      </c>
      <c r="G218" t="n">
        <v>0</v>
      </c>
      <c r="H218" t="n">
        <v>0</v>
      </c>
      <c r="I218" t="n">
        <v>0</v>
      </c>
      <c r="J218" t="n">
        <v>0</v>
      </c>
      <c r="K218" t="n">
        <v>0</v>
      </c>
      <c r="L218" t="n">
        <v>0</v>
      </c>
      <c r="M218" t="n">
        <v>0</v>
      </c>
      <c r="N218" t="n">
        <v>0</v>
      </c>
      <c r="O218" t="n">
        <v>0</v>
      </c>
      <c r="P218" t="n">
        <v>0</v>
      </c>
      <c r="Q218" t="n">
        <v>0</v>
      </c>
      <c r="R218" t="n">
        <v>0</v>
      </c>
      <c r="S218" t="n">
        <v>0</v>
      </c>
      <c r="T218" t="n">
        <v>0</v>
      </c>
      <c r="U218" t="n">
        <v>0</v>
      </c>
      <c r="V218" t="n">
        <v>0</v>
      </c>
      <c r="W218" t="n">
        <v>0</v>
      </c>
      <c r="X218" t="n">
        <v>0</v>
      </c>
      <c r="Y218" t="n">
        <v>0</v>
      </c>
      <c r="Z218" t="n">
        <v>0</v>
      </c>
      <c r="AA218" t="n">
        <v>1</v>
      </c>
      <c r="AB218" t="n">
        <v>1</v>
      </c>
      <c r="AC218" t="n">
        <v>0</v>
      </c>
      <c r="AD218" t="n">
        <v>1</v>
      </c>
      <c r="AE218" t="n">
        <v>1</v>
      </c>
      <c r="AF218" t="n">
        <v>0</v>
      </c>
      <c r="AG218" t="n">
        <v>1</v>
      </c>
      <c r="AH218" t="n">
        <v>1</v>
      </c>
      <c r="AI218" t="n">
        <v>1</v>
      </c>
      <c r="AJ218" t="n">
        <v>1</v>
      </c>
      <c r="AK218" t="n">
        <v>1</v>
      </c>
      <c r="AL218" t="n">
        <v>0</v>
      </c>
      <c r="AM218" t="n">
        <v>0</v>
      </c>
      <c r="AN218" t="n">
        <v>0</v>
      </c>
      <c r="AO218" t="n">
        <v>1</v>
      </c>
      <c r="AP218" t="n">
        <v>1</v>
      </c>
      <c r="AQ218" t="n">
        <v>1</v>
      </c>
      <c r="AR218" t="n">
        <v>0</v>
      </c>
      <c r="AS218" t="n">
        <v>0</v>
      </c>
      <c r="AT218" t="n">
        <v>0</v>
      </c>
      <c r="AU218" t="n">
        <v>0</v>
      </c>
      <c r="AV218" t="n">
        <v>0</v>
      </c>
      <c r="AW218" t="n">
        <v>1</v>
      </c>
      <c r="AX218" t="n">
        <v>1</v>
      </c>
      <c r="AY218" t="n">
        <v>0</v>
      </c>
      <c r="AZ218" t="n">
        <v>1</v>
      </c>
      <c r="BA218" t="n">
        <v>1</v>
      </c>
      <c r="BB218" t="n">
        <v>0</v>
      </c>
      <c r="BC218" t="n">
        <v>0</v>
      </c>
      <c r="BD218" t="n">
        <v>0</v>
      </c>
      <c r="BE218" t="n">
        <v>1</v>
      </c>
    </row>
    <row r="219">
      <c r="B219" s="325" t="inlineStr">
        <is>
          <t>Sciures R</t>
        </is>
      </c>
      <c r="C219" t="n">
        <v>0</v>
      </c>
      <c r="D219" t="n">
        <v>0</v>
      </c>
      <c r="E219" t="n">
        <v>0</v>
      </c>
      <c r="F219" t="n">
        <v>0</v>
      </c>
      <c r="G219" t="n">
        <v>0</v>
      </c>
      <c r="H219" t="n">
        <v>0</v>
      </c>
      <c r="I219" t="n">
        <v>0</v>
      </c>
      <c r="J219" t="n">
        <v>0</v>
      </c>
      <c r="K219" t="n">
        <v>0</v>
      </c>
      <c r="L219" t="n">
        <v>0</v>
      </c>
      <c r="M219" t="n">
        <v>0</v>
      </c>
      <c r="N219" t="n">
        <v>0</v>
      </c>
      <c r="O219" t="n">
        <v>0</v>
      </c>
      <c r="P219" t="n">
        <v>0</v>
      </c>
      <c r="Q219" t="n">
        <v>0</v>
      </c>
      <c r="R219" t="n">
        <v>0</v>
      </c>
      <c r="S219" t="n">
        <v>0</v>
      </c>
      <c r="T219" t="n">
        <v>0</v>
      </c>
      <c r="U219" t="n">
        <v>0</v>
      </c>
      <c r="V219" t="n">
        <v>0</v>
      </c>
      <c r="W219" t="n">
        <v>0</v>
      </c>
      <c r="X219" t="n">
        <v>0</v>
      </c>
      <c r="Y219" t="n">
        <v>0</v>
      </c>
      <c r="Z219" t="n">
        <v>0</v>
      </c>
      <c r="AA219" t="n">
        <v>1</v>
      </c>
      <c r="AB219" t="n">
        <v>1</v>
      </c>
      <c r="AC219" t="n">
        <v>0</v>
      </c>
      <c r="AD219" t="n">
        <v>1</v>
      </c>
      <c r="AE219" t="n">
        <v>1</v>
      </c>
      <c r="AF219" t="n">
        <v>0</v>
      </c>
      <c r="AG219" t="n">
        <v>1</v>
      </c>
      <c r="AH219" t="n">
        <v>1</v>
      </c>
      <c r="AI219" t="n">
        <v>1</v>
      </c>
      <c r="AJ219" t="n">
        <v>1</v>
      </c>
      <c r="AK219" t="n">
        <v>1</v>
      </c>
      <c r="AL219" t="n">
        <v>0</v>
      </c>
      <c r="AM219" t="n">
        <v>0</v>
      </c>
      <c r="AN219" t="n">
        <v>0</v>
      </c>
      <c r="AO219" t="n">
        <v>1</v>
      </c>
      <c r="AP219" t="n">
        <v>1</v>
      </c>
      <c r="AQ219" t="n">
        <v>1</v>
      </c>
      <c r="AR219" t="n">
        <v>0</v>
      </c>
      <c r="AS219" t="n">
        <v>0</v>
      </c>
      <c r="AT219" t="n">
        <v>0</v>
      </c>
      <c r="AU219" t="n">
        <v>0</v>
      </c>
      <c r="AV219" t="n">
        <v>0</v>
      </c>
      <c r="AW219" t="n">
        <v>1</v>
      </c>
      <c r="AX219" t="n">
        <v>0</v>
      </c>
      <c r="AY219" t="n">
        <v>0</v>
      </c>
      <c r="AZ219" t="n">
        <v>0</v>
      </c>
      <c r="BA219" t="n">
        <v>1</v>
      </c>
      <c r="BB219" t="n">
        <v>0</v>
      </c>
      <c r="BC219" t="n">
        <v>0</v>
      </c>
      <c r="BD219" t="n">
        <v>0</v>
      </c>
      <c r="BE219" t="n">
        <v>1</v>
      </c>
    </row>
    <row r="220">
      <c r="B220" s="325" t="inlineStr">
        <is>
          <t>Plaquettes de scierie R</t>
        </is>
      </c>
      <c r="C220" t="n">
        <v>0</v>
      </c>
      <c r="D220" t="n">
        <v>0</v>
      </c>
      <c r="E220" t="n">
        <v>0</v>
      </c>
      <c r="F220" t="n">
        <v>0</v>
      </c>
      <c r="G220" t="n">
        <v>0</v>
      </c>
      <c r="H220" t="n">
        <v>0</v>
      </c>
      <c r="I220" t="n">
        <v>0</v>
      </c>
      <c r="J220" t="n">
        <v>0</v>
      </c>
      <c r="K220" t="n">
        <v>0</v>
      </c>
      <c r="L220" t="n">
        <v>0</v>
      </c>
      <c r="M220" t="n">
        <v>0</v>
      </c>
      <c r="N220" t="n">
        <v>0</v>
      </c>
      <c r="O220" t="n">
        <v>0</v>
      </c>
      <c r="P220" t="n">
        <v>0</v>
      </c>
      <c r="Q220" t="n">
        <v>0</v>
      </c>
      <c r="R220" t="n">
        <v>0</v>
      </c>
      <c r="S220" t="n">
        <v>0</v>
      </c>
      <c r="T220" t="n">
        <v>0</v>
      </c>
      <c r="U220" t="n">
        <v>0</v>
      </c>
      <c r="V220" t="n">
        <v>0</v>
      </c>
      <c r="W220" t="n">
        <v>0</v>
      </c>
      <c r="X220" t="n">
        <v>0</v>
      </c>
      <c r="Y220" t="n">
        <v>0</v>
      </c>
      <c r="Z220" t="n">
        <v>0</v>
      </c>
      <c r="AA220" t="n">
        <v>1</v>
      </c>
      <c r="AB220" t="n">
        <v>1</v>
      </c>
      <c r="AC220" t="n">
        <v>0</v>
      </c>
      <c r="AD220" t="n">
        <v>1</v>
      </c>
      <c r="AE220" t="n">
        <v>1</v>
      </c>
      <c r="AF220" t="n">
        <v>0</v>
      </c>
      <c r="AG220" t="n">
        <v>1</v>
      </c>
      <c r="AH220" t="n">
        <v>1</v>
      </c>
      <c r="AI220" t="n">
        <v>1</v>
      </c>
      <c r="AJ220" t="n">
        <v>1</v>
      </c>
      <c r="AK220" t="n">
        <v>1</v>
      </c>
      <c r="AL220" t="n">
        <v>0</v>
      </c>
      <c r="AM220" t="n">
        <v>0</v>
      </c>
      <c r="AN220" t="n">
        <v>0</v>
      </c>
      <c r="AO220" t="n">
        <v>1</v>
      </c>
      <c r="AP220" t="n">
        <v>1</v>
      </c>
      <c r="AQ220" t="n">
        <v>1</v>
      </c>
      <c r="AR220" t="n">
        <v>0</v>
      </c>
      <c r="AS220" t="n">
        <v>0</v>
      </c>
      <c r="AT220" t="n">
        <v>0</v>
      </c>
      <c r="AU220" t="n">
        <v>0</v>
      </c>
      <c r="AV220" t="n">
        <v>0</v>
      </c>
      <c r="AW220" t="n">
        <v>0</v>
      </c>
      <c r="AX220" t="n">
        <v>1</v>
      </c>
      <c r="AY220" t="n">
        <v>0</v>
      </c>
      <c r="AZ220" t="n">
        <v>1</v>
      </c>
      <c r="BA220" t="n">
        <v>1</v>
      </c>
      <c r="BB220" t="n">
        <v>0</v>
      </c>
      <c r="BC220" t="n">
        <v>0</v>
      </c>
      <c r="BD220" t="n">
        <v>0</v>
      </c>
      <c r="BE220" t="n">
        <v>1</v>
      </c>
    </row>
    <row r="221">
      <c r="B221" s="324" t="inlineStr">
        <is>
          <t>Ecorces R</t>
        </is>
      </c>
      <c r="C221" t="n">
        <v>0</v>
      </c>
      <c r="D221" t="n">
        <v>0</v>
      </c>
      <c r="E221" t="n">
        <v>0</v>
      </c>
      <c r="F221" t="n">
        <v>0</v>
      </c>
      <c r="G221" t="n">
        <v>0</v>
      </c>
      <c r="H221" t="n">
        <v>0</v>
      </c>
      <c r="I221" t="n">
        <v>0</v>
      </c>
      <c r="J221" t="n">
        <v>0</v>
      </c>
      <c r="K221" t="n">
        <v>0</v>
      </c>
      <c r="L221" t="n">
        <v>0</v>
      </c>
      <c r="M221" t="n">
        <v>0</v>
      </c>
      <c r="N221" t="n">
        <v>0</v>
      </c>
      <c r="O221" t="n">
        <v>0</v>
      </c>
      <c r="P221" t="n">
        <v>0</v>
      </c>
      <c r="Q221" t="n">
        <v>0</v>
      </c>
      <c r="R221" t="n">
        <v>0</v>
      </c>
      <c r="S221" t="n">
        <v>0</v>
      </c>
      <c r="T221" t="n">
        <v>0</v>
      </c>
      <c r="U221" t="n">
        <v>0</v>
      </c>
      <c r="V221" t="n">
        <v>0</v>
      </c>
      <c r="W221" t="n">
        <v>0</v>
      </c>
      <c r="X221" t="n">
        <v>0</v>
      </c>
      <c r="Y221" t="n">
        <v>0</v>
      </c>
      <c r="Z221" t="n">
        <v>0</v>
      </c>
      <c r="AA221" t="n">
        <v>0</v>
      </c>
      <c r="AB221" t="n">
        <v>0</v>
      </c>
      <c r="AC221" t="n">
        <v>0</v>
      </c>
      <c r="AD221" t="n">
        <v>0</v>
      </c>
      <c r="AE221" t="n">
        <v>0</v>
      </c>
      <c r="AF221" t="n">
        <v>0</v>
      </c>
      <c r="AG221" t="n">
        <v>0</v>
      </c>
      <c r="AH221" t="n">
        <v>0</v>
      </c>
      <c r="AI221" t="n">
        <v>0</v>
      </c>
      <c r="AJ221" t="n">
        <v>0</v>
      </c>
      <c r="AK221" t="n">
        <v>0</v>
      </c>
      <c r="AL221" t="n">
        <v>0</v>
      </c>
      <c r="AM221" t="n">
        <v>0</v>
      </c>
      <c r="AN221" t="n">
        <v>0</v>
      </c>
      <c r="AO221" t="n">
        <v>0</v>
      </c>
      <c r="AP221" t="n">
        <v>0</v>
      </c>
      <c r="AQ221" t="n">
        <v>0</v>
      </c>
      <c r="AR221" t="n">
        <v>0</v>
      </c>
      <c r="AS221" t="n">
        <v>0</v>
      </c>
      <c r="AT221" t="n">
        <v>0</v>
      </c>
      <c r="AU221" t="n">
        <v>0</v>
      </c>
      <c r="AV221" t="n">
        <v>0</v>
      </c>
      <c r="AW221" t="n">
        <v>0</v>
      </c>
      <c r="AX221" t="n">
        <v>1</v>
      </c>
      <c r="AY221" t="n">
        <v>0</v>
      </c>
      <c r="AZ221" t="n">
        <v>1</v>
      </c>
      <c r="BA221" t="n">
        <v>1</v>
      </c>
      <c r="BB221" t="n">
        <v>0</v>
      </c>
      <c r="BC221" t="n">
        <v>0</v>
      </c>
      <c r="BD221" t="n">
        <v>0</v>
      </c>
      <c r="BE221" t="n">
        <v>0</v>
      </c>
    </row>
    <row r="222">
      <c r="B222" s="323" t="inlineStr">
        <is>
          <t>Papier à recycler</t>
        </is>
      </c>
      <c r="C222" t="n">
        <v>0</v>
      </c>
      <c r="D222" t="n">
        <v>0</v>
      </c>
      <c r="E222" t="n">
        <v>0</v>
      </c>
      <c r="F222" t="n">
        <v>0</v>
      </c>
      <c r="G222" t="n">
        <v>0</v>
      </c>
      <c r="H222" t="n">
        <v>0</v>
      </c>
      <c r="I222" t="n">
        <v>0</v>
      </c>
      <c r="J222" t="n">
        <v>0</v>
      </c>
      <c r="K222" t="n">
        <v>0</v>
      </c>
      <c r="L222" t="n">
        <v>0</v>
      </c>
      <c r="M222" t="n">
        <v>0</v>
      </c>
      <c r="N222" t="n">
        <v>0</v>
      </c>
      <c r="O222" t="n">
        <v>0</v>
      </c>
      <c r="P222" t="n">
        <v>0</v>
      </c>
      <c r="Q222" t="n">
        <v>0</v>
      </c>
      <c r="R222" t="n">
        <v>0</v>
      </c>
      <c r="S222" t="n">
        <v>0</v>
      </c>
      <c r="T222" t="n">
        <v>0</v>
      </c>
      <c r="U222" t="n">
        <v>0</v>
      </c>
      <c r="V222" t="n">
        <v>0</v>
      </c>
      <c r="W222" t="n">
        <v>0</v>
      </c>
      <c r="X222" t="n">
        <v>0</v>
      </c>
      <c r="Y222" t="n">
        <v>0</v>
      </c>
      <c r="Z222" t="n">
        <v>0</v>
      </c>
      <c r="AA222" t="n">
        <v>0</v>
      </c>
      <c r="AB222" t="n">
        <v>0</v>
      </c>
      <c r="AC222" t="n">
        <v>0</v>
      </c>
      <c r="AD222" t="n">
        <v>0</v>
      </c>
      <c r="AE222" t="n">
        <v>0</v>
      </c>
      <c r="AF222" t="n">
        <v>0</v>
      </c>
      <c r="AG222" t="n">
        <v>0</v>
      </c>
      <c r="AH222" t="n">
        <v>0</v>
      </c>
      <c r="AI222" t="n">
        <v>0</v>
      </c>
      <c r="AJ222" t="n">
        <v>0</v>
      </c>
      <c r="AK222" t="n">
        <v>0</v>
      </c>
      <c r="AL222" t="n">
        <v>0</v>
      </c>
      <c r="AM222" t="n">
        <v>0</v>
      </c>
      <c r="AN222" t="n">
        <v>0</v>
      </c>
      <c r="AO222" t="n">
        <v>0</v>
      </c>
      <c r="AP222" t="n">
        <v>0</v>
      </c>
      <c r="AQ222" t="n">
        <v>0</v>
      </c>
      <c r="AR222" t="n">
        <v>0</v>
      </c>
      <c r="AS222" t="n">
        <v>0</v>
      </c>
      <c r="AT222" t="n">
        <v>0</v>
      </c>
      <c r="AU222" t="n">
        <v>0</v>
      </c>
      <c r="AV222" t="n">
        <v>1</v>
      </c>
      <c r="AW222" t="n">
        <v>0</v>
      </c>
      <c r="AX222" t="n">
        <v>0</v>
      </c>
      <c r="AY222" t="n">
        <v>0</v>
      </c>
      <c r="AZ222" t="n">
        <v>0</v>
      </c>
      <c r="BA222" t="n">
        <v>1</v>
      </c>
      <c r="BB222" t="n">
        <v>0</v>
      </c>
      <c r="BC222" t="n">
        <v>0</v>
      </c>
      <c r="BD222" t="n">
        <v>0</v>
      </c>
      <c r="BE222" t="n">
        <v>1</v>
      </c>
    </row>
    <row r="223">
      <c r="B223" s="323" t="inlineStr">
        <is>
          <t>Résidus de pâte à papier</t>
        </is>
      </c>
      <c r="C223" t="n">
        <v>0</v>
      </c>
      <c r="D223" t="n">
        <v>0</v>
      </c>
      <c r="E223" t="n">
        <v>0</v>
      </c>
      <c r="F223" t="n">
        <v>0</v>
      </c>
      <c r="G223" t="n">
        <v>0</v>
      </c>
      <c r="H223" t="n">
        <v>0</v>
      </c>
      <c r="I223" t="n">
        <v>0</v>
      </c>
      <c r="J223" t="n">
        <v>0</v>
      </c>
      <c r="K223" t="n">
        <v>0</v>
      </c>
      <c r="L223" t="n">
        <v>0</v>
      </c>
      <c r="M223" t="n">
        <v>0</v>
      </c>
      <c r="N223" t="n">
        <v>0</v>
      </c>
      <c r="O223" t="n">
        <v>0</v>
      </c>
      <c r="P223" t="n">
        <v>0</v>
      </c>
      <c r="Q223" t="n">
        <v>0</v>
      </c>
      <c r="R223" t="n">
        <v>0</v>
      </c>
      <c r="S223" t="n">
        <v>0</v>
      </c>
      <c r="T223" t="n">
        <v>0</v>
      </c>
      <c r="U223" t="n">
        <v>0</v>
      </c>
      <c r="V223" t="n">
        <v>0</v>
      </c>
      <c r="W223" t="n">
        <v>0</v>
      </c>
      <c r="X223" t="n">
        <v>0</v>
      </c>
      <c r="Y223" t="n">
        <v>0</v>
      </c>
      <c r="Z223" t="n">
        <v>0</v>
      </c>
      <c r="AA223" t="n">
        <v>0</v>
      </c>
      <c r="AB223" t="n">
        <v>0</v>
      </c>
      <c r="AC223" t="n">
        <v>0</v>
      </c>
      <c r="AD223" t="n">
        <v>0</v>
      </c>
      <c r="AE223" t="n">
        <v>0</v>
      </c>
      <c r="AF223" t="n">
        <v>0</v>
      </c>
      <c r="AG223" t="n">
        <v>0</v>
      </c>
      <c r="AH223" t="n">
        <v>0</v>
      </c>
      <c r="AI223" t="n">
        <v>0</v>
      </c>
      <c r="AJ223" t="n">
        <v>0</v>
      </c>
      <c r="AK223" t="n">
        <v>0</v>
      </c>
      <c r="AL223" t="n">
        <v>0</v>
      </c>
      <c r="AM223" t="n">
        <v>0</v>
      </c>
      <c r="AN223" t="n">
        <v>0</v>
      </c>
      <c r="AO223" t="n">
        <v>0</v>
      </c>
      <c r="AP223" t="n">
        <v>0</v>
      </c>
      <c r="AQ223" t="n">
        <v>0</v>
      </c>
      <c r="AR223" t="n">
        <v>0</v>
      </c>
      <c r="AS223" t="n">
        <v>0</v>
      </c>
      <c r="AT223" t="n">
        <v>0</v>
      </c>
      <c r="AU223" t="n">
        <v>0</v>
      </c>
      <c r="AV223" t="n">
        <v>0</v>
      </c>
      <c r="AW223" t="n">
        <v>0</v>
      </c>
      <c r="AX223" t="n">
        <v>0</v>
      </c>
      <c r="AY223" t="n">
        <v>0</v>
      </c>
      <c r="AZ223" t="n">
        <v>0</v>
      </c>
      <c r="BA223" t="n">
        <v>0</v>
      </c>
      <c r="BB223" t="n">
        <v>0</v>
      </c>
      <c r="BC223" t="n">
        <v>0</v>
      </c>
      <c r="BD223" t="n">
        <v>0</v>
      </c>
      <c r="BE223" t="n">
        <v>0</v>
      </c>
    </row>
    <row r="224">
      <c r="B224" s="323" t="inlineStr">
        <is>
          <t>Combustibles chaudières collectives</t>
        </is>
      </c>
      <c r="C224" t="n">
        <v>0</v>
      </c>
      <c r="D224" t="n">
        <v>0</v>
      </c>
      <c r="E224" t="n">
        <v>0</v>
      </c>
      <c r="F224" t="n">
        <v>0</v>
      </c>
      <c r="G224" t="n">
        <v>0</v>
      </c>
      <c r="H224" t="n">
        <v>0</v>
      </c>
      <c r="I224" t="n">
        <v>0</v>
      </c>
      <c r="J224" t="n">
        <v>0</v>
      </c>
      <c r="K224" t="n">
        <v>0</v>
      </c>
      <c r="L224" t="n">
        <v>0</v>
      </c>
      <c r="M224" t="n">
        <v>0</v>
      </c>
      <c r="N224" t="n">
        <v>0</v>
      </c>
      <c r="O224" t="n">
        <v>0</v>
      </c>
      <c r="P224" t="n">
        <v>0</v>
      </c>
      <c r="Q224" t="n">
        <v>0</v>
      </c>
      <c r="R224" t="n">
        <v>0</v>
      </c>
      <c r="S224" t="n">
        <v>0</v>
      </c>
      <c r="T224" t="n">
        <v>0</v>
      </c>
      <c r="U224" t="n">
        <v>0</v>
      </c>
      <c r="V224" t="n">
        <v>0</v>
      </c>
      <c r="W224" t="n">
        <v>0</v>
      </c>
      <c r="X224" t="n">
        <v>0</v>
      </c>
      <c r="Y224" t="n">
        <v>0</v>
      </c>
      <c r="Z224" t="n">
        <v>0</v>
      </c>
      <c r="AA224" t="n">
        <v>1</v>
      </c>
      <c r="AB224" t="n">
        <v>1</v>
      </c>
      <c r="AC224" t="n">
        <v>1</v>
      </c>
      <c r="AD224" t="n">
        <v>1</v>
      </c>
      <c r="AE224" t="n">
        <v>1</v>
      </c>
      <c r="AF224" t="n">
        <v>1</v>
      </c>
      <c r="AG224" t="n">
        <v>1</v>
      </c>
      <c r="AH224" t="n">
        <v>1</v>
      </c>
      <c r="AI224" t="n">
        <v>1</v>
      </c>
      <c r="AJ224" t="n">
        <v>1</v>
      </c>
      <c r="AK224" t="n">
        <v>1</v>
      </c>
      <c r="AL224" t="n">
        <v>1</v>
      </c>
      <c r="AM224" t="n">
        <v>1</v>
      </c>
      <c r="AN224" t="n">
        <v>1</v>
      </c>
      <c r="AO224" t="n">
        <v>1</v>
      </c>
      <c r="AP224" t="n">
        <v>1</v>
      </c>
      <c r="AQ224" t="n">
        <v>1</v>
      </c>
      <c r="AR224" t="n">
        <v>1</v>
      </c>
      <c r="AS224" t="n">
        <v>0</v>
      </c>
      <c r="AT224" t="n">
        <v>0</v>
      </c>
      <c r="AU224" t="n">
        <v>1</v>
      </c>
      <c r="AV224" t="n">
        <v>0</v>
      </c>
      <c r="AW224" t="n">
        <v>0</v>
      </c>
      <c r="AX224" t="n">
        <v>1</v>
      </c>
      <c r="AY224" t="n">
        <v>1</v>
      </c>
      <c r="AZ224" t="n">
        <v>1</v>
      </c>
      <c r="BA224" t="n">
        <v>1</v>
      </c>
      <c r="BB224" t="n">
        <v>0</v>
      </c>
      <c r="BC224" t="n">
        <v>0</v>
      </c>
      <c r="BD224" t="n">
        <v>0</v>
      </c>
      <c r="BE224" t="n">
        <v>1</v>
      </c>
    </row>
    <row r="225">
      <c r="B225" s="324" t="inlineStr">
        <is>
          <t>Plaquettes forestières</t>
        </is>
      </c>
      <c r="C225" t="n">
        <v>0</v>
      </c>
      <c r="D225" t="n">
        <v>0</v>
      </c>
      <c r="E225" t="n">
        <v>0</v>
      </c>
      <c r="F225" t="n">
        <v>0</v>
      </c>
      <c r="G225" t="n">
        <v>0</v>
      </c>
      <c r="H225" t="n">
        <v>0</v>
      </c>
      <c r="I225" t="n">
        <v>0</v>
      </c>
      <c r="J225" t="n">
        <v>0</v>
      </c>
      <c r="K225" t="n">
        <v>0</v>
      </c>
      <c r="L225" t="n">
        <v>0</v>
      </c>
      <c r="M225" t="n">
        <v>0</v>
      </c>
      <c r="N225" t="n">
        <v>0</v>
      </c>
      <c r="O225" t="n">
        <v>0</v>
      </c>
      <c r="P225" t="n">
        <v>0</v>
      </c>
      <c r="Q225" t="n">
        <v>0</v>
      </c>
      <c r="R225" t="n">
        <v>0</v>
      </c>
      <c r="S225" t="n">
        <v>0</v>
      </c>
      <c r="T225" t="n">
        <v>0</v>
      </c>
      <c r="U225" t="n">
        <v>0</v>
      </c>
      <c r="V225" t="n">
        <v>0</v>
      </c>
      <c r="W225" t="n">
        <v>0</v>
      </c>
      <c r="X225" t="n">
        <v>0</v>
      </c>
      <c r="Y225" t="n">
        <v>0</v>
      </c>
      <c r="Z225" t="n">
        <v>0</v>
      </c>
      <c r="AA225" t="n">
        <v>0</v>
      </c>
      <c r="AB225" t="n">
        <v>0</v>
      </c>
      <c r="AC225" t="n">
        <v>0</v>
      </c>
      <c r="AD225" t="n">
        <v>0</v>
      </c>
      <c r="AE225" t="n">
        <v>0</v>
      </c>
      <c r="AF225" t="n">
        <v>0</v>
      </c>
      <c r="AG225" t="n">
        <v>0</v>
      </c>
      <c r="AH225" t="n">
        <v>0</v>
      </c>
      <c r="AI225" t="n">
        <v>0</v>
      </c>
      <c r="AJ225" t="n">
        <v>0</v>
      </c>
      <c r="AK225" t="n">
        <v>0</v>
      </c>
      <c r="AL225" t="n">
        <v>0</v>
      </c>
      <c r="AM225" t="n">
        <v>0</v>
      </c>
      <c r="AN225" t="n">
        <v>0</v>
      </c>
      <c r="AO225" t="n">
        <v>0</v>
      </c>
      <c r="AP225" t="n">
        <v>0</v>
      </c>
      <c r="AQ225" t="n">
        <v>0</v>
      </c>
      <c r="AR225" t="n">
        <v>0</v>
      </c>
      <c r="AS225" t="n">
        <v>0</v>
      </c>
      <c r="AT225" t="n">
        <v>0</v>
      </c>
      <c r="AU225" t="n">
        <v>0</v>
      </c>
      <c r="AV225" t="n">
        <v>0</v>
      </c>
      <c r="AW225" t="n">
        <v>0</v>
      </c>
      <c r="AX225" t="n">
        <v>1</v>
      </c>
      <c r="AY225" t="n">
        <v>0</v>
      </c>
      <c r="AZ225" t="n">
        <v>1</v>
      </c>
      <c r="BA225" t="n">
        <v>0</v>
      </c>
      <c r="BB225" t="n">
        <v>0</v>
      </c>
      <c r="BC225" t="n">
        <v>0</v>
      </c>
      <c r="BD225" t="n">
        <v>0</v>
      </c>
      <c r="BE225" t="n">
        <v>0</v>
      </c>
    </row>
    <row r="226">
      <c r="B226" s="324" t="inlineStr">
        <is>
          <t>Plaquettes de scierie</t>
        </is>
      </c>
      <c r="C226" t="n">
        <v>0</v>
      </c>
      <c r="D226" t="n">
        <v>0</v>
      </c>
      <c r="E226" t="n">
        <v>0</v>
      </c>
      <c r="F226" t="n">
        <v>0</v>
      </c>
      <c r="G226" t="n">
        <v>0</v>
      </c>
      <c r="H226" t="n">
        <v>0</v>
      </c>
      <c r="I226" t="n">
        <v>0</v>
      </c>
      <c r="J226" t="n">
        <v>0</v>
      </c>
      <c r="K226" t="n">
        <v>0</v>
      </c>
      <c r="L226" t="n">
        <v>0</v>
      </c>
      <c r="M226" t="n">
        <v>0</v>
      </c>
      <c r="N226" t="n">
        <v>0</v>
      </c>
      <c r="O226" t="n">
        <v>0</v>
      </c>
      <c r="P226" t="n">
        <v>0</v>
      </c>
      <c r="Q226" t="n">
        <v>0</v>
      </c>
      <c r="R226" t="n">
        <v>0</v>
      </c>
      <c r="S226" t="n">
        <v>0</v>
      </c>
      <c r="T226" t="n">
        <v>0</v>
      </c>
      <c r="U226" t="n">
        <v>0</v>
      </c>
      <c r="V226" t="n">
        <v>0</v>
      </c>
      <c r="W226" t="n">
        <v>0</v>
      </c>
      <c r="X226" t="n">
        <v>0</v>
      </c>
      <c r="Y226" t="n">
        <v>0</v>
      </c>
      <c r="Z226" t="n">
        <v>0</v>
      </c>
      <c r="AA226" t="n">
        <v>1</v>
      </c>
      <c r="AB226" t="n">
        <v>1</v>
      </c>
      <c r="AC226" t="n">
        <v>1</v>
      </c>
      <c r="AD226" t="n">
        <v>1</v>
      </c>
      <c r="AE226" t="n">
        <v>1</v>
      </c>
      <c r="AF226" t="n">
        <v>1</v>
      </c>
      <c r="AG226" t="n">
        <v>1</v>
      </c>
      <c r="AH226" t="n">
        <v>1</v>
      </c>
      <c r="AI226" t="n">
        <v>1</v>
      </c>
      <c r="AJ226" t="n">
        <v>1</v>
      </c>
      <c r="AK226" t="n">
        <v>1</v>
      </c>
      <c r="AL226" t="n">
        <v>1</v>
      </c>
      <c r="AM226" t="n">
        <v>1</v>
      </c>
      <c r="AN226" t="n">
        <v>1</v>
      </c>
      <c r="AO226" t="n">
        <v>1</v>
      </c>
      <c r="AP226" t="n">
        <v>1</v>
      </c>
      <c r="AQ226" t="n">
        <v>1</v>
      </c>
      <c r="AR226" t="n">
        <v>0</v>
      </c>
      <c r="AS226" t="n">
        <v>0</v>
      </c>
      <c r="AT226" t="n">
        <v>0</v>
      </c>
      <c r="AU226" t="n">
        <v>0</v>
      </c>
      <c r="AV226" t="n">
        <v>0</v>
      </c>
      <c r="AW226" t="n">
        <v>0</v>
      </c>
      <c r="AX226" t="n">
        <v>1</v>
      </c>
      <c r="AY226" t="n">
        <v>0</v>
      </c>
      <c r="AZ226" t="n">
        <v>1</v>
      </c>
      <c r="BA226" t="n">
        <v>1</v>
      </c>
      <c r="BB226" t="n">
        <v>0</v>
      </c>
      <c r="BC226" t="n">
        <v>0</v>
      </c>
      <c r="BD226" t="n">
        <v>0</v>
      </c>
      <c r="BE226" t="n">
        <v>1</v>
      </c>
    </row>
    <row r="227">
      <c r="B227" s="324" t="inlineStr">
        <is>
          <t>Déchets bois</t>
        </is>
      </c>
      <c r="C227" t="n">
        <v>0</v>
      </c>
      <c r="D227" t="n">
        <v>0</v>
      </c>
      <c r="E227" t="n">
        <v>0</v>
      </c>
      <c r="F227" t="n">
        <v>0</v>
      </c>
      <c r="G227" t="n">
        <v>0</v>
      </c>
      <c r="H227" t="n">
        <v>0</v>
      </c>
      <c r="I227" t="n">
        <v>0</v>
      </c>
      <c r="J227" t="n">
        <v>0</v>
      </c>
      <c r="K227" t="n">
        <v>0</v>
      </c>
      <c r="L227" t="n">
        <v>0</v>
      </c>
      <c r="M227" t="n">
        <v>0</v>
      </c>
      <c r="N227" t="n">
        <v>0</v>
      </c>
      <c r="O227" t="n">
        <v>0</v>
      </c>
      <c r="P227" t="n">
        <v>0</v>
      </c>
      <c r="Q227" t="n">
        <v>0</v>
      </c>
      <c r="R227" t="n">
        <v>0</v>
      </c>
      <c r="S227" t="n">
        <v>0</v>
      </c>
      <c r="T227" t="n">
        <v>0</v>
      </c>
      <c r="U227" t="n">
        <v>0</v>
      </c>
      <c r="V227" t="n">
        <v>0</v>
      </c>
      <c r="W227" t="n">
        <v>0</v>
      </c>
      <c r="X227" t="n">
        <v>0</v>
      </c>
      <c r="Y227" t="n">
        <v>0</v>
      </c>
      <c r="Z227" t="n">
        <v>0</v>
      </c>
      <c r="AA227" t="n">
        <v>1</v>
      </c>
      <c r="AB227" t="n">
        <v>1</v>
      </c>
      <c r="AC227" t="n">
        <v>1</v>
      </c>
      <c r="AD227" t="n">
        <v>1</v>
      </c>
      <c r="AE227" t="n">
        <v>0</v>
      </c>
      <c r="AF227" t="n">
        <v>0</v>
      </c>
      <c r="AG227" t="n">
        <v>0</v>
      </c>
      <c r="AH227" t="n">
        <v>0</v>
      </c>
      <c r="AI227" t="n">
        <v>0</v>
      </c>
      <c r="AJ227" t="n">
        <v>0</v>
      </c>
      <c r="AK227" t="n">
        <v>1</v>
      </c>
      <c r="AL227" t="n">
        <v>1</v>
      </c>
      <c r="AM227" t="n">
        <v>1</v>
      </c>
      <c r="AN227" t="n">
        <v>0</v>
      </c>
      <c r="AO227" t="n">
        <v>1</v>
      </c>
      <c r="AP227" t="n">
        <v>1</v>
      </c>
      <c r="AQ227" t="n">
        <v>0</v>
      </c>
      <c r="AR227" t="n">
        <v>1</v>
      </c>
      <c r="AS227" t="n">
        <v>0</v>
      </c>
      <c r="AT227" t="n">
        <v>0</v>
      </c>
      <c r="AU227" t="n">
        <v>1</v>
      </c>
      <c r="AV227" t="n">
        <v>0</v>
      </c>
      <c r="AW227" t="n">
        <v>0</v>
      </c>
      <c r="AX227" t="n">
        <v>1</v>
      </c>
      <c r="AY227" t="n">
        <v>0</v>
      </c>
      <c r="AZ227" t="n">
        <v>1</v>
      </c>
      <c r="BA227" t="n">
        <v>0</v>
      </c>
      <c r="BB227" t="n">
        <v>0</v>
      </c>
      <c r="BC227" t="n">
        <v>0</v>
      </c>
      <c r="BD227" t="n">
        <v>0</v>
      </c>
      <c r="BE227" t="n">
        <v>0</v>
      </c>
    </row>
    <row r="228">
      <c r="B228" s="324" t="inlineStr">
        <is>
          <t>Granulés</t>
        </is>
      </c>
      <c r="C228" t="n">
        <v>0</v>
      </c>
      <c r="D228" t="n">
        <v>0</v>
      </c>
      <c r="E228" t="n">
        <v>0</v>
      </c>
      <c r="F228" t="n">
        <v>0</v>
      </c>
      <c r="G228" t="n">
        <v>0</v>
      </c>
      <c r="H228" t="n">
        <v>0</v>
      </c>
      <c r="I228" t="n">
        <v>0</v>
      </c>
      <c r="J228" t="n">
        <v>0</v>
      </c>
      <c r="K228" t="n">
        <v>0</v>
      </c>
      <c r="L228" t="n">
        <v>0</v>
      </c>
      <c r="M228" t="n">
        <v>0</v>
      </c>
      <c r="N228" t="n">
        <v>0</v>
      </c>
      <c r="O228" t="n">
        <v>0</v>
      </c>
      <c r="P228" t="n">
        <v>0</v>
      </c>
      <c r="Q228" t="n">
        <v>0</v>
      </c>
      <c r="R228" t="n">
        <v>0</v>
      </c>
      <c r="S228" t="n">
        <v>0</v>
      </c>
      <c r="T228" t="n">
        <v>0</v>
      </c>
      <c r="U228" t="n">
        <v>0</v>
      </c>
      <c r="V228" t="n">
        <v>0</v>
      </c>
      <c r="W228" t="n">
        <v>0</v>
      </c>
      <c r="X228" t="n">
        <v>0</v>
      </c>
      <c r="Y228" t="n">
        <v>0</v>
      </c>
      <c r="Z228" t="n">
        <v>0</v>
      </c>
      <c r="AA228" t="n">
        <v>0</v>
      </c>
      <c r="AB228" t="n">
        <v>0</v>
      </c>
      <c r="AC228" t="n">
        <v>0</v>
      </c>
      <c r="AD228" t="n">
        <v>0</v>
      </c>
      <c r="AE228" t="n">
        <v>0</v>
      </c>
      <c r="AF228" t="n">
        <v>0</v>
      </c>
      <c r="AG228" t="n">
        <v>0</v>
      </c>
      <c r="AH228" t="n">
        <v>0</v>
      </c>
      <c r="AI228" t="n">
        <v>0</v>
      </c>
      <c r="AJ228" t="n">
        <v>0</v>
      </c>
      <c r="AK228" t="n">
        <v>0</v>
      </c>
      <c r="AL228" t="n">
        <v>0</v>
      </c>
      <c r="AM228" t="n">
        <v>0</v>
      </c>
      <c r="AN228" t="n">
        <v>0</v>
      </c>
      <c r="AO228" t="n">
        <v>0</v>
      </c>
      <c r="AP228" t="n">
        <v>0</v>
      </c>
      <c r="AQ228" t="n">
        <v>0</v>
      </c>
      <c r="AR228" t="n">
        <v>0</v>
      </c>
      <c r="AS228" t="n">
        <v>0</v>
      </c>
      <c r="AT228" t="n">
        <v>0</v>
      </c>
      <c r="AU228" t="n">
        <v>0</v>
      </c>
      <c r="AV228" t="n">
        <v>0</v>
      </c>
      <c r="AW228" t="n">
        <v>0</v>
      </c>
      <c r="AX228" t="n">
        <v>1</v>
      </c>
      <c r="AY228" t="n">
        <v>1</v>
      </c>
      <c r="AZ228" t="n">
        <v>0</v>
      </c>
      <c r="BA228" t="n">
        <v>0</v>
      </c>
      <c r="BB228" t="n">
        <v>0</v>
      </c>
      <c r="BC228" t="n">
        <v>0</v>
      </c>
      <c r="BD228" t="n">
        <v>0</v>
      </c>
      <c r="BE228" t="n">
        <v>1</v>
      </c>
    </row>
    <row r="229">
      <c r="B229" s="323" t="inlineStr">
        <is>
          <t>Plaquettes</t>
        </is>
      </c>
      <c r="C229" t="n">
        <v>0</v>
      </c>
      <c r="D229" t="n">
        <v>0</v>
      </c>
      <c r="E229" t="n">
        <v>0</v>
      </c>
      <c r="F229" t="n">
        <v>0</v>
      </c>
      <c r="G229" t="n">
        <v>0</v>
      </c>
      <c r="H229" t="n">
        <v>0</v>
      </c>
      <c r="I229" t="n">
        <v>0</v>
      </c>
      <c r="J229" t="n">
        <v>0</v>
      </c>
      <c r="K229" t="n">
        <v>0</v>
      </c>
      <c r="L229" t="n">
        <v>0</v>
      </c>
      <c r="M229" t="n">
        <v>0</v>
      </c>
      <c r="N229" t="n">
        <v>0</v>
      </c>
      <c r="O229" t="n">
        <v>0</v>
      </c>
      <c r="P229" t="n">
        <v>0</v>
      </c>
      <c r="Q229" t="n">
        <v>0</v>
      </c>
      <c r="R229" t="n">
        <v>0</v>
      </c>
      <c r="S229" t="n">
        <v>0</v>
      </c>
      <c r="T229" t="n">
        <v>0</v>
      </c>
      <c r="U229" t="n">
        <v>0</v>
      </c>
      <c r="V229" t="n">
        <v>0</v>
      </c>
      <c r="W229" t="n">
        <v>0</v>
      </c>
      <c r="X229" t="n">
        <v>0</v>
      </c>
      <c r="Y229" t="n">
        <v>0</v>
      </c>
      <c r="Z229" t="n">
        <v>0</v>
      </c>
      <c r="AA229" t="n">
        <v>1</v>
      </c>
      <c r="AB229" t="n">
        <v>1</v>
      </c>
      <c r="AC229" t="n">
        <v>1</v>
      </c>
      <c r="AD229" t="n">
        <v>1</v>
      </c>
      <c r="AE229" t="n">
        <v>1</v>
      </c>
      <c r="AF229" t="n">
        <v>1</v>
      </c>
      <c r="AG229" t="n">
        <v>1</v>
      </c>
      <c r="AH229" t="n">
        <v>1</v>
      </c>
      <c r="AI229" t="n">
        <v>1</v>
      </c>
      <c r="AJ229" t="n">
        <v>1</v>
      </c>
      <c r="AK229" t="n">
        <v>1</v>
      </c>
      <c r="AL229" t="n">
        <v>1</v>
      </c>
      <c r="AM229" t="n">
        <v>1</v>
      </c>
      <c r="AN229" t="n">
        <v>1</v>
      </c>
      <c r="AO229" t="n">
        <v>1</v>
      </c>
      <c r="AP229" t="n">
        <v>1</v>
      </c>
      <c r="AQ229" t="n">
        <v>1</v>
      </c>
      <c r="AR229" t="n">
        <v>0</v>
      </c>
      <c r="AS229" t="n">
        <v>0</v>
      </c>
      <c r="AT229" t="n">
        <v>0</v>
      </c>
      <c r="AU229" t="n">
        <v>0</v>
      </c>
      <c r="AV229" t="n">
        <v>0</v>
      </c>
      <c r="AW229" t="n">
        <v>0</v>
      </c>
      <c r="AX229" t="n">
        <v>1</v>
      </c>
      <c r="AY229" t="n">
        <v>0</v>
      </c>
      <c r="AZ229" t="n">
        <v>1</v>
      </c>
      <c r="BA229" t="n">
        <v>1</v>
      </c>
      <c r="BB229" t="n">
        <v>0</v>
      </c>
      <c r="BC229" t="n">
        <v>0</v>
      </c>
      <c r="BD229" t="n">
        <v>0</v>
      </c>
      <c r="BE229" t="n">
        <v>1</v>
      </c>
    </row>
    <row r="230">
      <c r="B230" s="324" t="inlineStr">
        <is>
          <t>Plaquettes forestières</t>
        </is>
      </c>
      <c r="C230" t="n">
        <v>0</v>
      </c>
      <c r="D230" t="n">
        <v>0</v>
      </c>
      <c r="E230" t="n">
        <v>0</v>
      </c>
      <c r="F230" t="n">
        <v>0</v>
      </c>
      <c r="G230" t="n">
        <v>0</v>
      </c>
      <c r="H230" t="n">
        <v>0</v>
      </c>
      <c r="I230" t="n">
        <v>0</v>
      </c>
      <c r="J230" t="n">
        <v>0</v>
      </c>
      <c r="K230" t="n">
        <v>0</v>
      </c>
      <c r="L230" t="n">
        <v>0</v>
      </c>
      <c r="M230" t="n">
        <v>0</v>
      </c>
      <c r="N230" t="n">
        <v>0</v>
      </c>
      <c r="O230" t="n">
        <v>0</v>
      </c>
      <c r="P230" t="n">
        <v>0</v>
      </c>
      <c r="Q230" t="n">
        <v>0</v>
      </c>
      <c r="R230" t="n">
        <v>0</v>
      </c>
      <c r="S230" t="n">
        <v>0</v>
      </c>
      <c r="T230" t="n">
        <v>0</v>
      </c>
      <c r="U230" t="n">
        <v>0</v>
      </c>
      <c r="V230" t="n">
        <v>0</v>
      </c>
      <c r="W230" t="n">
        <v>0</v>
      </c>
      <c r="X230" t="n">
        <v>0</v>
      </c>
      <c r="Y230" t="n">
        <v>0</v>
      </c>
      <c r="Z230" t="n">
        <v>0</v>
      </c>
      <c r="AA230" t="n">
        <v>0</v>
      </c>
      <c r="AB230" t="n">
        <v>0</v>
      </c>
      <c r="AC230" t="n">
        <v>0</v>
      </c>
      <c r="AD230" t="n">
        <v>0</v>
      </c>
      <c r="AE230" t="n">
        <v>0</v>
      </c>
      <c r="AF230" t="n">
        <v>0</v>
      </c>
      <c r="AG230" t="n">
        <v>0</v>
      </c>
      <c r="AH230" t="n">
        <v>0</v>
      </c>
      <c r="AI230" t="n">
        <v>0</v>
      </c>
      <c r="AJ230" t="n">
        <v>0</v>
      </c>
      <c r="AK230" t="n">
        <v>0</v>
      </c>
      <c r="AL230" t="n">
        <v>0</v>
      </c>
      <c r="AM230" t="n">
        <v>0</v>
      </c>
      <c r="AN230" t="n">
        <v>0</v>
      </c>
      <c r="AO230" t="n">
        <v>0</v>
      </c>
      <c r="AP230" t="n">
        <v>0</v>
      </c>
      <c r="AQ230" t="n">
        <v>0</v>
      </c>
      <c r="AR230" t="n">
        <v>0</v>
      </c>
      <c r="AS230" t="n">
        <v>0</v>
      </c>
      <c r="AT230" t="n">
        <v>0</v>
      </c>
      <c r="AU230" t="n">
        <v>0</v>
      </c>
      <c r="AV230" t="n">
        <v>0</v>
      </c>
      <c r="AW230" t="n">
        <v>0</v>
      </c>
      <c r="AX230" t="n">
        <v>1</v>
      </c>
      <c r="AY230" t="n">
        <v>0</v>
      </c>
      <c r="AZ230" t="n">
        <v>1</v>
      </c>
      <c r="BA230" t="n">
        <v>0</v>
      </c>
      <c r="BB230" t="n">
        <v>0</v>
      </c>
      <c r="BC230" t="n">
        <v>0</v>
      </c>
      <c r="BD230" t="n">
        <v>0</v>
      </c>
      <c r="BE230" t="n">
        <v>0</v>
      </c>
    </row>
    <row r="231">
      <c r="B231" s="324" t="inlineStr">
        <is>
          <t>Plaquettes de scierie</t>
        </is>
      </c>
      <c r="C231" t="n">
        <v>0</v>
      </c>
      <c r="D231" t="n">
        <v>0</v>
      </c>
      <c r="E231" t="n">
        <v>0</v>
      </c>
      <c r="F231" t="n">
        <v>0</v>
      </c>
      <c r="G231" t="n">
        <v>0</v>
      </c>
      <c r="H231" t="n">
        <v>0</v>
      </c>
      <c r="I231" t="n">
        <v>0</v>
      </c>
      <c r="J231" t="n">
        <v>0</v>
      </c>
      <c r="K231" t="n">
        <v>0</v>
      </c>
      <c r="L231" t="n">
        <v>0</v>
      </c>
      <c r="M231" t="n">
        <v>0</v>
      </c>
      <c r="N231" t="n">
        <v>0</v>
      </c>
      <c r="O231" t="n">
        <v>0</v>
      </c>
      <c r="P231" t="n">
        <v>0</v>
      </c>
      <c r="Q231" t="n">
        <v>0</v>
      </c>
      <c r="R231" t="n">
        <v>0</v>
      </c>
      <c r="S231" t="n">
        <v>0</v>
      </c>
      <c r="T231" t="n">
        <v>0</v>
      </c>
      <c r="U231" t="n">
        <v>0</v>
      </c>
      <c r="V231" t="n">
        <v>0</v>
      </c>
      <c r="W231" t="n">
        <v>0</v>
      </c>
      <c r="X231" t="n">
        <v>0</v>
      </c>
      <c r="Y231" t="n">
        <v>0</v>
      </c>
      <c r="Z231" t="n">
        <v>0</v>
      </c>
      <c r="AA231" t="n">
        <v>1</v>
      </c>
      <c r="AB231" t="n">
        <v>1</v>
      </c>
      <c r="AC231" t="n">
        <v>1</v>
      </c>
      <c r="AD231" t="n">
        <v>1</v>
      </c>
      <c r="AE231" t="n">
        <v>1</v>
      </c>
      <c r="AF231" t="n">
        <v>1</v>
      </c>
      <c r="AG231" t="n">
        <v>1</v>
      </c>
      <c r="AH231" t="n">
        <v>1</v>
      </c>
      <c r="AI231" t="n">
        <v>1</v>
      </c>
      <c r="AJ231" t="n">
        <v>1</v>
      </c>
      <c r="AK231" t="n">
        <v>1</v>
      </c>
      <c r="AL231" t="n">
        <v>1</v>
      </c>
      <c r="AM231" t="n">
        <v>1</v>
      </c>
      <c r="AN231" t="n">
        <v>1</v>
      </c>
      <c r="AO231" t="n">
        <v>1</v>
      </c>
      <c r="AP231" t="n">
        <v>1</v>
      </c>
      <c r="AQ231" t="n">
        <v>1</v>
      </c>
      <c r="AR231" t="n">
        <v>0</v>
      </c>
      <c r="AS231" t="n">
        <v>0</v>
      </c>
      <c r="AT231" t="n">
        <v>0</v>
      </c>
      <c r="AU231" t="n">
        <v>0</v>
      </c>
      <c r="AV231" t="n">
        <v>0</v>
      </c>
      <c r="AW231" t="n">
        <v>0</v>
      </c>
      <c r="AX231" t="n">
        <v>1</v>
      </c>
      <c r="AY231" t="n">
        <v>0</v>
      </c>
      <c r="AZ231" t="n">
        <v>1</v>
      </c>
      <c r="BA231" t="n">
        <v>1</v>
      </c>
      <c r="BB231" t="n">
        <v>0</v>
      </c>
      <c r="BC231" t="n">
        <v>0</v>
      </c>
      <c r="BD231" t="n">
        <v>0</v>
      </c>
      <c r="BE231" t="n">
        <v>1</v>
      </c>
    </row>
  </sheetData>
  <conditionalFormatting sqref="C3:BE115">
    <cfRule type="cellIs" priority="1" operator="equal" dxfId="9">
      <formula>0</formula>
    </cfRule>
  </conditionalFormatting>
  <conditionalFormatting sqref="C119:BE231">
    <cfRule type="cellIs" priority="1" operator="equal" dxfId="9">
      <formula>0</formula>
    </cfRule>
  </conditionalFormatting>
  <pageMargins left="0.75" right="0.75" top="1" bottom="1" header="0.5" footer="0.5"/>
</worksheet>
</file>

<file path=xl/worksheets/sheet6.xml><?xml version="1.0" encoding="utf-8"?>
<worksheet xmlns="http://schemas.openxmlformats.org/spreadsheetml/2006/main">
  <sheetPr>
    <tabColor rgb="009BBB59"/>
    <outlinePr summaryBelow="1" summaryRight="1"/>
    <pageSetUpPr/>
  </sheetPr>
  <dimension ref="A1:H98"/>
  <sheetViews>
    <sheetView workbookViewId="0">
      <selection activeCell="A1" sqref="A1"/>
    </sheetView>
  </sheetViews>
  <sheetFormatPr baseColWidth="8" defaultRowHeight="15"/>
  <cols>
    <col width="46" customWidth="1" min="1" max="1"/>
    <col width="49" customWidth="1" min="2" max="2"/>
    <col width="25" customWidth="1" min="3" max="3"/>
    <col width="27" customWidth="1" min="4" max="4"/>
    <col width="26" customWidth="1" min="5" max="5"/>
    <col width="25" customWidth="1" min="6" max="6"/>
    <col width="29" customWidth="1" min="7" max="7"/>
    <col width="73" customWidth="1" min="8" max="8"/>
  </cols>
  <sheetData>
    <row r="1">
      <c r="A1" s="307" t="inlineStr">
        <is>
          <t>Origine</t>
        </is>
      </c>
      <c r="B1" s="307" t="inlineStr">
        <is>
          <t>Destination</t>
        </is>
      </c>
      <c r="C1" s="307" t="inlineStr">
        <is>
          <t>Valeur</t>
        </is>
      </c>
      <c r="D1" s="307" t="inlineStr">
        <is>
          <t>Incertitude</t>
        </is>
      </c>
      <c r="E1" s="307" t="inlineStr">
        <is>
          <t>Quantité naturelle</t>
        </is>
      </c>
      <c r="F1" s="307" t="inlineStr">
        <is>
          <t>unit</t>
        </is>
      </c>
      <c r="G1" s="307" t="inlineStr">
        <is>
          <t>Facteur de conversion</t>
        </is>
      </c>
      <c r="H1" s="307" t="inlineStr">
        <is>
          <t>Source</t>
        </is>
      </c>
    </row>
    <row r="2">
      <c r="A2" s="308" t="inlineStr">
        <is>
          <t>Bois bûche officiel</t>
        </is>
      </c>
      <c r="B2" s="308" t="inlineStr">
        <is>
          <t>Chauffage ménages</t>
        </is>
      </c>
      <c r="C2" s="308" t="n">
        <v>5600</v>
      </c>
      <c r="D2" s="308" t="n">
        <v>0.3</v>
      </c>
      <c r="E2" s="308" t="n">
        <v>5600</v>
      </c>
      <c r="F2" s="308" t="inlineStr">
        <is>
          <t>1000 m3</t>
        </is>
      </c>
      <c r="G2" s="308" t="n">
        <v>1</v>
      </c>
      <c r="H2" s="308" t="inlineStr">
        <is>
          <t>Basé sur étude Ademe BVA Solagro 2012</t>
        </is>
      </c>
    </row>
    <row r="3">
      <c r="A3" s="308" t="inlineStr">
        <is>
          <t>Bois sur pied</t>
        </is>
      </c>
      <c r="B3" s="308" t="inlineStr">
        <is>
          <t>Auto-approvisionnement et circuits courts</t>
        </is>
      </c>
      <c r="C3" s="308" t="n">
        <v>19800</v>
      </c>
      <c r="D3" s="308" t="n">
        <v>0.15</v>
      </c>
      <c r="E3" s="308" t="n">
        <v>19800</v>
      </c>
      <c r="F3" s="308" t="inlineStr">
        <is>
          <t>1000 m3</t>
        </is>
      </c>
      <c r="G3" s="308" t="n">
        <v>1</v>
      </c>
      <c r="H3" s="308" t="inlineStr">
        <is>
          <t>Basé sur étude Ademe BVA Solagro 2012 (bois hors forêt soustrait)</t>
        </is>
      </c>
    </row>
    <row r="4">
      <c r="A4" s="308" t="inlineStr">
        <is>
          <t>Bois hors forêt</t>
        </is>
      </c>
      <c r="B4" s="308" t="inlineStr">
        <is>
          <t>Auto-approvisionnement et circuits courts</t>
        </is>
      </c>
      <c r="C4" s="308" t="n">
        <v>6500</v>
      </c>
      <c r="D4" s="308" t="n">
        <v>0.15</v>
      </c>
      <c r="E4" s="308" t="n">
        <v>6500</v>
      </c>
      <c r="F4" s="308" t="inlineStr">
        <is>
          <t>1000 m3</t>
        </is>
      </c>
      <c r="G4" s="308" t="n">
        <v>1</v>
      </c>
      <c r="H4" s="308" t="inlineStr">
        <is>
          <t>Etude Ademe IGN FCBA Ressources 2035 (annexes)</t>
        </is>
      </c>
    </row>
    <row r="5">
      <c r="A5" s="308" t="inlineStr">
        <is>
          <t>Stock initial</t>
        </is>
      </c>
      <c r="B5" s="308" t="inlineStr">
        <is>
          <t>Bois sur pied F (peupliers)</t>
        </is>
      </c>
      <c r="C5" s="308" t="n">
        <v>43119.933</v>
      </c>
      <c r="D5" s="308" t="n">
        <v>0.1785657691072943</v>
      </c>
      <c r="E5" s="308" t="n">
        <v>43119.933</v>
      </c>
      <c r="F5" s="308" t="inlineStr">
        <is>
          <t>1000 m3 aérien</t>
        </is>
      </c>
      <c r="G5" s="308" t="n">
        <v>1</v>
      </c>
      <c r="H5" s="308" t="inlineStr">
        <is>
          <t>IFN (2013-2017)</t>
        </is>
      </c>
    </row>
    <row r="6">
      <c r="A6" s="308" t="inlineStr">
        <is>
          <t>Stock initial</t>
        </is>
      </c>
      <c r="B6" s="308" t="inlineStr">
        <is>
          <t>Bois sur pied F (hors peupliers)</t>
        </is>
      </c>
      <c r="C6" s="308" t="n">
        <v>2780850.325</v>
      </c>
      <c r="D6" s="308" t="n">
        <v>0.01931334366224834</v>
      </c>
      <c r="E6" s="308" t="n">
        <v>2780850.325</v>
      </c>
      <c r="F6" s="308" t="inlineStr">
        <is>
          <t>1000 m3 aérien</t>
        </is>
      </c>
      <c r="G6" s="308" t="n">
        <v>1</v>
      </c>
      <c r="H6" s="308" t="inlineStr">
        <is>
          <t>IFN (2013-2017)</t>
        </is>
      </c>
    </row>
    <row r="7">
      <c r="A7" s="308" t="inlineStr">
        <is>
          <t>Stock initial</t>
        </is>
      </c>
      <c r="B7" s="308" t="inlineStr">
        <is>
          <t>Bois sur pied R</t>
        </is>
      </c>
      <c r="C7" s="308" t="n">
        <v>1263122.226</v>
      </c>
      <c r="D7" s="308" t="n">
        <v>0.03434792461644167</v>
      </c>
      <c r="E7" s="308" t="n">
        <v>1263122.226</v>
      </c>
      <c r="F7" s="308" t="inlineStr">
        <is>
          <t>1000 m3 aérien</t>
        </is>
      </c>
      <c r="G7" s="308" t="n">
        <v>1</v>
      </c>
      <c r="H7" s="308" t="inlineStr">
        <is>
          <t>IFN (2013-2017)</t>
        </is>
      </c>
    </row>
    <row r="8">
      <c r="A8" s="308" t="inlineStr">
        <is>
          <t>Accroissement naturel</t>
        </is>
      </c>
      <c r="B8" s="308" t="inlineStr">
        <is>
          <t>Bois sur pied F (peupliers)</t>
        </is>
      </c>
      <c r="C8" s="308" t="n">
        <v>3060.822</v>
      </c>
      <c r="D8" s="308" t="n">
        <v>0.1594800351016818</v>
      </c>
      <c r="E8" s="308" t="n">
        <v>3060.822</v>
      </c>
      <c r="F8" s="308" t="inlineStr">
        <is>
          <t>1000 m3 aérien</t>
        </is>
      </c>
      <c r="G8" s="308" t="n">
        <v>1</v>
      </c>
      <c r="H8" s="308" t="inlineStr">
        <is>
          <t>IFN (2008-2017)</t>
        </is>
      </c>
    </row>
    <row r="9">
      <c r="A9" s="308" t="inlineStr">
        <is>
          <t>Accroissement naturel</t>
        </is>
      </c>
      <c r="B9" s="308" t="inlineStr">
        <is>
          <t>Bois sur pied F (hors peupliers)</t>
        </is>
      </c>
      <c r="C9" s="308" t="n">
        <v>79936.209</v>
      </c>
      <c r="D9" s="308" t="n">
        <v>0.01671188835087238</v>
      </c>
      <c r="E9" s="308" t="n">
        <v>79936.209</v>
      </c>
      <c r="F9" s="308" t="inlineStr">
        <is>
          <t>1000 m3 aérien</t>
        </is>
      </c>
      <c r="G9" s="308" t="n">
        <v>1</v>
      </c>
      <c r="H9" s="308" t="inlineStr">
        <is>
          <t>IFN (2008-2017)</t>
        </is>
      </c>
    </row>
    <row r="10">
      <c r="A10" s="308" t="inlineStr">
        <is>
          <t>Accroissement naturel</t>
        </is>
      </c>
      <c r="B10" s="308" t="inlineStr">
        <is>
          <t>Bois sur pied R</t>
        </is>
      </c>
      <c r="C10" s="308" t="n">
        <v>44579.423</v>
      </c>
      <c r="D10" s="308" t="n">
        <v>0.03352001662291591</v>
      </c>
      <c r="E10" s="308" t="n">
        <v>44579.423</v>
      </c>
      <c r="F10" s="308" t="inlineStr">
        <is>
          <t>1000 m3 aérien</t>
        </is>
      </c>
      <c r="G10" s="308" t="n">
        <v>1</v>
      </c>
      <c r="H10" s="308" t="inlineStr">
        <is>
          <t>IFN (2008-2017)</t>
        </is>
      </c>
    </row>
    <row r="11">
      <c r="A11" s="308" t="inlineStr">
        <is>
          <t>Bois sur pied F (peupliers)</t>
        </is>
      </c>
      <c r="B11" s="308" t="inlineStr">
        <is>
          <t>Prélèvements</t>
        </is>
      </c>
      <c r="C11" s="308" t="n">
        <v>2627.02</v>
      </c>
      <c r="D11" s="308" t="n">
        <v>0.2746069691132919</v>
      </c>
      <c r="E11" s="308" t="n">
        <v>2627.02</v>
      </c>
      <c r="F11" s="308" t="inlineStr">
        <is>
          <t>1000 m3 aérien</t>
        </is>
      </c>
      <c r="G11" s="308" t="n">
        <v>1</v>
      </c>
      <c r="H11" s="308" t="inlineStr">
        <is>
          <t>IFN (2008-2017)</t>
        </is>
      </c>
    </row>
    <row r="12">
      <c r="A12" s="308" t="inlineStr">
        <is>
          <t>Bois sur pied F (hors peupliers)</t>
        </is>
      </c>
      <c r="B12" s="308" t="inlineStr">
        <is>
          <t>Prélèvements</t>
        </is>
      </c>
      <c r="C12" s="308" t="n">
        <v>33005.945</v>
      </c>
      <c r="D12" s="308" t="n">
        <v>0.06059493221599927</v>
      </c>
      <c r="E12" s="308" t="n">
        <v>33005.945</v>
      </c>
      <c r="F12" s="308" t="inlineStr">
        <is>
          <t>1000 m3 aérien</t>
        </is>
      </c>
      <c r="G12" s="308" t="n">
        <v>1</v>
      </c>
      <c r="H12" s="308" t="inlineStr">
        <is>
          <t>IFN (2008-2017)</t>
        </is>
      </c>
    </row>
    <row r="13">
      <c r="A13" s="308" t="inlineStr">
        <is>
          <t>Bois sur pied R</t>
        </is>
      </c>
      <c r="B13" s="308" t="inlineStr">
        <is>
          <t>Prélèvements</t>
        </is>
      </c>
      <c r="C13" s="308" t="n">
        <v>30318.874</v>
      </c>
      <c r="D13" s="308" t="n">
        <v>0.07949335453552793</v>
      </c>
      <c r="E13" s="308" t="n">
        <v>30318.874</v>
      </c>
      <c r="F13" s="308" t="inlineStr">
        <is>
          <t>1000 m3 aérien</t>
        </is>
      </c>
      <c r="G13" s="308" t="n">
        <v>1</v>
      </c>
      <c r="H13" s="308" t="inlineStr">
        <is>
          <t>IFN (2008-2017)</t>
        </is>
      </c>
    </row>
    <row r="14">
      <c r="A14" s="308" t="inlineStr">
        <is>
          <t>Bois sur pied F (peupliers)</t>
        </is>
      </c>
      <c r="B14" s="308" t="inlineStr">
        <is>
          <t>Mortalité</t>
        </is>
      </c>
      <c r="C14" s="308" t="n">
        <v>166.0091741895392</v>
      </c>
      <c r="D14" s="308" t="n">
        <v>0.4688596615523081</v>
      </c>
      <c r="E14" s="308" t="n">
        <v>166.0091741895392</v>
      </c>
      <c r="F14" s="308" t="inlineStr">
        <is>
          <t>1000 m3 aérien</t>
        </is>
      </c>
      <c r="G14" s="308" t="n">
        <v>1</v>
      </c>
      <c r="H14" s="308" t="inlineStr">
        <is>
          <t>IFN (2008-2017)</t>
        </is>
      </c>
    </row>
    <row r="15">
      <c r="A15" s="308" t="inlineStr">
        <is>
          <t>Bois sur pied F (hors peupliers)</t>
        </is>
      </c>
      <c r="B15" s="308" t="inlineStr">
        <is>
          <t>Mortalité</t>
        </is>
      </c>
      <c r="C15" s="308" t="n">
        <v>10054.07609375446</v>
      </c>
      <c r="D15" s="308" t="n">
        <v>0.04940458960218677</v>
      </c>
      <c r="E15" s="308" t="n">
        <v>10054.07609375446</v>
      </c>
      <c r="F15" s="308" t="inlineStr">
        <is>
          <t>1000 m3 aérien</t>
        </is>
      </c>
      <c r="G15" s="308" t="n">
        <v>1</v>
      </c>
      <c r="H15" s="308" t="inlineStr">
        <is>
          <t>IFN (2008-2017)</t>
        </is>
      </c>
    </row>
    <row r="16">
      <c r="A16" s="308" t="inlineStr">
        <is>
          <t>Bois sur pied R</t>
        </is>
      </c>
      <c r="B16" s="308" t="inlineStr">
        <is>
          <t>Mortalité</t>
        </is>
      </c>
      <c r="C16" s="308" t="n">
        <v>4663.859973281349</v>
      </c>
      <c r="D16" s="308" t="n">
        <v>0.1048858039768483</v>
      </c>
      <c r="E16" s="308" t="n">
        <v>4663.859973281349</v>
      </c>
      <c r="F16" s="308" t="inlineStr">
        <is>
          <t>1000 m3 aérien</t>
        </is>
      </c>
      <c r="G16" s="308" t="n">
        <v>1</v>
      </c>
      <c r="H16" s="308" t="inlineStr">
        <is>
          <t>IFN (2008-2017)</t>
        </is>
      </c>
    </row>
    <row r="17">
      <c r="A17" s="308" t="inlineStr">
        <is>
          <t>International</t>
        </is>
      </c>
      <c r="B17" s="308" t="inlineStr">
        <is>
          <t>Bois d'œuvre F</t>
        </is>
      </c>
      <c r="C17" s="308" t="n">
        <v>125.3360200436311</v>
      </c>
      <c r="D17" s="308" t="n">
        <v>0.5</v>
      </c>
      <c r="E17" s="308" t="n">
        <v>115.1775333333333</v>
      </c>
      <c r="F17" s="308" t="inlineStr">
        <is>
          <t>1000 t</t>
        </is>
      </c>
      <c r="G17" s="308" t="n">
        <v>1.088198509</v>
      </c>
      <c r="H17" s="308" t="inlineStr">
        <is>
          <t>Agreste (douanes)</t>
        </is>
      </c>
    </row>
    <row r="18">
      <c r="A18" s="308" t="inlineStr">
        <is>
          <t>International</t>
        </is>
      </c>
      <c r="B18" s="308" t="inlineStr">
        <is>
          <t>Bois d'industrie F</t>
        </is>
      </c>
      <c r="C18" s="308" t="n">
        <v>86.56970989946244</v>
      </c>
      <c r="D18" s="308" t="n">
        <v>0.5</v>
      </c>
      <c r="E18" s="308" t="n">
        <v>79.55323333333332</v>
      </c>
      <c r="F18" s="308" t="inlineStr">
        <is>
          <t>1000 t</t>
        </is>
      </c>
      <c r="G18" s="308" t="n">
        <v>1.088198509</v>
      </c>
      <c r="H18" s="308" t="inlineStr">
        <is>
          <t>Agreste (douanes)</t>
        </is>
      </c>
    </row>
    <row r="19">
      <c r="A19" s="308" t="inlineStr">
        <is>
          <t>International</t>
        </is>
      </c>
      <c r="B19" s="308" t="inlineStr">
        <is>
          <t>Bois bûche officiel</t>
        </is>
      </c>
      <c r="C19" s="308" t="n">
        <v>174.5086218319356</v>
      </c>
      <c r="D19" s="308" t="n">
        <v>0.5</v>
      </c>
      <c r="E19" s="308" t="n">
        <v>143.4796</v>
      </c>
      <c r="F19" s="308" t="inlineStr">
        <is>
          <t>1000 t</t>
        </is>
      </c>
      <c r="G19" s="308" t="n">
        <v>1.216260861</v>
      </c>
      <c r="H19" s="308" t="inlineStr">
        <is>
          <t>Agreste (douanes)</t>
        </is>
      </c>
    </row>
    <row r="20">
      <c r="A20" s="308" t="inlineStr">
        <is>
          <t>International</t>
        </is>
      </c>
      <c r="B20" s="308" t="inlineStr">
        <is>
          <t>Traverses</t>
        </is>
      </c>
      <c r="C20" s="308" t="n">
        <v>111.8143839397158</v>
      </c>
      <c r="D20" s="308" t="n">
        <v>0.5</v>
      </c>
      <c r="E20" s="308" t="n">
        <v>59.0823</v>
      </c>
      <c r="F20" s="308" t="inlineStr">
        <is>
          <t>1000 t</t>
        </is>
      </c>
      <c r="G20" s="308" t="n">
        <v>1.892519146</v>
      </c>
      <c r="H20" s="308" t="inlineStr">
        <is>
          <t>Agreste (douanes)</t>
        </is>
      </c>
    </row>
    <row r="21">
      <c r="A21" s="308" t="inlineStr">
        <is>
          <t>International</t>
        </is>
      </c>
      <c r="B21" s="308" t="inlineStr">
        <is>
          <t>Sciages F</t>
        </is>
      </c>
      <c r="C21" s="308" t="n">
        <v>182.8892021471765</v>
      </c>
      <c r="D21" s="308" t="n">
        <v>0.5</v>
      </c>
      <c r="E21" s="308" t="n">
        <v>96.63796666666667</v>
      </c>
      <c r="F21" s="308" t="inlineStr">
        <is>
          <t>1000 t</t>
        </is>
      </c>
      <c r="G21" s="308" t="n">
        <v>1.892519146</v>
      </c>
      <c r="H21" s="308" t="inlineStr">
        <is>
          <t>Agreste (douanes)</t>
        </is>
      </c>
    </row>
    <row r="22">
      <c r="A22" s="308" t="inlineStr">
        <is>
          <t>International</t>
        </is>
      </c>
      <c r="B22" s="308" t="inlineStr">
        <is>
          <t>Placages</t>
        </is>
      </c>
      <c r="C22" s="308" t="n">
        <v>183.1647177206983</v>
      </c>
      <c r="D22" s="308" t="n">
        <v>0.5</v>
      </c>
      <c r="E22" s="308" t="n">
        <v>80.56916666666667</v>
      </c>
      <c r="F22" s="308" t="inlineStr">
        <is>
          <t>1000 t</t>
        </is>
      </c>
      <c r="G22" s="308" t="n">
        <v>2.273384786</v>
      </c>
      <c r="H22" s="308" t="inlineStr">
        <is>
          <t>Agreste (douanes)</t>
        </is>
      </c>
    </row>
    <row r="23">
      <c r="A23" s="308" t="inlineStr">
        <is>
          <t>International</t>
        </is>
      </c>
      <c r="B23" s="308" t="inlineStr">
        <is>
          <t>Parquets</t>
        </is>
      </c>
      <c r="C23" s="308" t="n">
        <v>65.74351774076614</v>
      </c>
      <c r="D23" s="308" t="n">
        <v>0.5</v>
      </c>
      <c r="E23" s="308" t="n">
        <v>31.08093333333333</v>
      </c>
      <c r="F23" s="308" t="inlineStr">
        <is>
          <t>1000 t</t>
        </is>
      </c>
      <c r="G23" s="308" t="n">
        <v>2.115236278</v>
      </c>
      <c r="H23" s="308" t="inlineStr">
        <is>
          <t>Agreste (douanes)</t>
        </is>
      </c>
    </row>
    <row r="24">
      <c r="A24" s="308" t="inlineStr">
        <is>
          <t>Traverses</t>
        </is>
      </c>
      <c r="B24" s="308" t="inlineStr">
        <is>
          <t>International</t>
        </is>
      </c>
      <c r="C24" s="308" t="n">
        <v>140.8742677624319</v>
      </c>
      <c r="D24" s="308" t="n">
        <v>0.5</v>
      </c>
      <c r="E24" s="308" t="n">
        <v>74.43743333333333</v>
      </c>
      <c r="F24" s="308" t="inlineStr">
        <is>
          <t>1000 t</t>
        </is>
      </c>
      <c r="G24" s="308" t="n">
        <v>1.892519146</v>
      </c>
      <c r="H24" s="308" t="inlineStr">
        <is>
          <t>Agreste (douanes)</t>
        </is>
      </c>
    </row>
    <row r="25">
      <c r="A25" s="308" t="inlineStr">
        <is>
          <t>Placages</t>
        </is>
      </c>
      <c r="B25" s="308" t="inlineStr">
        <is>
          <t>International</t>
        </is>
      </c>
      <c r="C25" s="308" t="n">
        <v>134.0314921512448</v>
      </c>
      <c r="D25" s="308" t="n">
        <v>0.5</v>
      </c>
      <c r="E25" s="308" t="n">
        <v>58.95680000000001</v>
      </c>
      <c r="F25" s="308" t="inlineStr">
        <is>
          <t>1000 t</t>
        </is>
      </c>
      <c r="G25" s="308" t="n">
        <v>2.273384786</v>
      </c>
      <c r="H25" s="308" t="inlineStr">
        <is>
          <t>Agreste (douanes)</t>
        </is>
      </c>
    </row>
    <row r="26">
      <c r="A26" s="308" t="inlineStr">
        <is>
          <t>Contreplaqués</t>
        </is>
      </c>
      <c r="B26" s="308" t="inlineStr">
        <is>
          <t>International</t>
        </is>
      </c>
      <c r="C26" s="308" t="n">
        <v>206.0747397159816</v>
      </c>
      <c r="D26" s="308" t="n">
        <v>0.5</v>
      </c>
      <c r="E26" s="308" t="n">
        <v>98.20873333333333</v>
      </c>
      <c r="F26" s="308" t="inlineStr">
        <is>
          <t>1000 t</t>
        </is>
      </c>
      <c r="G26" s="308" t="n">
        <v>2.098334157478</v>
      </c>
      <c r="H26" s="308" t="inlineStr">
        <is>
          <t>Agreste (douanes)</t>
        </is>
      </c>
    </row>
    <row r="27">
      <c r="A27" s="308" t="inlineStr">
        <is>
          <t>Parquets</t>
        </is>
      </c>
      <c r="B27" s="308" t="inlineStr">
        <is>
          <t>International</t>
        </is>
      </c>
      <c r="C27" s="308" t="n">
        <v>15.6472488428772</v>
      </c>
      <c r="D27" s="308" t="n">
        <v>0.5</v>
      </c>
      <c r="E27" s="308" t="n">
        <v>7.397400000000001</v>
      </c>
      <c r="F27" s="308" t="inlineStr">
        <is>
          <t>1000 t</t>
        </is>
      </c>
      <c r="G27" s="308" t="n">
        <v>2.115236278</v>
      </c>
      <c r="H27" s="308" t="inlineStr">
        <is>
          <t>Agreste (douanes)</t>
        </is>
      </c>
    </row>
    <row r="28">
      <c r="A28" s="308" t="inlineStr">
        <is>
          <t>International</t>
        </is>
      </c>
      <c r="B28" s="308" t="inlineStr">
        <is>
          <t>Bois d'industrie R</t>
        </is>
      </c>
      <c r="C28" s="308" t="n">
        <v>564.2985030103902</v>
      </c>
      <c r="D28" s="308" t="n">
        <v>0.3</v>
      </c>
      <c r="E28" s="308" t="n">
        <v>449.2312666666667</v>
      </c>
      <c r="F28" s="308" t="inlineStr">
        <is>
          <t>1000 t</t>
        </is>
      </c>
      <c r="G28" s="308" t="n">
        <v>1.256142537</v>
      </c>
      <c r="H28" s="308" t="inlineStr">
        <is>
          <t>Agreste (douanes)</t>
        </is>
      </c>
    </row>
    <row r="29">
      <c r="A29" s="308" t="inlineStr">
        <is>
          <t>International</t>
        </is>
      </c>
      <c r="B29" s="308" t="inlineStr">
        <is>
          <t>Sciures</t>
        </is>
      </c>
      <c r="C29" s="308" t="n">
        <v>650.0798836820146</v>
      </c>
      <c r="D29" s="308" t="n">
        <v>0.3</v>
      </c>
      <c r="E29" s="308" t="n">
        <v>381.7789333333333</v>
      </c>
      <c r="F29" s="308" t="inlineStr">
        <is>
          <t>1000 t</t>
        </is>
      </c>
      <c r="G29" s="308" t="n">
        <v>1.702765205</v>
      </c>
      <c r="H29" s="308" t="inlineStr">
        <is>
          <t>Agreste (douanes)</t>
        </is>
      </c>
    </row>
    <row r="30">
      <c r="A30" s="308" t="inlineStr">
        <is>
          <t>International</t>
        </is>
      </c>
      <c r="B30" s="308" t="inlineStr">
        <is>
          <t>Plaquettes de scierie</t>
        </is>
      </c>
      <c r="C30" s="308" t="n">
        <v>771.5186574724875</v>
      </c>
      <c r="D30" s="308" t="n">
        <v>0.3</v>
      </c>
      <c r="E30" s="308" t="n">
        <v>453.0975</v>
      </c>
      <c r="F30" s="308" t="inlineStr">
        <is>
          <t>1000 t</t>
        </is>
      </c>
      <c r="G30" s="308" t="n">
        <v>1.702765205</v>
      </c>
      <c r="H30" s="308" t="inlineStr">
        <is>
          <t>Agreste (douanes)</t>
        </is>
      </c>
    </row>
    <row r="31">
      <c r="A31" s="308" t="inlineStr">
        <is>
          <t>International</t>
        </is>
      </c>
      <c r="B31" s="308" t="inlineStr">
        <is>
          <t>Palettes et emballages</t>
        </is>
      </c>
      <c r="C31" s="308" t="n">
        <v>854.0375539449411</v>
      </c>
      <c r="D31" s="308" t="n">
        <v>0.3</v>
      </c>
      <c r="E31" s="308" t="n">
        <v>438.8643</v>
      </c>
      <c r="F31" s="308" t="inlineStr">
        <is>
          <t>1000 t</t>
        </is>
      </c>
      <c r="G31" s="308" t="n">
        <v>1.946017377</v>
      </c>
      <c r="H31" s="308" t="inlineStr">
        <is>
          <t>Agreste (douanes)</t>
        </is>
      </c>
    </row>
    <row r="32">
      <c r="A32" s="308" t="inlineStr">
        <is>
          <t>International</t>
        </is>
      </c>
      <c r="B32" s="308" t="inlineStr">
        <is>
          <t>Contreplaqués</t>
        </is>
      </c>
      <c r="C32" s="308" t="n">
        <v>601.4350278871317</v>
      </c>
      <c r="D32" s="308" t="n">
        <v>0.3</v>
      </c>
      <c r="E32" s="308" t="n">
        <v>286.625</v>
      </c>
      <c r="F32" s="308" t="inlineStr">
        <is>
          <t>1000 t</t>
        </is>
      </c>
      <c r="G32" s="308" t="n">
        <v>2.098334157478</v>
      </c>
      <c r="H32" s="308" t="inlineStr">
        <is>
          <t>Agreste (douanes)</t>
        </is>
      </c>
    </row>
    <row r="33">
      <c r="A33" s="308" t="inlineStr">
        <is>
          <t>Bois d'industrie F</t>
        </is>
      </c>
      <c r="B33" s="308" t="inlineStr">
        <is>
          <t>International</t>
        </is>
      </c>
      <c r="C33" s="308" t="n">
        <v>509.2544490494309</v>
      </c>
      <c r="D33" s="308" t="n">
        <v>0.3</v>
      </c>
      <c r="E33" s="308" t="n">
        <v>467.9793666666667</v>
      </c>
      <c r="F33" s="308" t="inlineStr">
        <is>
          <t>1000 t</t>
        </is>
      </c>
      <c r="G33" s="308" t="n">
        <v>1.088198509</v>
      </c>
      <c r="H33" s="308" t="inlineStr">
        <is>
          <t>Agreste (douanes)</t>
        </is>
      </c>
    </row>
    <row r="34">
      <c r="A34" s="308" t="inlineStr">
        <is>
          <t>Bois bûche officiel</t>
        </is>
      </c>
      <c r="B34" s="308" t="inlineStr">
        <is>
          <t>International</t>
        </is>
      </c>
      <c r="C34" s="308" t="n">
        <v>555.9399877400023</v>
      </c>
      <c r="D34" s="308" t="n">
        <v>0.3</v>
      </c>
      <c r="E34" s="308" t="n">
        <v>457.0894333333333</v>
      </c>
      <c r="F34" s="308" t="inlineStr">
        <is>
          <t>1000 t</t>
        </is>
      </c>
      <c r="G34" s="308" t="n">
        <v>1.216260861</v>
      </c>
      <c r="H34" s="308" t="inlineStr">
        <is>
          <t>Agreste (douanes)</t>
        </is>
      </c>
    </row>
    <row r="35">
      <c r="A35" s="308" t="inlineStr">
        <is>
          <t>Sciages F</t>
        </is>
      </c>
      <c r="B35" s="308" t="inlineStr">
        <is>
          <t>International</t>
        </is>
      </c>
      <c r="C35" s="308" t="n">
        <v>562.8048506300925</v>
      </c>
      <c r="D35" s="308" t="n">
        <v>0.3</v>
      </c>
      <c r="E35" s="308" t="n">
        <v>297.3839666666667</v>
      </c>
      <c r="F35" s="308" t="inlineStr">
        <is>
          <t>1000 t</t>
        </is>
      </c>
      <c r="G35" s="308" t="n">
        <v>1.892519146</v>
      </c>
      <c r="H35" s="308" t="inlineStr">
        <is>
          <t>Agreste (douanes)</t>
        </is>
      </c>
    </row>
    <row r="36">
      <c r="A36" s="308" t="inlineStr">
        <is>
          <t>Sciages R</t>
        </is>
      </c>
      <c r="B36" s="308" t="inlineStr">
        <is>
          <t>International</t>
        </is>
      </c>
      <c r="C36" s="308" t="n">
        <v>1014.817966858343</v>
      </c>
      <c r="D36" s="308" t="n">
        <v>0.3</v>
      </c>
      <c r="E36" s="308" t="n">
        <v>464.5335333333334</v>
      </c>
      <c r="F36" s="308" t="inlineStr">
        <is>
          <t>1000 t</t>
        </is>
      </c>
      <c r="G36" s="308" t="n">
        <v>2.184595716</v>
      </c>
      <c r="H36" s="308" t="inlineStr">
        <is>
          <t>Agreste (douanes)</t>
        </is>
      </c>
    </row>
    <row r="37">
      <c r="A37" s="308" t="inlineStr">
        <is>
          <t>Plaquettes de scierie</t>
        </is>
      </c>
      <c r="B37" s="308" t="inlineStr">
        <is>
          <t>International</t>
        </is>
      </c>
      <c r="C37" s="308" t="n">
        <v>503.012166443845</v>
      </c>
      <c r="D37" s="308" t="n">
        <v>0.3</v>
      </c>
      <c r="E37" s="308" t="n">
        <v>295.409</v>
      </c>
      <c r="F37" s="308" t="inlineStr">
        <is>
          <t>1000 t</t>
        </is>
      </c>
      <c r="G37" s="308" t="n">
        <v>1.702765205</v>
      </c>
      <c r="H37" s="308" t="inlineStr">
        <is>
          <t>Agreste (douanes)</t>
        </is>
      </c>
    </row>
    <row r="38">
      <c r="A38" s="308" t="inlineStr">
        <is>
          <t>Palettes et emballages</t>
        </is>
      </c>
      <c r="B38" s="308" t="inlineStr">
        <is>
          <t>International</t>
        </is>
      </c>
      <c r="C38" s="308" t="n">
        <v>397.5370353480189</v>
      </c>
      <c r="D38" s="308" t="n">
        <v>0.3</v>
      </c>
      <c r="E38" s="308" t="n">
        <v>204.2823666666667</v>
      </c>
      <c r="F38" s="308" t="inlineStr">
        <is>
          <t>1000 t</t>
        </is>
      </c>
      <c r="G38" s="308" t="n">
        <v>1.946017377</v>
      </c>
      <c r="H38" s="308" t="inlineStr">
        <is>
          <t>Agreste (douanes)</t>
        </is>
      </c>
    </row>
    <row r="39">
      <c r="A39" s="308" t="inlineStr">
        <is>
          <t>International</t>
        </is>
      </c>
      <c r="B39" s="308" t="inlineStr">
        <is>
          <t>Bois d'œuvre R</t>
        </is>
      </c>
      <c r="C39" s="308" t="n">
        <v>268.3026667055904</v>
      </c>
      <c r="D39" s="308" t="n">
        <v>0.2</v>
      </c>
      <c r="E39" s="308" t="n">
        <v>213.5925333333333</v>
      </c>
      <c r="F39" s="308" t="inlineStr">
        <is>
          <t>1000 t</t>
        </is>
      </c>
      <c r="G39" s="308" t="n">
        <v>1.256142537</v>
      </c>
      <c r="H39" s="308" t="inlineStr">
        <is>
          <t>Agreste (douanes)</t>
        </is>
      </c>
    </row>
    <row r="40">
      <c r="A40" s="308" t="inlineStr">
        <is>
          <t>International</t>
        </is>
      </c>
      <c r="B40" s="308" t="inlineStr">
        <is>
          <t>Sciages R</t>
        </is>
      </c>
      <c r="C40" s="308" t="n">
        <v>2698.182299194877</v>
      </c>
      <c r="D40" s="308" t="n">
        <v>0.2</v>
      </c>
      <c r="E40" s="308" t="n">
        <v>1235.094566666667</v>
      </c>
      <c r="F40" s="308" t="inlineStr">
        <is>
          <t>1000 t</t>
        </is>
      </c>
      <c r="G40" s="308" t="n">
        <v>2.184595716</v>
      </c>
      <c r="H40" s="308" t="inlineStr">
        <is>
          <t>Agreste (douanes)</t>
        </is>
      </c>
    </row>
    <row r="41">
      <c r="A41" s="308" t="inlineStr">
        <is>
          <t>International</t>
        </is>
      </c>
      <c r="B41" s="308" t="inlineStr">
        <is>
          <t>Panneaux</t>
        </is>
      </c>
      <c r="C41" s="308" t="n">
        <v>2138.109728917363</v>
      </c>
      <c r="D41" s="308" t="n">
        <v>0.2</v>
      </c>
      <c r="E41" s="308" t="n">
        <v>954.8184666666666</v>
      </c>
      <c r="F41" s="308" t="inlineStr">
        <is>
          <t>1000 t</t>
        </is>
      </c>
      <c r="G41" s="308" t="n">
        <v>2.23928401425</v>
      </c>
      <c r="H41" s="308" t="inlineStr">
        <is>
          <t>Agreste (douanes)</t>
        </is>
      </c>
    </row>
    <row r="42">
      <c r="A42" s="308" t="inlineStr">
        <is>
          <t>Bois d'œuvre F</t>
        </is>
      </c>
      <c r="B42" s="308" t="inlineStr">
        <is>
          <t>International</t>
        </is>
      </c>
      <c r="C42" s="308" t="n">
        <v>1389.463980999781</v>
      </c>
      <c r="D42" s="308" t="n">
        <v>0.2</v>
      </c>
      <c r="E42" s="308" t="n">
        <v>1276.8479</v>
      </c>
      <c r="F42" s="308" t="inlineStr">
        <is>
          <t>1000 t</t>
        </is>
      </c>
      <c r="G42" s="308" t="n">
        <v>1.088198509</v>
      </c>
      <c r="H42" s="308" t="inlineStr">
        <is>
          <t>Agreste (douanes)</t>
        </is>
      </c>
    </row>
    <row r="43">
      <c r="A43" s="308" t="inlineStr">
        <is>
          <t>Bois d'œuvre R</t>
        </is>
      </c>
      <c r="B43" s="308" t="inlineStr">
        <is>
          <t>International</t>
        </is>
      </c>
      <c r="C43" s="308" t="n">
        <v>819.2779357687081</v>
      </c>
      <c r="D43" s="308" t="n">
        <v>0.2</v>
      </c>
      <c r="E43" s="308" t="n">
        <v>652.2173333333334</v>
      </c>
      <c r="F43" s="308" t="inlineStr">
        <is>
          <t>1000 t</t>
        </is>
      </c>
      <c r="G43" s="308" t="n">
        <v>1.256142537</v>
      </c>
      <c r="H43" s="308" t="inlineStr">
        <is>
          <t>Agreste (douanes)</t>
        </is>
      </c>
    </row>
    <row r="44">
      <c r="A44" s="308" t="inlineStr">
        <is>
          <t>Bois d'industrie R</t>
        </is>
      </c>
      <c r="B44" s="308" t="inlineStr">
        <is>
          <t>International</t>
        </is>
      </c>
      <c r="C44" s="308" t="n">
        <v>669.3822793428263</v>
      </c>
      <c r="D44" s="308" t="n">
        <v>0.2</v>
      </c>
      <c r="E44" s="308" t="n">
        <v>532.8872000000001</v>
      </c>
      <c r="F44" s="308" t="inlineStr">
        <is>
          <t>1000 t</t>
        </is>
      </c>
      <c r="G44" s="308" t="n">
        <v>1.256142537</v>
      </c>
      <c r="H44" s="308" t="inlineStr">
        <is>
          <t>Agreste (douanes)</t>
        </is>
      </c>
    </row>
    <row r="45">
      <c r="A45" s="308" t="inlineStr">
        <is>
          <t>Sciures</t>
        </is>
      </c>
      <c r="B45" s="308" t="inlineStr">
        <is>
          <t>International</t>
        </is>
      </c>
      <c r="C45" s="308" t="n">
        <v>601.2841385142109</v>
      </c>
      <c r="D45" s="308" t="n">
        <v>0.2</v>
      </c>
      <c r="E45" s="308" t="n">
        <v>353.1221666666667</v>
      </c>
      <c r="F45" s="308" t="inlineStr">
        <is>
          <t>1000 t</t>
        </is>
      </c>
      <c r="G45" s="308" t="n">
        <v>1.702765205</v>
      </c>
      <c r="H45" s="308" t="inlineStr">
        <is>
          <t>Agreste (douanes)</t>
        </is>
      </c>
    </row>
    <row r="46">
      <c r="A46" s="308" t="inlineStr">
        <is>
          <t>Panneaux</t>
        </is>
      </c>
      <c r="B46" s="308" t="inlineStr">
        <is>
          <t>International</t>
        </is>
      </c>
      <c r="C46" s="308" t="n">
        <v>4327.948859276712</v>
      </c>
      <c r="D46" s="308" t="n">
        <v>0.2</v>
      </c>
      <c r="E46" s="308" t="n">
        <v>1932.7378</v>
      </c>
      <c r="F46" s="308" t="inlineStr">
        <is>
          <t>1000 t</t>
        </is>
      </c>
      <c r="G46" s="308" t="n">
        <v>2.23928401425</v>
      </c>
      <c r="H46" s="308" t="inlineStr">
        <is>
          <t>Agreste (douanes)</t>
        </is>
      </c>
    </row>
    <row r="47">
      <c r="A47" s="308" t="inlineStr">
        <is>
          <t>International</t>
        </is>
      </c>
      <c r="B47" s="308" t="inlineStr">
        <is>
          <t>Pâte à papier</t>
        </is>
      </c>
      <c r="C47" s="308" t="n">
        <v>4373.430802385667</v>
      </c>
      <c r="D47" s="308" t="n">
        <v>0.2</v>
      </c>
      <c r="E47" s="308" t="n">
        <v>1997.666666666667</v>
      </c>
      <c r="F47" s="308" t="inlineStr">
        <is>
          <t>1000 t</t>
        </is>
      </c>
      <c r="G47" s="308" t="n">
        <v>2.189269549</v>
      </c>
      <c r="H47" s="308" t="inlineStr">
        <is>
          <t>Copacel</t>
        </is>
      </c>
    </row>
    <row r="48">
      <c r="A48" s="308" t="inlineStr">
        <is>
          <t>International</t>
        </is>
      </c>
      <c r="B48" s="308" t="inlineStr">
        <is>
          <t>Papier à recycler</t>
        </is>
      </c>
      <c r="C48" s="308" t="n">
        <v>2004.443365424333</v>
      </c>
      <c r="D48" s="308" t="n">
        <v>0.2</v>
      </c>
      <c r="E48" s="308" t="n">
        <v>979.6666666666666</v>
      </c>
      <c r="F48" s="308" t="inlineStr">
        <is>
          <t>1000 t</t>
        </is>
      </c>
      <c r="G48" s="308" t="n">
        <v>2.046046307</v>
      </c>
      <c r="H48" s="308" t="inlineStr">
        <is>
          <t>Copacel</t>
        </is>
      </c>
    </row>
    <row r="49">
      <c r="A49" s="308" t="inlineStr">
        <is>
          <t>International</t>
        </is>
      </c>
      <c r="B49" s="308" t="inlineStr">
        <is>
          <t>Papiers cartons</t>
        </is>
      </c>
      <c r="C49" s="308" t="n">
        <v>10686.499861461</v>
      </c>
      <c r="D49" s="308" t="n">
        <v>0.2</v>
      </c>
      <c r="E49" s="308" t="n">
        <v>5223</v>
      </c>
      <c r="F49" s="308" t="inlineStr">
        <is>
          <t>1000 t</t>
        </is>
      </c>
      <c r="G49" s="308" t="n">
        <v>2.046046307</v>
      </c>
      <c r="H49" s="308" t="inlineStr">
        <is>
          <t>Copacel</t>
        </is>
      </c>
    </row>
    <row r="50">
      <c r="A50" s="308" t="inlineStr">
        <is>
          <t>Consommation</t>
        </is>
      </c>
      <c r="B50" s="308" t="inlineStr">
        <is>
          <t>Papier à recycler</t>
        </is>
      </c>
      <c r="C50" s="308" t="n">
        <v>14829.55676090663</v>
      </c>
      <c r="D50" s="308" t="n">
        <v>0.15</v>
      </c>
      <c r="E50" s="308" t="n">
        <v>7247.908666666666</v>
      </c>
      <c r="F50" s="308" t="inlineStr">
        <is>
          <t>1000 t</t>
        </is>
      </c>
      <c r="G50" s="308" t="n">
        <v>2.046046307</v>
      </c>
      <c r="H50" s="308" t="inlineStr">
        <is>
          <t>Copacel</t>
        </is>
      </c>
    </row>
    <row r="51">
      <c r="A51" s="308" t="inlineStr">
        <is>
          <t>Fabrication de pâte à papier</t>
        </is>
      </c>
      <c r="B51" s="308" t="inlineStr">
        <is>
          <t>Pâte à papier</t>
        </is>
      </c>
      <c r="C51" s="308" t="n">
        <v>3721.7582333</v>
      </c>
      <c r="D51" s="308" t="n">
        <v>0.1</v>
      </c>
      <c r="E51" s="308" t="n">
        <v>1700</v>
      </c>
      <c r="F51" s="308" t="inlineStr">
        <is>
          <t>1000 t</t>
        </is>
      </c>
      <c r="G51" s="308" t="n">
        <v>2.189269549</v>
      </c>
      <c r="H51" s="308" t="inlineStr">
        <is>
          <t>Copacel</t>
        </is>
      </c>
    </row>
    <row r="52">
      <c r="A52" s="308" t="inlineStr">
        <is>
          <t>Fabrication de papiers cartons</t>
        </is>
      </c>
      <c r="B52" s="308" t="inlineStr">
        <is>
          <t>Papiers cartons</t>
        </is>
      </c>
      <c r="C52" s="308" t="n">
        <v>16413.383474754</v>
      </c>
      <c r="D52" s="308" t="n">
        <v>0.1</v>
      </c>
      <c r="E52" s="308" t="n">
        <v>8022</v>
      </c>
      <c r="F52" s="308" t="inlineStr">
        <is>
          <t>1000 t</t>
        </is>
      </c>
      <c r="G52" s="308" t="n">
        <v>2.046046307</v>
      </c>
      <c r="H52" s="308" t="inlineStr">
        <is>
          <t>Copacel</t>
        </is>
      </c>
    </row>
    <row r="53">
      <c r="A53" s="308" t="inlineStr">
        <is>
          <t>Pâte à papier</t>
        </is>
      </c>
      <c r="B53" s="308" t="inlineStr">
        <is>
          <t>International</t>
        </is>
      </c>
      <c r="C53" s="308" t="n">
        <v>1106.310878761333</v>
      </c>
      <c r="D53" s="308" t="n">
        <v>0.2</v>
      </c>
      <c r="E53" s="308" t="n">
        <v>505.3333333333333</v>
      </c>
      <c r="F53" s="308" t="inlineStr">
        <is>
          <t>1000 t</t>
        </is>
      </c>
      <c r="G53" s="308" t="n">
        <v>2.189269549</v>
      </c>
      <c r="H53" s="308" t="inlineStr">
        <is>
          <t>Copacel</t>
        </is>
      </c>
    </row>
    <row r="54">
      <c r="A54" s="308" t="inlineStr">
        <is>
          <t>Papier à recycler</t>
        </is>
      </c>
      <c r="B54" s="308" t="inlineStr">
        <is>
          <t>International</t>
        </is>
      </c>
      <c r="C54" s="308" t="n">
        <v>5854.420499762667</v>
      </c>
      <c r="D54" s="308" t="n">
        <v>0.2</v>
      </c>
      <c r="E54" s="308" t="n">
        <v>2861.333333333333</v>
      </c>
      <c r="F54" s="308" t="inlineStr">
        <is>
          <t>1000 t</t>
        </is>
      </c>
      <c r="G54" s="308" t="n">
        <v>2.046046307</v>
      </c>
      <c r="H54" s="308" t="inlineStr">
        <is>
          <t>Copacel</t>
        </is>
      </c>
    </row>
    <row r="55">
      <c r="A55" s="308" t="inlineStr">
        <is>
          <t>Papiers cartons</t>
        </is>
      </c>
      <c r="B55" s="308" t="inlineStr">
        <is>
          <t>International</t>
        </is>
      </c>
      <c r="C55" s="308" t="n">
        <v>8896.891358271669</v>
      </c>
      <c r="D55" s="308" t="n">
        <v>0.2</v>
      </c>
      <c r="E55" s="308" t="n">
        <v>4348.333333333333</v>
      </c>
      <c r="F55" s="308" t="inlineStr">
        <is>
          <t>1000 t</t>
        </is>
      </c>
      <c r="G55" s="308" t="n">
        <v>2.046046307</v>
      </c>
      <c r="H55" s="308" t="inlineStr">
        <is>
          <t>Copacel</t>
        </is>
      </c>
    </row>
    <row r="56">
      <c r="A56" s="308" t="inlineStr">
        <is>
          <t>Papier à recycler</t>
        </is>
      </c>
      <c r="B56" s="308" t="inlineStr">
        <is>
          <t>Fabrication de papiers cartons</t>
        </is>
      </c>
      <c r="C56" s="308" t="n">
        <v>10944.59087068772</v>
      </c>
      <c r="D56" s="308" t="n">
        <v>0.15</v>
      </c>
      <c r="E56" s="308" t="n">
        <v>5349.141333333333</v>
      </c>
      <c r="F56" s="308" t="inlineStr">
        <is>
          <t>1000 t</t>
        </is>
      </c>
      <c r="G56" s="308" t="n">
        <v>2.046046307</v>
      </c>
      <c r="H56" s="308" t="inlineStr">
        <is>
          <t>Copacel</t>
        </is>
      </c>
    </row>
    <row r="57">
      <c r="A57" s="308" t="inlineStr">
        <is>
          <t>Papiers cartons</t>
        </is>
      </c>
      <c r="B57" s="308" t="inlineStr">
        <is>
          <t>Consommation</t>
        </is>
      </c>
      <c r="C57" s="308" t="n">
        <v>18202.99197794333</v>
      </c>
      <c r="D57" s="308" t="n">
        <v>0.15</v>
      </c>
      <c r="E57" s="308" t="n">
        <v>8896.666666666666</v>
      </c>
      <c r="F57" s="308" t="inlineStr">
        <is>
          <t>1000 t</t>
        </is>
      </c>
      <c r="G57" s="308" t="n">
        <v>2.046046307</v>
      </c>
      <c r="H57" s="308" t="inlineStr">
        <is>
          <t>Copacel</t>
        </is>
      </c>
    </row>
    <row r="58">
      <c r="A58" s="308" t="inlineStr">
        <is>
          <t>Exploitation forestière</t>
        </is>
      </c>
      <c r="B58" s="308" t="inlineStr">
        <is>
          <t>Plaquettes forestières</t>
        </is>
      </c>
      <c r="C58" s="308" t="n">
        <v>2820</v>
      </c>
      <c r="D58" s="308" t="n">
        <v>0.75</v>
      </c>
      <c r="E58" s="308" t="n">
        <v>2820</v>
      </c>
      <c r="F58" s="308" t="inlineStr">
        <is>
          <t>1000 m3 bois rond</t>
        </is>
      </c>
      <c r="G58" s="308" t="n">
        <v>1</v>
      </c>
      <c r="H58" s="308" t="inlineStr">
        <is>
          <t>EAB Exploitations forestières</t>
        </is>
      </c>
    </row>
    <row r="59">
      <c r="A59" s="308" t="inlineStr">
        <is>
          <t>Exploitation forestière</t>
        </is>
      </c>
      <c r="B59" s="308" t="inlineStr">
        <is>
          <t>Bois bûche officiel</t>
        </is>
      </c>
      <c r="C59" s="308" t="n">
        <v>4809.666666666667</v>
      </c>
      <c r="D59" s="308" t="n">
        <v>0.3</v>
      </c>
      <c r="E59" s="308" t="n">
        <v>4809.666666666667</v>
      </c>
      <c r="F59" s="308" t="inlineStr">
        <is>
          <t>1000 m3 bois rond</t>
        </is>
      </c>
      <c r="G59" s="308" t="n">
        <v>1</v>
      </c>
      <c r="H59" s="308" t="inlineStr">
        <is>
          <t>EAB Exploitations forestières</t>
        </is>
      </c>
    </row>
    <row r="60">
      <c r="A60" s="308" t="inlineStr">
        <is>
          <t>Exploitation forestière</t>
        </is>
      </c>
      <c r="B60" s="308" t="inlineStr">
        <is>
          <t>Bois d'œuvre R</t>
        </is>
      </c>
      <c r="C60" s="308" t="n">
        <v>13917</v>
      </c>
      <c r="D60" s="308" t="n">
        <v>0.15</v>
      </c>
      <c r="E60" s="308" t="n">
        <v>13917</v>
      </c>
      <c r="F60" s="308" t="inlineStr">
        <is>
          <t>1000 m3 bois rond</t>
        </is>
      </c>
      <c r="G60" s="308" t="n">
        <v>1</v>
      </c>
      <c r="H60" s="308" t="inlineStr">
        <is>
          <t>EAB Exploitations forestières</t>
        </is>
      </c>
    </row>
    <row r="61">
      <c r="A61" s="308" t="inlineStr">
        <is>
          <t>Exploitation forestière</t>
        </is>
      </c>
      <c r="B61" s="308" t="inlineStr">
        <is>
          <t>Bois d'œuvre F</t>
        </is>
      </c>
      <c r="C61" s="308" t="n">
        <v>5252.666666666667</v>
      </c>
      <c r="D61" s="308" t="n">
        <v>0.15</v>
      </c>
      <c r="E61" s="308" t="n">
        <v>5252.666666666667</v>
      </c>
      <c r="F61" s="308" t="inlineStr">
        <is>
          <t>1000 m3 bois rond</t>
        </is>
      </c>
      <c r="G61" s="308" t="n">
        <v>1</v>
      </c>
      <c r="H61" s="308" t="inlineStr">
        <is>
          <t>EAB Exploitations forestières</t>
        </is>
      </c>
    </row>
    <row r="62">
      <c r="A62" s="308" t="inlineStr">
        <is>
          <t>Exploitation forestière</t>
        </is>
      </c>
      <c r="B62" s="308" t="inlineStr">
        <is>
          <t>Bois d'industrie R</t>
        </is>
      </c>
      <c r="C62" s="308" t="n">
        <v>6129.333333333333</v>
      </c>
      <c r="D62" s="308" t="n">
        <v>0.15</v>
      </c>
      <c r="E62" s="308" t="n">
        <v>6129.333333333333</v>
      </c>
      <c r="F62" s="308" t="inlineStr">
        <is>
          <t>1000 m3 bois rond</t>
        </is>
      </c>
      <c r="G62" s="308" t="n">
        <v>1</v>
      </c>
      <c r="H62" s="308" t="inlineStr">
        <is>
          <t>EAB Exploitations forestières</t>
        </is>
      </c>
    </row>
    <row r="63">
      <c r="A63" s="308" t="inlineStr">
        <is>
          <t>Exploitation forestière</t>
        </is>
      </c>
      <c r="B63" s="308" t="inlineStr">
        <is>
          <t>Bois d'industrie F</t>
        </is>
      </c>
      <c r="C63" s="308" t="n">
        <v>4685.333333333333</v>
      </c>
      <c r="D63" s="308" t="n">
        <v>0.15</v>
      </c>
      <c r="E63" s="308" t="n">
        <v>4685.333333333333</v>
      </c>
      <c r="F63" s="308" t="inlineStr">
        <is>
          <t>1000 m3 bois rond</t>
        </is>
      </c>
      <c r="G63" s="308" t="n">
        <v>1</v>
      </c>
      <c r="H63" s="308" t="inlineStr">
        <is>
          <t>EAB Exploitations forestières</t>
        </is>
      </c>
    </row>
    <row r="64">
      <c r="A64" s="308" t="inlineStr">
        <is>
          <t>Scieries R</t>
        </is>
      </c>
      <c r="B64" s="308" t="inlineStr">
        <is>
          <t>Sciages R</t>
        </is>
      </c>
      <c r="C64" s="308" t="n">
        <v>6359</v>
      </c>
      <c r="D64" s="308" t="n">
        <v>0.15</v>
      </c>
      <c r="E64" s="308" t="n">
        <v>6359</v>
      </c>
      <c r="F64" s="308" t="inlineStr">
        <is>
          <t>1000 m3 sciages</t>
        </is>
      </c>
      <c r="G64" s="308" t="n">
        <v>1</v>
      </c>
      <c r="H64" s="308" t="inlineStr">
        <is>
          <t>EAB Scieries</t>
        </is>
      </c>
    </row>
    <row r="65">
      <c r="A65" s="308" t="inlineStr">
        <is>
          <t>Scieries F</t>
        </is>
      </c>
      <c r="B65" s="308" t="inlineStr">
        <is>
          <t>Sciages F</t>
        </is>
      </c>
      <c r="C65" s="308" t="n">
        <v>1297</v>
      </c>
      <c r="D65" s="308" t="n">
        <v>0.15</v>
      </c>
      <c r="E65" s="308" t="n">
        <v>1297</v>
      </c>
      <c r="F65" s="308" t="inlineStr">
        <is>
          <t>1000 m3 sciages</t>
        </is>
      </c>
      <c r="G65" s="308" t="n">
        <v>1</v>
      </c>
      <c r="H65" s="308" t="inlineStr">
        <is>
          <t>EAB Scieries</t>
        </is>
      </c>
    </row>
    <row r="66">
      <c r="A66" s="308" t="inlineStr">
        <is>
          <t>Scieries F</t>
        </is>
      </c>
      <c r="B66" s="308" t="inlineStr">
        <is>
          <t>Merrains</t>
        </is>
      </c>
      <c r="C66" s="308" t="n">
        <v>80</v>
      </c>
      <c r="D66" s="308" t="n">
        <v>0.15</v>
      </c>
      <c r="E66" s="308" t="n">
        <v>80</v>
      </c>
      <c r="F66" s="308" t="inlineStr">
        <is>
          <t>1000 m3 sciages</t>
        </is>
      </c>
      <c r="G66" s="308" t="n">
        <v>1</v>
      </c>
      <c r="H66" s="308" t="inlineStr">
        <is>
          <t>EAB Scieries</t>
        </is>
      </c>
    </row>
    <row r="67">
      <c r="A67" s="308" t="inlineStr">
        <is>
          <t>Scieries F</t>
        </is>
      </c>
      <c r="B67" s="308" t="inlineStr">
        <is>
          <t>Traverses</t>
        </is>
      </c>
      <c r="C67" s="308" t="n">
        <v>148.3333333333333</v>
      </c>
      <c r="D67" s="308" t="n">
        <v>0.15</v>
      </c>
      <c r="E67" s="308" t="n">
        <v>148.3333333333333</v>
      </c>
      <c r="F67" s="308" t="inlineStr">
        <is>
          <t>1000 m3 sciages</t>
        </is>
      </c>
      <c r="G67" s="308" t="n">
        <v>1</v>
      </c>
      <c r="H67" s="308" t="inlineStr">
        <is>
          <t>EAB Scieries</t>
        </is>
      </c>
    </row>
    <row r="68">
      <c r="A68" s="308" t="inlineStr">
        <is>
          <t>Bois d'industrie R</t>
        </is>
      </c>
      <c r="B68" s="308" t="inlineStr">
        <is>
          <t>Fabrication de pâte à papier</t>
        </is>
      </c>
      <c r="C68" s="308" t="n">
        <v>4597.30163832303</v>
      </c>
      <c r="D68" s="308" t="n">
        <v>0.2</v>
      </c>
      <c r="E68" s="308" t="n">
        <v>3659.856666666667</v>
      </c>
      <c r="F68" s="308" t="inlineStr">
        <is>
          <t>1000 t</t>
        </is>
      </c>
      <c r="G68" s="308" t="n">
        <v>1.256142537</v>
      </c>
      <c r="H68" s="308" t="inlineStr">
        <is>
          <t>Mémento FCBA</t>
        </is>
      </c>
    </row>
    <row r="69">
      <c r="A69" s="308" t="inlineStr">
        <is>
          <t>Connexes hors écorces R</t>
        </is>
      </c>
      <c r="B69" s="308" t="inlineStr">
        <is>
          <t>Fabrication de pâte à papier</t>
        </is>
      </c>
      <c r="C69" s="308" t="n">
        <v>2978.73350717312</v>
      </c>
      <c r="D69" s="308" t="n">
        <v>0.2</v>
      </c>
      <c r="E69" s="308" t="n">
        <v>1693.81</v>
      </c>
      <c r="F69" s="308" t="inlineStr">
        <is>
          <t>1000 t</t>
        </is>
      </c>
      <c r="G69" s="308" t="n">
        <v>1.758599552</v>
      </c>
      <c r="H69" s="308" t="inlineStr">
        <is>
          <t>Mémento FCBA</t>
        </is>
      </c>
    </row>
    <row r="70">
      <c r="A70" s="308" t="inlineStr">
        <is>
          <t>Bois d'industrie R</t>
        </is>
      </c>
      <c r="B70" s="308" t="inlineStr">
        <is>
          <t>Usines de panneaux</t>
        </is>
      </c>
      <c r="C70" s="308" t="n">
        <v>1696.47074191998</v>
      </c>
      <c r="D70" s="308" t="n">
        <v>0.2</v>
      </c>
      <c r="E70" s="308" t="n">
        <v>1350.54</v>
      </c>
      <c r="F70" s="308" t="inlineStr">
        <is>
          <t>1000 t</t>
        </is>
      </c>
      <c r="G70" s="308" t="n">
        <v>1.256142537</v>
      </c>
      <c r="H70" s="308" t="inlineStr">
        <is>
          <t>Mémento FCBA</t>
        </is>
      </c>
    </row>
    <row r="71">
      <c r="A71" s="308" t="inlineStr">
        <is>
          <t>Connexes R</t>
        </is>
      </c>
      <c r="B71" s="308" t="inlineStr">
        <is>
          <t>Usines de panneaux</t>
        </is>
      </c>
      <c r="C71" s="308" t="n">
        <v>2234.23038683392</v>
      </c>
      <c r="D71" s="308" t="n">
        <v>0.2</v>
      </c>
      <c r="E71" s="308" t="n">
        <v>1270.46</v>
      </c>
      <c r="F71" s="308" t="inlineStr">
        <is>
          <t>1000 t</t>
        </is>
      </c>
      <c r="G71" s="308" t="n">
        <v>1.758599552</v>
      </c>
      <c r="H71" s="308" t="inlineStr">
        <is>
          <t>Mémento FCBA</t>
        </is>
      </c>
    </row>
    <row r="72">
      <c r="A72" s="308" t="inlineStr">
        <is>
          <t>Bois d'industrie F</t>
        </is>
      </c>
      <c r="B72" s="308" t="inlineStr">
        <is>
          <t>Fabrication de pâte à papier</t>
        </is>
      </c>
      <c r="C72" s="308" t="n">
        <v>1931.082252014873</v>
      </c>
      <c r="D72" s="308" t="n">
        <v>0.2</v>
      </c>
      <c r="E72" s="308" t="n">
        <v>1478.806666666667</v>
      </c>
      <c r="F72" s="308" t="inlineStr">
        <is>
          <t>1000 t</t>
        </is>
      </c>
      <c r="G72" s="308" t="n">
        <v>1.305838211</v>
      </c>
      <c r="H72" s="308" t="inlineStr">
        <is>
          <t>Mémento FCBA</t>
        </is>
      </c>
    </row>
    <row r="73">
      <c r="A73" s="308" t="inlineStr">
        <is>
          <t>Connexes hors écorces F</t>
        </is>
      </c>
      <c r="B73" s="308" t="inlineStr">
        <is>
          <t>Fabrication de pâte à papier</t>
        </is>
      </c>
      <c r="C73" s="308" t="n">
        <v>317.6857709381802</v>
      </c>
      <c r="D73" s="308" t="n">
        <v>0.2</v>
      </c>
      <c r="E73" s="308" t="n">
        <v>208.5266666666667</v>
      </c>
      <c r="F73" s="308" t="inlineStr">
        <is>
          <t>1000 t</t>
        </is>
      </c>
      <c r="G73" s="308" t="n">
        <v>1.523477913</v>
      </c>
      <c r="H73" s="308" t="inlineStr">
        <is>
          <t>Mémento FCBA</t>
        </is>
      </c>
    </row>
    <row r="74">
      <c r="A74" s="308" t="inlineStr">
        <is>
          <t>Bois d'industrie F</t>
        </is>
      </c>
      <c r="B74" s="308" t="inlineStr">
        <is>
          <t>Usines de panneaux</t>
        </is>
      </c>
      <c r="C74" s="308" t="n">
        <v>1109.679547737617</v>
      </c>
      <c r="D74" s="308" t="n">
        <v>0.2</v>
      </c>
      <c r="E74" s="308" t="n">
        <v>849.7833333333333</v>
      </c>
      <c r="F74" s="308" t="inlineStr">
        <is>
          <t>1000 t</t>
        </is>
      </c>
      <c r="G74" s="308" t="n">
        <v>1.305838211</v>
      </c>
      <c r="H74" s="308" t="inlineStr">
        <is>
          <t>Mémento FCBA</t>
        </is>
      </c>
    </row>
    <row r="75">
      <c r="A75" s="308" t="inlineStr">
        <is>
          <t>Connexes F</t>
        </is>
      </c>
      <c r="B75" s="308" t="inlineStr">
        <is>
          <t>Usines de panneaux</t>
        </is>
      </c>
      <c r="C75" s="308" t="n">
        <v>296.39262797415</v>
      </c>
      <c r="D75" s="308" t="n">
        <v>0.2</v>
      </c>
      <c r="E75" s="308" t="n">
        <v>194.55</v>
      </c>
      <c r="F75" s="308" t="inlineStr">
        <is>
          <t>1000 t</t>
        </is>
      </c>
      <c r="G75" s="308" t="n">
        <v>1.523477913</v>
      </c>
      <c r="H75" s="308" t="inlineStr">
        <is>
          <t>Mémento FCBA</t>
        </is>
      </c>
    </row>
    <row r="76">
      <c r="A76" s="308" t="inlineStr">
        <is>
          <t>Bois d'œuvre R</t>
        </is>
      </c>
      <c r="B76" s="308" t="inlineStr">
        <is>
          <t>Usines de contreplaqués</t>
        </is>
      </c>
      <c r="C76" s="308" t="n">
        <v>255</v>
      </c>
      <c r="D76" s="308" t="n">
        <v>0.2</v>
      </c>
      <c r="E76" s="308" t="n">
        <v>255</v>
      </c>
      <c r="F76" s="308" t="inlineStr">
        <is>
          <t>1000 m3</t>
        </is>
      </c>
      <c r="G76" s="308" t="n">
        <v>1</v>
      </c>
      <c r="H76" s="308" t="inlineStr">
        <is>
          <t>Mémento FCBA</t>
        </is>
      </c>
    </row>
    <row r="77">
      <c r="A77" s="308" t="inlineStr">
        <is>
          <t>Bois d'œuvre F</t>
        </is>
      </c>
      <c r="B77" s="308" t="inlineStr">
        <is>
          <t>Usines de contreplaqués</t>
        </is>
      </c>
      <c r="C77" s="308" t="n">
        <v>98</v>
      </c>
      <c r="D77" s="308" t="n">
        <v>0.2</v>
      </c>
      <c r="E77" s="308" t="n">
        <v>98</v>
      </c>
      <c r="F77" s="308" t="inlineStr">
        <is>
          <t>1000 m3</t>
        </is>
      </c>
      <c r="G77" s="308" t="n">
        <v>1</v>
      </c>
      <c r="H77" s="308" t="inlineStr">
        <is>
          <t>Mémento FCBA</t>
        </is>
      </c>
    </row>
    <row r="78">
      <c r="A78" s="308" t="inlineStr">
        <is>
          <t>Placages</t>
        </is>
      </c>
      <c r="B78" s="308" t="inlineStr">
        <is>
          <t>Usines de contreplaqués</t>
        </is>
      </c>
      <c r="C78" s="308" t="n">
        <v>121.024804432</v>
      </c>
      <c r="D78" s="308" t="n">
        <v>0.2</v>
      </c>
      <c r="E78" s="308" t="n">
        <v>98</v>
      </c>
      <c r="F78" s="308" t="inlineStr">
        <is>
          <t>1000 m3</t>
        </is>
      </c>
      <c r="G78" s="308" t="n">
        <v>1.234946984</v>
      </c>
      <c r="H78" s="308" t="inlineStr">
        <is>
          <t>Mémento FCBA</t>
        </is>
      </c>
    </row>
    <row r="79">
      <c r="A79" s="308" t="inlineStr">
        <is>
          <t>Fabrication de pâte à papier mécanique</t>
        </is>
      </c>
      <c r="B79" s="308" t="inlineStr">
        <is>
          <t>Pâte à papier mécanique</t>
        </is>
      </c>
      <c r="C79" s="308" t="n">
        <v>813.5325644084</v>
      </c>
      <c r="D79" s="308" t="n">
        <v>0.15</v>
      </c>
      <c r="E79" s="308" t="n">
        <v>371.6000000000001</v>
      </c>
      <c r="F79" s="308" t="inlineStr">
        <is>
          <t>1000 t</t>
        </is>
      </c>
      <c r="G79" s="308" t="n">
        <v>2.189269549</v>
      </c>
      <c r="H79" s="308" t="inlineStr">
        <is>
          <t>Mémento FCBA</t>
        </is>
      </c>
    </row>
    <row r="80">
      <c r="A80" s="308" t="inlineStr">
        <is>
          <t>Fabrication de pâte à papier chimique</t>
        </is>
      </c>
      <c r="B80" s="308" t="inlineStr">
        <is>
          <t>Pâte à papier chimique</t>
        </is>
      </c>
      <c r="C80" s="308" t="n">
        <v>2907.933766285067</v>
      </c>
      <c r="D80" s="308" t="n">
        <v>0.15</v>
      </c>
      <c r="E80" s="308" t="n">
        <v>1328.266666666667</v>
      </c>
      <c r="F80" s="308" t="inlineStr">
        <is>
          <t>1000 t</t>
        </is>
      </c>
      <c r="G80" s="308" t="n">
        <v>2.189269549</v>
      </c>
      <c r="H80" s="308" t="inlineStr">
        <is>
          <t>Mémento FCBA</t>
        </is>
      </c>
    </row>
    <row r="81">
      <c r="A81" s="308" t="inlineStr">
        <is>
          <t>Usines de panneaux</t>
        </is>
      </c>
      <c r="B81" s="308" t="inlineStr">
        <is>
          <t>Panneaux particules</t>
        </is>
      </c>
      <c r="C81" s="308" t="n">
        <v>5047.208851060801</v>
      </c>
      <c r="D81" s="308" t="n">
        <v>0.15</v>
      </c>
      <c r="E81" s="308" t="n">
        <v>3633.6</v>
      </c>
      <c r="F81" s="308" t="inlineStr">
        <is>
          <t>1000 m3</t>
        </is>
      </c>
      <c r="G81" s="308" t="n">
        <v>1.389038103</v>
      </c>
      <c r="H81" s="308" t="inlineStr">
        <is>
          <t>Mémento FCBA</t>
        </is>
      </c>
    </row>
    <row r="82">
      <c r="A82" s="308" t="inlineStr">
        <is>
          <t>Usines de panneaux</t>
        </is>
      </c>
      <c r="B82" s="308" t="inlineStr">
        <is>
          <t>Panneaux OSB</t>
        </is>
      </c>
      <c r="C82" s="308" t="n">
        <v>772.9508268</v>
      </c>
      <c r="D82" s="308" t="n">
        <v>0.15</v>
      </c>
      <c r="E82" s="308" t="n">
        <v>400</v>
      </c>
      <c r="F82" s="308" t="inlineStr">
        <is>
          <t>1000 m3</t>
        </is>
      </c>
      <c r="G82" s="308" t="n">
        <v>1.932377067</v>
      </c>
      <c r="H82" s="308" t="inlineStr">
        <is>
          <t>Mémento FCBA</t>
        </is>
      </c>
    </row>
    <row r="83">
      <c r="A83" s="308" t="inlineStr">
        <is>
          <t>Usines de panneaux</t>
        </is>
      </c>
      <c r="B83" s="308" t="inlineStr">
        <is>
          <t>Panneaux MDF</t>
        </is>
      </c>
      <c r="C83" s="308" t="n">
        <v>1672.2836604848</v>
      </c>
      <c r="D83" s="308" t="n">
        <v>0.15</v>
      </c>
      <c r="E83" s="308" t="n">
        <v>943.0666666666666</v>
      </c>
      <c r="F83" s="308" t="inlineStr">
        <is>
          <t>1000 m3</t>
        </is>
      </c>
      <c r="G83" s="308" t="n">
        <v>1.773240132</v>
      </c>
      <c r="H83" s="308" t="inlineStr">
        <is>
          <t>Mémento FCBA</t>
        </is>
      </c>
    </row>
    <row r="84">
      <c r="A84" s="308" t="inlineStr">
        <is>
          <t>Usines de panneaux</t>
        </is>
      </c>
      <c r="B84" s="308" t="inlineStr">
        <is>
          <t>Panneaux fibres</t>
        </is>
      </c>
      <c r="C84" s="308" t="n">
        <v>227.3384786</v>
      </c>
      <c r="D84" s="308" t="n">
        <v>0.15</v>
      </c>
      <c r="E84" s="308" t="n">
        <v>100</v>
      </c>
      <c r="F84" s="308" t="inlineStr">
        <is>
          <t>1000 m3</t>
        </is>
      </c>
      <c r="G84" s="308" t="n">
        <v>2.273384786</v>
      </c>
      <c r="H84" s="308" t="inlineStr">
        <is>
          <t>Mémento FCBA</t>
        </is>
      </c>
    </row>
    <row r="85">
      <c r="A85" s="308" t="inlineStr">
        <is>
          <t>Usines de contreplaqués</t>
        </is>
      </c>
      <c r="B85" s="308" t="inlineStr">
        <is>
          <t>Contreplaqués</t>
        </is>
      </c>
      <c r="C85" s="308" t="n">
        <v>288.3287543879151</v>
      </c>
      <c r="D85" s="308" t="n">
        <v>0.15</v>
      </c>
      <c r="E85" s="308" t="n">
        <v>243.6666666666667</v>
      </c>
      <c r="F85" s="308" t="inlineStr">
        <is>
          <t>1000 m3</t>
        </is>
      </c>
      <c r="G85" s="308" t="n">
        <v>1.18329174167407</v>
      </c>
      <c r="H85" s="308" t="inlineStr">
        <is>
          <t>Mémento FCBA</t>
        </is>
      </c>
    </row>
    <row r="86">
      <c r="A86" s="308" t="inlineStr">
        <is>
          <t>Fabrication d'emballages bois</t>
        </is>
      </c>
      <c r="B86" s="308" t="inlineStr">
        <is>
          <t>Palettes et emballages</t>
        </is>
      </c>
      <c r="C86" s="308" t="n">
        <v>4693.145240864999</v>
      </c>
      <c r="D86" s="308" t="n">
        <v>0.15</v>
      </c>
      <c r="E86" s="308" t="n">
        <v>2411.666666666667</v>
      </c>
      <c r="F86" s="308" t="inlineStr">
        <is>
          <t>1000 t</t>
        </is>
      </c>
      <c r="G86" s="308" t="n">
        <v>1.946017377</v>
      </c>
      <c r="H86" s="308" t="inlineStr">
        <is>
          <t>Mémento FCBA</t>
        </is>
      </c>
    </row>
    <row r="87">
      <c r="A87" s="308" t="inlineStr">
        <is>
          <t>Fabrication de parquets</t>
        </is>
      </c>
      <c r="B87" s="308" t="inlineStr">
        <is>
          <t>Parquets</t>
        </is>
      </c>
      <c r="C87" s="308" t="n">
        <v>52.14146472774001</v>
      </c>
      <c r="D87" s="308" t="n">
        <v>0.15</v>
      </c>
      <c r="E87" s="308" t="n">
        <v>3037.636666666667</v>
      </c>
      <c r="F87" s="308" t="inlineStr">
        <is>
          <t>1000 m2</t>
        </is>
      </c>
      <c r="G87" s="308" t="n">
        <v>0.017165142</v>
      </c>
      <c r="H87" s="308" t="inlineStr">
        <is>
          <t>Mémento FCBA</t>
        </is>
      </c>
    </row>
    <row r="88">
      <c r="A88" s="308" t="inlineStr">
        <is>
          <t>Combustibles chaudières collectives</t>
        </is>
      </c>
      <c r="B88" s="308" t="inlineStr">
        <is>
          <t>Chauffage industriel et collectif</t>
        </is>
      </c>
      <c r="C88" s="308" t="n">
        <v>21051</v>
      </c>
      <c r="D88" s="308" t="n">
        <v>0.25</v>
      </c>
      <c r="E88" s="308" t="n">
        <v>13211</v>
      </c>
      <c r="F88" s="308" t="inlineStr">
        <is>
          <t>1000 t</t>
        </is>
      </c>
      <c r="G88" s="308" t="n">
        <v>1.593444856558928</v>
      </c>
      <c r="H88" s="308" t="inlineStr">
        <is>
          <t>MOFOB (traitement FCBA)</t>
        </is>
      </c>
    </row>
    <row r="89">
      <c r="A89" s="308" t="inlineStr">
        <is>
          <t>Plaquettes forestières</t>
        </is>
      </c>
      <c r="B89" s="308" t="inlineStr">
        <is>
          <t>Chauffage industriel et collectif</t>
        </is>
      </c>
      <c r="C89" s="308" t="n">
        <v>10706.2578535715</v>
      </c>
      <c r="D89" s="308" t="n">
        <v>0.4</v>
      </c>
      <c r="E89" s="308" t="n">
        <v>7335.5</v>
      </c>
      <c r="F89" s="308" t="inlineStr">
        <is>
          <t>1000 t</t>
        </is>
      </c>
      <c r="G89" s="308" t="n">
        <v>1.459513033</v>
      </c>
      <c r="H89" s="308" t="inlineStr">
        <is>
          <t>MOFOB (traitement FCBA), hypothèse de répartition</t>
        </is>
      </c>
    </row>
    <row r="90">
      <c r="A90" s="308" t="inlineStr">
        <is>
          <t>Plaquettes de scierie</t>
        </is>
      </c>
      <c r="B90" s="308" t="inlineStr">
        <is>
          <t>Chauffage industriel et collectif</t>
        </is>
      </c>
      <c r="C90" s="308" t="n">
        <v>7620.7256749775</v>
      </c>
      <c r="D90" s="308" t="n">
        <v>0.4</v>
      </c>
      <c r="E90" s="308" t="n">
        <v>4475.5</v>
      </c>
      <c r="F90" s="308" t="inlineStr">
        <is>
          <t>1000 t</t>
        </is>
      </c>
      <c r="G90" s="308" t="n">
        <v>1.702765205</v>
      </c>
      <c r="H90" s="308" t="inlineStr">
        <is>
          <t>MOFOB (traitement FCBA), hypothèse de répartition</t>
        </is>
      </c>
    </row>
    <row r="91">
      <c r="A91" s="308" t="inlineStr">
        <is>
          <t>Déchets bois</t>
        </is>
      </c>
      <c r="B91" s="308" t="inlineStr">
        <is>
          <t>Chauffage industriel et collectif</t>
        </is>
      </c>
      <c r="C91" s="308" t="n">
        <v>2724.4243278</v>
      </c>
      <c r="D91" s="308" t="n">
        <v>0.4</v>
      </c>
      <c r="E91" s="308" t="n">
        <v>1400</v>
      </c>
      <c r="F91" s="308" t="inlineStr">
        <is>
          <t>1000 t</t>
        </is>
      </c>
      <c r="G91" s="308" t="n">
        <v>1.946017377</v>
      </c>
      <c r="H91" s="308" t="inlineStr">
        <is>
          <t>MOFOB (traitement FCBA), hypothèse de répartition</t>
        </is>
      </c>
    </row>
    <row r="92">
      <c r="A92" s="308" t="inlineStr">
        <is>
          <t>International</t>
        </is>
      </c>
      <c r="B92" s="308" t="inlineStr">
        <is>
          <t>Granulés</t>
        </is>
      </c>
      <c r="C92" s="308" t="n">
        <v>439.5210586266667</v>
      </c>
      <c r="D92" s="308" t="n">
        <v>0.25</v>
      </c>
      <c r="E92" s="308" t="n">
        <v>193.3333333333333</v>
      </c>
      <c r="F92" s="308" t="inlineStr">
        <is>
          <t>1000 t</t>
        </is>
      </c>
      <c r="G92" s="308" t="n">
        <v>2.273384786</v>
      </c>
      <c r="H92" s="308" t="inlineStr">
        <is>
          <t>Propellet</t>
        </is>
      </c>
    </row>
    <row r="93">
      <c r="A93" s="308" t="inlineStr">
        <is>
          <t>Production de granulés</t>
        </is>
      </c>
      <c r="B93" s="308" t="inlineStr">
        <is>
          <t>Granulés</t>
        </is>
      </c>
      <c r="C93" s="308" t="n">
        <v>2349.164278866667</v>
      </c>
      <c r="D93" s="308" t="n">
        <v>0.15</v>
      </c>
      <c r="E93" s="308" t="n">
        <v>1033.333333333333</v>
      </c>
      <c r="F93" s="308" t="inlineStr">
        <is>
          <t>1000 t</t>
        </is>
      </c>
      <c r="G93" s="308" t="n">
        <v>2.273384786</v>
      </c>
      <c r="H93" s="308" t="inlineStr">
        <is>
          <t>Propellet</t>
        </is>
      </c>
    </row>
    <row r="94">
      <c r="A94" s="308" t="inlineStr">
        <is>
          <t>Granulés</t>
        </is>
      </c>
      <c r="B94" s="308" t="inlineStr">
        <is>
          <t>International</t>
        </is>
      </c>
      <c r="C94" s="308" t="n">
        <v>394.0533629066666</v>
      </c>
      <c r="D94" s="308" t="n">
        <v>0.25</v>
      </c>
      <c r="E94" s="308" t="n">
        <v>173.3333333333333</v>
      </c>
      <c r="F94" s="308" t="inlineStr">
        <is>
          <t>1000 t</t>
        </is>
      </c>
      <c r="G94" s="308" t="n">
        <v>2.273384786</v>
      </c>
      <c r="H94" s="308" t="inlineStr">
        <is>
          <t>Propellet</t>
        </is>
      </c>
    </row>
    <row r="95">
      <c r="A95" s="308" t="inlineStr">
        <is>
          <t>Granulés</t>
        </is>
      </c>
      <c r="B95" s="308" t="inlineStr">
        <is>
          <t>Chauffage ménages</t>
        </is>
      </c>
      <c r="C95" s="308" t="n">
        <v>2371.898126726667</v>
      </c>
      <c r="D95" s="308" t="n">
        <v>0.15</v>
      </c>
      <c r="E95" s="308" t="n">
        <v>1043.333333333333</v>
      </c>
      <c r="F95" s="308" t="inlineStr">
        <is>
          <t>1000 t</t>
        </is>
      </c>
      <c r="G95" s="308" t="n">
        <v>2.273384786</v>
      </c>
      <c r="H95" s="308" t="inlineStr">
        <is>
          <t>Propellet</t>
        </is>
      </c>
    </row>
    <row r="96">
      <c r="A96" s="308" t="inlineStr">
        <is>
          <t>Déchets bois</t>
        </is>
      </c>
      <c r="B96" s="308" t="inlineStr">
        <is>
          <t>Usines de panneaux</t>
        </is>
      </c>
      <c r="C96" s="308" t="n">
        <v>1759.199708808</v>
      </c>
      <c r="D96" s="308" t="n">
        <v>0.2</v>
      </c>
      <c r="E96" s="308" t="n">
        <v>904</v>
      </c>
      <c r="F96" s="308" t="inlineStr">
        <is>
          <t>1000 t</t>
        </is>
      </c>
      <c r="G96" s="308" t="n">
        <v>1.946017377</v>
      </c>
      <c r="H96" s="308" t="inlineStr">
        <is>
          <t>Mémento FCBA</t>
        </is>
      </c>
    </row>
    <row r="97">
      <c r="A97" s="308" t="inlineStr">
        <is>
          <t>Usines de tranchage et déroulage</t>
        </is>
      </c>
      <c r="B97" s="308" t="inlineStr">
        <is>
          <t>Placages</t>
        </is>
      </c>
      <c r="C97" s="308" t="n">
        <v>77.93750416024</v>
      </c>
      <c r="D97" s="308" t="n">
        <v>0.15</v>
      </c>
      <c r="E97" s="308" t="n">
        <v>63.11</v>
      </c>
      <c r="F97" s="308" t="inlineStr">
        <is>
          <t>1000 m3</t>
        </is>
      </c>
      <c r="G97" s="308" t="n">
        <v>1.234946984</v>
      </c>
      <c r="H97" s="308" t="inlineStr">
        <is>
          <t>Mémento FCBA (moyenne 2009-2013)</t>
        </is>
      </c>
    </row>
    <row r="98">
      <c r="A98" s="308" t="inlineStr">
        <is>
          <t>Déchets bois</t>
        </is>
      </c>
      <c r="B98" s="308" t="inlineStr">
        <is>
          <t>Fabrication d'emballages bois</t>
        </is>
      </c>
      <c r="C98" s="308" t="n">
        <v>583.8052130999999</v>
      </c>
      <c r="D98" s="308" t="n">
        <v>0.5</v>
      </c>
      <c r="E98" s="308" t="n">
        <v>300</v>
      </c>
      <c r="F98" s="308" t="inlineStr">
        <is>
          <t>1000 t</t>
        </is>
      </c>
      <c r="G98" s="308" t="n">
        <v>1.946017377</v>
      </c>
      <c r="H98" s="308" t="inlineStr"/>
    </row>
  </sheetData>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tabColor rgb="009BBB59"/>
    <outlinePr summaryBelow="1" summaryRight="1"/>
    <pageSetUpPr/>
  </sheetPr>
  <dimension ref="A1:I5"/>
  <sheetViews>
    <sheetView workbookViewId="0">
      <selection activeCell="A1" sqref="A1"/>
    </sheetView>
  </sheetViews>
  <sheetFormatPr baseColWidth="8" defaultRowHeight="15"/>
  <cols>
    <col width="30" customWidth="1" min="1" max="1"/>
    <col width="41" customWidth="1" min="2" max="2"/>
    <col width="40" customWidth="1" min="3" max="3"/>
    <col width="40" customWidth="1" min="4" max="4"/>
    <col width="16" customWidth="1" min="5" max="5"/>
    <col width="16" customWidth="1" min="6" max="6"/>
    <col width="14" customWidth="1" min="7" max="7"/>
    <col width="29" customWidth="1" min="8" max="8"/>
    <col width="41" customWidth="1" min="9" max="9"/>
  </cols>
  <sheetData>
    <row r="1">
      <c r="A1" s="307" t="inlineStr">
        <is>
          <t>Origine</t>
        </is>
      </c>
      <c r="B1" s="307" t="inlineStr">
        <is>
          <t>Destination</t>
        </is>
      </c>
      <c r="C1" s="307" t="inlineStr">
        <is>
          <t>Minimum en quantité de référence</t>
        </is>
      </c>
      <c r="D1" s="307" t="inlineStr">
        <is>
          <t>Maximum en quantité de référence</t>
        </is>
      </c>
      <c r="E1" s="307" t="inlineStr">
        <is>
          <t>min unit</t>
        </is>
      </c>
      <c r="F1" s="307" t="inlineStr">
        <is>
          <t>max unit</t>
        </is>
      </c>
      <c r="G1" s="307" t="inlineStr">
        <is>
          <t>unit</t>
        </is>
      </c>
      <c r="H1" s="307" t="inlineStr">
        <is>
          <t>Facteur de conversion</t>
        </is>
      </c>
      <c r="I1" s="307" t="inlineStr">
        <is>
          <t>Source</t>
        </is>
      </c>
    </row>
    <row r="2">
      <c r="A2" s="308" t="inlineStr">
        <is>
          <t>Plaquettes forestières</t>
        </is>
      </c>
      <c r="B2" s="308" t="inlineStr">
        <is>
          <t>Chauffage industriel et collectif</t>
        </is>
      </c>
      <c r="C2" s="308" t="n">
        <v>7669.740988414999</v>
      </c>
      <c r="D2" s="308" t="inlineStr"/>
      <c r="E2" s="308" t="n">
        <v>5255</v>
      </c>
      <c r="F2" s="308" t="inlineStr"/>
      <c r="G2" s="308" t="inlineStr">
        <is>
          <t>1000 t</t>
        </is>
      </c>
      <c r="H2" s="308" t="n">
        <v>1.459513033</v>
      </c>
      <c r="I2" s="308" t="inlineStr">
        <is>
          <t>MOFOB (traitement FCBA)</t>
        </is>
      </c>
    </row>
    <row r="3">
      <c r="A3" s="308" t="inlineStr">
        <is>
          <t>Plaquettes de scierie</t>
        </is>
      </c>
      <c r="B3" s="308" t="inlineStr">
        <is>
          <t>Chauffage industriel et collectif</t>
        </is>
      </c>
      <c r="C3" s="308" t="n">
        <v>4500</v>
      </c>
      <c r="D3" s="308" t="inlineStr"/>
      <c r="E3" s="308" t="inlineStr"/>
      <c r="F3" s="308" t="inlineStr"/>
      <c r="G3" s="308" t="inlineStr">
        <is>
          <t>1000 t</t>
        </is>
      </c>
      <c r="H3" s="308" t="n">
        <v>1.702765205</v>
      </c>
      <c r="I3" s="308" t="inlineStr">
        <is>
          <t>Prise en compte des min régionaux</t>
        </is>
      </c>
    </row>
    <row r="4">
      <c r="A4" s="308" t="inlineStr">
        <is>
          <t>Déchets bois</t>
        </is>
      </c>
      <c r="B4" s="308" t="inlineStr">
        <is>
          <t>Chauffage industriel et collectif</t>
        </is>
      </c>
      <c r="C4" s="308" t="n">
        <v>2379.979252071</v>
      </c>
      <c r="D4" s="308" t="inlineStr"/>
      <c r="E4" s="308" t="n">
        <v>1223</v>
      </c>
      <c r="F4" s="308" t="inlineStr"/>
      <c r="G4" s="308" t="inlineStr">
        <is>
          <t>1000 t</t>
        </is>
      </c>
      <c r="H4" s="308" t="n">
        <v>1.946017377</v>
      </c>
      <c r="I4" s="308" t="inlineStr">
        <is>
          <t>MOFOB (traitement FCBA)</t>
        </is>
      </c>
    </row>
    <row r="5">
      <c r="A5" s="308" t="inlineStr">
        <is>
          <t>Déchets bois</t>
        </is>
      </c>
      <c r="B5" s="308" t="inlineStr">
        <is>
          <t>Chauffage industriel et collectif</t>
        </is>
      </c>
      <c r="C5" s="308" t="inlineStr"/>
      <c r="D5" s="308" t="n">
        <v>4865.0434425</v>
      </c>
      <c r="E5" s="308" t="inlineStr"/>
      <c r="F5" s="308" t="n">
        <v>2500</v>
      </c>
      <c r="G5" s="308" t="inlineStr">
        <is>
          <t>1000 t</t>
        </is>
      </c>
      <c r="H5" s="308" t="n">
        <v>1.946017377</v>
      </c>
      <c r="I5" s="308" t="inlineStr">
        <is>
          <t>MOFOB (traitement FCBA)</t>
        </is>
      </c>
    </row>
  </sheetData>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tabColor rgb="009BBB59"/>
    <outlinePr summaryBelow="1" summaryRight="1"/>
    <pageSetUpPr/>
  </sheetPr>
  <dimension ref="A1:G74"/>
  <sheetViews>
    <sheetView workbookViewId="0">
      <selection activeCell="A1" sqref="A1"/>
    </sheetView>
  </sheetViews>
  <sheetFormatPr baseColWidth="8" defaultRowHeight="15"/>
  <cols>
    <col width="19" customWidth="1" min="1" max="1"/>
    <col width="49" customWidth="1" min="2" max="2"/>
    <col width="49" customWidth="1" min="3" max="3"/>
    <col width="35" customWidth="1" min="4" max="4"/>
    <col width="50" customWidth="1" min="5" max="5"/>
    <col width="50" customWidth="1" min="6" max="6"/>
    <col width="241" customWidth="1" min="7" max="7"/>
  </cols>
  <sheetData>
    <row r="1">
      <c r="A1" s="307" t="inlineStr">
        <is>
          <t>Identifiant</t>
        </is>
      </c>
      <c r="B1" s="307" t="inlineStr">
        <is>
          <t>Origine</t>
        </is>
      </c>
      <c r="C1" s="307" t="inlineStr">
        <is>
          <t>Destination</t>
        </is>
      </c>
      <c r="D1" s="307" t="inlineStr">
        <is>
          <t>Equation d'égalité (eq = 0)</t>
        </is>
      </c>
      <c r="E1" s="307" t="inlineStr">
        <is>
          <t>Equation d'inégalité borne haute (eq &lt;= 0)</t>
        </is>
      </c>
      <c r="F1" s="307" t="inlineStr">
        <is>
          <t>Equation d'inégalité borne basse (eq &gt;= 0)</t>
        </is>
      </c>
      <c r="G1" s="307" t="inlineStr">
        <is>
          <t>Traduction</t>
        </is>
      </c>
    </row>
    <row r="2">
      <c r="A2" s="329" t="inlineStr">
        <is>
          <t>1</t>
        </is>
      </c>
      <c r="B2" s="329" t="inlineStr">
        <is>
          <t>Scieries F</t>
        </is>
      </c>
      <c r="C2" s="329" t="inlineStr">
        <is>
          <t>Sciages F</t>
        </is>
      </c>
      <c r="D2" s="329" t="inlineStr"/>
      <c r="E2" s="329" t="n">
        <v>1</v>
      </c>
      <c r="F2" s="329" t="n">
        <v>1</v>
      </c>
      <c r="G2" s="329" t="inlineStr">
        <is>
          <t>Le rendement des scieries F (volume de sciages / bois sur écorce en entrée de process) est compris entre 40% et 50%
NB : On cherche à estimer le rendement moyen des scieries de la région, pas les extrêmes constatés dans la réalité.</t>
        </is>
      </c>
    </row>
    <row r="3">
      <c r="A3" s="308" t="inlineStr">
        <is>
          <t>1</t>
        </is>
      </c>
      <c r="B3" s="308" t="inlineStr">
        <is>
          <t>Bois d'œuvre F</t>
        </is>
      </c>
      <c r="C3" s="308" t="inlineStr">
        <is>
          <t>Scieries F</t>
        </is>
      </c>
      <c r="D3" s="308" t="inlineStr"/>
      <c r="E3" s="308" t="n">
        <v>-0.5</v>
      </c>
      <c r="F3" s="308" t="n">
        <v>-0.4</v>
      </c>
      <c r="G3" s="308" t="inlineStr"/>
    </row>
    <row r="4">
      <c r="A4" s="329" t="inlineStr">
        <is>
          <t>2</t>
        </is>
      </c>
      <c r="B4" s="329" t="inlineStr">
        <is>
          <t>Scieries R</t>
        </is>
      </c>
      <c r="C4" s="329" t="inlineStr">
        <is>
          <t>Sciages R</t>
        </is>
      </c>
      <c r="D4" s="329" t="inlineStr"/>
      <c r="E4" s="329" t="n">
        <v>1</v>
      </c>
      <c r="F4" s="329" t="n">
        <v>1</v>
      </c>
      <c r="G4" s="329" t="inlineStr">
        <is>
          <t>Le rendement des scieries R (volume de sciages / bois sur écorce en entrée de process) est compris entre 45% et 55%.
NB : On cherche à estimer le rendement moyen des scieries de la région, pas les extrêmes constatés dans la réalité.</t>
        </is>
      </c>
    </row>
    <row r="5">
      <c r="A5" s="308" t="inlineStr">
        <is>
          <t>2</t>
        </is>
      </c>
      <c r="B5" s="308" t="inlineStr">
        <is>
          <t>Bois d'œuvre R</t>
        </is>
      </c>
      <c r="C5" s="308" t="inlineStr">
        <is>
          <t>Scieries R</t>
        </is>
      </c>
      <c r="D5" s="308" t="inlineStr"/>
      <c r="E5" s="308" t="n">
        <v>-0.55</v>
      </c>
      <c r="F5" s="308" t="n">
        <v>-0.45</v>
      </c>
      <c r="G5" s="308" t="inlineStr"/>
    </row>
    <row r="6">
      <c r="A6" s="329" t="inlineStr">
        <is>
          <t>3</t>
        </is>
      </c>
      <c r="B6" s="329" t="inlineStr">
        <is>
          <t>Usines de tranchage et déroulage</t>
        </is>
      </c>
      <c r="C6" s="329" t="inlineStr">
        <is>
          <t>Placages</t>
        </is>
      </c>
      <c r="D6" s="329" t="inlineStr"/>
      <c r="E6" s="329" t="n">
        <v>1</v>
      </c>
      <c r="F6" s="329" t="n">
        <v>1</v>
      </c>
      <c r="G6" s="329" t="inlineStr">
        <is>
          <t>Le rendement des usines de tranchages/déroulage (volume de placages / bois sur écorce en entrée de process) est compris entre 40% et 55% (selon l'essence).</t>
        </is>
      </c>
    </row>
    <row r="7">
      <c r="A7" s="308" t="inlineStr">
        <is>
          <t>3</t>
        </is>
      </c>
      <c r="B7" s="308" t="inlineStr">
        <is>
          <t>Bois d'œuvre F</t>
        </is>
      </c>
      <c r="C7" s="308" t="inlineStr">
        <is>
          <t>Usines de tranchage et déroulage</t>
        </is>
      </c>
      <c r="D7" s="308" t="inlineStr"/>
      <c r="E7" s="308" t="n">
        <v>-0.5</v>
      </c>
      <c r="F7" s="308" t="n">
        <v>-0.4</v>
      </c>
      <c r="G7" s="308" t="inlineStr"/>
    </row>
    <row r="8">
      <c r="A8" s="308" t="inlineStr">
        <is>
          <t>3</t>
        </is>
      </c>
      <c r="B8" s="308" t="inlineStr">
        <is>
          <t>Bois d'œuvre R</t>
        </is>
      </c>
      <c r="C8" s="308" t="inlineStr">
        <is>
          <t>Usines de tranchage et déroulage</t>
        </is>
      </c>
      <c r="D8" s="308" t="inlineStr"/>
      <c r="E8" s="308" t="n">
        <v>-0.55</v>
      </c>
      <c r="F8" s="308" t="n">
        <v>-0.45</v>
      </c>
      <c r="G8" s="308" t="inlineStr"/>
    </row>
    <row r="9">
      <c r="A9" s="329" t="inlineStr">
        <is>
          <t>4</t>
        </is>
      </c>
      <c r="B9" s="329" t="inlineStr">
        <is>
          <t>Scieries F</t>
        </is>
      </c>
      <c r="C9" s="329" t="inlineStr">
        <is>
          <t>Connexes hors écorces F</t>
        </is>
      </c>
      <c r="D9" s="329" t="n">
        <v>-0.67</v>
      </c>
      <c r="E9" s="329" t="inlineStr"/>
      <c r="F9" s="329" t="inlineStr"/>
      <c r="G9" s="329" t="inlineStr">
        <is>
          <t>67% des connexes hors écorces produits sont des plaquettes (le reste, 33% sont des sciures).</t>
        </is>
      </c>
    </row>
    <row r="10">
      <c r="A10" s="308" t="inlineStr">
        <is>
          <t>4</t>
        </is>
      </c>
      <c r="B10" s="308" t="inlineStr">
        <is>
          <t>Scieries F</t>
        </is>
      </c>
      <c r="C10" s="308" t="inlineStr">
        <is>
          <t>Plaquettes de scierie F</t>
        </is>
      </c>
      <c r="D10" s="308" t="n">
        <v>1</v>
      </c>
      <c r="E10" s="308" t="inlineStr"/>
      <c r="F10" s="308" t="inlineStr"/>
      <c r="G10" s="308" t="inlineStr"/>
    </row>
    <row r="11">
      <c r="A11" s="329" t="inlineStr">
        <is>
          <t>5</t>
        </is>
      </c>
      <c r="B11" s="329" t="inlineStr">
        <is>
          <t>Scieries R</t>
        </is>
      </c>
      <c r="C11" s="329" t="inlineStr">
        <is>
          <t>Connexes hors écorces R</t>
        </is>
      </c>
      <c r="D11" s="329" t="n">
        <v>-0.67</v>
      </c>
      <c r="E11" s="329" t="inlineStr"/>
      <c r="F11" s="329" t="inlineStr"/>
      <c r="G11" s="329" t="inlineStr">
        <is>
          <t>Idem</t>
        </is>
      </c>
    </row>
    <row r="12">
      <c r="A12" s="308" t="inlineStr">
        <is>
          <t>5</t>
        </is>
      </c>
      <c r="B12" s="308" t="inlineStr">
        <is>
          <t>Scieries R</t>
        </is>
      </c>
      <c r="C12" s="308" t="inlineStr">
        <is>
          <t>Plaquettes de scierie R</t>
        </is>
      </c>
      <c r="D12" s="308" t="n">
        <v>1</v>
      </c>
      <c r="E12" s="308" t="inlineStr"/>
      <c r="F12" s="308" t="inlineStr"/>
      <c r="G12" s="308" t="inlineStr"/>
    </row>
    <row r="13">
      <c r="A13" s="329" t="inlineStr">
        <is>
          <t>6</t>
        </is>
      </c>
      <c r="B13" s="329" t="inlineStr">
        <is>
          <t>Usines de tranchage et déroulage</t>
        </is>
      </c>
      <c r="C13" s="329" t="inlineStr">
        <is>
          <t>Connexes hors écorces F</t>
        </is>
      </c>
      <c r="D13" s="329" t="n">
        <v>-0.67</v>
      </c>
      <c r="E13" s="329" t="inlineStr"/>
      <c r="F13" s="329" t="inlineStr"/>
      <c r="G13" s="329" t="inlineStr">
        <is>
          <t>Idem</t>
        </is>
      </c>
    </row>
    <row r="14">
      <c r="A14" s="308" t="inlineStr">
        <is>
          <t>6</t>
        </is>
      </c>
      <c r="B14" s="308" t="inlineStr">
        <is>
          <t>Usines de tranchage et déroulage</t>
        </is>
      </c>
      <c r="C14" s="308" t="inlineStr">
        <is>
          <t>Plaquettes de scierie F</t>
        </is>
      </c>
      <c r="D14" s="308" t="n">
        <v>1</v>
      </c>
      <c r="E14" s="308" t="inlineStr"/>
      <c r="F14" s="308" t="inlineStr"/>
      <c r="G14" s="308" t="inlineStr"/>
    </row>
    <row r="15">
      <c r="A15" s="329" t="inlineStr">
        <is>
          <t>7</t>
        </is>
      </c>
      <c r="B15" s="329" t="inlineStr">
        <is>
          <t>Usines de tranchage et déroulage</t>
        </is>
      </c>
      <c r="C15" s="329" t="inlineStr">
        <is>
          <t>Connexes hors écorces R</t>
        </is>
      </c>
      <c r="D15" s="329" t="n">
        <v>-0.67</v>
      </c>
      <c r="E15" s="329" t="inlineStr"/>
      <c r="F15" s="329" t="inlineStr"/>
      <c r="G15" s="329" t="inlineStr">
        <is>
          <t>Idem</t>
        </is>
      </c>
    </row>
    <row r="16">
      <c r="A16" s="308" t="inlineStr">
        <is>
          <t>7</t>
        </is>
      </c>
      <c r="B16" s="308" t="inlineStr">
        <is>
          <t>Usines de tranchage et déroulage</t>
        </is>
      </c>
      <c r="C16" s="308" t="inlineStr">
        <is>
          <t>Plaquettes de scierie R</t>
        </is>
      </c>
      <c r="D16" s="308" t="n">
        <v>1</v>
      </c>
      <c r="E16" s="308" t="inlineStr"/>
      <c r="F16" s="308" t="inlineStr"/>
      <c r="G16" s="308" t="inlineStr"/>
    </row>
    <row r="17">
      <c r="A17" s="329" t="inlineStr">
        <is>
          <t>8</t>
        </is>
      </c>
      <c r="B17" s="329" t="inlineStr">
        <is>
          <t>Scieries F</t>
        </is>
      </c>
      <c r="C17" s="329" t="inlineStr">
        <is>
          <t>Ecorces F</t>
        </is>
      </c>
      <c r="D17" s="329" t="n">
        <v>-1</v>
      </c>
      <c r="E17" s="329" t="inlineStr"/>
      <c r="F17" s="329" t="inlineStr"/>
      <c r="G17" s="329" t="inlineStr">
        <is>
          <t>Le taux d'écorce sur les feuillus en entrée des scieries est de 12% (la scierie génère 0,12 unités d'écorces pour 1 unité de bois brut feuillus en entrée)</t>
        </is>
      </c>
    </row>
    <row r="18">
      <c r="A18" s="308" t="inlineStr">
        <is>
          <t>8</t>
        </is>
      </c>
      <c r="B18" s="308" t="inlineStr">
        <is>
          <t>Bois d'œuvre F</t>
        </is>
      </c>
      <c r="C18" s="308" t="inlineStr">
        <is>
          <t>Scieries F</t>
        </is>
      </c>
      <c r="D18" s="308" t="n">
        <v>0.1202</v>
      </c>
      <c r="E18" s="308" t="inlineStr"/>
      <c r="F18" s="308" t="inlineStr"/>
      <c r="G18" s="308" t="inlineStr"/>
    </row>
    <row r="19">
      <c r="A19" s="329" t="inlineStr">
        <is>
          <t>9</t>
        </is>
      </c>
      <c r="B19" s="329" t="inlineStr">
        <is>
          <t>Scieries R</t>
        </is>
      </c>
      <c r="C19" s="329" t="inlineStr">
        <is>
          <t>Ecorces R</t>
        </is>
      </c>
      <c r="D19" s="329" t="n">
        <v>-1</v>
      </c>
      <c r="E19" s="329" t="inlineStr"/>
      <c r="F19" s="329" t="inlineStr"/>
      <c r="G19" s="329" t="inlineStr">
        <is>
          <t>Idem résnineux (mais 15%)</t>
        </is>
      </c>
    </row>
    <row r="20">
      <c r="A20" s="308" t="inlineStr">
        <is>
          <t>9</t>
        </is>
      </c>
      <c r="B20" s="308" t="inlineStr">
        <is>
          <t>Bois d'œuvre R</t>
        </is>
      </c>
      <c r="C20" s="308" t="inlineStr">
        <is>
          <t>Scieries R</t>
        </is>
      </c>
      <c r="D20" s="308" t="n">
        <v>0.15</v>
      </c>
      <c r="E20" s="308" t="inlineStr"/>
      <c r="F20" s="308" t="inlineStr"/>
      <c r="G20" s="308" t="inlineStr"/>
    </row>
    <row r="21">
      <c r="A21" s="329" t="inlineStr">
        <is>
          <t>10</t>
        </is>
      </c>
      <c r="B21" s="329" t="inlineStr">
        <is>
          <t>Usines de tranchage et déroulage</t>
        </is>
      </c>
      <c r="C21" s="329" t="inlineStr">
        <is>
          <t>Ecorces F</t>
        </is>
      </c>
      <c r="D21" s="329" t="n">
        <v>-1</v>
      </c>
      <c r="E21" s="329" t="inlineStr"/>
      <c r="F21" s="329" t="inlineStr"/>
      <c r="G21" s="329" t="inlineStr">
        <is>
          <t>Idem s'il s'agit d'une usine de tranchage/déroulage</t>
        </is>
      </c>
    </row>
    <row r="22">
      <c r="A22" s="308" t="inlineStr">
        <is>
          <t>10</t>
        </is>
      </c>
      <c r="B22" s="308" t="inlineStr">
        <is>
          <t>Bois d'œuvre F</t>
        </is>
      </c>
      <c r="C22" s="308" t="inlineStr">
        <is>
          <t>Usines de tranchage et déroulage</t>
        </is>
      </c>
      <c r="D22" s="308" t="n">
        <v>0.1202</v>
      </c>
      <c r="E22" s="308" t="inlineStr"/>
      <c r="F22" s="308" t="inlineStr"/>
      <c r="G22" s="308" t="inlineStr"/>
    </row>
    <row r="23">
      <c r="A23" s="329" t="inlineStr">
        <is>
          <t>11</t>
        </is>
      </c>
      <c r="B23" s="329" t="inlineStr">
        <is>
          <t>Usines de tranchage et déroulage</t>
        </is>
      </c>
      <c r="C23" s="329" t="inlineStr">
        <is>
          <t>Ecorces F</t>
        </is>
      </c>
      <c r="D23" s="329" t="n">
        <v>-1</v>
      </c>
      <c r="E23" s="329" t="inlineStr"/>
      <c r="F23" s="329" t="inlineStr"/>
      <c r="G23" s="329" t="inlineStr">
        <is>
          <t>Idem</t>
        </is>
      </c>
    </row>
    <row r="24">
      <c r="A24" s="308" t="inlineStr">
        <is>
          <t>11</t>
        </is>
      </c>
      <c r="B24" s="308" t="inlineStr">
        <is>
          <t>Bois d'œuvre R</t>
        </is>
      </c>
      <c r="C24" s="308" t="inlineStr">
        <is>
          <t>Usines de tranchage et déroulage</t>
        </is>
      </c>
      <c r="D24" s="308" t="n">
        <v>0.15</v>
      </c>
      <c r="E24" s="308" t="inlineStr"/>
      <c r="F24" s="308" t="inlineStr"/>
      <c r="G24" s="308" t="inlineStr"/>
    </row>
    <row r="25">
      <c r="A25" s="329" t="inlineStr">
        <is>
          <t>12</t>
        </is>
      </c>
      <c r="B25" s="329" t="inlineStr">
        <is>
          <t>Usines de panneaux F</t>
        </is>
      </c>
      <c r="C25" s="329" t="inlineStr">
        <is>
          <t>Ecorces F</t>
        </is>
      </c>
      <c r="D25" s="329" t="n">
        <v>-1</v>
      </c>
      <c r="E25" s="329" t="inlineStr"/>
      <c r="F25" s="329" t="inlineStr"/>
      <c r="G25" s="329" t="inlineStr">
        <is>
          <t>Idem s'il s'agit d'une usine de trituration (pâte à papier ou panneaux)</t>
        </is>
      </c>
    </row>
    <row r="26">
      <c r="A26" s="308" t="inlineStr">
        <is>
          <t>12</t>
        </is>
      </c>
      <c r="B26" s="308" t="inlineStr">
        <is>
          <t>Bois d'industrie F</t>
        </is>
      </c>
      <c r="C26" s="308" t="inlineStr">
        <is>
          <t>Usines de panneaux F</t>
        </is>
      </c>
      <c r="D26" s="308" t="n">
        <v>0.1202</v>
      </c>
      <c r="E26" s="308" t="inlineStr"/>
      <c r="F26" s="308" t="inlineStr"/>
      <c r="G26" s="308" t="inlineStr"/>
    </row>
    <row r="27">
      <c r="A27" s="329" t="inlineStr">
        <is>
          <t>13</t>
        </is>
      </c>
      <c r="B27" s="329" t="inlineStr">
        <is>
          <t>Usines de panneaux R</t>
        </is>
      </c>
      <c r="C27" s="329" t="inlineStr">
        <is>
          <t>Ecorces R</t>
        </is>
      </c>
      <c r="D27" s="329" t="n">
        <v>-1</v>
      </c>
      <c r="E27" s="329" t="inlineStr"/>
      <c r="F27" s="329" t="inlineStr"/>
      <c r="G27" s="329" t="inlineStr">
        <is>
          <t>Idem</t>
        </is>
      </c>
    </row>
    <row r="28">
      <c r="A28" s="308" t="inlineStr">
        <is>
          <t>13</t>
        </is>
      </c>
      <c r="B28" s="308" t="inlineStr">
        <is>
          <t>Bois d'industrie R</t>
        </is>
      </c>
      <c r="C28" s="308" t="inlineStr">
        <is>
          <t>Usines de panneaux R</t>
        </is>
      </c>
      <c r="D28" s="308" t="n">
        <v>0.15</v>
      </c>
      <c r="E28" s="308" t="inlineStr"/>
      <c r="F28" s="308" t="inlineStr"/>
      <c r="G28" s="308" t="inlineStr"/>
    </row>
    <row r="29">
      <c r="A29" s="329" t="inlineStr">
        <is>
          <t>14</t>
        </is>
      </c>
      <c r="B29" s="329" t="inlineStr">
        <is>
          <t>Usines de contreplaqués</t>
        </is>
      </c>
      <c r="C29" s="329" t="inlineStr">
        <is>
          <t>Ecorces F</t>
        </is>
      </c>
      <c r="D29" s="329" t="n">
        <v>-1</v>
      </c>
      <c r="E29" s="329" t="inlineStr"/>
      <c r="F29" s="329" t="inlineStr"/>
      <c r="G29" s="329" t="inlineStr">
        <is>
          <t>idem s'il s'agit d'une usine de contreplaqué</t>
        </is>
      </c>
    </row>
    <row r="30">
      <c r="A30" s="308" t="inlineStr">
        <is>
          <t>14</t>
        </is>
      </c>
      <c r="B30" s="308" t="inlineStr">
        <is>
          <t>Bois d'œuvre F</t>
        </is>
      </c>
      <c r="C30" s="308" t="inlineStr">
        <is>
          <t>Usines de contreplaqués</t>
        </is>
      </c>
      <c r="D30" s="308" t="n">
        <v>0.1202</v>
      </c>
      <c r="E30" s="308" t="inlineStr"/>
      <c r="F30" s="308" t="inlineStr"/>
      <c r="G30" s="308" t="inlineStr"/>
    </row>
    <row r="31">
      <c r="A31" s="329" t="inlineStr">
        <is>
          <t>15</t>
        </is>
      </c>
      <c r="B31" s="329" t="inlineStr">
        <is>
          <t>Usines de contreplaqués</t>
        </is>
      </c>
      <c r="C31" s="329" t="inlineStr">
        <is>
          <t>Ecorces R</t>
        </is>
      </c>
      <c r="D31" s="329" t="n">
        <v>-1</v>
      </c>
      <c r="E31" s="329" t="inlineStr"/>
      <c r="F31" s="329" t="inlineStr"/>
      <c r="G31" s="329" t="inlineStr">
        <is>
          <t>idem</t>
        </is>
      </c>
    </row>
    <row r="32">
      <c r="A32" s="308" t="inlineStr">
        <is>
          <t>15</t>
        </is>
      </c>
      <c r="B32" s="308" t="inlineStr">
        <is>
          <t>Bois d'œuvre R</t>
        </is>
      </c>
      <c r="C32" s="308" t="inlineStr">
        <is>
          <t>Usines de contreplaqués</t>
        </is>
      </c>
      <c r="D32" s="308" t="n">
        <v>0.15</v>
      </c>
      <c r="E32" s="308" t="inlineStr"/>
      <c r="F32" s="308" t="inlineStr"/>
      <c r="G32" s="308" t="inlineStr"/>
    </row>
    <row r="33">
      <c r="A33" s="329" t="inlineStr">
        <is>
          <t>33</t>
        </is>
      </c>
      <c r="B33" s="329" t="inlineStr">
        <is>
          <t>Fabrication de pâte à papier mécanique</t>
        </is>
      </c>
      <c r="C33" s="329" t="inlineStr">
        <is>
          <t>Ecorces F</t>
        </is>
      </c>
      <c r="D33" s="329" t="n">
        <v>-1</v>
      </c>
      <c r="E33" s="329" t="inlineStr"/>
      <c r="F33" s="329" t="inlineStr"/>
      <c r="G33" s="329" t="inlineStr"/>
    </row>
    <row r="34">
      <c r="A34" s="308" t="inlineStr">
        <is>
          <t>33</t>
        </is>
      </c>
      <c r="B34" s="308" t="inlineStr">
        <is>
          <t>Bois d'industrie F</t>
        </is>
      </c>
      <c r="C34" s="308" t="inlineStr">
        <is>
          <t>Fabrication de pâte à papier mécanique</t>
        </is>
      </c>
      <c r="D34" s="308" t="n">
        <v>0.1202</v>
      </c>
      <c r="E34" s="308" t="inlineStr"/>
      <c r="F34" s="308" t="inlineStr"/>
      <c r="G34" s="308" t="inlineStr"/>
    </row>
    <row r="35">
      <c r="A35" s="329" t="inlineStr">
        <is>
          <t>34</t>
        </is>
      </c>
      <c r="B35" s="329" t="inlineStr">
        <is>
          <t>Fabrication de pâte à papier mécanique</t>
        </is>
      </c>
      <c r="C35" s="329" t="inlineStr">
        <is>
          <t>Ecorces R</t>
        </is>
      </c>
      <c r="D35" s="329" t="n">
        <v>-1</v>
      </c>
      <c r="E35" s="329" t="inlineStr"/>
      <c r="F35" s="329" t="inlineStr"/>
      <c r="G35" s="329" t="inlineStr"/>
    </row>
    <row r="36">
      <c r="A36" s="308" t="inlineStr">
        <is>
          <t>34</t>
        </is>
      </c>
      <c r="B36" s="308" t="inlineStr">
        <is>
          <t>Bois d'industrie R</t>
        </is>
      </c>
      <c r="C36" s="308" t="inlineStr">
        <is>
          <t>Fabrication de pâte à papier mécanique</t>
        </is>
      </c>
      <c r="D36" s="308" t="n">
        <v>0.15</v>
      </c>
      <c r="E36" s="308" t="inlineStr"/>
      <c r="F36" s="308" t="inlineStr"/>
      <c r="G36" s="308" t="inlineStr"/>
    </row>
    <row r="37">
      <c r="A37" s="329" t="inlineStr">
        <is>
          <t>35</t>
        </is>
      </c>
      <c r="B37" s="329" t="inlineStr">
        <is>
          <t>Fabrication de pâte à papier chimique</t>
        </is>
      </c>
      <c r="C37" s="329" t="inlineStr">
        <is>
          <t>Ecorces F</t>
        </is>
      </c>
      <c r="D37" s="329" t="n">
        <v>-1</v>
      </c>
      <c r="E37" s="329" t="inlineStr"/>
      <c r="F37" s="329" t="inlineStr"/>
      <c r="G37" s="329" t="inlineStr"/>
    </row>
    <row r="38">
      <c r="A38" s="308" t="inlineStr">
        <is>
          <t>35</t>
        </is>
      </c>
      <c r="B38" s="308" t="inlineStr">
        <is>
          <t>Bois d'industrie F</t>
        </is>
      </c>
      <c r="C38" s="308" t="inlineStr">
        <is>
          <t>Fabrication de pâte à papier chimique</t>
        </is>
      </c>
      <c r="D38" s="308" t="n">
        <v>0.1202</v>
      </c>
      <c r="E38" s="308" t="inlineStr"/>
      <c r="F38" s="308" t="inlineStr"/>
      <c r="G38" s="308" t="inlineStr"/>
    </row>
    <row r="39">
      <c r="A39" s="329" t="inlineStr">
        <is>
          <t>36</t>
        </is>
      </c>
      <c r="B39" s="329" t="inlineStr">
        <is>
          <t>Fabrication de pâte à papier chimique</t>
        </is>
      </c>
      <c r="C39" s="329" t="inlineStr">
        <is>
          <t>Ecorces R</t>
        </is>
      </c>
      <c r="D39" s="329" t="n">
        <v>-1</v>
      </c>
      <c r="E39" s="329" t="inlineStr"/>
      <c r="F39" s="329" t="inlineStr"/>
      <c r="G39" s="329" t="inlineStr"/>
    </row>
    <row r="40">
      <c r="A40" s="308" t="inlineStr">
        <is>
          <t>36</t>
        </is>
      </c>
      <c r="B40" s="308" t="inlineStr">
        <is>
          <t>Bois d'industrie R</t>
        </is>
      </c>
      <c r="C40" s="308" t="inlineStr">
        <is>
          <t>Fabrication de pâte à papier chimique</t>
        </is>
      </c>
      <c r="D40" s="308" t="n">
        <v>0.15</v>
      </c>
      <c r="E40" s="308" t="inlineStr"/>
      <c r="F40" s="308" t="inlineStr"/>
      <c r="G40" s="308" t="inlineStr"/>
    </row>
    <row r="41">
      <c r="A41" s="329" t="inlineStr">
        <is>
          <t>20</t>
        </is>
      </c>
      <c r="B41" s="329" t="inlineStr">
        <is>
          <t>Fabrication de pâte à papier</t>
        </is>
      </c>
      <c r="C41" s="329" t="inlineStr">
        <is>
          <t>Pâte à papier mécanique</t>
        </is>
      </c>
      <c r="D41" s="329" t="inlineStr"/>
      <c r="E41" s="329" t="n">
        <v>-0.055</v>
      </c>
      <c r="F41" s="329" t="n">
        <v>-0.045</v>
      </c>
      <c r="G41" s="329" t="inlineStr">
        <is>
          <t>Pour une unité de pâte mécanique produite, l'usine produit entre 0.045 et 0.055 unités de résidus.</t>
        </is>
      </c>
    </row>
    <row r="42">
      <c r="A42" s="308" t="inlineStr">
        <is>
          <t>20</t>
        </is>
      </c>
      <c r="B42" s="308" t="inlineStr">
        <is>
          <t>Fabrication de pâte à papier</t>
        </is>
      </c>
      <c r="C42" s="308" t="inlineStr">
        <is>
          <t>Résidus de pâte à papier</t>
        </is>
      </c>
      <c r="D42" s="308" t="inlineStr"/>
      <c r="E42" s="308" t="n">
        <v>1</v>
      </c>
      <c r="F42" s="308" t="n">
        <v>1</v>
      </c>
      <c r="G42" s="308" t="inlineStr"/>
    </row>
    <row r="43">
      <c r="A43" s="329" t="inlineStr">
        <is>
          <t>21</t>
        </is>
      </c>
      <c r="B43" s="329" t="inlineStr">
        <is>
          <t>Fabrication de pâte à papier</t>
        </is>
      </c>
      <c r="C43" s="329" t="inlineStr">
        <is>
          <t>Pâte à papier chimique</t>
        </is>
      </c>
      <c r="D43" s="329" t="inlineStr"/>
      <c r="E43" s="329" t="n">
        <v>-1.05</v>
      </c>
      <c r="F43" s="329" t="n">
        <v>-0.95</v>
      </c>
      <c r="G43" s="329" t="inlineStr">
        <is>
          <t>Pour une unité de pâte chimique produite, l'usine produit entre 0.95 et 1.05 unités de résidus.</t>
        </is>
      </c>
    </row>
    <row r="44">
      <c r="A44" s="308" t="inlineStr">
        <is>
          <t>21</t>
        </is>
      </c>
      <c r="B44" s="308" t="inlineStr">
        <is>
          <t>Fabrication de pâte à papier</t>
        </is>
      </c>
      <c r="C44" s="308" t="inlineStr">
        <is>
          <t>Résidus de pâte à papier</t>
        </is>
      </c>
      <c r="D44" s="308" t="inlineStr"/>
      <c r="E44" s="308" t="n">
        <v>1</v>
      </c>
      <c r="F44" s="308" t="n">
        <v>1</v>
      </c>
      <c r="G44" s="308" t="inlineStr"/>
    </row>
    <row r="45">
      <c r="A45" s="329" t="inlineStr">
        <is>
          <t>22</t>
        </is>
      </c>
      <c r="B45" s="329" t="inlineStr">
        <is>
          <t>Consommation</t>
        </is>
      </c>
      <c r="C45" s="329" t="inlineStr">
        <is>
          <t>Papier à recycler</t>
        </is>
      </c>
      <c r="D45" s="329" t="n">
        <v>-1</v>
      </c>
      <c r="E45" s="329" t="inlineStr"/>
      <c r="F45" s="329" t="inlineStr"/>
      <c r="G45" s="329" t="inlineStr">
        <is>
          <t>0,77 * papier carton utilisé par la conso finale est égal à 1* papier recycler produit par celle-ci.
77% du papier consommé est trié pour être recyclé.</t>
        </is>
      </c>
    </row>
    <row r="46">
      <c r="A46" s="308" t="inlineStr">
        <is>
          <t>22</t>
        </is>
      </c>
      <c r="B46" s="308" t="inlineStr">
        <is>
          <t>Papiers cartons</t>
        </is>
      </c>
      <c r="C46" s="308" t="inlineStr">
        <is>
          <t>Consommation</t>
        </is>
      </c>
      <c r="D46" s="308" t="n">
        <v>0.7706844572166215</v>
      </c>
      <c r="E46" s="308" t="inlineStr"/>
      <c r="F46" s="308" t="inlineStr"/>
      <c r="G46" s="308" t="inlineStr"/>
    </row>
    <row r="47">
      <c r="A47" s="329" t="inlineStr">
        <is>
          <t>23</t>
        </is>
      </c>
      <c r="B47" s="329" t="inlineStr">
        <is>
          <t>Exploitation forestière</t>
        </is>
      </c>
      <c r="C47" s="329" t="inlineStr">
        <is>
          <t>Bois d'œuvre F</t>
        </is>
      </c>
      <c r="D47" s="329" t="inlineStr"/>
      <c r="E47" s="329" t="inlineStr"/>
      <c r="F47" s="329" t="n">
        <v>-1</v>
      </c>
      <c r="G47" s="329" t="inlineStr">
        <is>
          <t>volume de bois sur pied feuillus exploité &gt;= volume BO et BI feuillus produit</t>
        </is>
      </c>
    </row>
    <row r="48">
      <c r="A48" s="308" t="inlineStr">
        <is>
          <t>23</t>
        </is>
      </c>
      <c r="B48" s="308" t="inlineStr">
        <is>
          <t>Exploitation forestière</t>
        </is>
      </c>
      <c r="C48" s="308" t="inlineStr">
        <is>
          <t>Bois d'industrie F</t>
        </is>
      </c>
      <c r="D48" s="308" t="inlineStr"/>
      <c r="E48" s="308" t="inlineStr"/>
      <c r="F48" s="308" t="n">
        <v>-1</v>
      </c>
      <c r="G48" s="308" t="inlineStr"/>
    </row>
    <row r="49">
      <c r="A49" s="308" t="inlineStr">
        <is>
          <t>23</t>
        </is>
      </c>
      <c r="B49" s="308" t="inlineStr">
        <is>
          <t>Bois sur pied F</t>
        </is>
      </c>
      <c r="C49" s="308" t="inlineStr">
        <is>
          <t>Exploitation forestière</t>
        </is>
      </c>
      <c r="D49" s="308" t="inlineStr"/>
      <c r="E49" s="308" t="inlineStr"/>
      <c r="F49" s="308" t="n">
        <v>1</v>
      </c>
      <c r="G49" s="308" t="inlineStr"/>
    </row>
    <row r="50">
      <c r="A50" s="329" t="inlineStr">
        <is>
          <t>24</t>
        </is>
      </c>
      <c r="B50" s="329" t="inlineStr">
        <is>
          <t>Exploitation forestière</t>
        </is>
      </c>
      <c r="C50" s="329" t="inlineStr">
        <is>
          <t>Bois d'œuvre R</t>
        </is>
      </c>
      <c r="D50" s="329" t="inlineStr"/>
      <c r="E50" s="329" t="inlineStr"/>
      <c r="F50" s="329" t="n">
        <v>-1</v>
      </c>
      <c r="G50" s="329" t="inlineStr">
        <is>
          <t>volume de bois sur pied résineux exploité &gt;= volume BO et BI résineux produit</t>
        </is>
      </c>
    </row>
    <row r="51">
      <c r="A51" s="308" t="inlineStr">
        <is>
          <t>24</t>
        </is>
      </c>
      <c r="B51" s="308" t="inlineStr">
        <is>
          <t>Exploitation forestière</t>
        </is>
      </c>
      <c r="C51" s="308" t="inlineStr">
        <is>
          <t>Bois d'industrie R</t>
        </is>
      </c>
      <c r="D51" s="308" t="inlineStr"/>
      <c r="E51" s="308" t="inlineStr"/>
      <c r="F51" s="308" t="n">
        <v>-1</v>
      </c>
      <c r="G51" s="308" t="inlineStr"/>
    </row>
    <row r="52">
      <c r="A52" s="308" t="inlineStr">
        <is>
          <t>24</t>
        </is>
      </c>
      <c r="B52" s="308" t="inlineStr">
        <is>
          <t>Bois sur pied R</t>
        </is>
      </c>
      <c r="C52" s="308" t="inlineStr">
        <is>
          <t>Exploitation forestière</t>
        </is>
      </c>
      <c r="D52" s="308" t="inlineStr"/>
      <c r="E52" s="308" t="inlineStr"/>
      <c r="F52" s="308" t="n">
        <v>1</v>
      </c>
      <c r="G52" s="308" t="inlineStr"/>
    </row>
    <row r="53">
      <c r="A53" s="329" t="inlineStr">
        <is>
          <t>25</t>
        </is>
      </c>
      <c r="B53" s="329" t="inlineStr">
        <is>
          <t>Fabrication de papiers cartons</t>
        </is>
      </c>
      <c r="C53" s="329" t="inlineStr">
        <is>
          <t>Papiers cartons</t>
        </is>
      </c>
      <c r="D53" s="329" t="inlineStr"/>
      <c r="E53" s="329" t="n">
        <v>-0.7</v>
      </c>
      <c r="F53" s="329" t="n">
        <v>-0.55</v>
      </c>
      <c r="G53" s="329" t="inlineStr">
        <is>
          <t>Pour une unité de papier carton produite, il faut entre 0.55 et 0.70 unités de papier à recycler. Le reste provient de la pâte à papier (non recyclée) car il faut respecter l'équilibre matière sur ce secteur (soit entre 30% et 45%).</t>
        </is>
      </c>
    </row>
    <row r="54">
      <c r="A54" s="308" t="inlineStr">
        <is>
          <t>25</t>
        </is>
      </c>
      <c r="B54" s="308" t="inlineStr">
        <is>
          <t>Papier à recycler</t>
        </is>
      </c>
      <c r="C54" s="308" t="inlineStr">
        <is>
          <t>Fabrication de papiers cartons</t>
        </is>
      </c>
      <c r="D54" s="308" t="inlineStr"/>
      <c r="E54" s="308" t="n">
        <v>1</v>
      </c>
      <c r="F54" s="308" t="n">
        <v>1</v>
      </c>
      <c r="G54" s="308" t="inlineStr"/>
    </row>
    <row r="55">
      <c r="A55" s="329" t="inlineStr">
        <is>
          <t>27</t>
        </is>
      </c>
      <c r="B55" s="329" t="inlineStr">
        <is>
          <t>Bois sur pied</t>
        </is>
      </c>
      <c r="C55" s="329" t="inlineStr">
        <is>
          <t>Pertes de récolte</t>
        </is>
      </c>
      <c r="D55" s="329" t="n">
        <v>1</v>
      </c>
      <c r="E55" s="329" t="inlineStr"/>
      <c r="F55" s="329" t="inlineStr"/>
      <c r="G55" s="329" t="inlineStr">
        <is>
          <t>Pertes = 0,08*BO + 0.15*BIBE</t>
        </is>
      </c>
    </row>
    <row r="56">
      <c r="A56" s="308" t="inlineStr">
        <is>
          <t>27</t>
        </is>
      </c>
      <c r="B56" s="308" t="inlineStr">
        <is>
          <t>Exploitation forestière</t>
        </is>
      </c>
      <c r="C56" s="308" t="inlineStr">
        <is>
          <t>Bois d'œuvre</t>
        </is>
      </c>
      <c r="D56" s="308" t="n">
        <v>-0.08</v>
      </c>
      <c r="E56" s="308" t="inlineStr"/>
      <c r="F56" s="308" t="inlineStr"/>
      <c r="G56" s="308" t="inlineStr"/>
    </row>
    <row r="57">
      <c r="A57" s="308" t="inlineStr">
        <is>
          <t>27</t>
        </is>
      </c>
      <c r="B57" s="308" t="inlineStr">
        <is>
          <t>Exploitation forestière</t>
        </is>
      </c>
      <c r="C57" s="308" t="inlineStr">
        <is>
          <t>Bois d'industrie</t>
        </is>
      </c>
      <c r="D57" s="308" t="n">
        <v>-0.15</v>
      </c>
      <c r="E57" s="308" t="inlineStr"/>
      <c r="F57" s="308" t="inlineStr"/>
      <c r="G57" s="308" t="inlineStr"/>
    </row>
    <row r="58">
      <c r="A58" s="308" t="inlineStr">
        <is>
          <t>27</t>
        </is>
      </c>
      <c r="B58" s="308" t="inlineStr">
        <is>
          <t>Exploitation forestière</t>
        </is>
      </c>
      <c r="C58" s="308" t="inlineStr">
        <is>
          <t>Bois bûche officiel</t>
        </is>
      </c>
      <c r="D58" s="308" t="n">
        <v>-0.15</v>
      </c>
      <c r="E58" s="308" t="inlineStr"/>
      <c r="F58" s="308" t="inlineStr"/>
      <c r="G58" s="308" t="inlineStr"/>
    </row>
    <row r="59">
      <c r="A59" s="308" t="inlineStr">
        <is>
          <t>27</t>
        </is>
      </c>
      <c r="B59" s="308" t="inlineStr">
        <is>
          <t>Bois sur pied</t>
        </is>
      </c>
      <c r="C59" s="308" t="inlineStr">
        <is>
          <t>Auto-approvisionnement et circuits courts</t>
        </is>
      </c>
      <c r="D59" s="308" t="n">
        <v>-0.15</v>
      </c>
      <c r="E59" s="308" t="inlineStr"/>
      <c r="F59" s="308" t="inlineStr"/>
      <c r="G59" s="308" t="inlineStr"/>
    </row>
    <row r="60">
      <c r="A60" s="329" t="inlineStr">
        <is>
          <t>28</t>
        </is>
      </c>
      <c r="B60" s="329" t="inlineStr">
        <is>
          <t>Bois sur pied F</t>
        </is>
      </c>
      <c r="C60" s="329" t="inlineStr">
        <is>
          <t>Pertes de récolte</t>
        </is>
      </c>
      <c r="D60" s="329" t="inlineStr"/>
      <c r="E60" s="329" t="inlineStr"/>
      <c r="F60" s="329" t="n">
        <v>1</v>
      </c>
      <c r="G60" s="329" t="inlineStr">
        <is>
          <t>Pertes F &gt;= 0,08*BO F + 0.15*BIBE F
(Pour avoir l'égalité il faudrait ajouter le bois bûche officiel F)</t>
        </is>
      </c>
    </row>
    <row r="61">
      <c r="A61" s="308" t="inlineStr">
        <is>
          <t>28</t>
        </is>
      </c>
      <c r="B61" s="308" t="inlineStr">
        <is>
          <t>Exploitation forestière</t>
        </is>
      </c>
      <c r="C61" s="308" t="inlineStr">
        <is>
          <t>Bois d'œuvre F</t>
        </is>
      </c>
      <c r="D61" s="308" t="inlineStr"/>
      <c r="E61" s="308" t="inlineStr"/>
      <c r="F61" s="308" t="n">
        <v>-0.08</v>
      </c>
      <c r="G61" s="308" t="inlineStr"/>
    </row>
    <row r="62">
      <c r="A62" s="308" t="inlineStr">
        <is>
          <t>28</t>
        </is>
      </c>
      <c r="B62" s="308" t="inlineStr">
        <is>
          <t>Exploitation forestière</t>
        </is>
      </c>
      <c r="C62" s="308" t="inlineStr">
        <is>
          <t>Bois d'industrie F</t>
        </is>
      </c>
      <c r="D62" s="308" t="inlineStr"/>
      <c r="E62" s="308" t="inlineStr"/>
      <c r="F62" s="308" t="n">
        <v>-0.15</v>
      </c>
      <c r="G62" s="308" t="inlineStr"/>
    </row>
    <row r="63">
      <c r="A63" s="308" t="inlineStr">
        <is>
          <t>28</t>
        </is>
      </c>
      <c r="B63" s="308" t="inlineStr">
        <is>
          <t>Bois sur pied F</t>
        </is>
      </c>
      <c r="C63" s="308" t="inlineStr">
        <is>
          <t>Auto-approvisionnement et circuits courts</t>
        </is>
      </c>
      <c r="D63" s="308" t="inlineStr"/>
      <c r="E63" s="308" t="inlineStr"/>
      <c r="F63" s="308" t="n">
        <v>-0.15</v>
      </c>
      <c r="G63" s="308" t="inlineStr"/>
    </row>
    <row r="64">
      <c r="A64" s="329" t="inlineStr">
        <is>
          <t>29</t>
        </is>
      </c>
      <c r="B64" s="329" t="inlineStr">
        <is>
          <t>Bois sur pied R</t>
        </is>
      </c>
      <c r="C64" s="329" t="inlineStr">
        <is>
          <t>Pertes de récolte</t>
        </is>
      </c>
      <c r="D64" s="329" t="inlineStr"/>
      <c r="E64" s="329" t="inlineStr"/>
      <c r="F64" s="329" t="n">
        <v>1</v>
      </c>
      <c r="G64" s="329" t="inlineStr">
        <is>
          <t>Pertes R &gt;= 0,08*BO R + 0.15*BIBE R
(Pour avoir l'égalité il faudrait ajouter le bois bûche officiel R)</t>
        </is>
      </c>
    </row>
    <row r="65">
      <c r="A65" s="308" t="inlineStr">
        <is>
          <t>29</t>
        </is>
      </c>
      <c r="B65" s="308" t="inlineStr">
        <is>
          <t>Exploitation forestière</t>
        </is>
      </c>
      <c r="C65" s="308" t="inlineStr">
        <is>
          <t>Bois d'œuvre R</t>
        </is>
      </c>
      <c r="D65" s="308" t="inlineStr"/>
      <c r="E65" s="308" t="inlineStr"/>
      <c r="F65" s="308" t="n">
        <v>-0.08</v>
      </c>
      <c r="G65" s="308" t="inlineStr"/>
    </row>
    <row r="66">
      <c r="A66" s="308" t="inlineStr">
        <is>
          <t>29</t>
        </is>
      </c>
      <c r="B66" s="308" t="inlineStr">
        <is>
          <t>Exploitation forestière</t>
        </is>
      </c>
      <c r="C66" s="308" t="inlineStr">
        <is>
          <t>Bois d'industrie R</t>
        </is>
      </c>
      <c r="D66" s="308" t="inlineStr"/>
      <c r="E66" s="308" t="inlineStr"/>
      <c r="F66" s="308" t="n">
        <v>-0.15</v>
      </c>
      <c r="G66" s="308" t="inlineStr"/>
    </row>
    <row r="67">
      <c r="A67" s="308" t="inlineStr">
        <is>
          <t>29</t>
        </is>
      </c>
      <c r="B67" s="308" t="inlineStr">
        <is>
          <t>Bois sur pied R</t>
        </is>
      </c>
      <c r="C67" s="308" t="inlineStr">
        <is>
          <t>Auto-approvisionnement et circuits courts</t>
        </is>
      </c>
      <c r="D67" s="308" t="inlineStr"/>
      <c r="E67" s="308" t="inlineStr"/>
      <c r="F67" s="308" t="n">
        <v>-0.15</v>
      </c>
      <c r="G67" s="308" t="inlineStr"/>
    </row>
    <row r="68">
      <c r="A68" s="329" t="inlineStr">
        <is>
          <t>30</t>
        </is>
      </c>
      <c r="B68" s="329" t="inlineStr">
        <is>
          <t>Déchets bois</t>
        </is>
      </c>
      <c r="C68" s="329" t="inlineStr">
        <is>
          <t>1ère Transformation bois d'industrie</t>
        </is>
      </c>
      <c r="D68" s="329" t="inlineStr"/>
      <c r="E68" s="329" t="inlineStr"/>
      <c r="F68" s="329" t="n">
        <v>-1.2</v>
      </c>
      <c r="G68" s="329" t="inlineStr">
        <is>
          <t>Les usines de trituration utilisent au moins 1.2 fois plus de (bois rond + connexes + plaquettes) que de déchets.</t>
        </is>
      </c>
    </row>
    <row r="69">
      <c r="A69" s="308" t="inlineStr">
        <is>
          <t>30</t>
        </is>
      </c>
      <c r="B69" s="308" t="inlineStr">
        <is>
          <t>Bois d'industrie</t>
        </is>
      </c>
      <c r="C69" s="308" t="inlineStr">
        <is>
          <t>1ère Transformation bois d'industrie</t>
        </is>
      </c>
      <c r="D69" s="308" t="inlineStr"/>
      <c r="E69" s="308" t="inlineStr"/>
      <c r="F69" s="308" t="n">
        <v>1</v>
      </c>
      <c r="G69" s="308" t="inlineStr"/>
    </row>
    <row r="70">
      <c r="A70" s="308" t="inlineStr">
        <is>
          <t>30</t>
        </is>
      </c>
      <c r="B70" s="308" t="inlineStr">
        <is>
          <t>Connexes</t>
        </is>
      </c>
      <c r="C70" s="308" t="inlineStr">
        <is>
          <t>1ère Transformation bois d'industrie</t>
        </is>
      </c>
      <c r="D70" s="308" t="inlineStr"/>
      <c r="E70" s="308" t="inlineStr"/>
      <c r="F70" s="308" t="n">
        <v>1</v>
      </c>
      <c r="G70" s="308" t="inlineStr"/>
    </row>
    <row r="71">
      <c r="A71" s="329" t="inlineStr">
        <is>
          <t>31</t>
        </is>
      </c>
      <c r="B71" s="329" t="inlineStr">
        <is>
          <t>Bois hors forêt</t>
        </is>
      </c>
      <c r="C71" s="329" t="inlineStr">
        <is>
          <t>Auto-approvisionnement et circuits courts</t>
        </is>
      </c>
      <c r="D71" s="329" t="n">
        <v>1</v>
      </c>
      <c r="E71" s="329" t="inlineStr"/>
      <c r="F71" s="329" t="inlineStr"/>
      <c r="G71" s="329" t="inlineStr">
        <is>
          <t>Nécessaire pour empêcher le modèle de transformer du bois hors forêt en bois bûche circuit court ou inversement de transformer du bois sur pied (forêt) en bois hors forêt circuit court.</t>
        </is>
      </c>
    </row>
    <row r="72">
      <c r="A72" s="308" t="inlineStr">
        <is>
          <t>31</t>
        </is>
      </c>
      <c r="B72" s="308" t="inlineStr">
        <is>
          <t>Auto-approvisionnement et circuits courts</t>
        </is>
      </c>
      <c r="C72" s="308" t="inlineStr">
        <is>
          <t>Bois hors forêt circuit court</t>
        </is>
      </c>
      <c r="D72" s="308" t="n">
        <v>-1</v>
      </c>
      <c r="E72" s="308" t="inlineStr"/>
      <c r="F72" s="308" t="inlineStr"/>
      <c r="G72" s="308" t="inlineStr"/>
    </row>
    <row r="73">
      <c r="A73" s="329" t="inlineStr">
        <is>
          <t>32</t>
        </is>
      </c>
      <c r="B73" s="329" t="inlineStr">
        <is>
          <t>Exploitation forestière</t>
        </is>
      </c>
      <c r="C73" s="329" t="inlineStr">
        <is>
          <t>Bois bûche officiel</t>
        </is>
      </c>
      <c r="D73" s="329" t="inlineStr"/>
      <c r="E73" s="329" t="inlineStr"/>
      <c r="F73" s="329" t="n">
        <v>-0.8</v>
      </c>
      <c r="G73" s="329" t="inlineStr">
        <is>
          <t>Au moins 80% du bois bûche officiel (EAB) est consommé localement par les ménages.</t>
        </is>
      </c>
    </row>
    <row r="74">
      <c r="A74" s="308" t="inlineStr">
        <is>
          <t>32</t>
        </is>
      </c>
      <c r="B74" s="308" t="inlineStr">
        <is>
          <t>Bois bûche officiel</t>
        </is>
      </c>
      <c r="C74" s="308" t="inlineStr">
        <is>
          <t>Chauffage ménages</t>
        </is>
      </c>
      <c r="D74" s="308" t="inlineStr"/>
      <c r="E74" s="308" t="inlineStr"/>
      <c r="F74" s="308" t="n">
        <v>1</v>
      </c>
      <c r="G74" s="308" t="inlineStr"/>
    </row>
  </sheetData>
  <pageMargins left="0.75" right="0.75" top="1" bottom="1" header="0.5" footer="0.5"/>
  <legacyDrawing xmlns:r="http://schemas.openxmlformats.org/officeDocument/2006/relationships" r:id="anysvml"/>
</worksheet>
</file>

<file path=xl/worksheets/sheet9.xml><?xml version="1.0" encoding="utf-8"?>
<worksheet xmlns="http://schemas.openxmlformats.org/spreadsheetml/2006/main">
  <sheetPr>
    <tabColor rgb="008064A2"/>
    <outlinePr summaryBelow="1" summaryRight="1"/>
    <pageSetUpPr/>
  </sheetPr>
  <dimension ref="A1:F985"/>
  <sheetViews>
    <sheetView workbookViewId="0">
      <selection activeCell="A1" sqref="A1"/>
    </sheetView>
  </sheetViews>
  <sheetFormatPr baseColWidth="8" defaultRowHeight="15"/>
  <cols>
    <col width="61" customWidth="1" min="1" max="1"/>
    <col width="61" customWidth="1" min="2" max="2"/>
    <col width="34" customWidth="1" min="3" max="3"/>
    <col width="45" customWidth="1" min="4" max="4"/>
    <col width="45" customWidth="1" min="5" max="5"/>
    <col width="24" customWidth="1" min="6" max="6"/>
  </cols>
  <sheetData>
    <row r="1">
      <c r="A1" s="330" t="inlineStr">
        <is>
          <t>Origine</t>
        </is>
      </c>
      <c r="B1" s="330" t="inlineStr">
        <is>
          <t>Destination</t>
        </is>
      </c>
      <c r="C1" s="330" t="inlineStr">
        <is>
          <t>Valeur de sortie du modèle</t>
        </is>
      </c>
      <c r="D1" s="330" t="inlineStr">
        <is>
          <t>Borne inférieure des variables libres</t>
        </is>
      </c>
      <c r="E1" s="330" t="inlineStr">
        <is>
          <t>Borne supérieure des variables libres</t>
        </is>
      </c>
      <c r="F1" s="330" t="inlineStr">
        <is>
          <t>Type de donnée</t>
        </is>
      </c>
    </row>
    <row r="2">
      <c r="A2" t="inlineStr">
        <is>
          <t>Stock initial</t>
        </is>
      </c>
      <c r="B2" t="inlineStr">
        <is>
          <t>Bois sur pied</t>
        </is>
      </c>
      <c r="C2" t="n">
        <v>4090000</v>
      </c>
      <c r="D2" t="inlineStr"/>
      <c r="E2" t="inlineStr"/>
      <c r="F2" t="inlineStr">
        <is>
          <t>Donnée calculée</t>
        </is>
      </c>
    </row>
    <row r="3">
      <c r="A3" t="inlineStr">
        <is>
          <t>Stock initial</t>
        </is>
      </c>
      <c r="B3" t="inlineStr">
        <is>
          <t>Bois sur pied F</t>
        </is>
      </c>
      <c r="C3" t="n">
        <v>2820000</v>
      </c>
      <c r="D3" t="inlineStr"/>
      <c r="E3" t="inlineStr"/>
      <c r="F3" t="inlineStr">
        <is>
          <t>Donnée calculée</t>
        </is>
      </c>
    </row>
    <row r="4">
      <c r="A4" t="inlineStr">
        <is>
          <t>Stock initial</t>
        </is>
      </c>
      <c r="B4" t="inlineStr">
        <is>
          <t>Bois sur pied F (hors peupliers)</t>
        </is>
      </c>
      <c r="C4" t="n">
        <v>2780000</v>
      </c>
      <c r="D4" t="inlineStr"/>
      <c r="E4" t="inlineStr"/>
      <c r="F4" t="inlineStr">
        <is>
          <t>Donnée collectée</t>
        </is>
      </c>
    </row>
    <row r="5">
      <c r="A5" t="inlineStr">
        <is>
          <t>Stock initial</t>
        </is>
      </c>
      <c r="B5" t="inlineStr">
        <is>
          <t>Bois sur pied F (peupliers)</t>
        </is>
      </c>
      <c r="C5" t="n">
        <v>43100</v>
      </c>
      <c r="D5" t="inlineStr"/>
      <c r="E5" t="inlineStr"/>
      <c r="F5" t="inlineStr">
        <is>
          <t>Donnée collectée</t>
        </is>
      </c>
    </row>
    <row r="6">
      <c r="A6" t="inlineStr">
        <is>
          <t>Stock initial</t>
        </is>
      </c>
      <c r="B6" t="inlineStr">
        <is>
          <t>Bois sur pied R</t>
        </is>
      </c>
      <c r="C6" t="n">
        <v>1260000</v>
      </c>
      <c r="D6" t="inlineStr"/>
      <c r="E6" t="inlineStr"/>
      <c r="F6" t="inlineStr">
        <is>
          <t>Donnée collectée</t>
        </is>
      </c>
    </row>
    <row r="7">
      <c r="A7" t="inlineStr">
        <is>
          <t>Stock initial F</t>
        </is>
      </c>
      <c r="B7" t="inlineStr">
        <is>
          <t>Bois sur pied</t>
        </is>
      </c>
      <c r="C7" t="n">
        <v>2820000</v>
      </c>
      <c r="D7" t="inlineStr"/>
      <c r="E7" t="inlineStr"/>
      <c r="F7" t="inlineStr">
        <is>
          <t>Donnée calculée</t>
        </is>
      </c>
    </row>
    <row r="8">
      <c r="A8" t="inlineStr">
        <is>
          <t>Stock initial F</t>
        </is>
      </c>
      <c r="B8" t="inlineStr">
        <is>
          <t>Bois sur pied F</t>
        </is>
      </c>
      <c r="C8" t="n">
        <v>2820000</v>
      </c>
      <c r="D8" t="inlineStr"/>
      <c r="E8" t="inlineStr"/>
      <c r="F8" t="inlineStr">
        <is>
          <t>Donnée calculée</t>
        </is>
      </c>
    </row>
    <row r="9">
      <c r="A9" t="inlineStr">
        <is>
          <t>Stock initial F</t>
        </is>
      </c>
      <c r="B9" t="inlineStr">
        <is>
          <t>Bois sur pied F (hors peupliers)</t>
        </is>
      </c>
      <c r="C9" t="n">
        <v>2780000</v>
      </c>
      <c r="D9" t="inlineStr"/>
      <c r="E9" t="inlineStr"/>
      <c r="F9" t="inlineStr">
        <is>
          <t>Donnée calculée</t>
        </is>
      </c>
    </row>
    <row r="10">
      <c r="A10" t="inlineStr">
        <is>
          <t>Stock initial F</t>
        </is>
      </c>
      <c r="B10" t="inlineStr">
        <is>
          <t>Bois sur pied F (peupliers)</t>
        </is>
      </c>
      <c r="C10" t="n">
        <v>43100</v>
      </c>
      <c r="D10" t="inlineStr"/>
      <c r="E10" t="inlineStr"/>
      <c r="F10" t="inlineStr">
        <is>
          <t>Donnée calculée</t>
        </is>
      </c>
    </row>
    <row r="11">
      <c r="A11" t="inlineStr">
        <is>
          <t>Stock initial R</t>
        </is>
      </c>
      <c r="B11" t="inlineStr">
        <is>
          <t>Bois sur pied</t>
        </is>
      </c>
      <c r="C11" t="n">
        <v>1260000</v>
      </c>
      <c r="D11" t="inlineStr"/>
      <c r="E11" t="inlineStr"/>
      <c r="F11" t="inlineStr">
        <is>
          <t>Donnée calculée</t>
        </is>
      </c>
    </row>
    <row r="12">
      <c r="A12" t="inlineStr">
        <is>
          <t>Stock initial R</t>
        </is>
      </c>
      <c r="B12" t="inlineStr">
        <is>
          <t>Bois sur pied R</t>
        </is>
      </c>
      <c r="C12" t="n">
        <v>1260000</v>
      </c>
      <c r="D12" t="inlineStr"/>
      <c r="E12" t="inlineStr"/>
      <c r="F12" t="inlineStr">
        <is>
          <t>Donnée calculée</t>
        </is>
      </c>
    </row>
    <row r="13">
      <c r="A13" t="inlineStr">
        <is>
          <t>Accroissement naturel</t>
        </is>
      </c>
      <c r="B13" t="inlineStr">
        <is>
          <t>Bois sur pied</t>
        </is>
      </c>
      <c r="C13" t="n">
        <v>128000</v>
      </c>
      <c r="D13" t="inlineStr"/>
      <c r="E13" t="inlineStr"/>
      <c r="F13" t="inlineStr">
        <is>
          <t>Donnée calculée</t>
        </is>
      </c>
    </row>
    <row r="14">
      <c r="A14" t="inlineStr">
        <is>
          <t>Accroissement naturel</t>
        </is>
      </c>
      <c r="B14" t="inlineStr">
        <is>
          <t>Bois sur pied F</t>
        </is>
      </c>
      <c r="C14" t="n">
        <v>83000</v>
      </c>
      <c r="D14" t="inlineStr"/>
      <c r="E14" t="inlineStr"/>
      <c r="F14" t="inlineStr">
        <is>
          <t>Donnée calculée</t>
        </is>
      </c>
    </row>
    <row r="15">
      <c r="A15" t="inlineStr">
        <is>
          <t>Accroissement naturel</t>
        </is>
      </c>
      <c r="B15" t="inlineStr">
        <is>
          <t>Bois sur pied F (hors peupliers)</t>
        </is>
      </c>
      <c r="C15" t="n">
        <v>79900</v>
      </c>
      <c r="D15" t="inlineStr"/>
      <c r="E15" t="inlineStr"/>
      <c r="F15" t="inlineStr">
        <is>
          <t>Donnée collectée</t>
        </is>
      </c>
    </row>
    <row r="16">
      <c r="A16" t="inlineStr">
        <is>
          <t>Accroissement naturel</t>
        </is>
      </c>
      <c r="B16" t="inlineStr">
        <is>
          <t>Bois sur pied F (peupliers)</t>
        </is>
      </c>
      <c r="C16" t="n">
        <v>3060</v>
      </c>
      <c r="D16" t="inlineStr"/>
      <c r="E16" t="inlineStr"/>
      <c r="F16" t="inlineStr">
        <is>
          <t>Donnée collectée</t>
        </is>
      </c>
    </row>
    <row r="17">
      <c r="A17" t="inlineStr">
        <is>
          <t>Accroissement naturel</t>
        </is>
      </c>
      <c r="B17" t="inlineStr">
        <is>
          <t>Bois sur pied R</t>
        </is>
      </c>
      <c r="C17" t="n">
        <v>44600</v>
      </c>
      <c r="D17" t="inlineStr"/>
      <c r="E17" t="inlineStr"/>
      <c r="F17" t="inlineStr">
        <is>
          <t>Donnée collectée</t>
        </is>
      </c>
    </row>
    <row r="18">
      <c r="A18" t="inlineStr">
        <is>
          <t>Prélèvements</t>
        </is>
      </c>
      <c r="B18" t="inlineStr">
        <is>
          <t>Bois hors forêt circuit court</t>
        </is>
      </c>
      <c r="C18" t="n">
        <v>6500</v>
      </c>
      <c r="D18" t="inlineStr"/>
      <c r="E18" t="inlineStr"/>
      <c r="F18" t="inlineStr">
        <is>
          <t>Donnée calculée</t>
        </is>
      </c>
    </row>
    <row r="19">
      <c r="A19" t="inlineStr">
        <is>
          <t>Prélèvements</t>
        </is>
      </c>
      <c r="B19" t="inlineStr">
        <is>
          <t>Bois exploité</t>
        </is>
      </c>
      <c r="C19" t="n">
        <v>42900</v>
      </c>
      <c r="D19" t="inlineStr"/>
      <c r="E19" t="inlineStr"/>
      <c r="F19" t="inlineStr">
        <is>
          <t>Donnée calculée</t>
        </is>
      </c>
    </row>
    <row r="20">
      <c r="A20" t="inlineStr">
        <is>
          <t>Prélèvements</t>
        </is>
      </c>
      <c r="B20" t="inlineStr">
        <is>
          <t>Bois d'œuvre</t>
        </is>
      </c>
      <c r="C20" t="n">
        <v>21300</v>
      </c>
      <c r="D20" t="inlineStr"/>
      <c r="E20" t="inlineStr"/>
      <c r="F20" t="inlineStr">
        <is>
          <t>Donnée calculée</t>
        </is>
      </c>
    </row>
    <row r="21">
      <c r="A21" t="inlineStr">
        <is>
          <t>Prélèvements</t>
        </is>
      </c>
      <c r="B21" t="inlineStr">
        <is>
          <t>Bois d'œuvre F</t>
        </is>
      </c>
      <c r="C21" t="n">
        <v>5590</v>
      </c>
      <c r="D21" t="inlineStr"/>
      <c r="E21" t="inlineStr"/>
      <c r="F21" t="inlineStr">
        <is>
          <t>Donnée calculée</t>
        </is>
      </c>
    </row>
    <row r="22">
      <c r="A22" t="inlineStr">
        <is>
          <t>Prélèvements</t>
        </is>
      </c>
      <c r="B22" t="inlineStr">
        <is>
          <t>Bois d'œuvre R</t>
        </is>
      </c>
      <c r="C22" t="n">
        <v>15700</v>
      </c>
      <c r="D22" t="inlineStr"/>
      <c r="E22" t="inlineStr"/>
      <c r="F22" t="inlineStr">
        <is>
          <t>Donnée calculée</t>
        </is>
      </c>
    </row>
    <row r="23">
      <c r="A23" t="inlineStr">
        <is>
          <t>Prélèvements</t>
        </is>
      </c>
      <c r="B23" t="inlineStr">
        <is>
          <t>Bois d'industrie</t>
        </is>
      </c>
      <c r="C23" t="n">
        <v>8280</v>
      </c>
      <c r="D23" t="inlineStr"/>
      <c r="E23" t="inlineStr"/>
      <c r="F23" t="inlineStr">
        <is>
          <t>Donnée calculée</t>
        </is>
      </c>
    </row>
    <row r="24">
      <c r="A24" t="inlineStr">
        <is>
          <t>Prélèvements</t>
        </is>
      </c>
      <c r="B24" t="inlineStr">
        <is>
          <t>Bois d'industrie F</t>
        </is>
      </c>
      <c r="C24" t="n">
        <v>3400</v>
      </c>
      <c r="D24" t="inlineStr"/>
      <c r="E24" t="inlineStr"/>
      <c r="F24" t="inlineStr">
        <is>
          <t>Donnée calculée</t>
        </is>
      </c>
    </row>
    <row r="25">
      <c r="A25" t="inlineStr">
        <is>
          <t>Prélèvements</t>
        </is>
      </c>
      <c r="B25" t="inlineStr">
        <is>
          <t>Bois d'industrie R</t>
        </is>
      </c>
      <c r="C25" t="n">
        <v>4880</v>
      </c>
      <c r="D25" t="inlineStr"/>
      <c r="E25" t="inlineStr"/>
      <c r="F25" t="inlineStr">
        <is>
          <t>Donnée calculée</t>
        </is>
      </c>
    </row>
    <row r="26">
      <c r="A26" t="inlineStr">
        <is>
          <t>Prélèvements</t>
        </is>
      </c>
      <c r="B26" t="inlineStr">
        <is>
          <t>Bois bûche ménages</t>
        </is>
      </c>
      <c r="C26" t="n">
        <v>33100</v>
      </c>
      <c r="D26" t="inlineStr"/>
      <c r="E26" t="inlineStr"/>
      <c r="F26" t="inlineStr">
        <is>
          <t>Donnée calculée</t>
        </is>
      </c>
    </row>
    <row r="27">
      <c r="A27" t="inlineStr">
        <is>
          <t>Prélèvements</t>
        </is>
      </c>
      <c r="B27" t="inlineStr">
        <is>
          <t>Bois bûche officiel F</t>
        </is>
      </c>
      <c r="C27" t="n">
        <v>3830</v>
      </c>
      <c r="D27" t="n">
        <v>0</v>
      </c>
      <c r="E27" t="n">
        <v>5640</v>
      </c>
      <c r="F27" t="inlineStr">
        <is>
          <t>Donnée calculée</t>
        </is>
      </c>
    </row>
    <row r="28">
      <c r="A28" t="inlineStr">
        <is>
          <t>Prélèvements</t>
        </is>
      </c>
      <c r="B28" t="inlineStr">
        <is>
          <t>Bois bûche officiel R</t>
        </is>
      </c>
      <c r="C28" t="n">
        <v>1820</v>
      </c>
      <c r="D28" t="n">
        <v>0</v>
      </c>
      <c r="E28" t="n">
        <v>5640</v>
      </c>
      <c r="F28" t="inlineStr">
        <is>
          <t>Donnée calculée</t>
        </is>
      </c>
    </row>
    <row r="29">
      <c r="A29" t="inlineStr">
        <is>
          <t>Prélèvements</t>
        </is>
      </c>
      <c r="B29" t="inlineStr">
        <is>
          <t>Bois circuit court</t>
        </is>
      </c>
      <c r="C29" t="n">
        <v>27500</v>
      </c>
      <c r="D29" t="inlineStr"/>
      <c r="E29" t="inlineStr"/>
      <c r="F29" t="inlineStr">
        <is>
          <t>Donnée calculée</t>
        </is>
      </c>
    </row>
    <row r="30">
      <c r="A30" t="inlineStr">
        <is>
          <t>Prélèvements</t>
        </is>
      </c>
      <c r="B30" t="inlineStr">
        <is>
          <t>Bois bûche circuit court</t>
        </is>
      </c>
      <c r="C30" t="n">
        <v>21000</v>
      </c>
      <c r="D30" t="inlineStr"/>
      <c r="E30" t="inlineStr"/>
      <c r="F30" t="inlineStr">
        <is>
          <t>Donnée calculée</t>
        </is>
      </c>
    </row>
    <row r="31">
      <c r="A31" t="inlineStr">
        <is>
          <t>Prélèvements</t>
        </is>
      </c>
      <c r="B31" t="inlineStr">
        <is>
          <t>Bois bûche officiel</t>
        </is>
      </c>
      <c r="C31" t="n">
        <v>5640</v>
      </c>
      <c r="D31" t="inlineStr"/>
      <c r="E31" t="inlineStr"/>
      <c r="F31" t="inlineStr">
        <is>
          <t>Donnée calculée</t>
        </is>
      </c>
    </row>
    <row r="32">
      <c r="A32" t="inlineStr">
        <is>
          <t>Prélèvements</t>
        </is>
      </c>
      <c r="B32" t="inlineStr">
        <is>
          <t>Plaquettes forestières</t>
        </is>
      </c>
      <c r="C32" t="n">
        <v>7670</v>
      </c>
      <c r="D32" t="inlineStr"/>
      <c r="E32" t="inlineStr"/>
      <c r="F32" t="inlineStr">
        <is>
          <t>Donnée calculée</t>
        </is>
      </c>
    </row>
    <row r="33">
      <c r="A33" t="inlineStr">
        <is>
          <t>Prélèvements</t>
        </is>
      </c>
      <c r="B33" t="inlineStr">
        <is>
          <t>Plaquettes forestières F</t>
        </is>
      </c>
      <c r="C33" t="n">
        <v>4890</v>
      </c>
      <c r="D33" t="n">
        <v>27.3</v>
      </c>
      <c r="E33" t="n">
        <v>7640</v>
      </c>
      <c r="F33" t="inlineStr">
        <is>
          <t>Donnée calculée</t>
        </is>
      </c>
    </row>
    <row r="34">
      <c r="A34" t="inlineStr">
        <is>
          <t>Prélèvements</t>
        </is>
      </c>
      <c r="B34" t="inlineStr">
        <is>
          <t>Plaquettes forestières R</t>
        </is>
      </c>
      <c r="C34" t="n">
        <v>2780</v>
      </c>
      <c r="D34" t="n">
        <v>27.3</v>
      </c>
      <c r="E34" t="n">
        <v>7640</v>
      </c>
      <c r="F34" t="inlineStr">
        <is>
          <t>Donnée calculée</t>
        </is>
      </c>
    </row>
    <row r="35">
      <c r="A35" t="inlineStr">
        <is>
          <t>Prélèvements</t>
        </is>
      </c>
      <c r="B35" t="inlineStr">
        <is>
          <t>Bois exploité F</t>
        </is>
      </c>
      <c r="C35" t="n">
        <v>17700</v>
      </c>
      <c r="D35" t="n">
        <v>9010</v>
      </c>
      <c r="E35" t="n">
        <v>22300</v>
      </c>
      <c r="F35" t="inlineStr">
        <is>
          <t>Donnée calculée</t>
        </is>
      </c>
    </row>
    <row r="36">
      <c r="A36" t="inlineStr">
        <is>
          <t>Prélèvements</t>
        </is>
      </c>
      <c r="B36" t="inlineStr">
        <is>
          <t>Bois exploité R</t>
        </is>
      </c>
      <c r="C36" t="n">
        <v>25200</v>
      </c>
      <c r="D36" t="n">
        <v>20600</v>
      </c>
      <c r="E36" t="n">
        <v>33900</v>
      </c>
      <c r="F36" t="inlineStr">
        <is>
          <t>Donnée calculée</t>
        </is>
      </c>
    </row>
    <row r="37">
      <c r="A37" t="inlineStr">
        <is>
          <t>Prélèvements</t>
        </is>
      </c>
      <c r="B37" t="inlineStr">
        <is>
          <t>Plaquettes</t>
        </is>
      </c>
      <c r="C37" t="n">
        <v>7670</v>
      </c>
      <c r="D37" t="inlineStr"/>
      <c r="E37" t="inlineStr"/>
      <c r="F37" t="inlineStr">
        <is>
          <t>Donnée calculée</t>
        </is>
      </c>
    </row>
    <row r="38">
      <c r="A38" t="inlineStr">
        <is>
          <t>Prélèvements</t>
        </is>
      </c>
      <c r="B38" t="inlineStr">
        <is>
          <t>Combustibles chaudières collectives</t>
        </is>
      </c>
      <c r="C38" t="n">
        <v>7670</v>
      </c>
      <c r="D38" t="inlineStr"/>
      <c r="E38" t="inlineStr"/>
      <c r="F38" t="inlineStr">
        <is>
          <t>Donnée calculée</t>
        </is>
      </c>
    </row>
    <row r="39">
      <c r="A39" t="inlineStr">
        <is>
          <t>Auto-approvisionnement et circuits courts</t>
        </is>
      </c>
      <c r="B39" t="inlineStr">
        <is>
          <t>Bois hors forêt circuit court</t>
        </is>
      </c>
      <c r="C39" t="n">
        <v>6500</v>
      </c>
      <c r="D39" t="inlineStr"/>
      <c r="E39" t="inlineStr"/>
      <c r="F39" t="inlineStr">
        <is>
          <t>Donnée calculée</t>
        </is>
      </c>
    </row>
    <row r="40">
      <c r="A40" t="inlineStr">
        <is>
          <t>Auto-approvisionnement et circuits courts</t>
        </is>
      </c>
      <c r="B40" t="inlineStr">
        <is>
          <t>Bois bûche ménages</t>
        </is>
      </c>
      <c r="C40" t="n">
        <v>27500</v>
      </c>
      <c r="D40" t="inlineStr"/>
      <c r="E40" t="inlineStr"/>
      <c r="F40" t="inlineStr">
        <is>
          <t>Donnée calculée</t>
        </is>
      </c>
    </row>
    <row r="41">
      <c r="A41" t="inlineStr">
        <is>
          <t>Auto-approvisionnement et circuits courts</t>
        </is>
      </c>
      <c r="B41" t="inlineStr">
        <is>
          <t>Bois circuit court</t>
        </is>
      </c>
      <c r="C41" t="n">
        <v>27500</v>
      </c>
      <c r="D41" t="inlineStr"/>
      <c r="E41" t="inlineStr"/>
      <c r="F41" t="inlineStr">
        <is>
          <t>Donnée calculée</t>
        </is>
      </c>
    </row>
    <row r="42">
      <c r="A42" t="inlineStr">
        <is>
          <t>Auto-approvisionnement et circuits courts</t>
        </is>
      </c>
      <c r="B42" t="inlineStr">
        <is>
          <t>Bois bûche circuit court</t>
        </is>
      </c>
      <c r="C42" t="n">
        <v>21000</v>
      </c>
      <c r="D42" t="inlineStr"/>
      <c r="E42" t="inlineStr"/>
      <c r="F42" t="inlineStr">
        <is>
          <t>Donnée calculée</t>
        </is>
      </c>
    </row>
    <row r="43">
      <c r="A43" t="inlineStr">
        <is>
          <t>Exploitation forestière</t>
        </is>
      </c>
      <c r="B43" t="inlineStr">
        <is>
          <t>Bois exploité</t>
        </is>
      </c>
      <c r="C43" t="n">
        <v>42900</v>
      </c>
      <c r="D43" t="inlineStr"/>
      <c r="E43" t="inlineStr"/>
      <c r="F43" t="inlineStr">
        <is>
          <t>Donnée calculée</t>
        </is>
      </c>
    </row>
    <row r="44">
      <c r="A44" t="inlineStr">
        <is>
          <t>Exploitation forestière</t>
        </is>
      </c>
      <c r="B44" t="inlineStr">
        <is>
          <t>Bois d'œuvre</t>
        </is>
      </c>
      <c r="C44" t="n">
        <v>21300</v>
      </c>
      <c r="D44" t="inlineStr"/>
      <c r="E44" t="inlineStr"/>
      <c r="F44" t="inlineStr">
        <is>
          <t>Donnée calculée</t>
        </is>
      </c>
    </row>
    <row r="45">
      <c r="A45" t="inlineStr">
        <is>
          <t>Exploitation forestière</t>
        </is>
      </c>
      <c r="B45" t="inlineStr">
        <is>
          <t>Bois d'œuvre F</t>
        </is>
      </c>
      <c r="C45" t="n">
        <v>5590</v>
      </c>
      <c r="D45" t="inlineStr"/>
      <c r="E45" t="inlineStr"/>
      <c r="F45" t="inlineStr">
        <is>
          <t>Donnée collectée</t>
        </is>
      </c>
    </row>
    <row r="46">
      <c r="A46" t="inlineStr">
        <is>
          <t>Exploitation forestière</t>
        </is>
      </c>
      <c r="B46" t="inlineStr">
        <is>
          <t>Bois d'œuvre R</t>
        </is>
      </c>
      <c r="C46" t="n">
        <v>15700</v>
      </c>
      <c r="D46" t="inlineStr"/>
      <c r="E46" t="inlineStr"/>
      <c r="F46" t="inlineStr">
        <is>
          <t>Donnée collectée</t>
        </is>
      </c>
    </row>
    <row r="47">
      <c r="A47" t="inlineStr">
        <is>
          <t>Exploitation forestière</t>
        </is>
      </c>
      <c r="B47" t="inlineStr">
        <is>
          <t>Bois d'industrie</t>
        </is>
      </c>
      <c r="C47" t="n">
        <v>8280</v>
      </c>
      <c r="D47" t="inlineStr"/>
      <c r="E47" t="inlineStr"/>
      <c r="F47" t="inlineStr">
        <is>
          <t>Donnée calculée</t>
        </is>
      </c>
    </row>
    <row r="48">
      <c r="A48" t="inlineStr">
        <is>
          <t>Exploitation forestière</t>
        </is>
      </c>
      <c r="B48" t="inlineStr">
        <is>
          <t>Bois d'industrie F</t>
        </is>
      </c>
      <c r="C48" t="n">
        <v>3400</v>
      </c>
      <c r="D48" t="inlineStr"/>
      <c r="E48" t="inlineStr"/>
      <c r="F48" t="inlineStr">
        <is>
          <t>Donnée collectée</t>
        </is>
      </c>
    </row>
    <row r="49">
      <c r="A49" t="inlineStr">
        <is>
          <t>Exploitation forestière</t>
        </is>
      </c>
      <c r="B49" t="inlineStr">
        <is>
          <t>Bois d'industrie R</t>
        </is>
      </c>
      <c r="C49" t="n">
        <v>4880</v>
      </c>
      <c r="D49" t="inlineStr"/>
      <c r="E49" t="inlineStr"/>
      <c r="F49" t="inlineStr">
        <is>
          <t>Donnée collectée</t>
        </is>
      </c>
    </row>
    <row r="50">
      <c r="A50" t="inlineStr">
        <is>
          <t>Exploitation forestière</t>
        </is>
      </c>
      <c r="B50" t="inlineStr">
        <is>
          <t>Bois bûche ménages</t>
        </is>
      </c>
      <c r="C50" t="n">
        <v>5640</v>
      </c>
      <c r="D50" t="inlineStr"/>
      <c r="E50" t="inlineStr"/>
      <c r="F50" t="inlineStr">
        <is>
          <t>Donnée calculée</t>
        </is>
      </c>
    </row>
    <row r="51">
      <c r="A51" t="inlineStr">
        <is>
          <t>Exploitation forestière</t>
        </is>
      </c>
      <c r="B51" t="inlineStr">
        <is>
          <t>Bois bûche officiel F</t>
        </is>
      </c>
      <c r="C51" t="n">
        <v>3830</v>
      </c>
      <c r="D51" t="n">
        <v>0</v>
      </c>
      <c r="E51" t="n">
        <v>5640</v>
      </c>
      <c r="F51" t="inlineStr">
        <is>
          <t>Donnée calculée</t>
        </is>
      </c>
    </row>
    <row r="52">
      <c r="A52" t="inlineStr">
        <is>
          <t>Exploitation forestière</t>
        </is>
      </c>
      <c r="B52" t="inlineStr">
        <is>
          <t>Bois bûche officiel R</t>
        </is>
      </c>
      <c r="C52" t="n">
        <v>1820</v>
      </c>
      <c r="D52" t="n">
        <v>0</v>
      </c>
      <c r="E52" t="n">
        <v>5640</v>
      </c>
      <c r="F52" t="inlineStr">
        <is>
          <t>Donnée calculée</t>
        </is>
      </c>
    </row>
    <row r="53">
      <c r="A53" t="inlineStr">
        <is>
          <t>Exploitation forestière</t>
        </is>
      </c>
      <c r="B53" t="inlineStr">
        <is>
          <t>Bois bûche officiel</t>
        </is>
      </c>
      <c r="C53" t="n">
        <v>5640</v>
      </c>
      <c r="D53" t="inlineStr"/>
      <c r="E53" t="inlineStr"/>
      <c r="F53" t="inlineStr">
        <is>
          <t>Donnée collectée</t>
        </is>
      </c>
    </row>
    <row r="54">
      <c r="A54" t="inlineStr">
        <is>
          <t>Exploitation forestière</t>
        </is>
      </c>
      <c r="B54" t="inlineStr">
        <is>
          <t>Plaquettes forestières</t>
        </is>
      </c>
      <c r="C54" t="n">
        <v>7670</v>
      </c>
      <c r="D54" t="inlineStr"/>
      <c r="E54" t="inlineStr"/>
      <c r="F54" t="inlineStr">
        <is>
          <t>Donnée collectée</t>
        </is>
      </c>
    </row>
    <row r="55">
      <c r="A55" t="inlineStr">
        <is>
          <t>Exploitation forestière</t>
        </is>
      </c>
      <c r="B55" t="inlineStr">
        <is>
          <t>Plaquettes forestières F</t>
        </is>
      </c>
      <c r="C55" t="n">
        <v>4890</v>
      </c>
      <c r="D55" t="n">
        <v>27.3</v>
      </c>
      <c r="E55" t="n">
        <v>7640</v>
      </c>
      <c r="F55" t="inlineStr">
        <is>
          <t>Donnée calculée</t>
        </is>
      </c>
    </row>
    <row r="56">
      <c r="A56" t="inlineStr">
        <is>
          <t>Exploitation forestière</t>
        </is>
      </c>
      <c r="B56" t="inlineStr">
        <is>
          <t>Plaquettes forestières R</t>
        </is>
      </c>
      <c r="C56" t="n">
        <v>2780</v>
      </c>
      <c r="D56" t="n">
        <v>27.4</v>
      </c>
      <c r="E56" t="n">
        <v>7640</v>
      </c>
      <c r="F56" t="inlineStr">
        <is>
          <t>Donnée calculée</t>
        </is>
      </c>
    </row>
    <row r="57">
      <c r="A57" t="inlineStr">
        <is>
          <t>Exploitation forestière</t>
        </is>
      </c>
      <c r="B57" t="inlineStr">
        <is>
          <t>Bois exploité F</t>
        </is>
      </c>
      <c r="C57" t="n">
        <v>17700</v>
      </c>
      <c r="D57" t="n">
        <v>9010</v>
      </c>
      <c r="E57" t="n">
        <v>22300</v>
      </c>
      <c r="F57" t="inlineStr">
        <is>
          <t>Donnée calculée</t>
        </is>
      </c>
    </row>
    <row r="58">
      <c r="A58" t="inlineStr">
        <is>
          <t>Exploitation forestière</t>
        </is>
      </c>
      <c r="B58" t="inlineStr">
        <is>
          <t>Bois exploité R</t>
        </is>
      </c>
      <c r="C58" t="n">
        <v>25200</v>
      </c>
      <c r="D58" t="n">
        <v>20600</v>
      </c>
      <c r="E58" t="n">
        <v>33900</v>
      </c>
      <c r="F58" t="inlineStr">
        <is>
          <t>Donnée calculée</t>
        </is>
      </c>
    </row>
    <row r="59">
      <c r="A59" t="inlineStr">
        <is>
          <t>Exploitation forestière</t>
        </is>
      </c>
      <c r="B59" t="inlineStr">
        <is>
          <t>Plaquettes</t>
        </is>
      </c>
      <c r="C59" t="n">
        <v>7670</v>
      </c>
      <c r="D59" t="inlineStr"/>
      <c r="E59" t="inlineStr"/>
      <c r="F59" t="inlineStr">
        <is>
          <t>Donnée calculée</t>
        </is>
      </c>
    </row>
    <row r="60">
      <c r="A60" t="inlineStr">
        <is>
          <t>Exploitation forestière</t>
        </is>
      </c>
      <c r="B60" t="inlineStr">
        <is>
          <t>Combustibles chaudières collectives</t>
        </is>
      </c>
      <c r="C60" t="n">
        <v>7670</v>
      </c>
      <c r="D60" t="inlineStr"/>
      <c r="E60" t="inlineStr"/>
      <c r="F60" t="inlineStr">
        <is>
          <t>Donnée calculée</t>
        </is>
      </c>
    </row>
    <row r="61">
      <c r="A61" t="inlineStr">
        <is>
          <t>1ère Transformation bois d'œuvre</t>
        </is>
      </c>
      <c r="B61" t="inlineStr">
        <is>
          <t>Produits de la 1ère transformation bois d'œuvre</t>
        </is>
      </c>
      <c r="C61" t="n">
        <v>8660</v>
      </c>
      <c r="D61" t="inlineStr"/>
      <c r="E61" t="inlineStr"/>
      <c r="F61" t="inlineStr">
        <is>
          <t>Donnée calculée</t>
        </is>
      </c>
    </row>
    <row r="62">
      <c r="A62" t="inlineStr">
        <is>
          <t>1ère Transformation bois d'œuvre</t>
        </is>
      </c>
      <c r="B62" t="inlineStr">
        <is>
          <t>Sciages</t>
        </is>
      </c>
      <c r="C62" t="n">
        <v>8390</v>
      </c>
      <c r="D62" t="inlineStr"/>
      <c r="E62" t="inlineStr"/>
      <c r="F62" t="inlineStr">
        <is>
          <t>Donnée calculée</t>
        </is>
      </c>
    </row>
    <row r="63">
      <c r="A63" t="inlineStr">
        <is>
          <t>1ère Transformation bois d'œuvre</t>
        </is>
      </c>
      <c r="B63" t="inlineStr">
        <is>
          <t>Sciages F</t>
        </is>
      </c>
      <c r="C63" t="n">
        <v>1650</v>
      </c>
      <c r="D63" t="inlineStr"/>
      <c r="E63" t="inlineStr"/>
      <c r="F63" t="inlineStr">
        <is>
          <t>Donnée calculée</t>
        </is>
      </c>
    </row>
    <row r="64">
      <c r="A64" t="inlineStr">
        <is>
          <t>1ère Transformation bois d'œuvre</t>
        </is>
      </c>
      <c r="B64" t="inlineStr">
        <is>
          <t>Sciages R</t>
        </is>
      </c>
      <c r="C64" t="n">
        <v>6740</v>
      </c>
      <c r="D64" t="inlineStr"/>
      <c r="E64" t="inlineStr"/>
      <c r="F64" t="inlineStr">
        <is>
          <t>Donnée calculée</t>
        </is>
      </c>
    </row>
    <row r="65">
      <c r="A65" t="inlineStr">
        <is>
          <t>1ère Transformation bois d'œuvre</t>
        </is>
      </c>
      <c r="B65" t="inlineStr">
        <is>
          <t>Traverses</t>
        </is>
      </c>
      <c r="C65" t="n">
        <v>113</v>
      </c>
      <c r="D65" t="inlineStr"/>
      <c r="E65" t="inlineStr"/>
      <c r="F65" t="inlineStr">
        <is>
          <t>Donnée calculée</t>
        </is>
      </c>
    </row>
    <row r="66">
      <c r="A66" t="inlineStr">
        <is>
          <t>1ère Transformation bois d'œuvre</t>
        </is>
      </c>
      <c r="B66" t="inlineStr">
        <is>
          <t>Merrains</t>
        </is>
      </c>
      <c r="C66" t="n">
        <v>61.2</v>
      </c>
      <c r="D66" t="inlineStr"/>
      <c r="E66" t="inlineStr"/>
      <c r="F66" t="inlineStr">
        <is>
          <t>Donnée calculée</t>
        </is>
      </c>
    </row>
    <row r="67">
      <c r="A67" t="inlineStr">
        <is>
          <t>1ère Transformation bois d'œuvre</t>
        </is>
      </c>
      <c r="B67" t="inlineStr">
        <is>
          <t>Placages</t>
        </is>
      </c>
      <c r="C67" t="n">
        <v>97.7</v>
      </c>
      <c r="D67" t="inlineStr"/>
      <c r="E67" t="inlineStr"/>
      <c r="F67" t="inlineStr">
        <is>
          <t>Donnée calculée</t>
        </is>
      </c>
    </row>
    <row r="68">
      <c r="A68" t="inlineStr">
        <is>
          <t>1ère Transformation bois d'œuvre</t>
        </is>
      </c>
      <c r="B68" t="inlineStr">
        <is>
          <t>Placages F</t>
        </is>
      </c>
      <c r="C68" t="n">
        <v>60</v>
      </c>
      <c r="D68" t="n">
        <v>0</v>
      </c>
      <c r="E68" t="n">
        <v>97.7</v>
      </c>
      <c r="F68" t="inlineStr">
        <is>
          <t>Donnée calculée</t>
        </is>
      </c>
    </row>
    <row r="69">
      <c r="A69" t="inlineStr">
        <is>
          <t>1ère Transformation bois d'œuvre</t>
        </is>
      </c>
      <c r="B69" t="inlineStr">
        <is>
          <t>Placages R</t>
        </is>
      </c>
      <c r="C69" t="n">
        <v>37.8</v>
      </c>
      <c r="D69" t="n">
        <v>0</v>
      </c>
      <c r="E69" t="n">
        <v>97.7</v>
      </c>
      <c r="F69" t="inlineStr">
        <is>
          <t>Donnée calculée</t>
        </is>
      </c>
    </row>
    <row r="70">
      <c r="A70" t="inlineStr">
        <is>
          <t>1ère Transformation bois d'œuvre</t>
        </is>
      </c>
      <c r="B70" t="inlineStr">
        <is>
          <t>Produits de la 1ère transformation bois d'œuvre F</t>
        </is>
      </c>
      <c r="C70" t="n">
        <v>1890</v>
      </c>
      <c r="D70" t="n">
        <v>1830</v>
      </c>
      <c r="E70" t="n">
        <v>1930</v>
      </c>
      <c r="F70" t="inlineStr">
        <is>
          <t>Donnée calculée</t>
        </is>
      </c>
    </row>
    <row r="71">
      <c r="A71" t="inlineStr">
        <is>
          <t>1ère Transformation bois d'œuvre</t>
        </is>
      </c>
      <c r="B71" t="inlineStr">
        <is>
          <t>Produits de la 1ère transformation bois d'œuvre R</t>
        </is>
      </c>
      <c r="C71" t="n">
        <v>6770</v>
      </c>
      <c r="D71" t="n">
        <v>6740</v>
      </c>
      <c r="E71" t="n">
        <v>6830</v>
      </c>
      <c r="F71" t="inlineStr">
        <is>
          <t>Donnée calculée</t>
        </is>
      </c>
    </row>
    <row r="72">
      <c r="A72" t="inlineStr">
        <is>
          <t>1ère Transformation bois d'œuvre</t>
        </is>
      </c>
      <c r="B72" t="inlineStr">
        <is>
          <t>Connexes</t>
        </is>
      </c>
      <c r="C72" t="n">
        <v>10600</v>
      </c>
      <c r="D72" t="inlineStr"/>
      <c r="E72" t="inlineStr"/>
      <c r="F72" t="inlineStr">
        <is>
          <t>Donnée calculée</t>
        </is>
      </c>
    </row>
    <row r="73">
      <c r="A73" t="inlineStr">
        <is>
          <t>1ère Transformation bois d'œuvre</t>
        </is>
      </c>
      <c r="B73" t="inlineStr">
        <is>
          <t>Connexes hors écorces</t>
        </is>
      </c>
      <c r="C73" t="n">
        <v>7890</v>
      </c>
      <c r="D73" t="n">
        <v>7890</v>
      </c>
      <c r="E73" t="n">
        <v>7890</v>
      </c>
      <c r="F73" t="inlineStr">
        <is>
          <t>Donnée calculée</t>
        </is>
      </c>
    </row>
    <row r="74">
      <c r="A74" t="inlineStr">
        <is>
          <t>1ère Transformation bois d'œuvre</t>
        </is>
      </c>
      <c r="B74" t="inlineStr">
        <is>
          <t>Connexes hors écorces F</t>
        </is>
      </c>
      <c r="C74" t="n">
        <v>1850</v>
      </c>
      <c r="D74" t="n">
        <v>1780</v>
      </c>
      <c r="E74" t="n">
        <v>1930</v>
      </c>
      <c r="F74" t="inlineStr">
        <is>
          <t>Donnée calculée</t>
        </is>
      </c>
    </row>
    <row r="75">
      <c r="A75" t="inlineStr">
        <is>
          <t>1ère Transformation bois d'œuvre</t>
        </is>
      </c>
      <c r="B75" t="inlineStr">
        <is>
          <t>Connexes hors écorces R</t>
        </is>
      </c>
      <c r="C75" t="n">
        <v>6040</v>
      </c>
      <c r="D75" t="n">
        <v>5970</v>
      </c>
      <c r="E75" t="n">
        <v>6110</v>
      </c>
      <c r="F75" t="inlineStr">
        <is>
          <t>Donnée calculée</t>
        </is>
      </c>
    </row>
    <row r="76">
      <c r="A76" t="inlineStr">
        <is>
          <t>1ère Transformation bois d'œuvre</t>
        </is>
      </c>
      <c r="B76" t="inlineStr">
        <is>
          <t>Connexes F</t>
        </is>
      </c>
      <c r="C76" t="n">
        <v>2360</v>
      </c>
      <c r="D76" t="n">
        <v>2300</v>
      </c>
      <c r="E76" t="n">
        <v>2440</v>
      </c>
      <c r="F76" t="inlineStr">
        <is>
          <t>Donnée calculée</t>
        </is>
      </c>
    </row>
    <row r="77">
      <c r="A77" t="inlineStr">
        <is>
          <t>1ère Transformation bois d'œuvre</t>
        </is>
      </c>
      <c r="B77" t="inlineStr">
        <is>
          <t>Sciures F</t>
        </is>
      </c>
      <c r="C77" t="n">
        <v>610</v>
      </c>
      <c r="D77" t="n">
        <v>589</v>
      </c>
      <c r="E77" t="n">
        <v>636</v>
      </c>
      <c r="F77" t="inlineStr">
        <is>
          <t>Donnée calculée</t>
        </is>
      </c>
    </row>
    <row r="78">
      <c r="A78" t="inlineStr">
        <is>
          <t>1ère Transformation bois d'œuvre</t>
        </is>
      </c>
      <c r="B78" t="inlineStr">
        <is>
          <t>Plaquettes de scierie F</t>
        </is>
      </c>
      <c r="C78" t="n">
        <v>1240</v>
      </c>
      <c r="D78" t="n">
        <v>1200</v>
      </c>
      <c r="E78" t="n">
        <v>1290</v>
      </c>
      <c r="F78" t="inlineStr">
        <is>
          <t>Donnée calculée</t>
        </is>
      </c>
    </row>
    <row r="79">
      <c r="A79" t="inlineStr">
        <is>
          <t>1ère Transformation bois d'œuvre</t>
        </is>
      </c>
      <c r="B79" t="inlineStr">
        <is>
          <t>Ecorces F</t>
        </is>
      </c>
      <c r="C79" t="n">
        <v>511</v>
      </c>
      <c r="D79" t="inlineStr"/>
      <c r="E79" t="inlineStr"/>
      <c r="F79" t="inlineStr">
        <is>
          <t>Donnée calculée</t>
        </is>
      </c>
    </row>
    <row r="80">
      <c r="A80" t="inlineStr">
        <is>
          <t>1ère Transformation bois d'œuvre</t>
        </is>
      </c>
      <c r="B80" t="inlineStr">
        <is>
          <t>Connexes R</t>
        </is>
      </c>
      <c r="C80" t="n">
        <v>8280</v>
      </c>
      <c r="D80" t="n">
        <v>8210</v>
      </c>
      <c r="E80" t="n">
        <v>8360</v>
      </c>
      <c r="F80" t="inlineStr">
        <is>
          <t>Donnée calculée</t>
        </is>
      </c>
    </row>
    <row r="81">
      <c r="A81" t="inlineStr">
        <is>
          <t>1ère Transformation bois d'œuvre</t>
        </is>
      </c>
      <c r="B81" t="inlineStr">
        <is>
          <t>Sciures R</t>
        </is>
      </c>
      <c r="C81" t="n">
        <v>1990</v>
      </c>
      <c r="D81" t="n">
        <v>1970</v>
      </c>
      <c r="E81" t="n">
        <v>2020</v>
      </c>
      <c r="F81" t="inlineStr">
        <is>
          <t>Donnée calculée</t>
        </is>
      </c>
    </row>
    <row r="82">
      <c r="A82" t="inlineStr">
        <is>
          <t>1ère Transformation bois d'œuvre</t>
        </is>
      </c>
      <c r="B82" t="inlineStr">
        <is>
          <t>Plaquettes de scierie R</t>
        </is>
      </c>
      <c r="C82" t="n">
        <v>4050</v>
      </c>
      <c r="D82" t="n">
        <v>4000</v>
      </c>
      <c r="E82" t="n">
        <v>4090</v>
      </c>
      <c r="F82" t="inlineStr">
        <is>
          <t>Donnée calculée</t>
        </is>
      </c>
    </row>
    <row r="83">
      <c r="A83" t="inlineStr">
        <is>
          <t>1ère Transformation bois d'œuvre</t>
        </is>
      </c>
      <c r="B83" t="inlineStr">
        <is>
          <t>Ecorces R</t>
        </is>
      </c>
      <c r="C83" t="n">
        <v>2250</v>
      </c>
      <c r="D83" t="n">
        <v>2240</v>
      </c>
      <c r="E83" t="n">
        <v>2250</v>
      </c>
      <c r="F83" t="inlineStr">
        <is>
          <t>Donnée calculée</t>
        </is>
      </c>
    </row>
    <row r="84">
      <c r="A84" t="inlineStr">
        <is>
          <t>1ère Transformation bois d'œuvre</t>
        </is>
      </c>
      <c r="B84" t="inlineStr">
        <is>
          <t>Ecorces</t>
        </is>
      </c>
      <c r="C84" t="n">
        <v>2760</v>
      </c>
      <c r="D84" t="n">
        <v>2750</v>
      </c>
      <c r="E84" t="n">
        <v>2760</v>
      </c>
      <c r="F84" t="inlineStr">
        <is>
          <t>Donnée calculée</t>
        </is>
      </c>
    </row>
    <row r="85">
      <c r="A85" t="inlineStr">
        <is>
          <t>1ère Transformation bois d'œuvre</t>
        </is>
      </c>
      <c r="B85" t="inlineStr">
        <is>
          <t>Sciures</t>
        </is>
      </c>
      <c r="C85" t="n">
        <v>2600</v>
      </c>
      <c r="D85" t="n">
        <v>2600</v>
      </c>
      <c r="E85" t="n">
        <v>2610</v>
      </c>
      <c r="F85" t="inlineStr">
        <is>
          <t>Donnée calculée</t>
        </is>
      </c>
    </row>
    <row r="86">
      <c r="A86" t="inlineStr">
        <is>
          <t>1ère Transformation bois d'œuvre</t>
        </is>
      </c>
      <c r="B86" t="inlineStr">
        <is>
          <t>Plaquettes de scierie</t>
        </is>
      </c>
      <c r="C86" t="n">
        <v>5290</v>
      </c>
      <c r="D86" t="n">
        <v>5290</v>
      </c>
      <c r="E86" t="n">
        <v>5290</v>
      </c>
      <c r="F86" t="inlineStr">
        <is>
          <t>Donnée calculée</t>
        </is>
      </c>
    </row>
    <row r="87">
      <c r="A87" t="inlineStr">
        <is>
          <t>1ère Transformation bois d'œuvre</t>
        </is>
      </c>
      <c r="B87" t="inlineStr">
        <is>
          <t>Plaquettes</t>
        </is>
      </c>
      <c r="C87" t="n">
        <v>5290</v>
      </c>
      <c r="D87" t="n">
        <v>5290</v>
      </c>
      <c r="E87" t="n">
        <v>5290</v>
      </c>
      <c r="F87" t="inlineStr">
        <is>
          <t>Donnée calculée</t>
        </is>
      </c>
    </row>
    <row r="88">
      <c r="A88" t="inlineStr">
        <is>
          <t>1ère Transformation bois d'œuvre</t>
        </is>
      </c>
      <c r="B88" t="inlineStr">
        <is>
          <t>Combustibles chaudières collectives</t>
        </is>
      </c>
      <c r="C88" t="n">
        <v>5290</v>
      </c>
      <c r="D88" t="n">
        <v>5290</v>
      </c>
      <c r="E88" t="n">
        <v>5290</v>
      </c>
      <c r="F88" t="inlineStr">
        <is>
          <t>Donnée calculée</t>
        </is>
      </c>
    </row>
    <row r="89">
      <c r="A89" t="inlineStr">
        <is>
          <t>1ère Transformation bois d'industrie</t>
        </is>
      </c>
      <c r="B89" t="inlineStr">
        <is>
          <t>Produits de la 1ère transformation bois d'industrie</t>
        </is>
      </c>
      <c r="C89" t="n">
        <v>9560</v>
      </c>
      <c r="D89" t="inlineStr"/>
      <c r="E89" t="inlineStr"/>
      <c r="F89" t="inlineStr">
        <is>
          <t>Donnée calculée</t>
        </is>
      </c>
    </row>
    <row r="90">
      <c r="A90" t="inlineStr">
        <is>
          <t>1ère Transformation bois d'industrie</t>
        </is>
      </c>
      <c r="B90" t="inlineStr">
        <is>
          <t>Pâte à papier</t>
        </is>
      </c>
      <c r="C90" t="n">
        <v>2250</v>
      </c>
      <c r="D90" t="inlineStr"/>
      <c r="E90" t="inlineStr"/>
      <c r="F90" t="inlineStr">
        <is>
          <t>Donnée calculée</t>
        </is>
      </c>
    </row>
    <row r="91">
      <c r="A91" t="inlineStr">
        <is>
          <t>1ère Transformation bois d'industrie</t>
        </is>
      </c>
      <c r="B91" t="inlineStr">
        <is>
          <t>Pâte à papier F</t>
        </is>
      </c>
      <c r="C91" t="n">
        <v>768</v>
      </c>
      <c r="D91" t="n">
        <v>682</v>
      </c>
      <c r="E91" t="n">
        <v>788</v>
      </c>
      <c r="F91" t="inlineStr">
        <is>
          <t>Donnée calculée</t>
        </is>
      </c>
    </row>
    <row r="92">
      <c r="A92" t="inlineStr">
        <is>
          <t>1ère Transformation bois d'industrie</t>
        </is>
      </c>
      <c r="B92" t="inlineStr">
        <is>
          <t>Pâte à papier R</t>
        </is>
      </c>
      <c r="C92" t="n">
        <v>1480</v>
      </c>
      <c r="D92" t="n">
        <v>1460</v>
      </c>
      <c r="E92" t="n">
        <v>1570</v>
      </c>
      <c r="F92" t="inlineStr">
        <is>
          <t>Donnée calculée</t>
        </is>
      </c>
    </row>
    <row r="93">
      <c r="A93" t="inlineStr">
        <is>
          <t>1ère Transformation bois d'industrie</t>
        </is>
      </c>
      <c r="B93" t="inlineStr">
        <is>
          <t>Pâte à papier mécanique</t>
        </is>
      </c>
      <c r="C93" t="n">
        <v>2150</v>
      </c>
      <c r="D93" t="inlineStr"/>
      <c r="E93" t="inlineStr"/>
      <c r="F93" t="inlineStr">
        <is>
          <t>Donnée calculée</t>
        </is>
      </c>
    </row>
    <row r="94">
      <c r="A94" t="inlineStr">
        <is>
          <t>1ère Transformation bois d'industrie</t>
        </is>
      </c>
      <c r="B94" t="inlineStr">
        <is>
          <t>Pâte à papier chimique</t>
        </is>
      </c>
      <c r="C94" t="n">
        <v>104</v>
      </c>
      <c r="D94" t="inlineStr"/>
      <c r="E94" t="inlineStr"/>
      <c r="F94" t="inlineStr">
        <is>
          <t>Donnée calculée</t>
        </is>
      </c>
    </row>
    <row r="95">
      <c r="A95" t="inlineStr">
        <is>
          <t>1ère Transformation bois d'industrie</t>
        </is>
      </c>
      <c r="B95" t="inlineStr">
        <is>
          <t>Panneaux</t>
        </is>
      </c>
      <c r="C95" t="n">
        <v>7310</v>
      </c>
      <c r="D95" t="inlineStr"/>
      <c r="E95" t="inlineStr"/>
      <c r="F95" t="inlineStr">
        <is>
          <t>Donnée calculée</t>
        </is>
      </c>
    </row>
    <row r="96">
      <c r="A96" t="inlineStr">
        <is>
          <t>1ère Transformation bois d'industrie</t>
        </is>
      </c>
      <c r="B96" t="inlineStr">
        <is>
          <t>Panneaux F</t>
        </is>
      </c>
      <c r="C96" t="n">
        <v>3190</v>
      </c>
      <c r="D96" t="n">
        <v>1700</v>
      </c>
      <c r="E96" t="n">
        <v>3580</v>
      </c>
      <c r="F96" t="inlineStr">
        <is>
          <t>Donnée calculée</t>
        </is>
      </c>
    </row>
    <row r="97">
      <c r="A97" t="inlineStr">
        <is>
          <t>1ère Transformation bois d'industrie</t>
        </is>
      </c>
      <c r="B97" t="inlineStr">
        <is>
          <t>Panneaux R</t>
        </is>
      </c>
      <c r="C97" t="n">
        <v>4120</v>
      </c>
      <c r="D97" t="n">
        <v>3730</v>
      </c>
      <c r="E97" t="n">
        <v>5610</v>
      </c>
      <c r="F97" t="inlineStr">
        <is>
          <t>Donnée calculée</t>
        </is>
      </c>
    </row>
    <row r="98">
      <c r="A98" t="inlineStr">
        <is>
          <t>1ère Transformation bois d'industrie</t>
        </is>
      </c>
      <c r="B98" t="inlineStr">
        <is>
          <t>Panneaux particules</t>
        </is>
      </c>
      <c r="C98" t="n">
        <v>4780</v>
      </c>
      <c r="D98" t="inlineStr"/>
      <c r="E98" t="inlineStr"/>
      <c r="F98" t="inlineStr">
        <is>
          <t>Donnée calculée</t>
        </is>
      </c>
    </row>
    <row r="99">
      <c r="A99" t="inlineStr">
        <is>
          <t>1ère Transformation bois d'industrie</t>
        </is>
      </c>
      <c r="B99" t="inlineStr">
        <is>
          <t>Panneaux fibres</t>
        </is>
      </c>
      <c r="C99" t="n">
        <v>215</v>
      </c>
      <c r="D99" t="inlineStr"/>
      <c r="E99" t="inlineStr"/>
      <c r="F99" t="inlineStr">
        <is>
          <t>Donnée calculée</t>
        </is>
      </c>
    </row>
    <row r="100">
      <c r="A100" t="inlineStr">
        <is>
          <t>1ère Transformation bois d'industrie</t>
        </is>
      </c>
      <c r="B100" t="inlineStr">
        <is>
          <t>Panneaux MDF</t>
        </is>
      </c>
      <c r="C100" t="n">
        <v>1580</v>
      </c>
      <c r="D100" t="inlineStr"/>
      <c r="E100" t="inlineStr"/>
      <c r="F100" t="inlineStr">
        <is>
          <t>Donnée calculée</t>
        </is>
      </c>
    </row>
    <row r="101">
      <c r="A101" t="inlineStr">
        <is>
          <t>1ère Transformation bois d'industrie</t>
        </is>
      </c>
      <c r="B101" t="inlineStr">
        <is>
          <t>Panneaux OSB</t>
        </is>
      </c>
      <c r="C101" t="n">
        <v>732</v>
      </c>
      <c r="D101" t="inlineStr"/>
      <c r="E101" t="inlineStr"/>
      <c r="F101" t="inlineStr">
        <is>
          <t>Donnée calculée</t>
        </is>
      </c>
    </row>
    <row r="102">
      <c r="A102" t="inlineStr">
        <is>
          <t>1ère Transformation bois d'industrie</t>
        </is>
      </c>
      <c r="B102" t="inlineStr">
        <is>
          <t>Produits de la 1ère transformation bois d'industrie F</t>
        </is>
      </c>
      <c r="C102" t="n">
        <v>3960</v>
      </c>
      <c r="D102" t="n">
        <v>2380</v>
      </c>
      <c r="E102" t="n">
        <v>4370</v>
      </c>
      <c r="F102" t="inlineStr">
        <is>
          <t>Donnée calculée</t>
        </is>
      </c>
    </row>
    <row r="103">
      <c r="A103" t="inlineStr">
        <is>
          <t>1ère Transformation bois d'industrie</t>
        </is>
      </c>
      <c r="B103" t="inlineStr">
        <is>
          <t>Produits de la 1ère transformation bois d'industrie R</t>
        </is>
      </c>
      <c r="C103" t="n">
        <v>5600</v>
      </c>
      <c r="D103" t="n">
        <v>5190</v>
      </c>
      <c r="E103" t="n">
        <v>7180</v>
      </c>
      <c r="F103" t="inlineStr">
        <is>
          <t>Donnée calculée</t>
        </is>
      </c>
    </row>
    <row r="104">
      <c r="A104" t="inlineStr">
        <is>
          <t>1ère Transformation bois d'industrie</t>
        </is>
      </c>
      <c r="B104" t="inlineStr">
        <is>
          <t>Connexes</t>
        </is>
      </c>
      <c r="C104" t="n">
        <v>945</v>
      </c>
      <c r="D104" t="inlineStr"/>
      <c r="E104" t="inlineStr"/>
      <c r="F104" t="inlineStr">
        <is>
          <t>Donnée calculée</t>
        </is>
      </c>
    </row>
    <row r="105">
      <c r="A105" t="inlineStr">
        <is>
          <t>1ère Transformation bois d'industrie</t>
        </is>
      </c>
      <c r="B105" t="inlineStr">
        <is>
          <t>Connexes F</t>
        </is>
      </c>
      <c r="C105" t="n">
        <v>309</v>
      </c>
      <c r="D105" t="inlineStr"/>
      <c r="E105" t="inlineStr"/>
      <c r="F105" t="inlineStr">
        <is>
          <t>Donnée calculée</t>
        </is>
      </c>
    </row>
    <row r="106">
      <c r="A106" t="inlineStr">
        <is>
          <t>1ère Transformation bois d'industrie</t>
        </is>
      </c>
      <c r="B106" t="inlineStr">
        <is>
          <t>Ecorces F</t>
        </is>
      </c>
      <c r="C106" t="n">
        <v>309</v>
      </c>
      <c r="D106" t="inlineStr"/>
      <c r="E106" t="inlineStr"/>
      <c r="F106" t="inlineStr">
        <is>
          <t>Donnée calculée</t>
        </is>
      </c>
    </row>
    <row r="107">
      <c r="A107" t="inlineStr">
        <is>
          <t>1ère Transformation bois d'industrie</t>
        </is>
      </c>
      <c r="B107" t="inlineStr">
        <is>
          <t>Connexes R</t>
        </is>
      </c>
      <c r="C107" t="n">
        <v>636</v>
      </c>
      <c r="D107" t="inlineStr"/>
      <c r="E107" t="inlineStr"/>
      <c r="F107" t="inlineStr">
        <is>
          <t>Donnée calculée</t>
        </is>
      </c>
    </row>
    <row r="108">
      <c r="A108" t="inlineStr">
        <is>
          <t>1ère Transformation bois d'industrie</t>
        </is>
      </c>
      <c r="B108" t="inlineStr">
        <is>
          <t>Ecorces R</t>
        </is>
      </c>
      <c r="C108" t="n">
        <v>636</v>
      </c>
      <c r="D108" t="inlineStr"/>
      <c r="E108" t="inlineStr"/>
      <c r="F108" t="inlineStr">
        <is>
          <t>Donnée calculée</t>
        </is>
      </c>
    </row>
    <row r="109">
      <c r="A109" t="inlineStr">
        <is>
          <t>1ère Transformation bois d'industrie</t>
        </is>
      </c>
      <c r="B109" t="inlineStr">
        <is>
          <t>Ecorces</t>
        </is>
      </c>
      <c r="C109" t="n">
        <v>945</v>
      </c>
      <c r="D109" t="inlineStr"/>
      <c r="E109" t="inlineStr"/>
      <c r="F109" t="inlineStr">
        <is>
          <t>Donnée calculée</t>
        </is>
      </c>
    </row>
    <row r="110">
      <c r="A110" t="inlineStr">
        <is>
          <t>1ère Transformation bois d'industrie</t>
        </is>
      </c>
      <c r="B110" t="inlineStr">
        <is>
          <t>Résidus de pâte à papier</t>
        </is>
      </c>
      <c r="C110" t="n">
        <v>105</v>
      </c>
      <c r="D110" t="inlineStr"/>
      <c r="E110" t="inlineStr"/>
      <c r="F110" t="inlineStr">
        <is>
          <t>Donnée calculée</t>
        </is>
      </c>
    </row>
    <row r="111">
      <c r="A111" t="inlineStr">
        <is>
          <t>Scieries</t>
        </is>
      </c>
      <c r="B111" t="inlineStr">
        <is>
          <t>Produits de la 1ère transformation bois d'œuvre</t>
        </is>
      </c>
      <c r="C111" t="n">
        <v>8560</v>
      </c>
      <c r="D111" t="inlineStr"/>
      <c r="E111" t="inlineStr"/>
      <c r="F111" t="inlineStr">
        <is>
          <t>Donnée calculée</t>
        </is>
      </c>
    </row>
    <row r="112">
      <c r="A112" t="inlineStr">
        <is>
          <t>Scieries</t>
        </is>
      </c>
      <c r="B112" t="inlineStr">
        <is>
          <t>Sciages</t>
        </is>
      </c>
      <c r="C112" t="n">
        <v>8390</v>
      </c>
      <c r="D112" t="inlineStr"/>
      <c r="E112" t="inlineStr"/>
      <c r="F112" t="inlineStr">
        <is>
          <t>Donnée calculée</t>
        </is>
      </c>
    </row>
    <row r="113">
      <c r="A113" t="inlineStr">
        <is>
          <t>Scieries</t>
        </is>
      </c>
      <c r="B113" t="inlineStr">
        <is>
          <t>Sciages F</t>
        </is>
      </c>
      <c r="C113" t="n">
        <v>1650</v>
      </c>
      <c r="D113" t="inlineStr"/>
      <c r="E113" t="inlineStr"/>
      <c r="F113" t="inlineStr">
        <is>
          <t>Donnée calculée</t>
        </is>
      </c>
    </row>
    <row r="114">
      <c r="A114" t="inlineStr">
        <is>
          <t>Scieries</t>
        </is>
      </c>
      <c r="B114" t="inlineStr">
        <is>
          <t>Sciages R</t>
        </is>
      </c>
      <c r="C114" t="n">
        <v>6740</v>
      </c>
      <c r="D114" t="inlineStr"/>
      <c r="E114" t="inlineStr"/>
      <c r="F114" t="inlineStr">
        <is>
          <t>Donnée calculée</t>
        </is>
      </c>
    </row>
    <row r="115">
      <c r="A115" t="inlineStr">
        <is>
          <t>Scieries</t>
        </is>
      </c>
      <c r="B115" t="inlineStr">
        <is>
          <t>Traverses</t>
        </is>
      </c>
      <c r="C115" t="n">
        <v>113</v>
      </c>
      <c r="D115" t="inlineStr"/>
      <c r="E115" t="inlineStr"/>
      <c r="F115" t="inlineStr">
        <is>
          <t>Donnée calculée</t>
        </is>
      </c>
    </row>
    <row r="116">
      <c r="A116" t="inlineStr">
        <is>
          <t>Scieries</t>
        </is>
      </c>
      <c r="B116" t="inlineStr">
        <is>
          <t>Merrains</t>
        </is>
      </c>
      <c r="C116" t="n">
        <v>61.2</v>
      </c>
      <c r="D116" t="inlineStr"/>
      <c r="E116" t="inlineStr"/>
      <c r="F116" t="inlineStr">
        <is>
          <t>Donnée calculée</t>
        </is>
      </c>
    </row>
    <row r="117">
      <c r="A117" t="inlineStr">
        <is>
          <t>Scieries</t>
        </is>
      </c>
      <c r="B117" t="inlineStr">
        <is>
          <t>Produits de la 1ère transformation bois d'œuvre F</t>
        </is>
      </c>
      <c r="C117" t="n">
        <v>1830</v>
      </c>
      <c r="D117" t="inlineStr"/>
      <c r="E117" t="inlineStr"/>
      <c r="F117" t="inlineStr">
        <is>
          <t>Donnée calculée</t>
        </is>
      </c>
    </row>
    <row r="118">
      <c r="A118" t="inlineStr">
        <is>
          <t>Scieries</t>
        </is>
      </c>
      <c r="B118" t="inlineStr">
        <is>
          <t>Produits de la 1ère transformation bois d'œuvre R</t>
        </is>
      </c>
      <c r="C118" t="n">
        <v>6740</v>
      </c>
      <c r="D118" t="inlineStr"/>
      <c r="E118" t="inlineStr"/>
      <c r="F118" t="inlineStr">
        <is>
          <t>Donnée calculée</t>
        </is>
      </c>
    </row>
    <row r="119">
      <c r="A119" t="inlineStr">
        <is>
          <t>Scieries</t>
        </is>
      </c>
      <c r="B119" t="inlineStr">
        <is>
          <t>Connexes</t>
        </is>
      </c>
      <c r="C119" t="n">
        <v>10500</v>
      </c>
      <c r="D119" t="n">
        <v>10500</v>
      </c>
      <c r="E119" t="n">
        <v>10500</v>
      </c>
      <c r="F119" t="inlineStr">
        <is>
          <t>Donnée calculée</t>
        </is>
      </c>
    </row>
    <row r="120">
      <c r="A120" t="inlineStr">
        <is>
          <t>Scieries</t>
        </is>
      </c>
      <c r="B120" t="inlineStr">
        <is>
          <t>Connexes hors écorces</t>
        </is>
      </c>
      <c r="C120" t="n">
        <v>7800</v>
      </c>
      <c r="D120" t="n">
        <v>7750</v>
      </c>
      <c r="E120" t="n">
        <v>7790</v>
      </c>
      <c r="F120" t="inlineStr">
        <is>
          <t>Donnée calculée</t>
        </is>
      </c>
    </row>
    <row r="121">
      <c r="A121" t="inlineStr">
        <is>
          <t>Scieries</t>
        </is>
      </c>
      <c r="B121" t="inlineStr">
        <is>
          <t>Connexes hors écorces F</t>
        </is>
      </c>
      <c r="C121" t="n">
        <v>1810</v>
      </c>
      <c r="D121" t="n">
        <v>1780</v>
      </c>
      <c r="E121" t="n">
        <v>1810</v>
      </c>
      <c r="F121" t="inlineStr">
        <is>
          <t>Donnée calculée</t>
        </is>
      </c>
    </row>
    <row r="122">
      <c r="A122" t="inlineStr">
        <is>
          <t>Scieries</t>
        </is>
      </c>
      <c r="B122" t="inlineStr">
        <is>
          <t>Connexes hors écorces R</t>
        </is>
      </c>
      <c r="C122" t="n">
        <v>5990</v>
      </c>
      <c r="D122" t="n">
        <v>5970</v>
      </c>
      <c r="E122" t="n">
        <v>5990</v>
      </c>
      <c r="F122" t="inlineStr">
        <is>
          <t>Donnée calculée</t>
        </is>
      </c>
    </row>
    <row r="123">
      <c r="A123" t="inlineStr">
        <is>
          <t>Scieries</t>
        </is>
      </c>
      <c r="B123" t="inlineStr">
        <is>
          <t>Connexes F</t>
        </is>
      </c>
      <c r="C123" t="n">
        <v>2310</v>
      </c>
      <c r="D123" t="n">
        <v>2280</v>
      </c>
      <c r="E123" t="n">
        <v>2310</v>
      </c>
      <c r="F123" t="inlineStr">
        <is>
          <t>Donnée calculée</t>
        </is>
      </c>
    </row>
    <row r="124">
      <c r="A124" t="inlineStr">
        <is>
          <t>Scieries</t>
        </is>
      </c>
      <c r="B124" t="inlineStr">
        <is>
          <t>Sciures F</t>
        </is>
      </c>
      <c r="C124" t="n">
        <v>597</v>
      </c>
      <c r="D124" t="n">
        <v>589</v>
      </c>
      <c r="E124" t="n">
        <v>597</v>
      </c>
      <c r="F124" t="inlineStr">
        <is>
          <t>Donnée calculée</t>
        </is>
      </c>
    </row>
    <row r="125">
      <c r="A125" t="inlineStr">
        <is>
          <t>Scieries</t>
        </is>
      </c>
      <c r="B125" t="inlineStr">
        <is>
          <t>Plaquettes de scierie F</t>
        </is>
      </c>
      <c r="C125" t="n">
        <v>1210</v>
      </c>
      <c r="D125" t="n">
        <v>1200</v>
      </c>
      <c r="E125" t="n">
        <v>1210</v>
      </c>
      <c r="F125" t="inlineStr">
        <is>
          <t>Donnée calculée</t>
        </is>
      </c>
    </row>
    <row r="126">
      <c r="A126" t="inlineStr">
        <is>
          <t>Scieries</t>
        </is>
      </c>
      <c r="B126" t="inlineStr">
        <is>
          <t>Ecorces F</t>
        </is>
      </c>
      <c r="C126" t="n">
        <v>497</v>
      </c>
      <c r="D126" t="n">
        <v>494</v>
      </c>
      <c r="E126" t="n">
        <v>497</v>
      </c>
      <c r="F126" t="inlineStr">
        <is>
          <t>Donnée calculée</t>
        </is>
      </c>
    </row>
    <row r="127">
      <c r="A127" t="inlineStr">
        <is>
          <t>Scieries</t>
        </is>
      </c>
      <c r="B127" t="inlineStr">
        <is>
          <t>Connexes R</t>
        </is>
      </c>
      <c r="C127" t="n">
        <v>8230</v>
      </c>
      <c r="D127" t="n">
        <v>8210</v>
      </c>
      <c r="E127" t="n">
        <v>8230</v>
      </c>
      <c r="F127" t="inlineStr">
        <is>
          <t>Donnée calculée</t>
        </is>
      </c>
    </row>
    <row r="128">
      <c r="A128" t="inlineStr">
        <is>
          <t>Scieries</t>
        </is>
      </c>
      <c r="B128" t="inlineStr">
        <is>
          <t>Sciures R</t>
        </is>
      </c>
      <c r="C128" t="n">
        <v>1980</v>
      </c>
      <c r="D128" t="n">
        <v>1970</v>
      </c>
      <c r="E128" t="n">
        <v>1980</v>
      </c>
      <c r="F128" t="inlineStr">
        <is>
          <t>Donnée calculée</t>
        </is>
      </c>
    </row>
    <row r="129">
      <c r="A129" t="inlineStr">
        <is>
          <t>Scieries</t>
        </is>
      </c>
      <c r="B129" t="inlineStr">
        <is>
          <t>Plaquettes de scierie R</t>
        </is>
      </c>
      <c r="C129" t="n">
        <v>4010</v>
      </c>
      <c r="D129" t="n">
        <v>4000</v>
      </c>
      <c r="E129" t="n">
        <v>4010</v>
      </c>
      <c r="F129" t="inlineStr">
        <is>
          <t>Donnée calculée</t>
        </is>
      </c>
    </row>
    <row r="130">
      <c r="A130" t="inlineStr">
        <is>
          <t>Scieries</t>
        </is>
      </c>
      <c r="B130" t="inlineStr">
        <is>
          <t>Ecorces R</t>
        </is>
      </c>
      <c r="C130" t="n">
        <v>2250</v>
      </c>
      <c r="D130" t="n">
        <v>2240</v>
      </c>
      <c r="E130" t="n">
        <v>2240</v>
      </c>
      <c r="F130" t="inlineStr">
        <is>
          <t>Donnée calculée</t>
        </is>
      </c>
    </row>
    <row r="131">
      <c r="A131" t="inlineStr">
        <is>
          <t>Scieries</t>
        </is>
      </c>
      <c r="B131" t="inlineStr">
        <is>
          <t>Ecorces</t>
        </is>
      </c>
      <c r="C131" t="n">
        <v>2740</v>
      </c>
      <c r="D131" t="n">
        <v>2740</v>
      </c>
      <c r="E131" t="n">
        <v>2740</v>
      </c>
      <c r="F131" t="inlineStr">
        <is>
          <t>Donnée calculée</t>
        </is>
      </c>
    </row>
    <row r="132">
      <c r="A132" t="inlineStr">
        <is>
          <t>Scieries</t>
        </is>
      </c>
      <c r="B132" t="inlineStr">
        <is>
          <t>Sciures</t>
        </is>
      </c>
      <c r="C132" t="n">
        <v>2570</v>
      </c>
      <c r="D132" t="n">
        <v>2560</v>
      </c>
      <c r="E132" t="n">
        <v>2570</v>
      </c>
      <c r="F132" t="inlineStr">
        <is>
          <t>Donnée calculée</t>
        </is>
      </c>
    </row>
    <row r="133">
      <c r="A133" t="inlineStr">
        <is>
          <t>Scieries</t>
        </is>
      </c>
      <c r="B133" t="inlineStr">
        <is>
          <t>Plaquettes de scierie</t>
        </is>
      </c>
      <c r="C133" t="n">
        <v>5220</v>
      </c>
      <c r="D133" t="n">
        <v>5190</v>
      </c>
      <c r="E133" t="n">
        <v>5220</v>
      </c>
      <c r="F133" t="inlineStr">
        <is>
          <t>Donnée calculée</t>
        </is>
      </c>
    </row>
    <row r="134">
      <c r="A134" t="inlineStr">
        <is>
          <t>Scieries</t>
        </is>
      </c>
      <c r="B134" t="inlineStr">
        <is>
          <t>Plaquettes</t>
        </is>
      </c>
      <c r="C134" t="n">
        <v>5220</v>
      </c>
      <c r="D134" t="n">
        <v>5190</v>
      </c>
      <c r="E134" t="n">
        <v>5220</v>
      </c>
      <c r="F134" t="inlineStr">
        <is>
          <t>Donnée calculée</t>
        </is>
      </c>
    </row>
    <row r="135">
      <c r="A135" t="inlineStr">
        <is>
          <t>Scieries</t>
        </is>
      </c>
      <c r="B135" t="inlineStr">
        <is>
          <t>Combustibles chaudières collectives</t>
        </is>
      </c>
      <c r="C135" t="n">
        <v>5220</v>
      </c>
      <c r="D135" t="n">
        <v>5190</v>
      </c>
      <c r="E135" t="n">
        <v>5220</v>
      </c>
      <c r="F135" t="inlineStr">
        <is>
          <t>Donnée calculée</t>
        </is>
      </c>
    </row>
    <row r="136">
      <c r="A136" t="inlineStr">
        <is>
          <t>Scieries F</t>
        </is>
      </c>
      <c r="B136" t="inlineStr">
        <is>
          <t>Produits de la 1ère transformation bois d'œuvre</t>
        </is>
      </c>
      <c r="C136" t="n">
        <v>1830</v>
      </c>
      <c r="D136" t="inlineStr"/>
      <c r="E136" t="inlineStr"/>
      <c r="F136" t="inlineStr">
        <is>
          <t>Donnée calculée</t>
        </is>
      </c>
    </row>
    <row r="137">
      <c r="A137" t="inlineStr">
        <is>
          <t>Scieries F</t>
        </is>
      </c>
      <c r="B137" t="inlineStr">
        <is>
          <t>Sciages</t>
        </is>
      </c>
      <c r="C137" t="n">
        <v>1650</v>
      </c>
      <c r="D137" t="inlineStr"/>
      <c r="E137" t="inlineStr"/>
      <c r="F137" t="inlineStr">
        <is>
          <t>Donnée calculée</t>
        </is>
      </c>
    </row>
    <row r="138">
      <c r="A138" t="inlineStr">
        <is>
          <t>Scieries F</t>
        </is>
      </c>
      <c r="B138" t="inlineStr">
        <is>
          <t>Sciages F</t>
        </is>
      </c>
      <c r="C138" t="n">
        <v>1650</v>
      </c>
      <c r="D138" t="inlineStr"/>
      <c r="E138" t="inlineStr"/>
      <c r="F138" t="inlineStr">
        <is>
          <t>Donnée collectée</t>
        </is>
      </c>
    </row>
    <row r="139">
      <c r="A139" t="inlineStr">
        <is>
          <t>Scieries F</t>
        </is>
      </c>
      <c r="B139" t="inlineStr">
        <is>
          <t>Traverses</t>
        </is>
      </c>
      <c r="C139" t="n">
        <v>113</v>
      </c>
      <c r="D139" t="inlineStr"/>
      <c r="E139" t="inlineStr"/>
      <c r="F139" t="inlineStr">
        <is>
          <t>Donnée collectée</t>
        </is>
      </c>
    </row>
    <row r="140">
      <c r="A140" t="inlineStr">
        <is>
          <t>Scieries F</t>
        </is>
      </c>
      <c r="B140" t="inlineStr">
        <is>
          <t>Merrains</t>
        </is>
      </c>
      <c r="C140" t="n">
        <v>61.2</v>
      </c>
      <c r="D140" t="inlineStr"/>
      <c r="E140" t="inlineStr"/>
      <c r="F140" t="inlineStr">
        <is>
          <t>Donnée collectée</t>
        </is>
      </c>
    </row>
    <row r="141">
      <c r="A141" t="inlineStr">
        <is>
          <t>Scieries F</t>
        </is>
      </c>
      <c r="B141" t="inlineStr">
        <is>
          <t>Produits de la 1ère transformation bois d'œuvre F</t>
        </is>
      </c>
      <c r="C141" t="n">
        <v>1830</v>
      </c>
      <c r="D141" t="inlineStr"/>
      <c r="E141" t="inlineStr"/>
      <c r="F141" t="inlineStr">
        <is>
          <t>Donnée calculée</t>
        </is>
      </c>
    </row>
    <row r="142">
      <c r="A142" t="inlineStr">
        <is>
          <t>Scieries F</t>
        </is>
      </c>
      <c r="B142" t="inlineStr">
        <is>
          <t>Connexes</t>
        </is>
      </c>
      <c r="C142" t="n">
        <v>2310</v>
      </c>
      <c r="D142" t="n">
        <v>2280</v>
      </c>
      <c r="E142" t="n">
        <v>2310</v>
      </c>
      <c r="F142" t="inlineStr">
        <is>
          <t>Donnée calculée</t>
        </is>
      </c>
    </row>
    <row r="143">
      <c r="A143" t="inlineStr">
        <is>
          <t>Scieries F</t>
        </is>
      </c>
      <c r="B143" t="inlineStr">
        <is>
          <t>Connexes hors écorces</t>
        </is>
      </c>
      <c r="C143" t="n">
        <v>1810</v>
      </c>
      <c r="D143" t="n">
        <v>1780</v>
      </c>
      <c r="E143" t="n">
        <v>1810</v>
      </c>
      <c r="F143" t="inlineStr">
        <is>
          <t>Donnée calculée</t>
        </is>
      </c>
    </row>
    <row r="144">
      <c r="A144" t="inlineStr">
        <is>
          <t>Scieries F</t>
        </is>
      </c>
      <c r="B144" t="inlineStr">
        <is>
          <t>Connexes hors écorces F</t>
        </is>
      </c>
      <c r="C144" t="n">
        <v>1810</v>
      </c>
      <c r="D144" t="n">
        <v>1780</v>
      </c>
      <c r="E144" t="n">
        <v>1810</v>
      </c>
      <c r="F144" t="inlineStr">
        <is>
          <t>Donnée calculée</t>
        </is>
      </c>
    </row>
    <row r="145">
      <c r="A145" t="inlineStr">
        <is>
          <t>Scieries F</t>
        </is>
      </c>
      <c r="B145" t="inlineStr">
        <is>
          <t>Connexes F</t>
        </is>
      </c>
      <c r="C145" t="n">
        <v>2310</v>
      </c>
      <c r="D145" t="n">
        <v>2280</v>
      </c>
      <c r="E145" t="n">
        <v>2310</v>
      </c>
      <c r="F145" t="inlineStr">
        <is>
          <t>Donnée calculée</t>
        </is>
      </c>
    </row>
    <row r="146">
      <c r="A146" t="inlineStr">
        <is>
          <t>Scieries F</t>
        </is>
      </c>
      <c r="B146" t="inlineStr">
        <is>
          <t>Sciures F</t>
        </is>
      </c>
      <c r="C146" t="n">
        <v>597</v>
      </c>
      <c r="D146" t="n">
        <v>589</v>
      </c>
      <c r="E146" t="n">
        <v>597</v>
      </c>
      <c r="F146" t="inlineStr">
        <is>
          <t>Donnée calculée</t>
        </is>
      </c>
    </row>
    <row r="147">
      <c r="A147" t="inlineStr">
        <is>
          <t>Scieries F</t>
        </is>
      </c>
      <c r="B147" t="inlineStr">
        <is>
          <t>Plaquettes de scierie F</t>
        </is>
      </c>
      <c r="C147" t="n">
        <v>1210</v>
      </c>
      <c r="D147" t="n">
        <v>1200</v>
      </c>
      <c r="E147" t="n">
        <v>1210</v>
      </c>
      <c r="F147" t="inlineStr">
        <is>
          <t>Donnée calculée</t>
        </is>
      </c>
    </row>
    <row r="148">
      <c r="A148" t="inlineStr">
        <is>
          <t>Scieries F</t>
        </is>
      </c>
      <c r="B148" t="inlineStr">
        <is>
          <t>Ecorces F</t>
        </is>
      </c>
      <c r="C148" t="n">
        <v>497</v>
      </c>
      <c r="D148" t="n">
        <v>494</v>
      </c>
      <c r="E148" t="n">
        <v>497</v>
      </c>
      <c r="F148" t="inlineStr">
        <is>
          <t>Donnée calculée</t>
        </is>
      </c>
    </row>
    <row r="149">
      <c r="A149" t="inlineStr">
        <is>
          <t>Scieries F</t>
        </is>
      </c>
      <c r="B149" t="inlineStr">
        <is>
          <t>Ecorces</t>
        </is>
      </c>
      <c r="C149" t="n">
        <v>497</v>
      </c>
      <c r="D149" t="n">
        <v>494</v>
      </c>
      <c r="E149" t="n">
        <v>497</v>
      </c>
      <c r="F149" t="inlineStr">
        <is>
          <t>Donnée calculée</t>
        </is>
      </c>
    </row>
    <row r="150">
      <c r="A150" t="inlineStr">
        <is>
          <t>Scieries F</t>
        </is>
      </c>
      <c r="B150" t="inlineStr">
        <is>
          <t>Sciures</t>
        </is>
      </c>
      <c r="C150" t="n">
        <v>597</v>
      </c>
      <c r="D150" t="n">
        <v>589</v>
      </c>
      <c r="E150" t="n">
        <v>597</v>
      </c>
      <c r="F150" t="inlineStr">
        <is>
          <t>Donnée calculée</t>
        </is>
      </c>
    </row>
    <row r="151">
      <c r="A151" t="inlineStr">
        <is>
          <t>Scieries F</t>
        </is>
      </c>
      <c r="B151" t="inlineStr">
        <is>
          <t>Plaquettes de scierie</t>
        </is>
      </c>
      <c r="C151" t="n">
        <v>1210</v>
      </c>
      <c r="D151" t="n">
        <v>1200</v>
      </c>
      <c r="E151" t="n">
        <v>1210</v>
      </c>
      <c r="F151" t="inlineStr">
        <is>
          <t>Donnée calculée</t>
        </is>
      </c>
    </row>
    <row r="152">
      <c r="A152" t="inlineStr">
        <is>
          <t>Scieries F</t>
        </is>
      </c>
      <c r="B152" t="inlineStr">
        <is>
          <t>Plaquettes</t>
        </is>
      </c>
      <c r="C152" t="n">
        <v>1210</v>
      </c>
      <c r="D152" t="n">
        <v>1200</v>
      </c>
      <c r="E152" t="n">
        <v>1210</v>
      </c>
      <c r="F152" t="inlineStr">
        <is>
          <t>Donnée calculée</t>
        </is>
      </c>
    </row>
    <row r="153">
      <c r="A153" t="inlineStr">
        <is>
          <t>Scieries F</t>
        </is>
      </c>
      <c r="B153" t="inlineStr">
        <is>
          <t>Combustibles chaudières collectives</t>
        </is>
      </c>
      <c r="C153" t="n">
        <v>1210</v>
      </c>
      <c r="D153" t="n">
        <v>1200</v>
      </c>
      <c r="E153" t="n">
        <v>1210</v>
      </c>
      <c r="F153" t="inlineStr">
        <is>
          <t>Donnée calculée</t>
        </is>
      </c>
    </row>
    <row r="154">
      <c r="A154" t="inlineStr">
        <is>
          <t>Scieries R</t>
        </is>
      </c>
      <c r="B154" t="inlineStr">
        <is>
          <t>Produits de la 1ère transformation bois d'œuvre</t>
        </is>
      </c>
      <c r="C154" t="n">
        <v>6740</v>
      </c>
      <c r="D154" t="inlineStr"/>
      <c r="E154" t="inlineStr"/>
      <c r="F154" t="inlineStr">
        <is>
          <t>Donnée calculée</t>
        </is>
      </c>
    </row>
    <row r="155">
      <c r="A155" t="inlineStr">
        <is>
          <t>Scieries R</t>
        </is>
      </c>
      <c r="B155" t="inlineStr">
        <is>
          <t>Sciages</t>
        </is>
      </c>
      <c r="C155" t="n">
        <v>6740</v>
      </c>
      <c r="D155" t="inlineStr"/>
      <c r="E155" t="inlineStr"/>
      <c r="F155" t="inlineStr">
        <is>
          <t>Donnée calculée</t>
        </is>
      </c>
    </row>
    <row r="156">
      <c r="A156" t="inlineStr">
        <is>
          <t>Scieries R</t>
        </is>
      </c>
      <c r="B156" t="inlineStr">
        <is>
          <t>Sciages R</t>
        </is>
      </c>
      <c r="C156" t="n">
        <v>6740</v>
      </c>
      <c r="D156" t="inlineStr"/>
      <c r="E156" t="inlineStr"/>
      <c r="F156" t="inlineStr">
        <is>
          <t>Donnée collectée</t>
        </is>
      </c>
    </row>
    <row r="157">
      <c r="A157" t="inlineStr">
        <is>
          <t>Scieries R</t>
        </is>
      </c>
      <c r="B157" t="inlineStr">
        <is>
          <t>Produits de la 1ère transformation bois d'œuvre R</t>
        </is>
      </c>
      <c r="C157" t="n">
        <v>6740</v>
      </c>
      <c r="D157" t="inlineStr"/>
      <c r="E157" t="inlineStr"/>
      <c r="F157" t="inlineStr">
        <is>
          <t>Donnée calculée</t>
        </is>
      </c>
    </row>
    <row r="158">
      <c r="A158" t="inlineStr">
        <is>
          <t>Scieries R</t>
        </is>
      </c>
      <c r="B158" t="inlineStr">
        <is>
          <t>Connexes</t>
        </is>
      </c>
      <c r="C158" t="n">
        <v>8230</v>
      </c>
      <c r="D158" t="n">
        <v>8210</v>
      </c>
      <c r="E158" t="n">
        <v>8230</v>
      </c>
      <c r="F158" t="inlineStr">
        <is>
          <t>Donnée calculée</t>
        </is>
      </c>
    </row>
    <row r="159">
      <c r="A159" t="inlineStr">
        <is>
          <t>Scieries R</t>
        </is>
      </c>
      <c r="B159" t="inlineStr">
        <is>
          <t>Connexes hors écorces</t>
        </is>
      </c>
      <c r="C159" t="n">
        <v>5990</v>
      </c>
      <c r="D159" t="n">
        <v>5970</v>
      </c>
      <c r="E159" t="n">
        <v>5990</v>
      </c>
      <c r="F159" t="inlineStr">
        <is>
          <t>Donnée calculée</t>
        </is>
      </c>
    </row>
    <row r="160">
      <c r="A160" t="inlineStr">
        <is>
          <t>Scieries R</t>
        </is>
      </c>
      <c r="B160" t="inlineStr">
        <is>
          <t>Connexes hors écorces R</t>
        </is>
      </c>
      <c r="C160" t="n">
        <v>5990</v>
      </c>
      <c r="D160" t="n">
        <v>5970</v>
      </c>
      <c r="E160" t="n">
        <v>5990</v>
      </c>
      <c r="F160" t="inlineStr">
        <is>
          <t>Donnée calculée</t>
        </is>
      </c>
    </row>
    <row r="161">
      <c r="A161" t="inlineStr">
        <is>
          <t>Scieries R</t>
        </is>
      </c>
      <c r="B161" t="inlineStr">
        <is>
          <t>Connexes R</t>
        </is>
      </c>
      <c r="C161" t="n">
        <v>8230</v>
      </c>
      <c r="D161" t="n">
        <v>8210</v>
      </c>
      <c r="E161" t="n">
        <v>8230</v>
      </c>
      <c r="F161" t="inlineStr">
        <is>
          <t>Donnée calculée</t>
        </is>
      </c>
    </row>
    <row r="162">
      <c r="A162" t="inlineStr">
        <is>
          <t>Scieries R</t>
        </is>
      </c>
      <c r="B162" t="inlineStr">
        <is>
          <t>Sciures R</t>
        </is>
      </c>
      <c r="C162" t="n">
        <v>1980</v>
      </c>
      <c r="D162" t="n">
        <v>1970</v>
      </c>
      <c r="E162" t="n">
        <v>1980</v>
      </c>
      <c r="F162" t="inlineStr">
        <is>
          <t>Donnée calculée</t>
        </is>
      </c>
    </row>
    <row r="163">
      <c r="A163" t="inlineStr">
        <is>
          <t>Scieries R</t>
        </is>
      </c>
      <c r="B163" t="inlineStr">
        <is>
          <t>Plaquettes de scierie R</t>
        </is>
      </c>
      <c r="C163" t="n">
        <v>4010</v>
      </c>
      <c r="D163" t="n">
        <v>4000</v>
      </c>
      <c r="E163" t="n">
        <v>4010</v>
      </c>
      <c r="F163" t="inlineStr">
        <is>
          <t>Donnée calculée</t>
        </is>
      </c>
    </row>
    <row r="164">
      <c r="A164" t="inlineStr">
        <is>
          <t>Scieries R</t>
        </is>
      </c>
      <c r="B164" t="inlineStr">
        <is>
          <t>Ecorces R</t>
        </is>
      </c>
      <c r="C164" t="n">
        <v>2250</v>
      </c>
      <c r="D164" t="n">
        <v>2240</v>
      </c>
      <c r="E164" t="n">
        <v>2240</v>
      </c>
      <c r="F164" t="inlineStr">
        <is>
          <t>Donnée calculée</t>
        </is>
      </c>
    </row>
    <row r="165">
      <c r="A165" t="inlineStr">
        <is>
          <t>Scieries R</t>
        </is>
      </c>
      <c r="B165" t="inlineStr">
        <is>
          <t>Ecorces</t>
        </is>
      </c>
      <c r="C165" t="n">
        <v>2250</v>
      </c>
      <c r="D165" t="n">
        <v>2240</v>
      </c>
      <c r="E165" t="n">
        <v>2240</v>
      </c>
      <c r="F165" t="inlineStr">
        <is>
          <t>Donnée calculée</t>
        </is>
      </c>
    </row>
    <row r="166">
      <c r="A166" t="inlineStr">
        <is>
          <t>Scieries R</t>
        </is>
      </c>
      <c r="B166" t="inlineStr">
        <is>
          <t>Sciures</t>
        </is>
      </c>
      <c r="C166" t="n">
        <v>1980</v>
      </c>
      <c r="D166" t="n">
        <v>1970</v>
      </c>
      <c r="E166" t="n">
        <v>1980</v>
      </c>
      <c r="F166" t="inlineStr">
        <is>
          <t>Donnée calculée</t>
        </is>
      </c>
    </row>
    <row r="167">
      <c r="A167" t="inlineStr">
        <is>
          <t>Scieries R</t>
        </is>
      </c>
      <c r="B167" t="inlineStr">
        <is>
          <t>Plaquettes de scierie</t>
        </is>
      </c>
      <c r="C167" t="n">
        <v>4010</v>
      </c>
      <c r="D167" t="n">
        <v>4000</v>
      </c>
      <c r="E167" t="n">
        <v>4010</v>
      </c>
      <c r="F167" t="inlineStr">
        <is>
          <t>Donnée calculée</t>
        </is>
      </c>
    </row>
    <row r="168">
      <c r="A168" t="inlineStr">
        <is>
          <t>Scieries R</t>
        </is>
      </c>
      <c r="B168" t="inlineStr">
        <is>
          <t>Plaquettes</t>
        </is>
      </c>
      <c r="C168" t="n">
        <v>4010</v>
      </c>
      <c r="D168" t="n">
        <v>4000</v>
      </c>
      <c r="E168" t="n">
        <v>4010</v>
      </c>
      <c r="F168" t="inlineStr">
        <is>
          <t>Donnée calculée</t>
        </is>
      </c>
    </row>
    <row r="169">
      <c r="A169" t="inlineStr">
        <is>
          <t>Scieries R</t>
        </is>
      </c>
      <c r="B169" t="inlineStr">
        <is>
          <t>Combustibles chaudières collectives</t>
        </is>
      </c>
      <c r="C169" t="n">
        <v>4010</v>
      </c>
      <c r="D169" t="n">
        <v>4000</v>
      </c>
      <c r="E169" t="n">
        <v>4010</v>
      </c>
      <c r="F169" t="inlineStr">
        <is>
          <t>Donnée calculée</t>
        </is>
      </c>
    </row>
    <row r="170">
      <c r="A170" t="inlineStr">
        <is>
          <t>Usines de tranchage et déroulage</t>
        </is>
      </c>
      <c r="B170" t="inlineStr">
        <is>
          <t>Produits de la 1ère transformation bois d'œuvre</t>
        </is>
      </c>
      <c r="C170" t="n">
        <v>97.7</v>
      </c>
      <c r="D170" t="inlineStr"/>
      <c r="E170" t="inlineStr"/>
      <c r="F170" t="inlineStr">
        <is>
          <t>Donnée calculée</t>
        </is>
      </c>
    </row>
    <row r="171">
      <c r="A171" t="inlineStr">
        <is>
          <t>Usines de tranchage et déroulage</t>
        </is>
      </c>
      <c r="B171" t="inlineStr">
        <is>
          <t>Placages</t>
        </is>
      </c>
      <c r="C171" t="n">
        <v>97.7</v>
      </c>
      <c r="D171" t="inlineStr"/>
      <c r="E171" t="inlineStr"/>
      <c r="F171" t="inlineStr">
        <is>
          <t>Donnée collectée</t>
        </is>
      </c>
    </row>
    <row r="172">
      <c r="A172" t="inlineStr">
        <is>
          <t>Usines de tranchage et déroulage</t>
        </is>
      </c>
      <c r="B172" t="inlineStr">
        <is>
          <t>Placages F</t>
        </is>
      </c>
      <c r="C172" t="n">
        <v>60</v>
      </c>
      <c r="D172" t="n">
        <v>0</v>
      </c>
      <c r="E172" t="n">
        <v>97.7</v>
      </c>
      <c r="F172" t="inlineStr">
        <is>
          <t>Donnée calculée</t>
        </is>
      </c>
    </row>
    <row r="173">
      <c r="A173" t="inlineStr">
        <is>
          <t>Usines de tranchage et déroulage</t>
        </is>
      </c>
      <c r="B173" t="inlineStr">
        <is>
          <t>Placages R</t>
        </is>
      </c>
      <c r="C173" t="n">
        <v>37.8</v>
      </c>
      <c r="D173" t="n">
        <v>0</v>
      </c>
      <c r="E173" t="n">
        <v>97.7</v>
      </c>
      <c r="F173" t="inlineStr">
        <is>
          <t>Donnée calculée</t>
        </is>
      </c>
    </row>
    <row r="174">
      <c r="A174" t="inlineStr">
        <is>
          <t>Usines de tranchage et déroulage</t>
        </is>
      </c>
      <c r="B174" t="inlineStr">
        <is>
          <t>Produits de la 1ère transformation bois d'œuvre F</t>
        </is>
      </c>
      <c r="C174" t="n">
        <v>60</v>
      </c>
      <c r="D174" t="n">
        <v>0</v>
      </c>
      <c r="E174" t="n">
        <v>97.7</v>
      </c>
      <c r="F174" t="inlineStr">
        <is>
          <t>Donnée calculée</t>
        </is>
      </c>
    </row>
    <row r="175">
      <c r="A175" t="inlineStr">
        <is>
          <t>Usines de tranchage et déroulage</t>
        </is>
      </c>
      <c r="B175" t="inlineStr">
        <is>
          <t>Produits de la 1ère transformation bois d'œuvre R</t>
        </is>
      </c>
      <c r="C175" t="n">
        <v>37.8</v>
      </c>
      <c r="D175" t="n">
        <v>0</v>
      </c>
      <c r="E175" t="n">
        <v>97.7</v>
      </c>
      <c r="F175" t="inlineStr">
        <is>
          <t>Donnée calculée</t>
        </is>
      </c>
    </row>
    <row r="176">
      <c r="A176" t="inlineStr">
        <is>
          <t>Usines de tranchage et déroulage</t>
        </is>
      </c>
      <c r="B176" t="inlineStr">
        <is>
          <t>Connexes</t>
        </is>
      </c>
      <c r="C176" t="n">
        <v>105</v>
      </c>
      <c r="D176" t="n">
        <v>108</v>
      </c>
      <c r="E176" t="n">
        <v>157</v>
      </c>
      <c r="F176" t="inlineStr">
        <is>
          <t>Donnée calculée</t>
        </is>
      </c>
    </row>
    <row r="177">
      <c r="A177" t="inlineStr">
        <is>
          <t>Usines de tranchage et déroulage</t>
        </is>
      </c>
      <c r="B177" t="inlineStr">
        <is>
          <t>Connexes hors écorces</t>
        </is>
      </c>
      <c r="C177" t="n">
        <v>91.09999999999999</v>
      </c>
      <c r="D177" t="n">
        <v>93.5</v>
      </c>
      <c r="E177" t="n">
        <v>140</v>
      </c>
      <c r="F177" t="inlineStr">
        <is>
          <t>Donnée calculée</t>
        </is>
      </c>
    </row>
    <row r="178">
      <c r="A178" t="inlineStr">
        <is>
          <t>Usines de tranchage et déroulage</t>
        </is>
      </c>
      <c r="B178" t="inlineStr">
        <is>
          <t>Connexes hors écorces F</t>
        </is>
      </c>
      <c r="C178" t="n">
        <v>39</v>
      </c>
      <c r="D178" t="n">
        <v>0</v>
      </c>
      <c r="E178" t="n">
        <v>142</v>
      </c>
      <c r="F178" t="inlineStr">
        <is>
          <t>Donnée calculée</t>
        </is>
      </c>
    </row>
    <row r="179">
      <c r="A179" t="inlineStr">
        <is>
          <t>Usines de tranchage et déroulage</t>
        </is>
      </c>
      <c r="B179" t="inlineStr">
        <is>
          <t>Connexes hors écorces R</t>
        </is>
      </c>
      <c r="C179" t="n">
        <v>52.2</v>
      </c>
      <c r="D179" t="n">
        <v>0</v>
      </c>
      <c r="E179" t="n">
        <v>142</v>
      </c>
      <c r="F179" t="inlineStr">
        <is>
          <t>Donnée calculée</t>
        </is>
      </c>
    </row>
    <row r="180">
      <c r="A180" t="inlineStr">
        <is>
          <t>Usines de tranchage et déroulage</t>
        </is>
      </c>
      <c r="B180" t="inlineStr">
        <is>
          <t>Connexes F</t>
        </is>
      </c>
      <c r="C180" t="n">
        <v>52.5</v>
      </c>
      <c r="D180" t="n">
        <v>13.7</v>
      </c>
      <c r="E180" t="n">
        <v>159</v>
      </c>
      <c r="F180" t="inlineStr">
        <is>
          <t>Donnée calculée</t>
        </is>
      </c>
    </row>
    <row r="181">
      <c r="A181" t="inlineStr">
        <is>
          <t>Usines de tranchage et déroulage</t>
        </is>
      </c>
      <c r="B181" t="inlineStr">
        <is>
          <t>Sciures F</t>
        </is>
      </c>
      <c r="C181" t="n">
        <v>12.8</v>
      </c>
      <c r="D181" t="n">
        <v>0</v>
      </c>
      <c r="E181" t="n">
        <v>47.5</v>
      </c>
      <c r="F181" t="inlineStr">
        <is>
          <t>Donnée calculée</t>
        </is>
      </c>
    </row>
    <row r="182">
      <c r="A182" t="inlineStr">
        <is>
          <t>Usines de tranchage et déroulage</t>
        </is>
      </c>
      <c r="B182" t="inlineStr">
        <is>
          <t>Plaquettes de scierie F</t>
        </is>
      </c>
      <c r="C182" t="n">
        <v>26.1</v>
      </c>
      <c r="D182" t="n">
        <v>0</v>
      </c>
      <c r="E182" t="n">
        <v>95.2</v>
      </c>
      <c r="F182" t="inlineStr">
        <is>
          <t>Donnée calculée</t>
        </is>
      </c>
    </row>
    <row r="183">
      <c r="A183" t="inlineStr">
        <is>
          <t>Usines de tranchage et déroulage</t>
        </is>
      </c>
      <c r="B183" t="inlineStr">
        <is>
          <t>Ecorces F</t>
        </is>
      </c>
      <c r="C183" t="n">
        <v>13.5</v>
      </c>
      <c r="D183" t="n">
        <v>13.7</v>
      </c>
      <c r="E183" t="n">
        <v>17</v>
      </c>
      <c r="F183" t="inlineStr">
        <is>
          <t>Donnée calculée</t>
        </is>
      </c>
    </row>
    <row r="184">
      <c r="A184" t="inlineStr">
        <is>
          <t>Usines de tranchage et déroulage</t>
        </is>
      </c>
      <c r="B184" t="inlineStr">
        <is>
          <t>Connexes R</t>
        </is>
      </c>
      <c r="C184" t="n">
        <v>52.3</v>
      </c>
      <c r="D184" t="n">
        <v>0</v>
      </c>
      <c r="E184" t="n">
        <v>146</v>
      </c>
      <c r="F184" t="inlineStr">
        <is>
          <t>Donnée calculée</t>
        </is>
      </c>
    </row>
    <row r="185">
      <c r="A185" t="inlineStr">
        <is>
          <t>Usines de tranchage et déroulage</t>
        </is>
      </c>
      <c r="B185" t="inlineStr">
        <is>
          <t>Sciures R</t>
        </is>
      </c>
      <c r="C185" t="n">
        <v>17.2</v>
      </c>
      <c r="D185" t="n">
        <v>0</v>
      </c>
      <c r="E185" t="n">
        <v>47.5</v>
      </c>
      <c r="F185" t="inlineStr">
        <is>
          <t>Donnée calculée</t>
        </is>
      </c>
    </row>
    <row r="186">
      <c r="A186" t="inlineStr">
        <is>
          <t>Usines de tranchage et déroulage</t>
        </is>
      </c>
      <c r="B186" t="inlineStr">
        <is>
          <t>Plaquettes de scierie R</t>
        </is>
      </c>
      <c r="C186" t="n">
        <v>35</v>
      </c>
      <c r="D186" t="n">
        <v>0</v>
      </c>
      <c r="E186" t="n">
        <v>95.2</v>
      </c>
      <c r="F186" t="inlineStr">
        <is>
          <t>Donnée calculée</t>
        </is>
      </c>
    </row>
    <row r="187">
      <c r="A187" t="inlineStr">
        <is>
          <t>Usines de tranchage et déroulage</t>
        </is>
      </c>
      <c r="B187" t="inlineStr">
        <is>
          <t>Ecorces R</t>
        </is>
      </c>
      <c r="C187" t="n">
        <v>0.16</v>
      </c>
      <c r="D187" t="n">
        <v>0</v>
      </c>
      <c r="E187" t="n">
        <v>3.76</v>
      </c>
      <c r="F187" t="inlineStr">
        <is>
          <t>Donnée calculée</t>
        </is>
      </c>
    </row>
    <row r="188">
      <c r="A188" t="inlineStr">
        <is>
          <t>Usines de tranchage et déroulage</t>
        </is>
      </c>
      <c r="B188" t="inlineStr">
        <is>
          <t>Ecorces</t>
        </is>
      </c>
      <c r="C188" t="n">
        <v>13.7</v>
      </c>
      <c r="D188" t="n">
        <v>13.7</v>
      </c>
      <c r="E188" t="n">
        <v>20.8</v>
      </c>
      <c r="F188" t="inlineStr">
        <is>
          <t>Donnée calculée</t>
        </is>
      </c>
    </row>
    <row r="189">
      <c r="A189" t="inlineStr">
        <is>
          <t>Usines de tranchage et déroulage</t>
        </is>
      </c>
      <c r="B189" t="inlineStr">
        <is>
          <t>Sciures</t>
        </is>
      </c>
      <c r="C189" t="n">
        <v>30.1</v>
      </c>
      <c r="D189" t="n">
        <v>30.8</v>
      </c>
      <c r="E189" t="n">
        <v>47.5</v>
      </c>
      <c r="F189" t="inlineStr">
        <is>
          <t>Donnée calculée</t>
        </is>
      </c>
    </row>
    <row r="190">
      <c r="A190" t="inlineStr">
        <is>
          <t>Usines de tranchage et déroulage</t>
        </is>
      </c>
      <c r="B190" t="inlineStr">
        <is>
          <t>Plaquettes de scierie</t>
        </is>
      </c>
      <c r="C190" t="n">
        <v>61</v>
      </c>
      <c r="D190" t="n">
        <v>62.6</v>
      </c>
      <c r="E190" t="n">
        <v>95.2</v>
      </c>
      <c r="F190" t="inlineStr">
        <is>
          <t>Donnée calculée</t>
        </is>
      </c>
    </row>
    <row r="191">
      <c r="A191" t="inlineStr">
        <is>
          <t>Usines de tranchage et déroulage</t>
        </is>
      </c>
      <c r="B191" t="inlineStr">
        <is>
          <t>Plaquettes</t>
        </is>
      </c>
      <c r="C191" t="n">
        <v>61</v>
      </c>
      <c r="D191" t="n">
        <v>62.6</v>
      </c>
      <c r="E191" t="n">
        <v>95.2</v>
      </c>
      <c r="F191" t="inlineStr">
        <is>
          <t>Donnée calculée</t>
        </is>
      </c>
    </row>
    <row r="192">
      <c r="A192" t="inlineStr">
        <is>
          <t>Usines de tranchage et déroulage</t>
        </is>
      </c>
      <c r="B192" t="inlineStr">
        <is>
          <t>Combustibles chaudières collectives</t>
        </is>
      </c>
      <c r="C192" t="n">
        <v>61</v>
      </c>
      <c r="D192" t="n">
        <v>62.6</v>
      </c>
      <c r="E192" t="n">
        <v>95.2</v>
      </c>
      <c r="F192" t="inlineStr">
        <is>
          <t>Donnée calculée</t>
        </is>
      </c>
    </row>
    <row r="193">
      <c r="A193" t="inlineStr">
        <is>
          <t>Usines de tranchage et déroulage F</t>
        </is>
      </c>
      <c r="B193" t="inlineStr">
        <is>
          <t>Produits de la 1ère transformation bois d'œuvre</t>
        </is>
      </c>
      <c r="C193" t="n">
        <v>60</v>
      </c>
      <c r="D193" t="n">
        <v>0</v>
      </c>
      <c r="E193" t="n">
        <v>97.7</v>
      </c>
      <c r="F193" t="inlineStr">
        <is>
          <t>Donnée calculée</t>
        </is>
      </c>
    </row>
    <row r="194">
      <c r="A194" t="inlineStr">
        <is>
          <t>Usines de tranchage et déroulage F</t>
        </is>
      </c>
      <c r="B194" t="inlineStr">
        <is>
          <t>Placages</t>
        </is>
      </c>
      <c r="C194" t="n">
        <v>60</v>
      </c>
      <c r="D194" t="n">
        <v>0</v>
      </c>
      <c r="E194" t="n">
        <v>97.7</v>
      </c>
      <c r="F194" t="inlineStr">
        <is>
          <t>Donnée calculée</t>
        </is>
      </c>
    </row>
    <row r="195">
      <c r="A195" t="inlineStr">
        <is>
          <t>Usines de tranchage et déroulage F</t>
        </is>
      </c>
      <c r="B195" t="inlineStr">
        <is>
          <t>Placages F</t>
        </is>
      </c>
      <c r="C195" t="n">
        <v>60</v>
      </c>
      <c r="D195" t="n">
        <v>0</v>
      </c>
      <c r="E195" t="n">
        <v>97.7</v>
      </c>
      <c r="F195" t="inlineStr">
        <is>
          <t>Donnée calculée</t>
        </is>
      </c>
    </row>
    <row r="196">
      <c r="A196" t="inlineStr">
        <is>
          <t>Usines de tranchage et déroulage F</t>
        </is>
      </c>
      <c r="B196" t="inlineStr">
        <is>
          <t>Produits de la 1ère transformation bois d'œuvre F</t>
        </is>
      </c>
      <c r="C196" t="n">
        <v>60</v>
      </c>
      <c r="D196" t="n">
        <v>0</v>
      </c>
      <c r="E196" t="n">
        <v>97.7</v>
      </c>
      <c r="F196" t="inlineStr">
        <is>
          <t>Donnée calculée</t>
        </is>
      </c>
    </row>
    <row r="197">
      <c r="A197" t="inlineStr">
        <is>
          <t>Usines de tranchage et déroulage F</t>
        </is>
      </c>
      <c r="B197" t="inlineStr">
        <is>
          <t>Connexes</t>
        </is>
      </c>
      <c r="C197" t="n">
        <v>52.5</v>
      </c>
      <c r="D197" t="n">
        <v>13.7</v>
      </c>
      <c r="E197" t="n">
        <v>157</v>
      </c>
      <c r="F197" t="inlineStr">
        <is>
          <t>Donnée calculée</t>
        </is>
      </c>
    </row>
    <row r="198">
      <c r="A198" t="inlineStr">
        <is>
          <t>Usines de tranchage et déroulage F</t>
        </is>
      </c>
      <c r="B198" t="inlineStr">
        <is>
          <t>Connexes hors écorces</t>
        </is>
      </c>
      <c r="C198" t="n">
        <v>39</v>
      </c>
      <c r="D198" t="n">
        <v>0</v>
      </c>
      <c r="E198" t="n">
        <v>140</v>
      </c>
      <c r="F198" t="inlineStr">
        <is>
          <t>Donnée calculée</t>
        </is>
      </c>
    </row>
    <row r="199">
      <c r="A199" t="inlineStr">
        <is>
          <t>Usines de tranchage et déroulage F</t>
        </is>
      </c>
      <c r="B199" t="inlineStr">
        <is>
          <t>Connexes hors écorces F</t>
        </is>
      </c>
      <c r="C199" t="n">
        <v>39</v>
      </c>
      <c r="D199" t="n">
        <v>0</v>
      </c>
      <c r="E199" t="n">
        <v>142</v>
      </c>
      <c r="F199" t="inlineStr">
        <is>
          <t>Donnée calculée</t>
        </is>
      </c>
    </row>
    <row r="200">
      <c r="A200" t="inlineStr">
        <is>
          <t>Usines de tranchage et déroulage F</t>
        </is>
      </c>
      <c r="B200" t="inlineStr">
        <is>
          <t>Connexes F</t>
        </is>
      </c>
      <c r="C200" t="n">
        <v>52.5</v>
      </c>
      <c r="D200" t="n">
        <v>13.7</v>
      </c>
      <c r="E200" t="n">
        <v>159</v>
      </c>
      <c r="F200" t="inlineStr">
        <is>
          <t>Donnée calculée</t>
        </is>
      </c>
    </row>
    <row r="201">
      <c r="A201" t="inlineStr">
        <is>
          <t>Usines de tranchage et déroulage F</t>
        </is>
      </c>
      <c r="B201" t="inlineStr">
        <is>
          <t>Sciures F</t>
        </is>
      </c>
      <c r="C201" t="n">
        <v>12.8</v>
      </c>
      <c r="D201" t="n">
        <v>0</v>
      </c>
      <c r="E201" t="n">
        <v>47.5</v>
      </c>
      <c r="F201" t="inlineStr">
        <is>
          <t>Donnée calculée</t>
        </is>
      </c>
    </row>
    <row r="202">
      <c r="A202" t="inlineStr">
        <is>
          <t>Usines de tranchage et déroulage F</t>
        </is>
      </c>
      <c r="B202" t="inlineStr">
        <is>
          <t>Plaquettes de scierie F</t>
        </is>
      </c>
      <c r="C202" t="n">
        <v>26.1</v>
      </c>
      <c r="D202" t="n">
        <v>0</v>
      </c>
      <c r="E202" t="n">
        <v>95.2</v>
      </c>
      <c r="F202" t="inlineStr">
        <is>
          <t>Donnée calculée</t>
        </is>
      </c>
    </row>
    <row r="203">
      <c r="A203" t="inlineStr">
        <is>
          <t>Usines de tranchage et déroulage F</t>
        </is>
      </c>
      <c r="B203" t="inlineStr">
        <is>
          <t>Ecorces F</t>
        </is>
      </c>
      <c r="C203" t="n">
        <v>13.5</v>
      </c>
      <c r="D203" t="n">
        <v>13.7</v>
      </c>
      <c r="E203" t="n">
        <v>17</v>
      </c>
      <c r="F203" t="inlineStr">
        <is>
          <t>Donnée calculée</t>
        </is>
      </c>
    </row>
    <row r="204">
      <c r="A204" t="inlineStr">
        <is>
          <t>Usines de tranchage et déroulage F</t>
        </is>
      </c>
      <c r="B204" t="inlineStr">
        <is>
          <t>Ecorces</t>
        </is>
      </c>
      <c r="C204" t="n">
        <v>13.5</v>
      </c>
      <c r="D204" t="n">
        <v>13.7</v>
      </c>
      <c r="E204" t="n">
        <v>17</v>
      </c>
      <c r="F204" t="inlineStr">
        <is>
          <t>Donnée calculée</t>
        </is>
      </c>
    </row>
    <row r="205">
      <c r="A205" t="inlineStr">
        <is>
          <t>Usines de tranchage et déroulage F</t>
        </is>
      </c>
      <c r="B205" t="inlineStr">
        <is>
          <t>Sciures</t>
        </is>
      </c>
      <c r="C205" t="n">
        <v>12.8</v>
      </c>
      <c r="D205" t="n">
        <v>0</v>
      </c>
      <c r="E205" t="n">
        <v>47.5</v>
      </c>
      <c r="F205" t="inlineStr">
        <is>
          <t>Donnée calculée</t>
        </is>
      </c>
    </row>
    <row r="206">
      <c r="A206" t="inlineStr">
        <is>
          <t>Usines de tranchage et déroulage F</t>
        </is>
      </c>
      <c r="B206" t="inlineStr">
        <is>
          <t>Plaquettes de scierie</t>
        </is>
      </c>
      <c r="C206" t="n">
        <v>26.1</v>
      </c>
      <c r="D206" t="n">
        <v>0</v>
      </c>
      <c r="E206" t="n">
        <v>95.2</v>
      </c>
      <c r="F206" t="inlineStr">
        <is>
          <t>Donnée calculée</t>
        </is>
      </c>
    </row>
    <row r="207">
      <c r="A207" t="inlineStr">
        <is>
          <t>Usines de tranchage et déroulage F</t>
        </is>
      </c>
      <c r="B207" t="inlineStr">
        <is>
          <t>Plaquettes</t>
        </is>
      </c>
      <c r="C207" t="n">
        <v>26.1</v>
      </c>
      <c r="D207" t="n">
        <v>0</v>
      </c>
      <c r="E207" t="n">
        <v>95.2</v>
      </c>
      <c r="F207" t="inlineStr">
        <is>
          <t>Donnée calculée</t>
        </is>
      </c>
    </row>
    <row r="208">
      <c r="A208" t="inlineStr">
        <is>
          <t>Usines de tranchage et déroulage F</t>
        </is>
      </c>
      <c r="B208" t="inlineStr">
        <is>
          <t>Combustibles chaudières collectives</t>
        </is>
      </c>
      <c r="C208" t="n">
        <v>26.1</v>
      </c>
      <c r="D208" t="n">
        <v>0</v>
      </c>
      <c r="E208" t="n">
        <v>95.2</v>
      </c>
      <c r="F208" t="inlineStr">
        <is>
          <t>Donnée calculée</t>
        </is>
      </c>
    </row>
    <row r="209">
      <c r="A209" t="inlineStr">
        <is>
          <t>Usines de tranchage et déroulage R</t>
        </is>
      </c>
      <c r="B209" t="inlineStr">
        <is>
          <t>Produits de la 1ère transformation bois d'œuvre</t>
        </is>
      </c>
      <c r="C209" t="n">
        <v>37.8</v>
      </c>
      <c r="D209" t="n">
        <v>0</v>
      </c>
      <c r="E209" t="n">
        <v>97.7</v>
      </c>
      <c r="F209" t="inlineStr">
        <is>
          <t>Donnée calculée</t>
        </is>
      </c>
    </row>
    <row r="210">
      <c r="A210" t="inlineStr">
        <is>
          <t>Usines de tranchage et déroulage R</t>
        </is>
      </c>
      <c r="B210" t="inlineStr">
        <is>
          <t>Placages</t>
        </is>
      </c>
      <c r="C210" t="n">
        <v>37.8</v>
      </c>
      <c r="D210" t="n">
        <v>0</v>
      </c>
      <c r="E210" t="n">
        <v>97.7</v>
      </c>
      <c r="F210" t="inlineStr">
        <is>
          <t>Donnée calculée</t>
        </is>
      </c>
    </row>
    <row r="211">
      <c r="A211" t="inlineStr">
        <is>
          <t>Usines de tranchage et déroulage R</t>
        </is>
      </c>
      <c r="B211" t="inlineStr">
        <is>
          <t>Placages R</t>
        </is>
      </c>
      <c r="C211" t="n">
        <v>37.8</v>
      </c>
      <c r="D211" t="n">
        <v>0</v>
      </c>
      <c r="E211" t="n">
        <v>97.7</v>
      </c>
      <c r="F211" t="inlineStr">
        <is>
          <t>Donnée calculée</t>
        </is>
      </c>
    </row>
    <row r="212">
      <c r="A212" t="inlineStr">
        <is>
          <t>Usines de tranchage et déroulage R</t>
        </is>
      </c>
      <c r="B212" t="inlineStr">
        <is>
          <t>Produits de la 1ère transformation bois d'œuvre R</t>
        </is>
      </c>
      <c r="C212" t="n">
        <v>37.8</v>
      </c>
      <c r="D212" t="n">
        <v>0</v>
      </c>
      <c r="E212" t="n">
        <v>97.7</v>
      </c>
      <c r="F212" t="inlineStr">
        <is>
          <t>Donnée calculée</t>
        </is>
      </c>
    </row>
    <row r="213">
      <c r="A213" t="inlineStr">
        <is>
          <t>Usines de tranchage et déroulage R</t>
        </is>
      </c>
      <c r="B213" t="inlineStr">
        <is>
          <t>Connexes</t>
        </is>
      </c>
      <c r="C213" t="n">
        <v>52.3</v>
      </c>
      <c r="D213" t="n">
        <v>0</v>
      </c>
      <c r="E213" t="n">
        <v>140</v>
      </c>
      <c r="F213" t="inlineStr">
        <is>
          <t>Donnée calculée</t>
        </is>
      </c>
    </row>
    <row r="214">
      <c r="A214" t="inlineStr">
        <is>
          <t>Usines de tranchage et déroulage R</t>
        </is>
      </c>
      <c r="B214" t="inlineStr">
        <is>
          <t>Connexes hors écorces</t>
        </is>
      </c>
      <c r="C214" t="n">
        <v>52.2</v>
      </c>
      <c r="D214" t="n">
        <v>0</v>
      </c>
      <c r="E214" t="n">
        <v>140</v>
      </c>
      <c r="F214" t="inlineStr">
        <is>
          <t>Donnée calculée</t>
        </is>
      </c>
    </row>
    <row r="215">
      <c r="A215" t="inlineStr">
        <is>
          <t>Usines de tranchage et déroulage R</t>
        </is>
      </c>
      <c r="B215" t="inlineStr">
        <is>
          <t>Connexes hors écorces R</t>
        </is>
      </c>
      <c r="C215" t="n">
        <v>52.2</v>
      </c>
      <c r="D215" t="n">
        <v>0</v>
      </c>
      <c r="E215" t="n">
        <v>142</v>
      </c>
      <c r="F215" t="inlineStr">
        <is>
          <t>Donnée calculée</t>
        </is>
      </c>
    </row>
    <row r="216">
      <c r="A216" t="inlineStr">
        <is>
          <t>Usines de tranchage et déroulage R</t>
        </is>
      </c>
      <c r="B216" t="inlineStr">
        <is>
          <t>Connexes R</t>
        </is>
      </c>
      <c r="C216" t="n">
        <v>52.3</v>
      </c>
      <c r="D216" t="n">
        <v>0</v>
      </c>
      <c r="E216" t="n">
        <v>146</v>
      </c>
      <c r="F216" t="inlineStr">
        <is>
          <t>Donnée calculée</t>
        </is>
      </c>
    </row>
    <row r="217">
      <c r="A217" t="inlineStr">
        <is>
          <t>Usines de tranchage et déroulage R</t>
        </is>
      </c>
      <c r="B217" t="inlineStr">
        <is>
          <t>Sciures R</t>
        </is>
      </c>
      <c r="C217" t="n">
        <v>17.2</v>
      </c>
      <c r="D217" t="n">
        <v>0</v>
      </c>
      <c r="E217" t="n">
        <v>47.5</v>
      </c>
      <c r="F217" t="inlineStr">
        <is>
          <t>Donnée calculée</t>
        </is>
      </c>
    </row>
    <row r="218">
      <c r="A218" t="inlineStr">
        <is>
          <t>Usines de tranchage et déroulage R</t>
        </is>
      </c>
      <c r="B218" t="inlineStr">
        <is>
          <t>Plaquettes de scierie R</t>
        </is>
      </c>
      <c r="C218" t="n">
        <v>35</v>
      </c>
      <c r="D218" t="n">
        <v>0</v>
      </c>
      <c r="E218" t="n">
        <v>95.2</v>
      </c>
      <c r="F218" t="inlineStr">
        <is>
          <t>Donnée calculée</t>
        </is>
      </c>
    </row>
    <row r="219">
      <c r="A219" t="inlineStr">
        <is>
          <t>Usines de tranchage et déroulage R</t>
        </is>
      </c>
      <c r="B219" t="inlineStr">
        <is>
          <t>Ecorces R</t>
        </is>
      </c>
      <c r="C219" t="n">
        <v>0.16</v>
      </c>
      <c r="D219" t="n">
        <v>0</v>
      </c>
      <c r="E219" t="n">
        <v>3.76</v>
      </c>
      <c r="F219" t="inlineStr">
        <is>
          <t>Donnée calculée</t>
        </is>
      </c>
    </row>
    <row r="220">
      <c r="A220" t="inlineStr">
        <is>
          <t>Usines de tranchage et déroulage R</t>
        </is>
      </c>
      <c r="B220" t="inlineStr">
        <is>
          <t>Ecorces</t>
        </is>
      </c>
      <c r="C220" t="n">
        <v>0.16</v>
      </c>
      <c r="D220" t="n">
        <v>0</v>
      </c>
      <c r="E220" t="n">
        <v>3.76</v>
      </c>
      <c r="F220" t="inlineStr">
        <is>
          <t>Donnée calculée</t>
        </is>
      </c>
    </row>
    <row r="221">
      <c r="A221" t="inlineStr">
        <is>
          <t>Usines de tranchage et déroulage R</t>
        </is>
      </c>
      <c r="B221" t="inlineStr">
        <is>
          <t>Sciures</t>
        </is>
      </c>
      <c r="C221" t="n">
        <v>17.2</v>
      </c>
      <c r="D221" t="n">
        <v>0</v>
      </c>
      <c r="E221" t="n">
        <v>47.5</v>
      </c>
      <c r="F221" t="inlineStr">
        <is>
          <t>Donnée calculée</t>
        </is>
      </c>
    </row>
    <row r="222">
      <c r="A222" t="inlineStr">
        <is>
          <t>Usines de tranchage et déroulage R</t>
        </is>
      </c>
      <c r="B222" t="inlineStr">
        <is>
          <t>Plaquettes de scierie</t>
        </is>
      </c>
      <c r="C222" t="n">
        <v>35</v>
      </c>
      <c r="D222" t="n">
        <v>0</v>
      </c>
      <c r="E222" t="n">
        <v>95.2</v>
      </c>
      <c r="F222" t="inlineStr">
        <is>
          <t>Donnée calculée</t>
        </is>
      </c>
    </row>
    <row r="223">
      <c r="A223" t="inlineStr">
        <is>
          <t>Usines de tranchage et déroulage R</t>
        </is>
      </c>
      <c r="B223" t="inlineStr">
        <is>
          <t>Plaquettes</t>
        </is>
      </c>
      <c r="C223" t="n">
        <v>35</v>
      </c>
      <c r="D223" t="n">
        <v>0</v>
      </c>
      <c r="E223" t="n">
        <v>95.2</v>
      </c>
      <c r="F223" t="inlineStr">
        <is>
          <t>Donnée calculée</t>
        </is>
      </c>
    </row>
    <row r="224">
      <c r="A224" t="inlineStr">
        <is>
          <t>Usines de tranchage et déroulage R</t>
        </is>
      </c>
      <c r="B224" t="inlineStr">
        <is>
          <t>Combustibles chaudières collectives</t>
        </is>
      </c>
      <c r="C224" t="n">
        <v>35</v>
      </c>
      <c r="D224" t="n">
        <v>0</v>
      </c>
      <c r="E224" t="n">
        <v>95.2</v>
      </c>
      <c r="F224" t="inlineStr">
        <is>
          <t>Donnée calculée</t>
        </is>
      </c>
    </row>
    <row r="225">
      <c r="A225" t="inlineStr">
        <is>
          <t>Usines de panneaux</t>
        </is>
      </c>
      <c r="B225" t="inlineStr">
        <is>
          <t>Produits de la 1ère transformation bois d'industrie</t>
        </is>
      </c>
      <c r="C225" t="n">
        <v>7310</v>
      </c>
      <c r="D225" t="inlineStr"/>
      <c r="E225" t="inlineStr"/>
      <c r="F225" t="inlineStr">
        <is>
          <t>Donnée calculée</t>
        </is>
      </c>
    </row>
    <row r="226">
      <c r="A226" t="inlineStr">
        <is>
          <t>Usines de panneaux</t>
        </is>
      </c>
      <c r="B226" t="inlineStr">
        <is>
          <t>Panneaux</t>
        </is>
      </c>
      <c r="C226" t="n">
        <v>7310</v>
      </c>
      <c r="D226" t="inlineStr"/>
      <c r="E226" t="inlineStr"/>
      <c r="F226" t="inlineStr">
        <is>
          <t>Donnée calculée</t>
        </is>
      </c>
    </row>
    <row r="227">
      <c r="A227" t="inlineStr">
        <is>
          <t>Usines de panneaux</t>
        </is>
      </c>
      <c r="B227" t="inlineStr">
        <is>
          <t>Panneaux F</t>
        </is>
      </c>
      <c r="C227" t="n">
        <v>3190</v>
      </c>
      <c r="D227" t="n">
        <v>1700</v>
      </c>
      <c r="E227" t="n">
        <v>3580</v>
      </c>
      <c r="F227" t="inlineStr">
        <is>
          <t>Donnée calculée</t>
        </is>
      </c>
    </row>
    <row r="228">
      <c r="A228" t="inlineStr">
        <is>
          <t>Usines de panneaux</t>
        </is>
      </c>
      <c r="B228" t="inlineStr">
        <is>
          <t>Panneaux R</t>
        </is>
      </c>
      <c r="C228" t="n">
        <v>4120</v>
      </c>
      <c r="D228" t="n">
        <v>3730</v>
      </c>
      <c r="E228" t="n">
        <v>5610</v>
      </c>
      <c r="F228" t="inlineStr">
        <is>
          <t>Donnée calculée</t>
        </is>
      </c>
    </row>
    <row r="229">
      <c r="A229" t="inlineStr">
        <is>
          <t>Usines de panneaux</t>
        </is>
      </c>
      <c r="B229" t="inlineStr">
        <is>
          <t>Panneaux particules</t>
        </is>
      </c>
      <c r="C229" t="n">
        <v>4780</v>
      </c>
      <c r="D229" t="inlineStr"/>
      <c r="E229" t="inlineStr"/>
      <c r="F229" t="inlineStr">
        <is>
          <t>Donnée collectée</t>
        </is>
      </c>
    </row>
    <row r="230">
      <c r="A230" t="inlineStr">
        <is>
          <t>Usines de panneaux</t>
        </is>
      </c>
      <c r="B230" t="inlineStr">
        <is>
          <t>Panneaux fibres</t>
        </is>
      </c>
      <c r="C230" t="n">
        <v>215</v>
      </c>
      <c r="D230" t="inlineStr"/>
      <c r="E230" t="inlineStr"/>
      <c r="F230" t="inlineStr">
        <is>
          <t>Donnée collectée</t>
        </is>
      </c>
    </row>
    <row r="231">
      <c r="A231" t="inlineStr">
        <is>
          <t>Usines de panneaux</t>
        </is>
      </c>
      <c r="B231" t="inlineStr">
        <is>
          <t>Panneaux MDF</t>
        </is>
      </c>
      <c r="C231" t="n">
        <v>1580</v>
      </c>
      <c r="D231" t="inlineStr"/>
      <c r="E231" t="inlineStr"/>
      <c r="F231" t="inlineStr">
        <is>
          <t>Donnée collectée</t>
        </is>
      </c>
    </row>
    <row r="232">
      <c r="A232" t="inlineStr">
        <is>
          <t>Usines de panneaux</t>
        </is>
      </c>
      <c r="B232" t="inlineStr">
        <is>
          <t>Panneaux OSB</t>
        </is>
      </c>
      <c r="C232" t="n">
        <v>732</v>
      </c>
      <c r="D232" t="inlineStr"/>
      <c r="E232" t="inlineStr"/>
      <c r="F232" t="inlineStr">
        <is>
          <t>Donnée collectée</t>
        </is>
      </c>
    </row>
    <row r="233">
      <c r="A233" t="inlineStr">
        <is>
          <t>Usines de panneaux</t>
        </is>
      </c>
      <c r="B233" t="inlineStr">
        <is>
          <t>Produits de la 1ère transformation bois d'industrie F</t>
        </is>
      </c>
      <c r="C233" t="n">
        <v>3190</v>
      </c>
      <c r="D233" t="n">
        <v>1700</v>
      </c>
      <c r="E233" t="n">
        <v>3580</v>
      </c>
      <c r="F233" t="inlineStr">
        <is>
          <t>Donnée calculée</t>
        </is>
      </c>
    </row>
    <row r="234">
      <c r="A234" t="inlineStr">
        <is>
          <t>Usines de panneaux</t>
        </is>
      </c>
      <c r="B234" t="inlineStr">
        <is>
          <t>Produits de la 1ère transformation bois d'industrie R</t>
        </is>
      </c>
      <c r="C234" t="n">
        <v>4120</v>
      </c>
      <c r="D234" t="n">
        <v>3730</v>
      </c>
      <c r="E234" t="n">
        <v>5610</v>
      </c>
      <c r="F234" t="inlineStr">
        <is>
          <t>Donnée calculée</t>
        </is>
      </c>
    </row>
    <row r="235">
      <c r="A235" t="inlineStr">
        <is>
          <t>Usines de panneaux</t>
        </is>
      </c>
      <c r="B235" t="inlineStr">
        <is>
          <t>Connexes</t>
        </is>
      </c>
      <c r="C235" t="n">
        <v>561</v>
      </c>
      <c r="D235" t="inlineStr"/>
      <c r="E235" t="inlineStr"/>
      <c r="F235" t="inlineStr">
        <is>
          <t>Donnée calculée</t>
        </is>
      </c>
    </row>
    <row r="236">
      <c r="A236" t="inlineStr">
        <is>
          <t>Usines de panneaux</t>
        </is>
      </c>
      <c r="B236" t="inlineStr">
        <is>
          <t>Connexes F</t>
        </is>
      </c>
      <c r="C236" t="n">
        <v>201</v>
      </c>
      <c r="D236" t="inlineStr"/>
      <c r="E236" t="inlineStr"/>
      <c r="F236" t="inlineStr">
        <is>
          <t>Donnée calculée</t>
        </is>
      </c>
    </row>
    <row r="237">
      <c r="A237" t="inlineStr">
        <is>
          <t>Usines de panneaux</t>
        </is>
      </c>
      <c r="B237" t="inlineStr">
        <is>
          <t>Ecorces F</t>
        </is>
      </c>
      <c r="C237" t="n">
        <v>201</v>
      </c>
      <c r="D237" t="inlineStr"/>
      <c r="E237" t="inlineStr"/>
      <c r="F237" t="inlineStr">
        <is>
          <t>Donnée calculée</t>
        </is>
      </c>
    </row>
    <row r="238">
      <c r="A238" t="inlineStr">
        <is>
          <t>Usines de panneaux</t>
        </is>
      </c>
      <c r="B238" t="inlineStr">
        <is>
          <t>Connexes R</t>
        </is>
      </c>
      <c r="C238" t="n">
        <v>359</v>
      </c>
      <c r="D238" t="inlineStr"/>
      <c r="E238" t="inlineStr"/>
      <c r="F238" t="inlineStr">
        <is>
          <t>Donnée calculée</t>
        </is>
      </c>
    </row>
    <row r="239">
      <c r="A239" t="inlineStr">
        <is>
          <t>Usines de panneaux</t>
        </is>
      </c>
      <c r="B239" t="inlineStr">
        <is>
          <t>Ecorces R</t>
        </is>
      </c>
      <c r="C239" t="n">
        <v>359</v>
      </c>
      <c r="D239" t="inlineStr"/>
      <c r="E239" t="inlineStr"/>
      <c r="F239" t="inlineStr">
        <is>
          <t>Donnée calculée</t>
        </is>
      </c>
    </row>
    <row r="240">
      <c r="A240" t="inlineStr">
        <is>
          <t>Usines de panneaux</t>
        </is>
      </c>
      <c r="B240" t="inlineStr">
        <is>
          <t>Ecorces</t>
        </is>
      </c>
      <c r="C240" t="n">
        <v>561</v>
      </c>
      <c r="D240" t="inlineStr"/>
      <c r="E240" t="inlineStr"/>
      <c r="F240" t="inlineStr">
        <is>
          <t>Donnée calculée</t>
        </is>
      </c>
    </row>
    <row r="241">
      <c r="A241" t="inlineStr">
        <is>
          <t>Usines de panneaux F</t>
        </is>
      </c>
      <c r="B241" t="inlineStr">
        <is>
          <t>Produits de la 1ère transformation bois d'industrie</t>
        </is>
      </c>
      <c r="C241" t="n">
        <v>3190</v>
      </c>
      <c r="D241" t="n">
        <v>1700</v>
      </c>
      <c r="E241" t="n">
        <v>3580</v>
      </c>
      <c r="F241" t="inlineStr">
        <is>
          <t>Donnée calculée</t>
        </is>
      </c>
    </row>
    <row r="242">
      <c r="A242" t="inlineStr">
        <is>
          <t>Usines de panneaux F</t>
        </is>
      </c>
      <c r="B242" t="inlineStr">
        <is>
          <t>Panneaux</t>
        </is>
      </c>
      <c r="C242" t="n">
        <v>3190</v>
      </c>
      <c r="D242" t="n">
        <v>1700</v>
      </c>
      <c r="E242" t="n">
        <v>3580</v>
      </c>
      <c r="F242" t="inlineStr">
        <is>
          <t>Donnée calculée</t>
        </is>
      </c>
    </row>
    <row r="243">
      <c r="A243" t="inlineStr">
        <is>
          <t>Usines de panneaux F</t>
        </is>
      </c>
      <c r="B243" t="inlineStr">
        <is>
          <t>Panneaux F</t>
        </is>
      </c>
      <c r="C243" t="n">
        <v>3190</v>
      </c>
      <c r="D243" t="n">
        <v>1700</v>
      </c>
      <c r="E243" t="n">
        <v>3580</v>
      </c>
      <c r="F243" t="inlineStr">
        <is>
          <t>Donnée calculée</t>
        </is>
      </c>
    </row>
    <row r="244">
      <c r="A244" t="inlineStr">
        <is>
          <t>Usines de panneaux F</t>
        </is>
      </c>
      <c r="B244" t="inlineStr">
        <is>
          <t>Panneaux particules</t>
        </is>
      </c>
      <c r="C244" t="n">
        <v>2270</v>
      </c>
      <c r="D244" t="n">
        <v>0</v>
      </c>
      <c r="E244" t="n">
        <v>3580</v>
      </c>
      <c r="F244" t="inlineStr">
        <is>
          <t>Donnée calculée</t>
        </is>
      </c>
    </row>
    <row r="245">
      <c r="A245" t="inlineStr">
        <is>
          <t>Usines de panneaux F</t>
        </is>
      </c>
      <c r="B245" t="inlineStr">
        <is>
          <t>Panneaux fibres</t>
        </is>
      </c>
      <c r="C245" t="n">
        <v>0.38</v>
      </c>
      <c r="D245" t="n">
        <v>0</v>
      </c>
      <c r="E245" t="n">
        <v>215</v>
      </c>
      <c r="F245" t="inlineStr">
        <is>
          <t>Donnée calculée</t>
        </is>
      </c>
    </row>
    <row r="246">
      <c r="A246" t="inlineStr">
        <is>
          <t>Usines de panneaux F</t>
        </is>
      </c>
      <c r="B246" t="inlineStr">
        <is>
          <t>Panneaux MDF</t>
        </is>
      </c>
      <c r="C246" t="n">
        <v>673</v>
      </c>
      <c r="D246" t="n">
        <v>0</v>
      </c>
      <c r="E246" t="n">
        <v>1580</v>
      </c>
      <c r="F246" t="inlineStr">
        <is>
          <t>Donnée calculée</t>
        </is>
      </c>
    </row>
    <row r="247">
      <c r="A247" t="inlineStr">
        <is>
          <t>Usines de panneaux F</t>
        </is>
      </c>
      <c r="B247" t="inlineStr">
        <is>
          <t>Panneaux OSB</t>
        </is>
      </c>
      <c r="C247" t="n">
        <v>247</v>
      </c>
      <c r="D247" t="n">
        <v>0</v>
      </c>
      <c r="E247" t="n">
        <v>732</v>
      </c>
      <c r="F247" t="inlineStr">
        <is>
          <t>Donnée calculée</t>
        </is>
      </c>
    </row>
    <row r="248">
      <c r="A248" t="inlineStr">
        <is>
          <t>Usines de panneaux F</t>
        </is>
      </c>
      <c r="B248" t="inlineStr">
        <is>
          <t>Produits de la 1ère transformation bois d'industrie F</t>
        </is>
      </c>
      <c r="C248" t="n">
        <v>3190</v>
      </c>
      <c r="D248" t="n">
        <v>1700</v>
      </c>
      <c r="E248" t="n">
        <v>3580</v>
      </c>
      <c r="F248" t="inlineStr">
        <is>
          <t>Donnée calculée</t>
        </is>
      </c>
    </row>
    <row r="249">
      <c r="A249" t="inlineStr">
        <is>
          <t>Usines de panneaux F</t>
        </is>
      </c>
      <c r="B249" t="inlineStr">
        <is>
          <t>Connexes</t>
        </is>
      </c>
      <c r="C249" t="n">
        <v>201</v>
      </c>
      <c r="D249" t="inlineStr"/>
      <c r="E249" t="inlineStr"/>
      <c r="F249" t="inlineStr">
        <is>
          <t>Donnée calculée</t>
        </is>
      </c>
    </row>
    <row r="250">
      <c r="A250" t="inlineStr">
        <is>
          <t>Usines de panneaux F</t>
        </is>
      </c>
      <c r="B250" t="inlineStr">
        <is>
          <t>Connexes F</t>
        </is>
      </c>
      <c r="C250" t="n">
        <v>201</v>
      </c>
      <c r="D250" t="inlineStr"/>
      <c r="E250" t="inlineStr"/>
      <c r="F250" t="inlineStr">
        <is>
          <t>Donnée calculée</t>
        </is>
      </c>
    </row>
    <row r="251">
      <c r="A251" t="inlineStr">
        <is>
          <t>Usines de panneaux F</t>
        </is>
      </c>
      <c r="B251" t="inlineStr">
        <is>
          <t>Ecorces F</t>
        </is>
      </c>
      <c r="C251" t="n">
        <v>201</v>
      </c>
      <c r="D251" t="inlineStr"/>
      <c r="E251" t="inlineStr"/>
      <c r="F251" t="inlineStr">
        <is>
          <t>Donnée calculée</t>
        </is>
      </c>
    </row>
    <row r="252">
      <c r="A252" t="inlineStr">
        <is>
          <t>Usines de panneaux F</t>
        </is>
      </c>
      <c r="B252" t="inlineStr">
        <is>
          <t>Ecorces</t>
        </is>
      </c>
      <c r="C252" t="n">
        <v>201</v>
      </c>
      <c r="D252" t="inlineStr"/>
      <c r="E252" t="inlineStr"/>
      <c r="F252" t="inlineStr">
        <is>
          <t>Donnée calculée</t>
        </is>
      </c>
    </row>
    <row r="253">
      <c r="A253" t="inlineStr">
        <is>
          <t>Usines de panneaux R</t>
        </is>
      </c>
      <c r="B253" t="inlineStr">
        <is>
          <t>Produits de la 1ère transformation bois d'industrie</t>
        </is>
      </c>
      <c r="C253" t="n">
        <v>4120</v>
      </c>
      <c r="D253" t="n">
        <v>3730</v>
      </c>
      <c r="E253" t="n">
        <v>5610</v>
      </c>
      <c r="F253" t="inlineStr">
        <is>
          <t>Donnée calculée</t>
        </is>
      </c>
    </row>
    <row r="254">
      <c r="A254" t="inlineStr">
        <is>
          <t>Usines de panneaux R</t>
        </is>
      </c>
      <c r="B254" t="inlineStr">
        <is>
          <t>Panneaux</t>
        </is>
      </c>
      <c r="C254" t="n">
        <v>4120</v>
      </c>
      <c r="D254" t="n">
        <v>3730</v>
      </c>
      <c r="E254" t="n">
        <v>5610</v>
      </c>
      <c r="F254" t="inlineStr">
        <is>
          <t>Donnée calculée</t>
        </is>
      </c>
    </row>
    <row r="255">
      <c r="A255" t="inlineStr">
        <is>
          <t>Usines de panneaux R</t>
        </is>
      </c>
      <c r="B255" t="inlineStr">
        <is>
          <t>Panneaux R</t>
        </is>
      </c>
      <c r="C255" t="n">
        <v>4120</v>
      </c>
      <c r="D255" t="n">
        <v>3730</v>
      </c>
      <c r="E255" t="n">
        <v>5610</v>
      </c>
      <c r="F255" t="inlineStr">
        <is>
          <t>Donnée calculée</t>
        </is>
      </c>
    </row>
    <row r="256">
      <c r="A256" t="inlineStr">
        <is>
          <t>Usines de panneaux R</t>
        </is>
      </c>
      <c r="B256" t="inlineStr">
        <is>
          <t>Panneaux particules</t>
        </is>
      </c>
      <c r="C256" t="n">
        <v>2510</v>
      </c>
      <c r="D256" t="n">
        <v>1200</v>
      </c>
      <c r="E256" t="n">
        <v>4780</v>
      </c>
      <c r="F256" t="inlineStr">
        <is>
          <t>Donnée calculée</t>
        </is>
      </c>
    </row>
    <row r="257">
      <c r="A257" t="inlineStr">
        <is>
          <t>Usines de panneaux R</t>
        </is>
      </c>
      <c r="B257" t="inlineStr">
        <is>
          <t>Panneaux fibres</t>
        </is>
      </c>
      <c r="C257" t="n">
        <v>215</v>
      </c>
      <c r="D257" t="n">
        <v>0</v>
      </c>
      <c r="E257" t="n">
        <v>215</v>
      </c>
      <c r="F257" t="inlineStr">
        <is>
          <t>Donnée calculée</t>
        </is>
      </c>
    </row>
    <row r="258">
      <c r="A258" t="inlineStr">
        <is>
          <t>Usines de panneaux R</t>
        </is>
      </c>
      <c r="B258" t="inlineStr">
        <is>
          <t>Panneaux MDF</t>
        </is>
      </c>
      <c r="C258" t="n">
        <v>911</v>
      </c>
      <c r="D258" t="n">
        <v>0</v>
      </c>
      <c r="E258" t="n">
        <v>1580</v>
      </c>
      <c r="F258" t="inlineStr">
        <is>
          <t>Donnée calculée</t>
        </is>
      </c>
    </row>
    <row r="259">
      <c r="A259" t="inlineStr">
        <is>
          <t>Usines de panneaux R</t>
        </is>
      </c>
      <c r="B259" t="inlineStr">
        <is>
          <t>Panneaux OSB</t>
        </is>
      </c>
      <c r="C259" t="n">
        <v>485</v>
      </c>
      <c r="D259" t="n">
        <v>0</v>
      </c>
      <c r="E259" t="n">
        <v>732</v>
      </c>
      <c r="F259" t="inlineStr">
        <is>
          <t>Donnée calculée</t>
        </is>
      </c>
    </row>
    <row r="260">
      <c r="A260" t="inlineStr">
        <is>
          <t>Usines de panneaux R</t>
        </is>
      </c>
      <c r="B260" t="inlineStr">
        <is>
          <t>Produits de la 1ère transformation bois d'industrie R</t>
        </is>
      </c>
      <c r="C260" t="n">
        <v>4120</v>
      </c>
      <c r="D260" t="n">
        <v>3730</v>
      </c>
      <c r="E260" t="n">
        <v>5610</v>
      </c>
      <c r="F260" t="inlineStr">
        <is>
          <t>Donnée calculée</t>
        </is>
      </c>
    </row>
    <row r="261">
      <c r="A261" t="inlineStr">
        <is>
          <t>Usines de panneaux R</t>
        </is>
      </c>
      <c r="B261" t="inlineStr">
        <is>
          <t>Connexes</t>
        </is>
      </c>
      <c r="C261" t="n">
        <v>359</v>
      </c>
      <c r="D261" t="inlineStr"/>
      <c r="E261" t="inlineStr"/>
      <c r="F261" t="inlineStr">
        <is>
          <t>Donnée calculée</t>
        </is>
      </c>
    </row>
    <row r="262">
      <c r="A262" t="inlineStr">
        <is>
          <t>Usines de panneaux R</t>
        </is>
      </c>
      <c r="B262" t="inlineStr">
        <is>
          <t>Connexes R</t>
        </is>
      </c>
      <c r="C262" t="n">
        <v>359</v>
      </c>
      <c r="D262" t="inlineStr"/>
      <c r="E262" t="inlineStr"/>
      <c r="F262" t="inlineStr">
        <is>
          <t>Donnée calculée</t>
        </is>
      </c>
    </row>
    <row r="263">
      <c r="A263" t="inlineStr">
        <is>
          <t>Usines de panneaux R</t>
        </is>
      </c>
      <c r="B263" t="inlineStr">
        <is>
          <t>Ecorces R</t>
        </is>
      </c>
      <c r="C263" t="n">
        <v>359</v>
      </c>
      <c r="D263" t="inlineStr"/>
      <c r="E263" t="inlineStr"/>
      <c r="F263" t="inlineStr">
        <is>
          <t>Donnée calculée</t>
        </is>
      </c>
    </row>
    <row r="264">
      <c r="A264" t="inlineStr">
        <is>
          <t>Usines de panneaux R</t>
        </is>
      </c>
      <c r="B264" t="inlineStr">
        <is>
          <t>Ecorces</t>
        </is>
      </c>
      <c r="C264" t="n">
        <v>359</v>
      </c>
      <c r="D264" t="inlineStr"/>
      <c r="E264" t="inlineStr"/>
      <c r="F264" t="inlineStr">
        <is>
          <t>Donnée calculée</t>
        </is>
      </c>
    </row>
    <row r="265">
      <c r="A265" t="inlineStr">
        <is>
          <t>Fabrication de pâte à papier</t>
        </is>
      </c>
      <c r="B265" t="inlineStr">
        <is>
          <t>Produits de la 1ère transformation bois d'industrie</t>
        </is>
      </c>
      <c r="C265" t="n">
        <v>2250</v>
      </c>
      <c r="D265" t="inlineStr"/>
      <c r="E265" t="inlineStr"/>
      <c r="F265" t="inlineStr">
        <is>
          <t>Donnée calculée</t>
        </is>
      </c>
    </row>
    <row r="266">
      <c r="A266" t="inlineStr">
        <is>
          <t>Fabrication de pâte à papier</t>
        </is>
      </c>
      <c r="B266" t="inlineStr">
        <is>
          <t>Pâte à papier</t>
        </is>
      </c>
      <c r="C266" t="n">
        <v>2250</v>
      </c>
      <c r="D266" t="inlineStr"/>
      <c r="E266" t="inlineStr"/>
      <c r="F266" t="inlineStr">
        <is>
          <t>Donnée collectée</t>
        </is>
      </c>
    </row>
    <row r="267">
      <c r="A267" t="inlineStr">
        <is>
          <t>Fabrication de pâte à papier</t>
        </is>
      </c>
      <c r="B267" t="inlineStr">
        <is>
          <t>Pâte à papier F</t>
        </is>
      </c>
      <c r="C267" t="n">
        <v>768</v>
      </c>
      <c r="D267" t="n">
        <v>682</v>
      </c>
      <c r="E267" t="n">
        <v>788</v>
      </c>
      <c r="F267" t="inlineStr">
        <is>
          <t>Donnée calculée</t>
        </is>
      </c>
    </row>
    <row r="268">
      <c r="A268" t="inlineStr">
        <is>
          <t>Fabrication de pâte à papier</t>
        </is>
      </c>
      <c r="B268" t="inlineStr">
        <is>
          <t>Pâte à papier R</t>
        </is>
      </c>
      <c r="C268" t="n">
        <v>1480</v>
      </c>
      <c r="D268" t="n">
        <v>1460</v>
      </c>
      <c r="E268" t="n">
        <v>1570</v>
      </c>
      <c r="F268" t="inlineStr">
        <is>
          <t>Donnée calculée</t>
        </is>
      </c>
    </row>
    <row r="269">
      <c r="A269" t="inlineStr">
        <is>
          <t>Fabrication de pâte à papier</t>
        </is>
      </c>
      <c r="B269" t="inlineStr">
        <is>
          <t>Pâte à papier mécanique</t>
        </is>
      </c>
      <c r="C269" t="n">
        <v>2150</v>
      </c>
      <c r="D269" t="inlineStr"/>
      <c r="E269" t="inlineStr"/>
      <c r="F269" t="inlineStr">
        <is>
          <t>Donnée calculée</t>
        </is>
      </c>
    </row>
    <row r="270">
      <c r="A270" t="inlineStr">
        <is>
          <t>Fabrication de pâte à papier</t>
        </is>
      </c>
      <c r="B270" t="inlineStr">
        <is>
          <t>Pâte à papier chimique</t>
        </is>
      </c>
      <c r="C270" t="n">
        <v>104</v>
      </c>
      <c r="D270" t="inlineStr"/>
      <c r="E270" t="inlineStr"/>
      <c r="F270" t="inlineStr">
        <is>
          <t>Donnée calculée</t>
        </is>
      </c>
    </row>
    <row r="271">
      <c r="A271" t="inlineStr">
        <is>
          <t>Fabrication de pâte à papier</t>
        </is>
      </c>
      <c r="B271" t="inlineStr">
        <is>
          <t>Produits de la 1ère transformation bois d'industrie F</t>
        </is>
      </c>
      <c r="C271" t="n">
        <v>768</v>
      </c>
      <c r="D271" t="n">
        <v>682</v>
      </c>
      <c r="E271" t="n">
        <v>788</v>
      </c>
      <c r="F271" t="inlineStr">
        <is>
          <t>Donnée calculée</t>
        </is>
      </c>
    </row>
    <row r="272">
      <c r="A272" t="inlineStr">
        <is>
          <t>Fabrication de pâte à papier</t>
        </is>
      </c>
      <c r="B272" t="inlineStr">
        <is>
          <t>Produits de la 1ère transformation bois d'industrie R</t>
        </is>
      </c>
      <c r="C272" t="n">
        <v>1480</v>
      </c>
      <c r="D272" t="n">
        <v>1460</v>
      </c>
      <c r="E272" t="n">
        <v>1570</v>
      </c>
      <c r="F272" t="inlineStr">
        <is>
          <t>Donnée calculée</t>
        </is>
      </c>
    </row>
    <row r="273">
      <c r="A273" t="inlineStr">
        <is>
          <t>Fabrication de pâte à papier</t>
        </is>
      </c>
      <c r="B273" t="inlineStr">
        <is>
          <t>Connexes</t>
        </is>
      </c>
      <c r="C273" t="n">
        <v>384</v>
      </c>
      <c r="D273" t="inlineStr"/>
      <c r="E273" t="inlineStr"/>
      <c r="F273" t="inlineStr">
        <is>
          <t>Donnée calculée</t>
        </is>
      </c>
    </row>
    <row r="274">
      <c r="A274" t="inlineStr">
        <is>
          <t>Fabrication de pâte à papier</t>
        </is>
      </c>
      <c r="B274" t="inlineStr">
        <is>
          <t>Connexes F</t>
        </is>
      </c>
      <c r="C274" t="n">
        <v>108</v>
      </c>
      <c r="D274" t="inlineStr"/>
      <c r="E274" t="inlineStr"/>
      <c r="F274" t="inlineStr">
        <is>
          <t>Donnée calculée</t>
        </is>
      </c>
    </row>
    <row r="275">
      <c r="A275" t="inlineStr">
        <is>
          <t>Fabrication de pâte à papier</t>
        </is>
      </c>
      <c r="B275" t="inlineStr">
        <is>
          <t>Ecorces F</t>
        </is>
      </c>
      <c r="C275" t="n">
        <v>108</v>
      </c>
      <c r="D275" t="inlineStr"/>
      <c r="E275" t="inlineStr"/>
      <c r="F275" t="inlineStr">
        <is>
          <t>Donnée calculée</t>
        </is>
      </c>
    </row>
    <row r="276">
      <c r="A276" t="inlineStr">
        <is>
          <t>Fabrication de pâte à papier</t>
        </is>
      </c>
      <c r="B276" t="inlineStr">
        <is>
          <t>Connexes R</t>
        </is>
      </c>
      <c r="C276" t="n">
        <v>277</v>
      </c>
      <c r="D276" t="inlineStr"/>
      <c r="E276" t="inlineStr"/>
      <c r="F276" t="inlineStr">
        <is>
          <t>Donnée calculée</t>
        </is>
      </c>
    </row>
    <row r="277">
      <c r="A277" t="inlineStr">
        <is>
          <t>Fabrication de pâte à papier</t>
        </is>
      </c>
      <c r="B277" t="inlineStr">
        <is>
          <t>Ecorces R</t>
        </is>
      </c>
      <c r="C277" t="n">
        <v>277</v>
      </c>
      <c r="D277" t="inlineStr"/>
      <c r="E277" t="inlineStr"/>
      <c r="F277" t="inlineStr">
        <is>
          <t>Donnée calculée</t>
        </is>
      </c>
    </row>
    <row r="278">
      <c r="A278" t="inlineStr">
        <is>
          <t>Fabrication de pâte à papier</t>
        </is>
      </c>
      <c r="B278" t="inlineStr">
        <is>
          <t>Ecorces</t>
        </is>
      </c>
      <c r="C278" t="n">
        <v>384</v>
      </c>
      <c r="D278" t="inlineStr"/>
      <c r="E278" t="inlineStr"/>
      <c r="F278" t="inlineStr">
        <is>
          <t>Donnée calculée</t>
        </is>
      </c>
    </row>
    <row r="279">
      <c r="A279" t="inlineStr">
        <is>
          <t>Fabrication de pâte à papier</t>
        </is>
      </c>
      <c r="B279" t="inlineStr">
        <is>
          <t>Résidus de pâte à papier</t>
        </is>
      </c>
      <c r="C279" t="n">
        <v>105</v>
      </c>
      <c r="D279" t="inlineStr"/>
      <c r="E279" t="inlineStr"/>
      <c r="F279" t="inlineStr">
        <is>
          <t>Donnée calculée</t>
        </is>
      </c>
    </row>
    <row r="280">
      <c r="A280" t="inlineStr">
        <is>
          <t>Fabrication de pâte à papier F</t>
        </is>
      </c>
      <c r="B280" t="inlineStr">
        <is>
          <t>Produits de la 1ère transformation bois d'industrie</t>
        </is>
      </c>
      <c r="C280" t="n">
        <v>768</v>
      </c>
      <c r="D280" t="n">
        <v>682</v>
      </c>
      <c r="E280" t="n">
        <v>788</v>
      </c>
      <c r="F280" t="inlineStr">
        <is>
          <t>Donnée calculée</t>
        </is>
      </c>
    </row>
    <row r="281">
      <c r="A281" t="inlineStr">
        <is>
          <t>Fabrication de pâte à papier F</t>
        </is>
      </c>
      <c r="B281" t="inlineStr">
        <is>
          <t>Pâte à papier</t>
        </is>
      </c>
      <c r="C281" t="n">
        <v>768</v>
      </c>
      <c r="D281" t="n">
        <v>682</v>
      </c>
      <c r="E281" t="n">
        <v>788</v>
      </c>
      <c r="F281" t="inlineStr">
        <is>
          <t>Donnée calculée</t>
        </is>
      </c>
    </row>
    <row r="282">
      <c r="A282" t="inlineStr">
        <is>
          <t>Fabrication de pâte à papier F</t>
        </is>
      </c>
      <c r="B282" t="inlineStr">
        <is>
          <t>Pâte à papier F</t>
        </is>
      </c>
      <c r="C282" t="n">
        <v>768</v>
      </c>
      <c r="D282" t="n">
        <v>682</v>
      </c>
      <c r="E282" t="n">
        <v>788</v>
      </c>
      <c r="F282" t="inlineStr">
        <is>
          <t>Donnée calculée</t>
        </is>
      </c>
    </row>
    <row r="283">
      <c r="A283" t="inlineStr">
        <is>
          <t>Fabrication de pâte à papier F</t>
        </is>
      </c>
      <c r="B283" t="inlineStr">
        <is>
          <t>Pâte à papier mécanique</t>
        </is>
      </c>
      <c r="C283" t="n">
        <v>718</v>
      </c>
      <c r="D283" t="n">
        <v>578</v>
      </c>
      <c r="E283" t="n">
        <v>788</v>
      </c>
      <c r="F283" t="inlineStr">
        <is>
          <t>Donnée calculée</t>
        </is>
      </c>
    </row>
    <row r="284">
      <c r="A284" t="inlineStr">
        <is>
          <t>Fabrication de pâte à papier F</t>
        </is>
      </c>
      <c r="B284" t="inlineStr">
        <is>
          <t>Pâte à papier chimique</t>
        </is>
      </c>
      <c r="C284" t="n">
        <v>50.7</v>
      </c>
      <c r="D284" t="n">
        <v>0</v>
      </c>
      <c r="E284" t="n">
        <v>104</v>
      </c>
      <c r="F284" t="inlineStr">
        <is>
          <t>Donnée calculée</t>
        </is>
      </c>
    </row>
    <row r="285">
      <c r="A285" t="inlineStr">
        <is>
          <t>Fabrication de pâte à papier F</t>
        </is>
      </c>
      <c r="B285" t="inlineStr">
        <is>
          <t>Produits de la 1ère transformation bois d'industrie F</t>
        </is>
      </c>
      <c r="C285" t="n">
        <v>768</v>
      </c>
      <c r="D285" t="n">
        <v>682</v>
      </c>
      <c r="E285" t="n">
        <v>788</v>
      </c>
      <c r="F285" t="inlineStr">
        <is>
          <t>Donnée calculée</t>
        </is>
      </c>
    </row>
    <row r="286">
      <c r="A286" t="inlineStr">
        <is>
          <t>Fabrication de pâte à papier F</t>
        </is>
      </c>
      <c r="B286" t="inlineStr">
        <is>
          <t>Connexes</t>
        </is>
      </c>
      <c r="C286" t="n">
        <v>108</v>
      </c>
      <c r="D286" t="inlineStr"/>
      <c r="E286" t="inlineStr"/>
      <c r="F286" t="inlineStr">
        <is>
          <t>Donnée calculée</t>
        </is>
      </c>
    </row>
    <row r="287">
      <c r="A287" t="inlineStr">
        <is>
          <t>Fabrication de pâte à papier F</t>
        </is>
      </c>
      <c r="B287" t="inlineStr">
        <is>
          <t>Connexes F</t>
        </is>
      </c>
      <c r="C287" t="n">
        <v>108</v>
      </c>
      <c r="D287" t="inlineStr"/>
      <c r="E287" t="inlineStr"/>
      <c r="F287" t="inlineStr">
        <is>
          <t>Donnée calculée</t>
        </is>
      </c>
    </row>
    <row r="288">
      <c r="A288" t="inlineStr">
        <is>
          <t>Fabrication de pâte à papier F</t>
        </is>
      </c>
      <c r="B288" t="inlineStr">
        <is>
          <t>Ecorces F</t>
        </is>
      </c>
      <c r="C288" t="n">
        <v>108</v>
      </c>
      <c r="D288" t="inlineStr"/>
      <c r="E288" t="inlineStr"/>
      <c r="F288" t="inlineStr">
        <is>
          <t>Donnée calculée</t>
        </is>
      </c>
    </row>
    <row r="289">
      <c r="A289" t="inlineStr">
        <is>
          <t>Fabrication de pâte à papier F</t>
        </is>
      </c>
      <c r="B289" t="inlineStr">
        <is>
          <t>Ecorces</t>
        </is>
      </c>
      <c r="C289" t="n">
        <v>108</v>
      </c>
      <c r="D289" t="inlineStr"/>
      <c r="E289" t="inlineStr"/>
      <c r="F289" t="inlineStr">
        <is>
          <t>Donnée calculée</t>
        </is>
      </c>
    </row>
    <row r="290">
      <c r="A290" t="inlineStr">
        <is>
          <t>Fabrication de pâte à papier F</t>
        </is>
      </c>
      <c r="B290" t="inlineStr">
        <is>
          <t>Résidus de pâte à papier</t>
        </is>
      </c>
      <c r="C290" t="n">
        <v>19.4</v>
      </c>
      <c r="D290" t="n">
        <v>0</v>
      </c>
      <c r="E290" t="n">
        <v>105</v>
      </c>
      <c r="F290" t="inlineStr">
        <is>
          <t>Donnée calculée</t>
        </is>
      </c>
    </row>
    <row r="291">
      <c r="A291" t="inlineStr">
        <is>
          <t>Fabrication de pâte à papier R</t>
        </is>
      </c>
      <c r="B291" t="inlineStr">
        <is>
          <t>Produits de la 1ère transformation bois d'industrie</t>
        </is>
      </c>
      <c r="C291" t="n">
        <v>1480</v>
      </c>
      <c r="D291" t="n">
        <v>1460</v>
      </c>
      <c r="E291" t="n">
        <v>1570</v>
      </c>
      <c r="F291" t="inlineStr">
        <is>
          <t>Donnée calculée</t>
        </is>
      </c>
    </row>
    <row r="292">
      <c r="A292" t="inlineStr">
        <is>
          <t>Fabrication de pâte à papier R</t>
        </is>
      </c>
      <c r="B292" t="inlineStr">
        <is>
          <t>Pâte à papier</t>
        </is>
      </c>
      <c r="C292" t="n">
        <v>1480</v>
      </c>
      <c r="D292" t="n">
        <v>1460</v>
      </c>
      <c r="E292" t="n">
        <v>1570</v>
      </c>
      <c r="F292" t="inlineStr">
        <is>
          <t>Donnée calculée</t>
        </is>
      </c>
    </row>
    <row r="293">
      <c r="A293" t="inlineStr">
        <is>
          <t>Fabrication de pâte à papier R</t>
        </is>
      </c>
      <c r="B293" t="inlineStr">
        <is>
          <t>Pâte à papier R</t>
        </is>
      </c>
      <c r="C293" t="n">
        <v>1480</v>
      </c>
      <c r="D293" t="n">
        <v>1460</v>
      </c>
      <c r="E293" t="n">
        <v>1570</v>
      </c>
      <c r="F293" t="inlineStr">
        <is>
          <t>Donnée calculée</t>
        </is>
      </c>
    </row>
    <row r="294">
      <c r="A294" t="inlineStr">
        <is>
          <t>Fabrication de pâte à papier R</t>
        </is>
      </c>
      <c r="B294" t="inlineStr">
        <is>
          <t>Pâte à papier mécanique</t>
        </is>
      </c>
      <c r="C294" t="n">
        <v>1430</v>
      </c>
      <c r="D294" t="n">
        <v>1360</v>
      </c>
      <c r="E294" t="n">
        <v>1570</v>
      </c>
      <c r="F294" t="inlineStr">
        <is>
          <t>Donnée calculée</t>
        </is>
      </c>
    </row>
    <row r="295">
      <c r="A295" t="inlineStr">
        <is>
          <t>Fabrication de pâte à papier R</t>
        </is>
      </c>
      <c r="B295" t="inlineStr">
        <is>
          <t>Pâte à papier chimique</t>
        </is>
      </c>
      <c r="C295" t="n">
        <v>53.3</v>
      </c>
      <c r="D295" t="n">
        <v>0</v>
      </c>
      <c r="E295" t="n">
        <v>104</v>
      </c>
      <c r="F295" t="inlineStr">
        <is>
          <t>Donnée calculée</t>
        </is>
      </c>
    </row>
    <row r="296">
      <c r="A296" t="inlineStr">
        <is>
          <t>Fabrication de pâte à papier R</t>
        </is>
      </c>
      <c r="B296" t="inlineStr">
        <is>
          <t>Produits de la 1ère transformation bois d'industrie R</t>
        </is>
      </c>
      <c r="C296" t="n">
        <v>1480</v>
      </c>
      <c r="D296" t="n">
        <v>1460</v>
      </c>
      <c r="E296" t="n">
        <v>1570</v>
      </c>
      <c r="F296" t="inlineStr">
        <is>
          <t>Donnée calculée</t>
        </is>
      </c>
    </row>
    <row r="297">
      <c r="A297" t="inlineStr">
        <is>
          <t>Fabrication de pâte à papier R</t>
        </is>
      </c>
      <c r="B297" t="inlineStr">
        <is>
          <t>Connexes</t>
        </is>
      </c>
      <c r="C297" t="n">
        <v>277</v>
      </c>
      <c r="D297" t="inlineStr"/>
      <c r="E297" t="inlineStr"/>
      <c r="F297" t="inlineStr">
        <is>
          <t>Donnée calculée</t>
        </is>
      </c>
    </row>
    <row r="298">
      <c r="A298" t="inlineStr">
        <is>
          <t>Fabrication de pâte à papier R</t>
        </is>
      </c>
      <c r="B298" t="inlineStr">
        <is>
          <t>Connexes R</t>
        </is>
      </c>
      <c r="C298" t="n">
        <v>277</v>
      </c>
      <c r="D298" t="inlineStr"/>
      <c r="E298" t="inlineStr"/>
      <c r="F298" t="inlineStr">
        <is>
          <t>Donnée calculée</t>
        </is>
      </c>
    </row>
    <row r="299">
      <c r="A299" t="inlineStr">
        <is>
          <t>Fabrication de pâte à papier R</t>
        </is>
      </c>
      <c r="B299" t="inlineStr">
        <is>
          <t>Ecorces R</t>
        </is>
      </c>
      <c r="C299" t="n">
        <v>277</v>
      </c>
      <c r="D299" t="inlineStr"/>
      <c r="E299" t="inlineStr"/>
      <c r="F299" t="inlineStr">
        <is>
          <t>Donnée calculée</t>
        </is>
      </c>
    </row>
    <row r="300">
      <c r="A300" t="inlineStr">
        <is>
          <t>Fabrication de pâte à papier R</t>
        </is>
      </c>
      <c r="B300" t="inlineStr">
        <is>
          <t>Ecorces</t>
        </is>
      </c>
      <c r="C300" t="n">
        <v>277</v>
      </c>
      <c r="D300" t="inlineStr"/>
      <c r="E300" t="inlineStr"/>
      <c r="F300" t="inlineStr">
        <is>
          <t>Donnée calculée</t>
        </is>
      </c>
    </row>
    <row r="301">
      <c r="A301" t="inlineStr">
        <is>
          <t>Fabrication de pâte à papier R</t>
        </is>
      </c>
      <c r="B301" t="inlineStr">
        <is>
          <t>Résidus de pâte à papier</t>
        </is>
      </c>
      <c r="C301" t="n">
        <v>86</v>
      </c>
      <c r="D301" t="n">
        <v>0</v>
      </c>
      <c r="E301" t="n">
        <v>105</v>
      </c>
      <c r="F301" t="inlineStr">
        <is>
          <t>Donnée calculée</t>
        </is>
      </c>
    </row>
    <row r="302">
      <c r="A302" t="inlineStr">
        <is>
          <t>Fabrication de pâte à papier mécanique</t>
        </is>
      </c>
      <c r="B302" t="inlineStr">
        <is>
          <t>Produits de la 1ère transformation bois d'industrie</t>
        </is>
      </c>
      <c r="C302" t="n">
        <v>2150</v>
      </c>
      <c r="D302" t="inlineStr"/>
      <c r="E302" t="inlineStr"/>
      <c r="F302" t="inlineStr">
        <is>
          <t>Donnée calculée</t>
        </is>
      </c>
    </row>
    <row r="303">
      <c r="A303" t="inlineStr">
        <is>
          <t>Fabrication de pâte à papier mécanique</t>
        </is>
      </c>
      <c r="B303" t="inlineStr">
        <is>
          <t>Pâte à papier</t>
        </is>
      </c>
      <c r="C303" t="n">
        <v>2150</v>
      </c>
      <c r="D303" t="inlineStr"/>
      <c r="E303" t="inlineStr"/>
      <c r="F303" t="inlineStr">
        <is>
          <t>Donnée calculée</t>
        </is>
      </c>
    </row>
    <row r="304">
      <c r="A304" t="inlineStr">
        <is>
          <t>Fabrication de pâte à papier mécanique</t>
        </is>
      </c>
      <c r="B304" t="inlineStr">
        <is>
          <t>Pâte à papier F</t>
        </is>
      </c>
      <c r="C304" t="n">
        <v>718</v>
      </c>
      <c r="D304" t="n">
        <v>578</v>
      </c>
      <c r="E304" t="n">
        <v>788</v>
      </c>
      <c r="F304" t="inlineStr">
        <is>
          <t>Donnée calculée</t>
        </is>
      </c>
    </row>
    <row r="305">
      <c r="A305" t="inlineStr">
        <is>
          <t>Fabrication de pâte à papier mécanique</t>
        </is>
      </c>
      <c r="B305" t="inlineStr">
        <is>
          <t>Pâte à papier R</t>
        </is>
      </c>
      <c r="C305" t="n">
        <v>1430</v>
      </c>
      <c r="D305" t="n">
        <v>1360</v>
      </c>
      <c r="E305" t="n">
        <v>1570</v>
      </c>
      <c r="F305" t="inlineStr">
        <is>
          <t>Donnée calculée</t>
        </is>
      </c>
    </row>
    <row r="306">
      <c r="A306" t="inlineStr">
        <is>
          <t>Fabrication de pâte à papier mécanique</t>
        </is>
      </c>
      <c r="B306" t="inlineStr">
        <is>
          <t>Pâte à papier mécanique</t>
        </is>
      </c>
      <c r="C306" t="n">
        <v>2150</v>
      </c>
      <c r="D306" t="inlineStr"/>
      <c r="E306" t="inlineStr"/>
      <c r="F306" t="inlineStr">
        <is>
          <t>Donnée collectée</t>
        </is>
      </c>
    </row>
    <row r="307">
      <c r="A307" t="inlineStr">
        <is>
          <t>Fabrication de pâte à papier mécanique</t>
        </is>
      </c>
      <c r="B307" t="inlineStr">
        <is>
          <t>Produits de la 1ère transformation bois d'industrie F</t>
        </is>
      </c>
      <c r="C307" t="n">
        <v>718</v>
      </c>
      <c r="D307" t="n">
        <v>578</v>
      </c>
      <c r="E307" t="n">
        <v>788</v>
      </c>
      <c r="F307" t="inlineStr">
        <is>
          <t>Donnée calculée</t>
        </is>
      </c>
    </row>
    <row r="308">
      <c r="A308" t="inlineStr">
        <is>
          <t>Fabrication de pâte à papier mécanique</t>
        </is>
      </c>
      <c r="B308" t="inlineStr">
        <is>
          <t>Produits de la 1ère transformation bois d'industrie R</t>
        </is>
      </c>
      <c r="C308" t="n">
        <v>1430</v>
      </c>
      <c r="D308" t="n">
        <v>1360</v>
      </c>
      <c r="E308" t="n">
        <v>1570</v>
      </c>
      <c r="F308" t="inlineStr">
        <is>
          <t>Donnée calculée</t>
        </is>
      </c>
    </row>
    <row r="309">
      <c r="A309" t="inlineStr">
        <is>
          <t>Fabrication de pâte à papier mécanique</t>
        </is>
      </c>
      <c r="B309" t="inlineStr">
        <is>
          <t>Connexes</t>
        </is>
      </c>
      <c r="C309" t="n">
        <v>368</v>
      </c>
      <c r="D309" t="n">
        <v>319</v>
      </c>
      <c r="E309" t="n">
        <v>384</v>
      </c>
      <c r="F309" t="inlineStr">
        <is>
          <t>Donnée calculée</t>
        </is>
      </c>
    </row>
    <row r="310">
      <c r="A310" t="inlineStr">
        <is>
          <t>Fabrication de pâte à papier mécanique</t>
        </is>
      </c>
      <c r="B310" t="inlineStr">
        <is>
          <t>Connexes F</t>
        </is>
      </c>
      <c r="C310" t="n">
        <v>102</v>
      </c>
      <c r="D310" t="n">
        <v>79</v>
      </c>
      <c r="E310" t="n">
        <v>108</v>
      </c>
      <c r="F310" t="inlineStr">
        <is>
          <t>Donnée calculée</t>
        </is>
      </c>
    </row>
    <row r="311">
      <c r="A311" t="inlineStr">
        <is>
          <t>Fabrication de pâte à papier mécanique</t>
        </is>
      </c>
      <c r="B311" t="inlineStr">
        <is>
          <t>Ecorces F</t>
        </is>
      </c>
      <c r="C311" t="n">
        <v>102</v>
      </c>
      <c r="D311" t="n">
        <v>79</v>
      </c>
      <c r="E311" t="n">
        <v>108</v>
      </c>
      <c r="F311" t="inlineStr">
        <is>
          <t>Donnée calculée</t>
        </is>
      </c>
    </row>
    <row r="312">
      <c r="A312" t="inlineStr">
        <is>
          <t>Fabrication de pâte à papier mécanique</t>
        </is>
      </c>
      <c r="B312" t="inlineStr">
        <is>
          <t>Connexes R</t>
        </is>
      </c>
      <c r="C312" t="n">
        <v>265</v>
      </c>
      <c r="D312" t="n">
        <v>240</v>
      </c>
      <c r="E312" t="n">
        <v>277</v>
      </c>
      <c r="F312" t="inlineStr">
        <is>
          <t>Donnée calculée</t>
        </is>
      </c>
    </row>
    <row r="313">
      <c r="A313" t="inlineStr">
        <is>
          <t>Fabrication de pâte à papier mécanique</t>
        </is>
      </c>
      <c r="B313" t="inlineStr">
        <is>
          <t>Ecorces R</t>
        </is>
      </c>
      <c r="C313" t="n">
        <v>265</v>
      </c>
      <c r="D313" t="n">
        <v>240</v>
      </c>
      <c r="E313" t="n">
        <v>277</v>
      </c>
      <c r="F313" t="inlineStr">
        <is>
          <t>Donnée calculée</t>
        </is>
      </c>
    </row>
    <row r="314">
      <c r="A314" t="inlineStr">
        <is>
          <t>Fabrication de pâte à papier mécanique</t>
        </is>
      </c>
      <c r="B314" t="inlineStr">
        <is>
          <t>Ecorces</t>
        </is>
      </c>
      <c r="C314" t="n">
        <v>368</v>
      </c>
      <c r="D314" t="n">
        <v>319</v>
      </c>
      <c r="E314" t="n">
        <v>384</v>
      </c>
      <c r="F314" t="inlineStr">
        <is>
          <t>Donnée calculée</t>
        </is>
      </c>
    </row>
    <row r="315">
      <c r="A315" t="inlineStr">
        <is>
          <t>Fabrication de pâte à papier mécanique</t>
        </is>
      </c>
      <c r="B315" t="inlineStr">
        <is>
          <t>Résidus de pâte à papier</t>
        </is>
      </c>
      <c r="C315" t="n">
        <v>105</v>
      </c>
      <c r="D315" t="n">
        <v>0</v>
      </c>
      <c r="E315" t="n">
        <v>105</v>
      </c>
      <c r="F315" t="inlineStr">
        <is>
          <t>Donnée calculée</t>
        </is>
      </c>
    </row>
    <row r="316">
      <c r="A316" t="inlineStr">
        <is>
          <t>Fabrication de pâte à papier chimique</t>
        </is>
      </c>
      <c r="B316" t="inlineStr">
        <is>
          <t>Produits de la 1ère transformation bois d'industrie</t>
        </is>
      </c>
      <c r="C316" t="n">
        <v>104</v>
      </c>
      <c r="D316" t="inlineStr"/>
      <c r="E316" t="inlineStr"/>
      <c r="F316" t="inlineStr">
        <is>
          <t>Donnée calculée</t>
        </is>
      </c>
    </row>
    <row r="317">
      <c r="A317" t="inlineStr">
        <is>
          <t>Fabrication de pâte à papier chimique</t>
        </is>
      </c>
      <c r="B317" t="inlineStr">
        <is>
          <t>Pâte à papier</t>
        </is>
      </c>
      <c r="C317" t="n">
        <v>104</v>
      </c>
      <c r="D317" t="inlineStr"/>
      <c r="E317" t="inlineStr"/>
      <c r="F317" t="inlineStr">
        <is>
          <t>Donnée calculée</t>
        </is>
      </c>
    </row>
    <row r="318">
      <c r="A318" t="inlineStr">
        <is>
          <t>Fabrication de pâte à papier chimique</t>
        </is>
      </c>
      <c r="B318" t="inlineStr">
        <is>
          <t>Pâte à papier F</t>
        </is>
      </c>
      <c r="C318" t="n">
        <v>50.7</v>
      </c>
      <c r="D318" t="n">
        <v>0</v>
      </c>
      <c r="E318" t="n">
        <v>104</v>
      </c>
      <c r="F318" t="inlineStr">
        <is>
          <t>Donnée calculée</t>
        </is>
      </c>
    </row>
    <row r="319">
      <c r="A319" t="inlineStr">
        <is>
          <t>Fabrication de pâte à papier chimique</t>
        </is>
      </c>
      <c r="B319" t="inlineStr">
        <is>
          <t>Pâte à papier R</t>
        </is>
      </c>
      <c r="C319" t="n">
        <v>53.3</v>
      </c>
      <c r="D319" t="n">
        <v>0</v>
      </c>
      <c r="E319" t="n">
        <v>104</v>
      </c>
      <c r="F319" t="inlineStr">
        <is>
          <t>Donnée calculée</t>
        </is>
      </c>
    </row>
    <row r="320">
      <c r="A320" t="inlineStr">
        <is>
          <t>Fabrication de pâte à papier chimique</t>
        </is>
      </c>
      <c r="B320" t="inlineStr">
        <is>
          <t>Pâte à papier chimique</t>
        </is>
      </c>
      <c r="C320" t="n">
        <v>104</v>
      </c>
      <c r="D320" t="inlineStr"/>
      <c r="E320" t="inlineStr"/>
      <c r="F320" t="inlineStr">
        <is>
          <t>Donnée collectée</t>
        </is>
      </c>
    </row>
    <row r="321">
      <c r="A321" t="inlineStr">
        <is>
          <t>Fabrication de pâte à papier chimique</t>
        </is>
      </c>
      <c r="B321" t="inlineStr">
        <is>
          <t>Produits de la 1ère transformation bois d'industrie F</t>
        </is>
      </c>
      <c r="C321" t="n">
        <v>50.7</v>
      </c>
      <c r="D321" t="n">
        <v>0</v>
      </c>
      <c r="E321" t="n">
        <v>104</v>
      </c>
      <c r="F321" t="inlineStr">
        <is>
          <t>Donnée calculée</t>
        </is>
      </c>
    </row>
    <row r="322">
      <c r="A322" t="inlineStr">
        <is>
          <t>Fabrication de pâte à papier chimique</t>
        </is>
      </c>
      <c r="B322" t="inlineStr">
        <is>
          <t>Produits de la 1ère transformation bois d'industrie R</t>
        </is>
      </c>
      <c r="C322" t="n">
        <v>53.3</v>
      </c>
      <c r="D322" t="n">
        <v>0</v>
      </c>
      <c r="E322" t="n">
        <v>104</v>
      </c>
      <c r="F322" t="inlineStr">
        <is>
          <t>Donnée calculée</t>
        </is>
      </c>
    </row>
    <row r="323">
      <c r="A323" t="inlineStr">
        <is>
          <t>Fabrication de pâte à papier chimique</t>
        </is>
      </c>
      <c r="B323" t="inlineStr">
        <is>
          <t>Connexes</t>
        </is>
      </c>
      <c r="C323" t="n">
        <v>16.8</v>
      </c>
      <c r="D323" t="n">
        <v>0</v>
      </c>
      <c r="E323" t="n">
        <v>65.59999999999999</v>
      </c>
      <c r="F323" t="inlineStr">
        <is>
          <t>Donnée calculée</t>
        </is>
      </c>
    </row>
    <row r="324">
      <c r="A324" t="inlineStr">
        <is>
          <t>Fabrication de pâte à papier chimique</t>
        </is>
      </c>
      <c r="B324" t="inlineStr">
        <is>
          <t>Connexes F</t>
        </is>
      </c>
      <c r="C324" t="n">
        <v>5.33</v>
      </c>
      <c r="D324" t="n">
        <v>0</v>
      </c>
      <c r="E324" t="n">
        <v>28.6</v>
      </c>
      <c r="F324" t="inlineStr">
        <is>
          <t>Donnée calculée</t>
        </is>
      </c>
    </row>
    <row r="325">
      <c r="A325" t="inlineStr">
        <is>
          <t>Fabrication de pâte à papier chimique</t>
        </is>
      </c>
      <c r="B325" t="inlineStr">
        <is>
          <t>Ecorces F</t>
        </is>
      </c>
      <c r="C325" t="n">
        <v>5.33</v>
      </c>
      <c r="D325" t="n">
        <v>0</v>
      </c>
      <c r="E325" t="n">
        <v>28.6</v>
      </c>
      <c r="F325" t="inlineStr">
        <is>
          <t>Donnée calculée</t>
        </is>
      </c>
    </row>
    <row r="326">
      <c r="A326" t="inlineStr">
        <is>
          <t>Fabrication de pâte à papier chimique</t>
        </is>
      </c>
      <c r="B326" t="inlineStr">
        <is>
          <t>Connexes R</t>
        </is>
      </c>
      <c r="C326" t="n">
        <v>11.4</v>
      </c>
      <c r="D326" t="n">
        <v>0</v>
      </c>
      <c r="E326" t="n">
        <v>37</v>
      </c>
      <c r="F326" t="inlineStr">
        <is>
          <t>Donnée calculée</t>
        </is>
      </c>
    </row>
    <row r="327">
      <c r="A327" t="inlineStr">
        <is>
          <t>Fabrication de pâte à papier chimique</t>
        </is>
      </c>
      <c r="B327" t="inlineStr">
        <is>
          <t>Ecorces R</t>
        </is>
      </c>
      <c r="C327" t="n">
        <v>11.4</v>
      </c>
      <c r="D327" t="n">
        <v>0</v>
      </c>
      <c r="E327" t="n">
        <v>37</v>
      </c>
      <c r="F327" t="inlineStr">
        <is>
          <t>Donnée calculée</t>
        </is>
      </c>
    </row>
    <row r="328">
      <c r="A328" t="inlineStr">
        <is>
          <t>Fabrication de pâte à papier chimique</t>
        </is>
      </c>
      <c r="B328" t="inlineStr">
        <is>
          <t>Ecorces</t>
        </is>
      </c>
      <c r="C328" t="n">
        <v>16.8</v>
      </c>
      <c r="D328" t="n">
        <v>0</v>
      </c>
      <c r="E328" t="n">
        <v>65.59999999999999</v>
      </c>
      <c r="F328" t="inlineStr">
        <is>
          <t>Donnée calculée</t>
        </is>
      </c>
    </row>
    <row r="329">
      <c r="A329" t="inlineStr">
        <is>
          <t>Fabrication de pâte à papier chimique</t>
        </is>
      </c>
      <c r="B329" t="inlineStr">
        <is>
          <t>Résidus de pâte à papier</t>
        </is>
      </c>
      <c r="C329" t="n">
        <v>0.11</v>
      </c>
      <c r="D329" t="n">
        <v>0</v>
      </c>
      <c r="E329" t="n">
        <v>105</v>
      </c>
      <c r="F329" t="inlineStr">
        <is>
          <t>Donnée calculée</t>
        </is>
      </c>
    </row>
    <row r="330">
      <c r="A330" t="inlineStr">
        <is>
          <t>1ère Transformation bois d'œuvre F</t>
        </is>
      </c>
      <c r="B330" t="inlineStr">
        <is>
          <t>Produits de la 1ère transformation bois d'œuvre</t>
        </is>
      </c>
      <c r="C330" t="n">
        <v>1890</v>
      </c>
      <c r="D330" t="n">
        <v>1830</v>
      </c>
      <c r="E330" t="n">
        <v>1930</v>
      </c>
      <c r="F330" t="inlineStr">
        <is>
          <t>Donnée calculée</t>
        </is>
      </c>
    </row>
    <row r="331">
      <c r="A331" t="inlineStr">
        <is>
          <t>1ère Transformation bois d'œuvre F</t>
        </is>
      </c>
      <c r="B331" t="inlineStr">
        <is>
          <t>Sciages</t>
        </is>
      </c>
      <c r="C331" t="n">
        <v>1650</v>
      </c>
      <c r="D331" t="inlineStr"/>
      <c r="E331" t="inlineStr"/>
      <c r="F331" t="inlineStr">
        <is>
          <t>Donnée calculée</t>
        </is>
      </c>
    </row>
    <row r="332">
      <c r="A332" t="inlineStr">
        <is>
          <t>1ère Transformation bois d'œuvre F</t>
        </is>
      </c>
      <c r="B332" t="inlineStr">
        <is>
          <t>Sciages F</t>
        </is>
      </c>
      <c r="C332" t="n">
        <v>1650</v>
      </c>
      <c r="D332" t="inlineStr"/>
      <c r="E332" t="inlineStr"/>
      <c r="F332" t="inlineStr">
        <is>
          <t>Donnée calculée</t>
        </is>
      </c>
    </row>
    <row r="333">
      <c r="A333" t="inlineStr">
        <is>
          <t>1ère Transformation bois d'œuvre F</t>
        </is>
      </c>
      <c r="B333" t="inlineStr">
        <is>
          <t>Traverses</t>
        </is>
      </c>
      <c r="C333" t="n">
        <v>113</v>
      </c>
      <c r="D333" t="inlineStr"/>
      <c r="E333" t="inlineStr"/>
      <c r="F333" t="inlineStr">
        <is>
          <t>Donnée calculée</t>
        </is>
      </c>
    </row>
    <row r="334">
      <c r="A334" t="inlineStr">
        <is>
          <t>1ère Transformation bois d'œuvre F</t>
        </is>
      </c>
      <c r="B334" t="inlineStr">
        <is>
          <t>Merrains</t>
        </is>
      </c>
      <c r="C334" t="n">
        <v>61.2</v>
      </c>
      <c r="D334" t="inlineStr"/>
      <c r="E334" t="inlineStr"/>
      <c r="F334" t="inlineStr">
        <is>
          <t>Donnée calculée</t>
        </is>
      </c>
    </row>
    <row r="335">
      <c r="A335" t="inlineStr">
        <is>
          <t>1ère Transformation bois d'œuvre F</t>
        </is>
      </c>
      <c r="B335" t="inlineStr">
        <is>
          <t>Placages</t>
        </is>
      </c>
      <c r="C335" t="n">
        <v>60</v>
      </c>
      <c r="D335" t="n">
        <v>0</v>
      </c>
      <c r="E335" t="n">
        <v>97.7</v>
      </c>
      <c r="F335" t="inlineStr">
        <is>
          <t>Donnée calculée</t>
        </is>
      </c>
    </row>
    <row r="336">
      <c r="A336" t="inlineStr">
        <is>
          <t>1ère Transformation bois d'œuvre F</t>
        </is>
      </c>
      <c r="B336" t="inlineStr">
        <is>
          <t>Placages F</t>
        </is>
      </c>
      <c r="C336" t="n">
        <v>60</v>
      </c>
      <c r="D336" t="n">
        <v>0</v>
      </c>
      <c r="E336" t="n">
        <v>97.7</v>
      </c>
      <c r="F336" t="inlineStr">
        <is>
          <t>Donnée calculée</t>
        </is>
      </c>
    </row>
    <row r="337">
      <c r="A337" t="inlineStr">
        <is>
          <t>1ère Transformation bois d'œuvre F</t>
        </is>
      </c>
      <c r="B337" t="inlineStr">
        <is>
          <t>Produits de la 1ère transformation bois d'œuvre F</t>
        </is>
      </c>
      <c r="C337" t="n">
        <v>1890</v>
      </c>
      <c r="D337" t="n">
        <v>1830</v>
      </c>
      <c r="E337" t="n">
        <v>1930</v>
      </c>
      <c r="F337" t="inlineStr">
        <is>
          <t>Donnée calculée</t>
        </is>
      </c>
    </row>
    <row r="338">
      <c r="A338" t="inlineStr">
        <is>
          <t>1ère Transformation bois d'œuvre F</t>
        </is>
      </c>
      <c r="B338" t="inlineStr">
        <is>
          <t>Connexes</t>
        </is>
      </c>
      <c r="C338" t="n">
        <v>2360</v>
      </c>
      <c r="D338" t="n">
        <v>2300</v>
      </c>
      <c r="E338" t="n">
        <v>2440</v>
      </c>
      <c r="F338" t="inlineStr">
        <is>
          <t>Donnée calculée</t>
        </is>
      </c>
    </row>
    <row r="339">
      <c r="A339" t="inlineStr">
        <is>
          <t>1ère Transformation bois d'œuvre F</t>
        </is>
      </c>
      <c r="B339" t="inlineStr">
        <is>
          <t>Connexes hors écorces</t>
        </is>
      </c>
      <c r="C339" t="n">
        <v>1850</v>
      </c>
      <c r="D339" t="n">
        <v>1780</v>
      </c>
      <c r="E339" t="n">
        <v>1920</v>
      </c>
      <c r="F339" t="inlineStr">
        <is>
          <t>Donnée calculée</t>
        </is>
      </c>
    </row>
    <row r="340">
      <c r="A340" t="inlineStr">
        <is>
          <t>1ère Transformation bois d'œuvre F</t>
        </is>
      </c>
      <c r="B340" t="inlineStr">
        <is>
          <t>Connexes hors écorces F</t>
        </is>
      </c>
      <c r="C340" t="n">
        <v>1850</v>
      </c>
      <c r="D340" t="n">
        <v>1780</v>
      </c>
      <c r="E340" t="n">
        <v>1930</v>
      </c>
      <c r="F340" t="inlineStr">
        <is>
          <t>Donnée calculée</t>
        </is>
      </c>
    </row>
    <row r="341">
      <c r="A341" t="inlineStr">
        <is>
          <t>1ère Transformation bois d'œuvre F</t>
        </is>
      </c>
      <c r="B341" t="inlineStr">
        <is>
          <t>Connexes F</t>
        </is>
      </c>
      <c r="C341" t="n">
        <v>2360</v>
      </c>
      <c r="D341" t="n">
        <v>2300</v>
      </c>
      <c r="E341" t="n">
        <v>2440</v>
      </c>
      <c r="F341" t="inlineStr">
        <is>
          <t>Donnée calculée</t>
        </is>
      </c>
    </row>
    <row r="342">
      <c r="A342" t="inlineStr">
        <is>
          <t>1ère Transformation bois d'œuvre F</t>
        </is>
      </c>
      <c r="B342" t="inlineStr">
        <is>
          <t>Sciures F</t>
        </is>
      </c>
      <c r="C342" t="n">
        <v>610</v>
      </c>
      <c r="D342" t="n">
        <v>589</v>
      </c>
      <c r="E342" t="n">
        <v>636</v>
      </c>
      <c r="F342" t="inlineStr">
        <is>
          <t>Donnée calculée</t>
        </is>
      </c>
    </row>
    <row r="343">
      <c r="A343" t="inlineStr">
        <is>
          <t>1ère Transformation bois d'œuvre F</t>
        </is>
      </c>
      <c r="B343" t="inlineStr">
        <is>
          <t>Plaquettes de scierie F</t>
        </is>
      </c>
      <c r="C343" t="n">
        <v>1240</v>
      </c>
      <c r="D343" t="n">
        <v>1200</v>
      </c>
      <c r="E343" t="n">
        <v>1290</v>
      </c>
      <c r="F343" t="inlineStr">
        <is>
          <t>Donnée calculée</t>
        </is>
      </c>
    </row>
    <row r="344">
      <c r="A344" t="inlineStr">
        <is>
          <t>1ère Transformation bois d'œuvre F</t>
        </is>
      </c>
      <c r="B344" t="inlineStr">
        <is>
          <t>Ecorces F</t>
        </is>
      </c>
      <c r="C344" t="n">
        <v>511</v>
      </c>
      <c r="D344" t="inlineStr"/>
      <c r="E344" t="inlineStr"/>
      <c r="F344" t="inlineStr">
        <is>
          <t>Donnée calculée</t>
        </is>
      </c>
    </row>
    <row r="345">
      <c r="A345" t="inlineStr">
        <is>
          <t>1ère Transformation bois d'œuvre F</t>
        </is>
      </c>
      <c r="B345" t="inlineStr">
        <is>
          <t>Ecorces</t>
        </is>
      </c>
      <c r="C345" t="n">
        <v>511</v>
      </c>
      <c r="D345" t="inlineStr"/>
      <c r="E345" t="inlineStr"/>
      <c r="F345" t="inlineStr">
        <is>
          <t>Donnée calculée</t>
        </is>
      </c>
    </row>
    <row r="346">
      <c r="A346" t="inlineStr">
        <is>
          <t>1ère Transformation bois d'œuvre F</t>
        </is>
      </c>
      <c r="B346" t="inlineStr">
        <is>
          <t>Sciures</t>
        </is>
      </c>
      <c r="C346" t="n">
        <v>610</v>
      </c>
      <c r="D346" t="n">
        <v>589</v>
      </c>
      <c r="E346" t="n">
        <v>636</v>
      </c>
      <c r="F346" t="inlineStr">
        <is>
          <t>Donnée calculée</t>
        </is>
      </c>
    </row>
    <row r="347">
      <c r="A347" t="inlineStr">
        <is>
          <t>1ère Transformation bois d'œuvre F</t>
        </is>
      </c>
      <c r="B347" t="inlineStr">
        <is>
          <t>Plaquettes de scierie</t>
        </is>
      </c>
      <c r="C347" t="n">
        <v>1240</v>
      </c>
      <c r="D347" t="n">
        <v>1200</v>
      </c>
      <c r="E347" t="n">
        <v>1290</v>
      </c>
      <c r="F347" t="inlineStr">
        <is>
          <t>Donnée calculée</t>
        </is>
      </c>
    </row>
    <row r="348">
      <c r="A348" t="inlineStr">
        <is>
          <t>1ère Transformation bois d'œuvre F</t>
        </is>
      </c>
      <c r="B348" t="inlineStr">
        <is>
          <t>Plaquettes</t>
        </is>
      </c>
      <c r="C348" t="n">
        <v>1240</v>
      </c>
      <c r="D348" t="n">
        <v>1200</v>
      </c>
      <c r="E348" t="n">
        <v>1290</v>
      </c>
      <c r="F348" t="inlineStr">
        <is>
          <t>Donnée calculée</t>
        </is>
      </c>
    </row>
    <row r="349">
      <c r="A349" t="inlineStr">
        <is>
          <t>1ère Transformation bois d'œuvre F</t>
        </is>
      </c>
      <c r="B349" t="inlineStr">
        <is>
          <t>Combustibles chaudières collectives</t>
        </is>
      </c>
      <c r="C349" t="n">
        <v>1240</v>
      </c>
      <c r="D349" t="n">
        <v>1200</v>
      </c>
      <c r="E349" t="n">
        <v>1290</v>
      </c>
      <c r="F349" t="inlineStr">
        <is>
          <t>Donnée calculée</t>
        </is>
      </c>
    </row>
    <row r="350">
      <c r="A350" t="inlineStr">
        <is>
          <t>1ère Transformation bois d'œuvre R</t>
        </is>
      </c>
      <c r="B350" t="inlineStr">
        <is>
          <t>Produits de la 1ère transformation bois d'œuvre</t>
        </is>
      </c>
      <c r="C350" t="n">
        <v>6770</v>
      </c>
      <c r="D350" t="n">
        <v>6740</v>
      </c>
      <c r="E350" t="n">
        <v>6830</v>
      </c>
      <c r="F350" t="inlineStr">
        <is>
          <t>Donnée calculée</t>
        </is>
      </c>
    </row>
    <row r="351">
      <c r="A351" t="inlineStr">
        <is>
          <t>1ère Transformation bois d'œuvre R</t>
        </is>
      </c>
      <c r="B351" t="inlineStr">
        <is>
          <t>Sciages</t>
        </is>
      </c>
      <c r="C351" t="n">
        <v>6740</v>
      </c>
      <c r="D351" t="inlineStr"/>
      <c r="E351" t="inlineStr"/>
      <c r="F351" t="inlineStr">
        <is>
          <t>Donnée calculée</t>
        </is>
      </c>
    </row>
    <row r="352">
      <c r="A352" t="inlineStr">
        <is>
          <t>1ère Transformation bois d'œuvre R</t>
        </is>
      </c>
      <c r="B352" t="inlineStr">
        <is>
          <t>Sciages R</t>
        </is>
      </c>
      <c r="C352" t="n">
        <v>6740</v>
      </c>
      <c r="D352" t="inlineStr"/>
      <c r="E352" t="inlineStr"/>
      <c r="F352" t="inlineStr">
        <is>
          <t>Donnée calculée</t>
        </is>
      </c>
    </row>
    <row r="353">
      <c r="A353" t="inlineStr">
        <is>
          <t>1ère Transformation bois d'œuvre R</t>
        </is>
      </c>
      <c r="B353" t="inlineStr">
        <is>
          <t>Placages</t>
        </is>
      </c>
      <c r="C353" t="n">
        <v>37.8</v>
      </c>
      <c r="D353" t="n">
        <v>0</v>
      </c>
      <c r="E353" t="n">
        <v>97.7</v>
      </c>
      <c r="F353" t="inlineStr">
        <is>
          <t>Donnée calculée</t>
        </is>
      </c>
    </row>
    <row r="354">
      <c r="A354" t="inlineStr">
        <is>
          <t>1ère Transformation bois d'œuvre R</t>
        </is>
      </c>
      <c r="B354" t="inlineStr">
        <is>
          <t>Placages R</t>
        </is>
      </c>
      <c r="C354" t="n">
        <v>37.8</v>
      </c>
      <c r="D354" t="n">
        <v>0</v>
      </c>
      <c r="E354" t="n">
        <v>97.7</v>
      </c>
      <c r="F354" t="inlineStr">
        <is>
          <t>Donnée calculée</t>
        </is>
      </c>
    </row>
    <row r="355">
      <c r="A355" t="inlineStr">
        <is>
          <t>1ère Transformation bois d'œuvre R</t>
        </is>
      </c>
      <c r="B355" t="inlineStr">
        <is>
          <t>Produits de la 1ère transformation bois d'œuvre R</t>
        </is>
      </c>
      <c r="C355" t="n">
        <v>6770</v>
      </c>
      <c r="D355" t="n">
        <v>6740</v>
      </c>
      <c r="E355" t="n">
        <v>6830</v>
      </c>
      <c r="F355" t="inlineStr">
        <is>
          <t>Donnée calculée</t>
        </is>
      </c>
    </row>
    <row r="356">
      <c r="A356" t="inlineStr">
        <is>
          <t>1ère Transformation bois d'œuvre R</t>
        </is>
      </c>
      <c r="B356" t="inlineStr">
        <is>
          <t>Connexes</t>
        </is>
      </c>
      <c r="C356" t="n">
        <v>8280</v>
      </c>
      <c r="D356" t="n">
        <v>8210</v>
      </c>
      <c r="E356" t="n">
        <v>8350</v>
      </c>
      <c r="F356" t="inlineStr">
        <is>
          <t>Donnée calculée</t>
        </is>
      </c>
    </row>
    <row r="357">
      <c r="A357" t="inlineStr">
        <is>
          <t>1ère Transformation bois d'œuvre R</t>
        </is>
      </c>
      <c r="B357" t="inlineStr">
        <is>
          <t>Connexes hors écorces</t>
        </is>
      </c>
      <c r="C357" t="n">
        <v>6040</v>
      </c>
      <c r="D357" t="n">
        <v>5970</v>
      </c>
      <c r="E357" t="n">
        <v>6110</v>
      </c>
      <c r="F357" t="inlineStr">
        <is>
          <t>Donnée calculée</t>
        </is>
      </c>
    </row>
    <row r="358">
      <c r="A358" t="inlineStr">
        <is>
          <t>1ère Transformation bois d'œuvre R</t>
        </is>
      </c>
      <c r="B358" t="inlineStr">
        <is>
          <t>Connexes hors écorces R</t>
        </is>
      </c>
      <c r="C358" t="n">
        <v>6040</v>
      </c>
      <c r="D358" t="n">
        <v>5970</v>
      </c>
      <c r="E358" t="n">
        <v>6110</v>
      </c>
      <c r="F358" t="inlineStr">
        <is>
          <t>Donnée calculée</t>
        </is>
      </c>
    </row>
    <row r="359">
      <c r="A359" t="inlineStr">
        <is>
          <t>1ère Transformation bois d'œuvre R</t>
        </is>
      </c>
      <c r="B359" t="inlineStr">
        <is>
          <t>Connexes R</t>
        </is>
      </c>
      <c r="C359" t="n">
        <v>8280</v>
      </c>
      <c r="D359" t="n">
        <v>8210</v>
      </c>
      <c r="E359" t="n">
        <v>8360</v>
      </c>
      <c r="F359" t="inlineStr">
        <is>
          <t>Donnée calculée</t>
        </is>
      </c>
    </row>
    <row r="360">
      <c r="A360" t="inlineStr">
        <is>
          <t>1ère Transformation bois d'œuvre R</t>
        </is>
      </c>
      <c r="B360" t="inlineStr">
        <is>
          <t>Sciures R</t>
        </is>
      </c>
      <c r="C360" t="n">
        <v>1990</v>
      </c>
      <c r="D360" t="n">
        <v>1970</v>
      </c>
      <c r="E360" t="n">
        <v>2020</v>
      </c>
      <c r="F360" t="inlineStr">
        <is>
          <t>Donnée calculée</t>
        </is>
      </c>
    </row>
    <row r="361">
      <c r="A361" t="inlineStr">
        <is>
          <t>1ère Transformation bois d'œuvre R</t>
        </is>
      </c>
      <c r="B361" t="inlineStr">
        <is>
          <t>Plaquettes de scierie R</t>
        </is>
      </c>
      <c r="C361" t="n">
        <v>4050</v>
      </c>
      <c r="D361" t="n">
        <v>4000</v>
      </c>
      <c r="E361" t="n">
        <v>4090</v>
      </c>
      <c r="F361" t="inlineStr">
        <is>
          <t>Donnée calculée</t>
        </is>
      </c>
    </row>
    <row r="362">
      <c r="A362" t="inlineStr">
        <is>
          <t>1ère Transformation bois d'œuvre R</t>
        </is>
      </c>
      <c r="B362" t="inlineStr">
        <is>
          <t>Ecorces R</t>
        </is>
      </c>
      <c r="C362" t="n">
        <v>2250</v>
      </c>
      <c r="D362" t="n">
        <v>2240</v>
      </c>
      <c r="E362" t="n">
        <v>2250</v>
      </c>
      <c r="F362" t="inlineStr">
        <is>
          <t>Donnée calculée</t>
        </is>
      </c>
    </row>
    <row r="363">
      <c r="A363" t="inlineStr">
        <is>
          <t>1ère Transformation bois d'œuvre R</t>
        </is>
      </c>
      <c r="B363" t="inlineStr">
        <is>
          <t>Ecorces</t>
        </is>
      </c>
      <c r="C363" t="n">
        <v>2250</v>
      </c>
      <c r="D363" t="n">
        <v>2240</v>
      </c>
      <c r="E363" t="n">
        <v>2250</v>
      </c>
      <c r="F363" t="inlineStr">
        <is>
          <t>Donnée calculée</t>
        </is>
      </c>
    </row>
    <row r="364">
      <c r="A364" t="inlineStr">
        <is>
          <t>1ère Transformation bois d'œuvre R</t>
        </is>
      </c>
      <c r="B364" t="inlineStr">
        <is>
          <t>Sciures</t>
        </is>
      </c>
      <c r="C364" t="n">
        <v>1990</v>
      </c>
      <c r="D364" t="n">
        <v>1970</v>
      </c>
      <c r="E364" t="n">
        <v>2020</v>
      </c>
      <c r="F364" t="inlineStr">
        <is>
          <t>Donnée calculée</t>
        </is>
      </c>
    </row>
    <row r="365">
      <c r="A365" t="inlineStr">
        <is>
          <t>1ère Transformation bois d'œuvre R</t>
        </is>
      </c>
      <c r="B365" t="inlineStr">
        <is>
          <t>Plaquettes de scierie</t>
        </is>
      </c>
      <c r="C365" t="n">
        <v>4050</v>
      </c>
      <c r="D365" t="n">
        <v>4000</v>
      </c>
      <c r="E365" t="n">
        <v>4090</v>
      </c>
      <c r="F365" t="inlineStr">
        <is>
          <t>Donnée calculée</t>
        </is>
      </c>
    </row>
    <row r="366">
      <c r="A366" t="inlineStr">
        <is>
          <t>1ère Transformation bois d'œuvre R</t>
        </is>
      </c>
      <c r="B366" t="inlineStr">
        <is>
          <t>Plaquettes</t>
        </is>
      </c>
      <c r="C366" t="n">
        <v>4050</v>
      </c>
      <c r="D366" t="n">
        <v>4000</v>
      </c>
      <c r="E366" t="n">
        <v>4090</v>
      </c>
      <c r="F366" t="inlineStr">
        <is>
          <t>Donnée calculée</t>
        </is>
      </c>
    </row>
    <row r="367">
      <c r="A367" t="inlineStr">
        <is>
          <t>1ère Transformation bois d'œuvre R</t>
        </is>
      </c>
      <c r="B367" t="inlineStr">
        <is>
          <t>Combustibles chaudières collectives</t>
        </is>
      </c>
      <c r="C367" t="n">
        <v>4050</v>
      </c>
      <c r="D367" t="n">
        <v>4000</v>
      </c>
      <c r="E367" t="n">
        <v>4090</v>
      </c>
      <c r="F367" t="inlineStr">
        <is>
          <t>Donnée calculée</t>
        </is>
      </c>
    </row>
    <row r="368">
      <c r="A368" t="inlineStr">
        <is>
          <t>1ère Transformation bois d'industrie F</t>
        </is>
      </c>
      <c r="B368" t="inlineStr">
        <is>
          <t>Produits de la 1ère transformation bois d'industrie</t>
        </is>
      </c>
      <c r="C368" t="n">
        <v>3960</v>
      </c>
      <c r="D368" t="n">
        <v>2380</v>
      </c>
      <c r="E368" t="n">
        <v>4370</v>
      </c>
      <c r="F368" t="inlineStr">
        <is>
          <t>Donnée calculée</t>
        </is>
      </c>
    </row>
    <row r="369">
      <c r="A369" t="inlineStr">
        <is>
          <t>1ère Transformation bois d'industrie F</t>
        </is>
      </c>
      <c r="B369" t="inlineStr">
        <is>
          <t>Pâte à papier</t>
        </is>
      </c>
      <c r="C369" t="n">
        <v>768</v>
      </c>
      <c r="D369" t="n">
        <v>682</v>
      </c>
      <c r="E369" t="n">
        <v>788</v>
      </c>
      <c r="F369" t="inlineStr">
        <is>
          <t>Donnée calculée</t>
        </is>
      </c>
    </row>
    <row r="370">
      <c r="A370" t="inlineStr">
        <is>
          <t>1ère Transformation bois d'industrie F</t>
        </is>
      </c>
      <c r="B370" t="inlineStr">
        <is>
          <t>Pâte à papier F</t>
        </is>
      </c>
      <c r="C370" t="n">
        <v>768</v>
      </c>
      <c r="D370" t="n">
        <v>682</v>
      </c>
      <c r="E370" t="n">
        <v>788</v>
      </c>
      <c r="F370" t="inlineStr">
        <is>
          <t>Donnée calculée</t>
        </is>
      </c>
    </row>
    <row r="371">
      <c r="A371" t="inlineStr">
        <is>
          <t>1ère Transformation bois d'industrie F</t>
        </is>
      </c>
      <c r="B371" t="inlineStr">
        <is>
          <t>Pâte à papier mécanique</t>
        </is>
      </c>
      <c r="C371" t="n">
        <v>718</v>
      </c>
      <c r="D371" t="n">
        <v>578</v>
      </c>
      <c r="E371" t="n">
        <v>788</v>
      </c>
      <c r="F371" t="inlineStr">
        <is>
          <t>Donnée calculée</t>
        </is>
      </c>
    </row>
    <row r="372">
      <c r="A372" t="inlineStr">
        <is>
          <t>1ère Transformation bois d'industrie F</t>
        </is>
      </c>
      <c r="B372" t="inlineStr">
        <is>
          <t>Pâte à papier chimique</t>
        </is>
      </c>
      <c r="C372" t="n">
        <v>50.7</v>
      </c>
      <c r="D372" t="n">
        <v>0</v>
      </c>
      <c r="E372" t="n">
        <v>104</v>
      </c>
      <c r="F372" t="inlineStr">
        <is>
          <t>Donnée calculée</t>
        </is>
      </c>
    </row>
    <row r="373">
      <c r="A373" t="inlineStr">
        <is>
          <t>1ère Transformation bois d'industrie F</t>
        </is>
      </c>
      <c r="B373" t="inlineStr">
        <is>
          <t>Panneaux</t>
        </is>
      </c>
      <c r="C373" t="n">
        <v>3190</v>
      </c>
      <c r="D373" t="n">
        <v>1700</v>
      </c>
      <c r="E373" t="n">
        <v>3580</v>
      </c>
      <c r="F373" t="inlineStr">
        <is>
          <t>Donnée calculée</t>
        </is>
      </c>
    </row>
    <row r="374">
      <c r="A374" t="inlineStr">
        <is>
          <t>1ère Transformation bois d'industrie F</t>
        </is>
      </c>
      <c r="B374" t="inlineStr">
        <is>
          <t>Panneaux F</t>
        </is>
      </c>
      <c r="C374" t="n">
        <v>3190</v>
      </c>
      <c r="D374" t="n">
        <v>1700</v>
      </c>
      <c r="E374" t="n">
        <v>3580</v>
      </c>
      <c r="F374" t="inlineStr">
        <is>
          <t>Donnée calculée</t>
        </is>
      </c>
    </row>
    <row r="375">
      <c r="A375" t="inlineStr">
        <is>
          <t>1ère Transformation bois d'industrie F</t>
        </is>
      </c>
      <c r="B375" t="inlineStr">
        <is>
          <t>Panneaux particules</t>
        </is>
      </c>
      <c r="C375" t="n">
        <v>2270</v>
      </c>
      <c r="D375" t="n">
        <v>0</v>
      </c>
      <c r="E375" t="n">
        <v>3580</v>
      </c>
      <c r="F375" t="inlineStr">
        <is>
          <t>Donnée calculée</t>
        </is>
      </c>
    </row>
    <row r="376">
      <c r="A376" t="inlineStr">
        <is>
          <t>1ère Transformation bois d'industrie F</t>
        </is>
      </c>
      <c r="B376" t="inlineStr">
        <is>
          <t>Panneaux fibres</t>
        </is>
      </c>
      <c r="C376" t="n">
        <v>0.38</v>
      </c>
      <c r="D376" t="n">
        <v>0</v>
      </c>
      <c r="E376" t="n">
        <v>215</v>
      </c>
      <c r="F376" t="inlineStr">
        <is>
          <t>Donnée calculée</t>
        </is>
      </c>
    </row>
    <row r="377">
      <c r="A377" t="inlineStr">
        <is>
          <t>1ère Transformation bois d'industrie F</t>
        </is>
      </c>
      <c r="B377" t="inlineStr">
        <is>
          <t>Panneaux MDF</t>
        </is>
      </c>
      <c r="C377" t="n">
        <v>673</v>
      </c>
      <c r="D377" t="n">
        <v>0</v>
      </c>
      <c r="E377" t="n">
        <v>1580</v>
      </c>
      <c r="F377" t="inlineStr">
        <is>
          <t>Donnée calculée</t>
        </is>
      </c>
    </row>
    <row r="378">
      <c r="A378" t="inlineStr">
        <is>
          <t>1ère Transformation bois d'industrie F</t>
        </is>
      </c>
      <c r="B378" t="inlineStr">
        <is>
          <t>Panneaux OSB</t>
        </is>
      </c>
      <c r="C378" t="n">
        <v>247</v>
      </c>
      <c r="D378" t="n">
        <v>0</v>
      </c>
      <c r="E378" t="n">
        <v>732</v>
      </c>
      <c r="F378" t="inlineStr">
        <is>
          <t>Donnée calculée</t>
        </is>
      </c>
    </row>
    <row r="379">
      <c r="A379" t="inlineStr">
        <is>
          <t>1ère Transformation bois d'industrie F</t>
        </is>
      </c>
      <c r="B379" t="inlineStr">
        <is>
          <t>Produits de la 1ère transformation bois d'industrie F</t>
        </is>
      </c>
      <c r="C379" t="n">
        <v>3960</v>
      </c>
      <c r="D379" t="n">
        <v>2380</v>
      </c>
      <c r="E379" t="n">
        <v>4370</v>
      </c>
      <c r="F379" t="inlineStr">
        <is>
          <t>Donnée calculée</t>
        </is>
      </c>
    </row>
    <row r="380">
      <c r="A380" t="inlineStr">
        <is>
          <t>1ère Transformation bois d'industrie F</t>
        </is>
      </c>
      <c r="B380" t="inlineStr">
        <is>
          <t>Connexes</t>
        </is>
      </c>
      <c r="C380" t="n">
        <v>309</v>
      </c>
      <c r="D380" t="inlineStr"/>
      <c r="E380" t="inlineStr"/>
      <c r="F380" t="inlineStr">
        <is>
          <t>Donnée calculée</t>
        </is>
      </c>
    </row>
    <row r="381">
      <c r="A381" t="inlineStr">
        <is>
          <t>1ère Transformation bois d'industrie F</t>
        </is>
      </c>
      <c r="B381" t="inlineStr">
        <is>
          <t>Connexes F</t>
        </is>
      </c>
      <c r="C381" t="n">
        <v>309</v>
      </c>
      <c r="D381" t="inlineStr"/>
      <c r="E381" t="inlineStr"/>
      <c r="F381" t="inlineStr">
        <is>
          <t>Donnée calculée</t>
        </is>
      </c>
    </row>
    <row r="382">
      <c r="A382" t="inlineStr">
        <is>
          <t>1ère Transformation bois d'industrie F</t>
        </is>
      </c>
      <c r="B382" t="inlineStr">
        <is>
          <t>Ecorces F</t>
        </is>
      </c>
      <c r="C382" t="n">
        <v>309</v>
      </c>
      <c r="D382" t="inlineStr"/>
      <c r="E382" t="inlineStr"/>
      <c r="F382" t="inlineStr">
        <is>
          <t>Donnée calculée</t>
        </is>
      </c>
    </row>
    <row r="383">
      <c r="A383" t="inlineStr">
        <is>
          <t>1ère Transformation bois d'industrie F</t>
        </is>
      </c>
      <c r="B383" t="inlineStr">
        <is>
          <t>Ecorces</t>
        </is>
      </c>
      <c r="C383" t="n">
        <v>309</v>
      </c>
      <c r="D383" t="inlineStr"/>
      <c r="E383" t="inlineStr"/>
      <c r="F383" t="inlineStr">
        <is>
          <t>Donnée calculée</t>
        </is>
      </c>
    </row>
    <row r="384">
      <c r="A384" t="inlineStr">
        <is>
          <t>1ère Transformation bois d'industrie F</t>
        </is>
      </c>
      <c r="B384" t="inlineStr">
        <is>
          <t>Résidus de pâte à papier</t>
        </is>
      </c>
      <c r="C384" t="n">
        <v>19.4</v>
      </c>
      <c r="D384" t="n">
        <v>0</v>
      </c>
      <c r="E384" t="n">
        <v>105</v>
      </c>
      <c r="F384" t="inlineStr">
        <is>
          <t>Donnée calculée</t>
        </is>
      </c>
    </row>
    <row r="385">
      <c r="A385" t="inlineStr">
        <is>
          <t>1ère Transformation bois d'industrie R</t>
        </is>
      </c>
      <c r="B385" t="inlineStr">
        <is>
          <t>Produits de la 1ère transformation bois d'industrie</t>
        </is>
      </c>
      <c r="C385" t="n">
        <v>5600</v>
      </c>
      <c r="D385" t="n">
        <v>5190</v>
      </c>
      <c r="E385" t="n">
        <v>7180</v>
      </c>
      <c r="F385" t="inlineStr">
        <is>
          <t>Donnée calculée</t>
        </is>
      </c>
    </row>
    <row r="386">
      <c r="A386" t="inlineStr">
        <is>
          <t>1ère Transformation bois d'industrie R</t>
        </is>
      </c>
      <c r="B386" t="inlineStr">
        <is>
          <t>Pâte à papier</t>
        </is>
      </c>
      <c r="C386" t="n">
        <v>1480</v>
      </c>
      <c r="D386" t="n">
        <v>1460</v>
      </c>
      <c r="E386" t="n">
        <v>1570</v>
      </c>
      <c r="F386" t="inlineStr">
        <is>
          <t>Donnée calculée</t>
        </is>
      </c>
    </row>
    <row r="387">
      <c r="A387" t="inlineStr">
        <is>
          <t>1ère Transformation bois d'industrie R</t>
        </is>
      </c>
      <c r="B387" t="inlineStr">
        <is>
          <t>Pâte à papier R</t>
        </is>
      </c>
      <c r="C387" t="n">
        <v>1480</v>
      </c>
      <c r="D387" t="n">
        <v>1460</v>
      </c>
      <c r="E387" t="n">
        <v>1570</v>
      </c>
      <c r="F387" t="inlineStr">
        <is>
          <t>Donnée calculée</t>
        </is>
      </c>
    </row>
    <row r="388">
      <c r="A388" t="inlineStr">
        <is>
          <t>1ère Transformation bois d'industrie R</t>
        </is>
      </c>
      <c r="B388" t="inlineStr">
        <is>
          <t>Pâte à papier mécanique</t>
        </is>
      </c>
      <c r="C388" t="n">
        <v>1430</v>
      </c>
      <c r="D388" t="n">
        <v>1360</v>
      </c>
      <c r="E388" t="n">
        <v>1570</v>
      </c>
      <c r="F388" t="inlineStr">
        <is>
          <t>Donnée calculée</t>
        </is>
      </c>
    </row>
    <row r="389">
      <c r="A389" t="inlineStr">
        <is>
          <t>1ère Transformation bois d'industrie R</t>
        </is>
      </c>
      <c r="B389" t="inlineStr">
        <is>
          <t>Pâte à papier chimique</t>
        </is>
      </c>
      <c r="C389" t="n">
        <v>53.3</v>
      </c>
      <c r="D389" t="n">
        <v>0</v>
      </c>
      <c r="E389" t="n">
        <v>104</v>
      </c>
      <c r="F389" t="inlineStr">
        <is>
          <t>Donnée calculée</t>
        </is>
      </c>
    </row>
    <row r="390">
      <c r="A390" t="inlineStr">
        <is>
          <t>1ère Transformation bois d'industrie R</t>
        </is>
      </c>
      <c r="B390" t="inlineStr">
        <is>
          <t>Panneaux</t>
        </is>
      </c>
      <c r="C390" t="n">
        <v>4120</v>
      </c>
      <c r="D390" t="n">
        <v>3730</v>
      </c>
      <c r="E390" t="n">
        <v>5610</v>
      </c>
      <c r="F390" t="inlineStr">
        <is>
          <t>Donnée calculée</t>
        </is>
      </c>
    </row>
    <row r="391">
      <c r="A391" t="inlineStr">
        <is>
          <t>1ère Transformation bois d'industrie R</t>
        </is>
      </c>
      <c r="B391" t="inlineStr">
        <is>
          <t>Panneaux R</t>
        </is>
      </c>
      <c r="C391" t="n">
        <v>4120</v>
      </c>
      <c r="D391" t="n">
        <v>3730</v>
      </c>
      <c r="E391" t="n">
        <v>5610</v>
      </c>
      <c r="F391" t="inlineStr">
        <is>
          <t>Donnée calculée</t>
        </is>
      </c>
    </row>
    <row r="392">
      <c r="A392" t="inlineStr">
        <is>
          <t>1ère Transformation bois d'industrie R</t>
        </is>
      </c>
      <c r="B392" t="inlineStr">
        <is>
          <t>Panneaux particules</t>
        </is>
      </c>
      <c r="C392" t="n">
        <v>2510</v>
      </c>
      <c r="D392" t="n">
        <v>1200</v>
      </c>
      <c r="E392" t="n">
        <v>4780</v>
      </c>
      <c r="F392" t="inlineStr">
        <is>
          <t>Donnée calculée</t>
        </is>
      </c>
    </row>
    <row r="393">
      <c r="A393" t="inlineStr">
        <is>
          <t>1ère Transformation bois d'industrie R</t>
        </is>
      </c>
      <c r="B393" t="inlineStr">
        <is>
          <t>Panneaux fibres</t>
        </is>
      </c>
      <c r="C393" t="n">
        <v>215</v>
      </c>
      <c r="D393" t="n">
        <v>0</v>
      </c>
      <c r="E393" t="n">
        <v>215</v>
      </c>
      <c r="F393" t="inlineStr">
        <is>
          <t>Donnée calculée</t>
        </is>
      </c>
    </row>
    <row r="394">
      <c r="A394" t="inlineStr">
        <is>
          <t>1ère Transformation bois d'industrie R</t>
        </is>
      </c>
      <c r="B394" t="inlineStr">
        <is>
          <t>Panneaux MDF</t>
        </is>
      </c>
      <c r="C394" t="n">
        <v>911</v>
      </c>
      <c r="D394" t="n">
        <v>0</v>
      </c>
      <c r="E394" t="n">
        <v>1580</v>
      </c>
      <c r="F394" t="inlineStr">
        <is>
          <t>Donnée calculée</t>
        </is>
      </c>
    </row>
    <row r="395">
      <c r="A395" t="inlineStr">
        <is>
          <t>1ère Transformation bois d'industrie R</t>
        </is>
      </c>
      <c r="B395" t="inlineStr">
        <is>
          <t>Panneaux OSB</t>
        </is>
      </c>
      <c r="C395" t="n">
        <v>485</v>
      </c>
      <c r="D395" t="n">
        <v>0</v>
      </c>
      <c r="E395" t="n">
        <v>732</v>
      </c>
      <c r="F395" t="inlineStr">
        <is>
          <t>Donnée calculée</t>
        </is>
      </c>
    </row>
    <row r="396">
      <c r="A396" t="inlineStr">
        <is>
          <t>1ère Transformation bois d'industrie R</t>
        </is>
      </c>
      <c r="B396" t="inlineStr">
        <is>
          <t>Produits de la 1ère transformation bois d'industrie R</t>
        </is>
      </c>
      <c r="C396" t="n">
        <v>5600</v>
      </c>
      <c r="D396" t="n">
        <v>5190</v>
      </c>
      <c r="E396" t="n">
        <v>7180</v>
      </c>
      <c r="F396" t="inlineStr">
        <is>
          <t>Donnée calculée</t>
        </is>
      </c>
    </row>
    <row r="397">
      <c r="A397" t="inlineStr">
        <is>
          <t>1ère Transformation bois d'industrie R</t>
        </is>
      </c>
      <c r="B397" t="inlineStr">
        <is>
          <t>Connexes</t>
        </is>
      </c>
      <c r="C397" t="n">
        <v>636</v>
      </c>
      <c r="D397" t="inlineStr"/>
      <c r="E397" t="inlineStr"/>
      <c r="F397" t="inlineStr">
        <is>
          <t>Donnée calculée</t>
        </is>
      </c>
    </row>
    <row r="398">
      <c r="A398" t="inlineStr">
        <is>
          <t>1ère Transformation bois d'industrie R</t>
        </is>
      </c>
      <c r="B398" t="inlineStr">
        <is>
          <t>Connexes R</t>
        </is>
      </c>
      <c r="C398" t="n">
        <v>636</v>
      </c>
      <c r="D398" t="inlineStr"/>
      <c r="E398" t="inlineStr"/>
      <c r="F398" t="inlineStr">
        <is>
          <t>Donnée calculée</t>
        </is>
      </c>
    </row>
    <row r="399">
      <c r="A399" t="inlineStr">
        <is>
          <t>1ère Transformation bois d'industrie R</t>
        </is>
      </c>
      <c r="B399" t="inlineStr">
        <is>
          <t>Ecorces R</t>
        </is>
      </c>
      <c r="C399" t="n">
        <v>636</v>
      </c>
      <c r="D399" t="inlineStr"/>
      <c r="E399" t="inlineStr"/>
      <c r="F399" t="inlineStr">
        <is>
          <t>Donnée calculée</t>
        </is>
      </c>
    </row>
    <row r="400">
      <c r="A400" t="inlineStr">
        <is>
          <t>1ère Transformation bois d'industrie R</t>
        </is>
      </c>
      <c r="B400" t="inlineStr">
        <is>
          <t>Ecorces</t>
        </is>
      </c>
      <c r="C400" t="n">
        <v>636</v>
      </c>
      <c r="D400" t="inlineStr"/>
      <c r="E400" t="inlineStr"/>
      <c r="F400" t="inlineStr">
        <is>
          <t>Donnée calculée</t>
        </is>
      </c>
    </row>
    <row r="401">
      <c r="A401" t="inlineStr">
        <is>
          <t>1ère Transformation bois d'industrie R</t>
        </is>
      </c>
      <c r="B401" t="inlineStr">
        <is>
          <t>Résidus de pâte à papier</t>
        </is>
      </c>
      <c r="C401" t="n">
        <v>86</v>
      </c>
      <c r="D401" t="n">
        <v>0</v>
      </c>
      <c r="E401" t="n">
        <v>105</v>
      </c>
      <c r="F401" t="inlineStr">
        <is>
          <t>Donnée calculée</t>
        </is>
      </c>
    </row>
    <row r="402">
      <c r="A402" t="inlineStr">
        <is>
          <t>2nde Transformation</t>
        </is>
      </c>
      <c r="B402" t="inlineStr">
        <is>
          <t>Produits de la 2nde transformation</t>
        </is>
      </c>
      <c r="C402" t="n">
        <v>5080</v>
      </c>
      <c r="D402" t="inlineStr"/>
      <c r="E402" t="inlineStr"/>
      <c r="F402" t="inlineStr">
        <is>
          <t>Donnée calculée</t>
        </is>
      </c>
    </row>
    <row r="403">
      <c r="A403" t="inlineStr">
        <is>
          <t>2nde Transformation</t>
        </is>
      </c>
      <c r="B403" t="inlineStr">
        <is>
          <t>Parquets</t>
        </is>
      </c>
      <c r="C403" t="n">
        <v>52.1</v>
      </c>
      <c r="D403" t="inlineStr"/>
      <c r="E403" t="inlineStr"/>
      <c r="F403" t="inlineStr">
        <is>
          <t>Donnée calculée</t>
        </is>
      </c>
    </row>
    <row r="404">
      <c r="A404" t="inlineStr">
        <is>
          <t>2nde Transformation</t>
        </is>
      </c>
      <c r="B404" t="inlineStr">
        <is>
          <t>Contreplaqués</t>
        </is>
      </c>
      <c r="C404" t="n">
        <v>333</v>
      </c>
      <c r="D404" t="inlineStr"/>
      <c r="E404" t="inlineStr"/>
      <c r="F404" t="inlineStr">
        <is>
          <t>Donnée calculée</t>
        </is>
      </c>
    </row>
    <row r="405">
      <c r="A405" t="inlineStr">
        <is>
          <t>2nde Transformation</t>
        </is>
      </c>
      <c r="B405" t="inlineStr">
        <is>
          <t>Palettes et emballages</t>
        </is>
      </c>
      <c r="C405" t="n">
        <v>4690</v>
      </c>
      <c r="D405" t="inlineStr"/>
      <c r="E405" t="inlineStr"/>
      <c r="F405" t="inlineStr">
        <is>
          <t>Donnée calculée</t>
        </is>
      </c>
    </row>
    <row r="406">
      <c r="A406" t="inlineStr">
        <is>
          <t>2nde Transformation</t>
        </is>
      </c>
      <c r="B406" t="inlineStr">
        <is>
          <t>Connexes</t>
        </is>
      </c>
      <c r="C406" t="n">
        <v>37.8</v>
      </c>
      <c r="D406" t="inlineStr"/>
      <c r="E406" t="inlineStr"/>
      <c r="F406" t="inlineStr">
        <is>
          <t>Donnée calculée</t>
        </is>
      </c>
    </row>
    <row r="407">
      <c r="A407" t="inlineStr">
        <is>
          <t>2nde Transformation</t>
        </is>
      </c>
      <c r="B407" t="inlineStr">
        <is>
          <t>Connexes F</t>
        </is>
      </c>
      <c r="C407" t="n">
        <v>9.609999999999999</v>
      </c>
      <c r="D407" t="inlineStr"/>
      <c r="E407" t="inlineStr"/>
      <c r="F407" t="inlineStr">
        <is>
          <t>Donnée calculée</t>
        </is>
      </c>
    </row>
    <row r="408">
      <c r="A408" t="inlineStr">
        <is>
          <t>2nde Transformation</t>
        </is>
      </c>
      <c r="B408" t="inlineStr">
        <is>
          <t>Ecorces F</t>
        </is>
      </c>
      <c r="C408" t="n">
        <v>9.609999999999999</v>
      </c>
      <c r="D408" t="inlineStr"/>
      <c r="E408" t="inlineStr"/>
      <c r="F408" t="inlineStr">
        <is>
          <t>Donnée calculée</t>
        </is>
      </c>
    </row>
    <row r="409">
      <c r="A409" t="inlineStr">
        <is>
          <t>2nde Transformation</t>
        </is>
      </c>
      <c r="B409" t="inlineStr">
        <is>
          <t>Connexes R</t>
        </is>
      </c>
      <c r="C409" t="n">
        <v>28.1</v>
      </c>
      <c r="D409" t="inlineStr"/>
      <c r="E409" t="inlineStr"/>
      <c r="F409" t="inlineStr">
        <is>
          <t>Donnée calculée</t>
        </is>
      </c>
    </row>
    <row r="410">
      <c r="A410" t="inlineStr">
        <is>
          <t>2nde Transformation</t>
        </is>
      </c>
      <c r="B410" t="inlineStr">
        <is>
          <t>Ecorces R</t>
        </is>
      </c>
      <c r="C410" t="n">
        <v>28.1</v>
      </c>
      <c r="D410" t="inlineStr"/>
      <c r="E410" t="inlineStr"/>
      <c r="F410" t="inlineStr">
        <is>
          <t>Donnée calculée</t>
        </is>
      </c>
    </row>
    <row r="411">
      <c r="A411" t="inlineStr">
        <is>
          <t>2nde Transformation</t>
        </is>
      </c>
      <c r="B411" t="inlineStr">
        <is>
          <t>Ecorces</t>
        </is>
      </c>
      <c r="C411" t="n">
        <v>37.8</v>
      </c>
      <c r="D411" t="inlineStr"/>
      <c r="E411" t="inlineStr"/>
      <c r="F411" t="inlineStr">
        <is>
          <t>Donnée calculée</t>
        </is>
      </c>
    </row>
    <row r="412">
      <c r="A412" t="inlineStr">
        <is>
          <t>Fabrication de papiers cartons</t>
        </is>
      </c>
      <c r="B412" t="inlineStr">
        <is>
          <t>Papiers cartons</t>
        </is>
      </c>
      <c r="C412" t="n">
        <v>16400</v>
      </c>
      <c r="D412" t="inlineStr"/>
      <c r="E412" t="inlineStr"/>
      <c r="F412" t="inlineStr">
        <is>
          <t>Donnée collectée</t>
        </is>
      </c>
    </row>
    <row r="413">
      <c r="A413" t="inlineStr">
        <is>
          <t>Fabrication de parquets</t>
        </is>
      </c>
      <c r="B413" t="inlineStr">
        <is>
          <t>Produits de la 2nde transformation</t>
        </is>
      </c>
      <c r="C413" t="n">
        <v>52.1</v>
      </c>
      <c r="D413" t="inlineStr"/>
      <c r="E413" t="inlineStr"/>
      <c r="F413" t="inlineStr">
        <is>
          <t>Donnée calculée</t>
        </is>
      </c>
    </row>
    <row r="414">
      <c r="A414" t="inlineStr">
        <is>
          <t>Fabrication de parquets</t>
        </is>
      </c>
      <c r="B414" t="inlineStr">
        <is>
          <t>Parquets</t>
        </is>
      </c>
      <c r="C414" t="n">
        <v>52.1</v>
      </c>
      <c r="D414" t="inlineStr"/>
      <c r="E414" t="inlineStr"/>
      <c r="F414" t="inlineStr">
        <is>
          <t>Donnée collectée</t>
        </is>
      </c>
    </row>
    <row r="415">
      <c r="A415" t="inlineStr">
        <is>
          <t>Usines de contreplaqués</t>
        </is>
      </c>
      <c r="B415" t="inlineStr">
        <is>
          <t>Produits de la 2nde transformation</t>
        </is>
      </c>
      <c r="C415" t="n">
        <v>333</v>
      </c>
      <c r="D415" t="inlineStr"/>
      <c r="E415" t="inlineStr"/>
      <c r="F415" t="inlineStr">
        <is>
          <t>Donnée calculée</t>
        </is>
      </c>
    </row>
    <row r="416">
      <c r="A416" t="inlineStr">
        <is>
          <t>Usines de contreplaqués</t>
        </is>
      </c>
      <c r="B416" t="inlineStr">
        <is>
          <t>Contreplaqués</t>
        </is>
      </c>
      <c r="C416" t="n">
        <v>333</v>
      </c>
      <c r="D416" t="inlineStr"/>
      <c r="E416" t="inlineStr"/>
      <c r="F416" t="inlineStr">
        <is>
          <t>Donnée collectée</t>
        </is>
      </c>
    </row>
    <row r="417">
      <c r="A417" t="inlineStr">
        <is>
          <t>Usines de contreplaqués</t>
        </is>
      </c>
      <c r="B417" t="inlineStr">
        <is>
          <t>Connexes</t>
        </is>
      </c>
      <c r="C417" t="n">
        <v>37.8</v>
      </c>
      <c r="D417" t="inlineStr"/>
      <c r="E417" t="inlineStr"/>
      <c r="F417" t="inlineStr">
        <is>
          <t>Donnée calculée</t>
        </is>
      </c>
    </row>
    <row r="418">
      <c r="A418" t="inlineStr">
        <is>
          <t>Usines de contreplaqués</t>
        </is>
      </c>
      <c r="B418" t="inlineStr">
        <is>
          <t>Connexes F</t>
        </is>
      </c>
      <c r="C418" t="n">
        <v>9.609999999999999</v>
      </c>
      <c r="D418" t="inlineStr"/>
      <c r="E418" t="inlineStr"/>
      <c r="F418" t="inlineStr">
        <is>
          <t>Donnée calculée</t>
        </is>
      </c>
    </row>
    <row r="419">
      <c r="A419" t="inlineStr">
        <is>
          <t>Usines de contreplaqués</t>
        </is>
      </c>
      <c r="B419" t="inlineStr">
        <is>
          <t>Ecorces F</t>
        </is>
      </c>
      <c r="C419" t="n">
        <v>9.609999999999999</v>
      </c>
      <c r="D419" t="inlineStr"/>
      <c r="E419" t="inlineStr"/>
      <c r="F419" t="inlineStr">
        <is>
          <t>Donnée calculée</t>
        </is>
      </c>
    </row>
    <row r="420">
      <c r="A420" t="inlineStr">
        <is>
          <t>Usines de contreplaqués</t>
        </is>
      </c>
      <c r="B420" t="inlineStr">
        <is>
          <t>Connexes R</t>
        </is>
      </c>
      <c r="C420" t="n">
        <v>28.1</v>
      </c>
      <c r="D420" t="inlineStr"/>
      <c r="E420" t="inlineStr"/>
      <c r="F420" t="inlineStr">
        <is>
          <t>Donnée calculée</t>
        </is>
      </c>
    </row>
    <row r="421">
      <c r="A421" t="inlineStr">
        <is>
          <t>Usines de contreplaqués</t>
        </is>
      </c>
      <c r="B421" t="inlineStr">
        <is>
          <t>Ecorces R</t>
        </is>
      </c>
      <c r="C421" t="n">
        <v>28.1</v>
      </c>
      <c r="D421" t="inlineStr"/>
      <c r="E421" t="inlineStr"/>
      <c r="F421" t="inlineStr">
        <is>
          <t>Donnée calculée</t>
        </is>
      </c>
    </row>
    <row r="422">
      <c r="A422" t="inlineStr">
        <is>
          <t>Usines de contreplaqués</t>
        </is>
      </c>
      <c r="B422" t="inlineStr">
        <is>
          <t>Ecorces</t>
        </is>
      </c>
      <c r="C422" t="n">
        <v>37.8</v>
      </c>
      <c r="D422" t="inlineStr"/>
      <c r="E422" t="inlineStr"/>
      <c r="F422" t="inlineStr">
        <is>
          <t>Donnée calculée</t>
        </is>
      </c>
    </row>
    <row r="423">
      <c r="A423" t="inlineStr">
        <is>
          <t>Fabrication d'emballages bois</t>
        </is>
      </c>
      <c r="B423" t="inlineStr">
        <is>
          <t>Produits de la 2nde transformation</t>
        </is>
      </c>
      <c r="C423" t="n">
        <v>4690</v>
      </c>
      <c r="D423" t="inlineStr"/>
      <c r="E423" t="inlineStr"/>
      <c r="F423" t="inlineStr">
        <is>
          <t>Donnée calculée</t>
        </is>
      </c>
    </row>
    <row r="424">
      <c r="A424" t="inlineStr">
        <is>
          <t>Fabrication d'emballages bois</t>
        </is>
      </c>
      <c r="B424" t="inlineStr">
        <is>
          <t>Palettes et emballages</t>
        </is>
      </c>
      <c r="C424" t="n">
        <v>4690</v>
      </c>
      <c r="D424" t="inlineStr"/>
      <c r="E424" t="inlineStr"/>
      <c r="F424" t="inlineStr">
        <is>
          <t>Donnée collectée</t>
        </is>
      </c>
    </row>
    <row r="425">
      <c r="A425" t="inlineStr">
        <is>
          <t>Production de granulés</t>
        </is>
      </c>
      <c r="B425" t="inlineStr">
        <is>
          <t>Granulés</t>
        </is>
      </c>
      <c r="C425" t="n">
        <v>2000</v>
      </c>
      <c r="D425" t="inlineStr"/>
      <c r="E425" t="inlineStr"/>
      <c r="F425" t="inlineStr">
        <is>
          <t>Donnée collectée</t>
        </is>
      </c>
    </row>
    <row r="426">
      <c r="A426" t="inlineStr">
        <is>
          <t>Production de granulés</t>
        </is>
      </c>
      <c r="B426" t="inlineStr">
        <is>
          <t>Combustibles chaudières collectives</t>
        </is>
      </c>
      <c r="C426" t="n">
        <v>2000</v>
      </c>
      <c r="D426" t="inlineStr"/>
      <c r="E426" t="inlineStr"/>
      <c r="F426" t="inlineStr">
        <is>
          <t>Donnée calculée</t>
        </is>
      </c>
    </row>
    <row r="427">
      <c r="A427" t="inlineStr">
        <is>
          <t>Consommation</t>
        </is>
      </c>
      <c r="B427" t="inlineStr">
        <is>
          <t>Papier à recycler</t>
        </is>
      </c>
      <c r="C427" t="n">
        <v>14400</v>
      </c>
      <c r="D427" t="inlineStr"/>
      <c r="E427" t="inlineStr"/>
      <c r="F427" t="inlineStr">
        <is>
          <t>Donnée collectée</t>
        </is>
      </c>
    </row>
    <row r="428">
      <c r="A428" t="inlineStr">
        <is>
          <t>Consommation</t>
        </is>
      </c>
      <c r="B428" t="inlineStr">
        <is>
          <t>Combustibles chaudières collectives</t>
        </is>
      </c>
      <c r="C428" t="n">
        <v>6100</v>
      </c>
      <c r="D428" t="inlineStr"/>
      <c r="E428" t="inlineStr"/>
      <c r="F428" t="inlineStr">
        <is>
          <t>Donnée calculée</t>
        </is>
      </c>
    </row>
    <row r="429">
      <c r="A429" t="inlineStr">
        <is>
          <t>Consommation</t>
        </is>
      </c>
      <c r="B429" t="inlineStr">
        <is>
          <t>Déchets bois</t>
        </is>
      </c>
      <c r="C429" t="n">
        <v>6100</v>
      </c>
      <c r="D429" t="inlineStr"/>
      <c r="E429" t="inlineStr"/>
      <c r="F429" t="inlineStr">
        <is>
          <t>Donnée calculée</t>
        </is>
      </c>
    </row>
    <row r="430">
      <c r="A430" t="inlineStr">
        <is>
          <t>International</t>
        </is>
      </c>
      <c r="B430" t="inlineStr">
        <is>
          <t>Bois exploité</t>
        </is>
      </c>
      <c r="C430" t="n">
        <v>901</v>
      </c>
      <c r="D430" t="inlineStr"/>
      <c r="E430" t="inlineStr"/>
      <c r="F430" t="inlineStr">
        <is>
          <t>Donnée calculée</t>
        </is>
      </c>
    </row>
    <row r="431">
      <c r="A431" t="inlineStr">
        <is>
          <t>International</t>
        </is>
      </c>
      <c r="B431" t="inlineStr">
        <is>
          <t>Bois d'œuvre</t>
        </is>
      </c>
      <c r="C431" t="n">
        <v>419</v>
      </c>
      <c r="D431" t="inlineStr"/>
      <c r="E431" t="inlineStr"/>
      <c r="F431" t="inlineStr">
        <is>
          <t>Donnée calculée</t>
        </is>
      </c>
    </row>
    <row r="432">
      <c r="A432" t="inlineStr">
        <is>
          <t>International</t>
        </is>
      </c>
      <c r="B432" t="inlineStr">
        <is>
          <t>Bois d'œuvre F</t>
        </is>
      </c>
      <c r="C432" t="n">
        <v>127</v>
      </c>
      <c r="D432" t="inlineStr"/>
      <c r="E432" t="inlineStr"/>
      <c r="F432" t="inlineStr">
        <is>
          <t>Donnée collectée</t>
        </is>
      </c>
    </row>
    <row r="433">
      <c r="A433" t="inlineStr">
        <is>
          <t>International</t>
        </is>
      </c>
      <c r="B433" t="inlineStr">
        <is>
          <t>Bois d'œuvre R</t>
        </is>
      </c>
      <c r="C433" t="n">
        <v>292</v>
      </c>
      <c r="D433" t="inlineStr"/>
      <c r="E433" t="inlineStr"/>
      <c r="F433" t="inlineStr">
        <is>
          <t>Donnée collectée</t>
        </is>
      </c>
    </row>
    <row r="434">
      <c r="A434" t="inlineStr">
        <is>
          <t>International</t>
        </is>
      </c>
      <c r="B434" t="inlineStr">
        <is>
          <t>Bois d'industrie</t>
        </is>
      </c>
      <c r="C434" t="n">
        <v>293</v>
      </c>
      <c r="D434" t="inlineStr"/>
      <c r="E434" t="inlineStr"/>
      <c r="F434" t="inlineStr">
        <is>
          <t>Donnée calculée</t>
        </is>
      </c>
    </row>
    <row r="435">
      <c r="A435" t="inlineStr">
        <is>
          <t>International</t>
        </is>
      </c>
      <c r="B435" t="inlineStr">
        <is>
          <t>Bois d'industrie F</t>
        </is>
      </c>
      <c r="C435" t="n">
        <v>26.6</v>
      </c>
      <c r="D435" t="inlineStr"/>
      <c r="E435" t="inlineStr"/>
      <c r="F435" t="inlineStr">
        <is>
          <t>Donnée collectée</t>
        </is>
      </c>
    </row>
    <row r="436">
      <c r="A436" t="inlineStr">
        <is>
          <t>International</t>
        </is>
      </c>
      <c r="B436" t="inlineStr">
        <is>
          <t>Bois d'industrie R</t>
        </is>
      </c>
      <c r="C436" t="n">
        <v>266</v>
      </c>
      <c r="D436" t="inlineStr"/>
      <c r="E436" t="inlineStr"/>
      <c r="F436" t="inlineStr">
        <is>
          <t>Donnée collectée</t>
        </is>
      </c>
    </row>
    <row r="437">
      <c r="A437" t="inlineStr">
        <is>
          <t>International</t>
        </is>
      </c>
      <c r="B437" t="inlineStr">
        <is>
          <t>Bois bûche ménages</t>
        </is>
      </c>
      <c r="C437" t="n">
        <v>190</v>
      </c>
      <c r="D437" t="inlineStr"/>
      <c r="E437" t="inlineStr"/>
      <c r="F437" t="inlineStr">
        <is>
          <t>Donnée calculée</t>
        </is>
      </c>
    </row>
    <row r="438">
      <c r="A438" t="inlineStr">
        <is>
          <t>International</t>
        </is>
      </c>
      <c r="B438" t="inlineStr">
        <is>
          <t>Bois bûche officiel F</t>
        </is>
      </c>
      <c r="C438" t="n">
        <v>170</v>
      </c>
      <c r="D438" t="n">
        <v>0</v>
      </c>
      <c r="E438" t="n">
        <v>190</v>
      </c>
      <c r="F438" t="inlineStr">
        <is>
          <t>Donnée calculée</t>
        </is>
      </c>
    </row>
    <row r="439">
      <c r="A439" t="inlineStr">
        <is>
          <t>International</t>
        </is>
      </c>
      <c r="B439" t="inlineStr">
        <is>
          <t>Bois bûche officiel R</t>
        </is>
      </c>
      <c r="C439" t="n">
        <v>19.7</v>
      </c>
      <c r="D439" t="n">
        <v>0</v>
      </c>
      <c r="E439" t="n">
        <v>190</v>
      </c>
      <c r="F439" t="inlineStr">
        <is>
          <t>Donnée calculée</t>
        </is>
      </c>
    </row>
    <row r="440">
      <c r="A440" t="inlineStr">
        <is>
          <t>International</t>
        </is>
      </c>
      <c r="B440" t="inlineStr">
        <is>
          <t>Bois bûche officiel</t>
        </is>
      </c>
      <c r="C440" t="n">
        <v>190</v>
      </c>
      <c r="D440" t="inlineStr"/>
      <c r="E440" t="inlineStr"/>
      <c r="F440" t="inlineStr">
        <is>
          <t>Donnée collectée</t>
        </is>
      </c>
    </row>
    <row r="441">
      <c r="A441" t="inlineStr">
        <is>
          <t>International</t>
        </is>
      </c>
      <c r="B441" t="inlineStr">
        <is>
          <t>Bois exploité F</t>
        </is>
      </c>
      <c r="C441" t="n">
        <v>323</v>
      </c>
      <c r="D441" t="n">
        <v>153</v>
      </c>
      <c r="E441" t="n">
        <v>343</v>
      </c>
      <c r="F441" t="inlineStr">
        <is>
          <t>Donnée calculée</t>
        </is>
      </c>
    </row>
    <row r="442">
      <c r="A442" t="inlineStr">
        <is>
          <t>International</t>
        </is>
      </c>
      <c r="B442" t="inlineStr">
        <is>
          <t>Bois exploité R</t>
        </is>
      </c>
      <c r="C442" t="n">
        <v>578</v>
      </c>
      <c r="D442" t="n">
        <v>558</v>
      </c>
      <c r="E442" t="n">
        <v>748</v>
      </c>
      <c r="F442" t="inlineStr">
        <is>
          <t>Donnée calculée</t>
        </is>
      </c>
    </row>
    <row r="443">
      <c r="A443" t="inlineStr">
        <is>
          <t>International</t>
        </is>
      </c>
      <c r="B443" t="inlineStr">
        <is>
          <t>Produits de la 1ère transformation bois d'œuvre</t>
        </is>
      </c>
      <c r="C443" t="n">
        <v>3150</v>
      </c>
      <c r="D443" t="inlineStr"/>
      <c r="E443" t="inlineStr"/>
      <c r="F443" t="inlineStr">
        <is>
          <t>Donnée calculée</t>
        </is>
      </c>
    </row>
    <row r="444">
      <c r="A444" t="inlineStr">
        <is>
          <t>International</t>
        </is>
      </c>
      <c r="B444" t="inlineStr">
        <is>
          <t>Sciages</t>
        </is>
      </c>
      <c r="C444" t="n">
        <v>2880</v>
      </c>
      <c r="D444" t="inlineStr"/>
      <c r="E444" t="inlineStr"/>
      <c r="F444" t="inlineStr">
        <is>
          <t>Donnée calculée</t>
        </is>
      </c>
    </row>
    <row r="445">
      <c r="A445" t="inlineStr">
        <is>
          <t>International</t>
        </is>
      </c>
      <c r="B445" t="inlineStr">
        <is>
          <t>Sciages F</t>
        </is>
      </c>
      <c r="C445" t="n">
        <v>183</v>
      </c>
      <c r="D445" t="inlineStr"/>
      <c r="E445" t="inlineStr"/>
      <c r="F445" t="inlineStr">
        <is>
          <t>Donnée collectée</t>
        </is>
      </c>
    </row>
    <row r="446">
      <c r="A446" t="inlineStr">
        <is>
          <t>International</t>
        </is>
      </c>
      <c r="B446" t="inlineStr">
        <is>
          <t>Sciages R</t>
        </is>
      </c>
      <c r="C446" t="n">
        <v>2700</v>
      </c>
      <c r="D446" t="inlineStr"/>
      <c r="E446" t="inlineStr"/>
      <c r="F446" t="inlineStr">
        <is>
          <t>Donnée collectée</t>
        </is>
      </c>
    </row>
    <row r="447">
      <c r="A447" t="inlineStr">
        <is>
          <t>International</t>
        </is>
      </c>
      <c r="B447" t="inlineStr">
        <is>
          <t>Traverses</t>
        </is>
      </c>
      <c r="C447" t="n">
        <v>112</v>
      </c>
      <c r="D447" t="inlineStr"/>
      <c r="E447" t="inlineStr"/>
      <c r="F447" t="inlineStr">
        <is>
          <t>Donnée collectée</t>
        </is>
      </c>
    </row>
    <row r="448">
      <c r="A448" t="inlineStr">
        <is>
          <t>International</t>
        </is>
      </c>
      <c r="B448" t="inlineStr">
        <is>
          <t>Placages</t>
        </is>
      </c>
      <c r="C448" t="n">
        <v>158</v>
      </c>
      <c r="D448" t="inlineStr"/>
      <c r="E448" t="inlineStr"/>
      <c r="F448" t="inlineStr">
        <is>
          <t>Donnée collectée</t>
        </is>
      </c>
    </row>
    <row r="449">
      <c r="A449" t="inlineStr">
        <is>
          <t>International</t>
        </is>
      </c>
      <c r="B449" t="inlineStr">
        <is>
          <t>Placages F</t>
        </is>
      </c>
      <c r="C449" t="n">
        <v>56.8</v>
      </c>
      <c r="D449" t="n">
        <v>0</v>
      </c>
      <c r="E449" t="n">
        <v>158</v>
      </c>
      <c r="F449" t="inlineStr">
        <is>
          <t>Donnée calculée</t>
        </is>
      </c>
    </row>
    <row r="450">
      <c r="A450" t="inlineStr">
        <is>
          <t>International</t>
        </is>
      </c>
      <c r="B450" t="inlineStr">
        <is>
          <t>Placages R</t>
        </is>
      </c>
      <c r="C450" t="n">
        <v>101</v>
      </c>
      <c r="D450" t="n">
        <v>0</v>
      </c>
      <c r="E450" t="n">
        <v>158</v>
      </c>
      <c r="F450" t="inlineStr">
        <is>
          <t>Donnée calculée</t>
        </is>
      </c>
    </row>
    <row r="451">
      <c r="A451" t="inlineStr">
        <is>
          <t>International</t>
        </is>
      </c>
      <c r="B451" t="inlineStr">
        <is>
          <t>Produits de la 1ère transformation bois d'industrie</t>
        </is>
      </c>
      <c r="C451" t="n">
        <v>6600</v>
      </c>
      <c r="D451" t="inlineStr"/>
      <c r="E451" t="inlineStr"/>
      <c r="F451" t="inlineStr">
        <is>
          <t>Donnée calculée</t>
        </is>
      </c>
    </row>
    <row r="452">
      <c r="A452" t="inlineStr">
        <is>
          <t>International</t>
        </is>
      </c>
      <c r="B452" t="inlineStr">
        <is>
          <t>Pâte à papier</t>
        </is>
      </c>
      <c r="C452" t="n">
        <v>4460</v>
      </c>
      <c r="D452" t="inlineStr"/>
      <c r="E452" t="inlineStr"/>
      <c r="F452" t="inlineStr">
        <is>
          <t>Donnée collectée</t>
        </is>
      </c>
    </row>
    <row r="453">
      <c r="A453" t="inlineStr">
        <is>
          <t>International</t>
        </is>
      </c>
      <c r="B453" t="inlineStr">
        <is>
          <t>Pâte à papier F</t>
        </is>
      </c>
      <c r="C453" t="n">
        <v>2320</v>
      </c>
      <c r="D453" t="n">
        <v>0</v>
      </c>
      <c r="E453" t="n">
        <v>4460</v>
      </c>
      <c r="F453" t="inlineStr">
        <is>
          <t>Donnée calculée</t>
        </is>
      </c>
    </row>
    <row r="454">
      <c r="A454" t="inlineStr">
        <is>
          <t>International</t>
        </is>
      </c>
      <c r="B454" t="inlineStr">
        <is>
          <t>Pâte à papier R</t>
        </is>
      </c>
      <c r="C454" t="n">
        <v>2130</v>
      </c>
      <c r="D454" t="n">
        <v>0</v>
      </c>
      <c r="E454" t="n">
        <v>4460</v>
      </c>
      <c r="F454" t="inlineStr">
        <is>
          <t>Donnée calculée</t>
        </is>
      </c>
    </row>
    <row r="455">
      <c r="A455" t="inlineStr">
        <is>
          <t>International</t>
        </is>
      </c>
      <c r="B455" t="inlineStr">
        <is>
          <t>Pâte à papier mécanique</t>
        </is>
      </c>
      <c r="C455" t="n">
        <v>1890</v>
      </c>
      <c r="D455" t="n">
        <v>0</v>
      </c>
      <c r="E455" t="n">
        <v>4460</v>
      </c>
      <c r="F455" t="inlineStr">
        <is>
          <t>Donnée calculée</t>
        </is>
      </c>
    </row>
    <row r="456">
      <c r="A456" t="inlineStr">
        <is>
          <t>International</t>
        </is>
      </c>
      <c r="B456" t="inlineStr">
        <is>
          <t>Pâte à papier chimique</t>
        </is>
      </c>
      <c r="C456" t="n">
        <v>2570</v>
      </c>
      <c r="D456" t="n">
        <v>0</v>
      </c>
      <c r="E456" t="n">
        <v>4460</v>
      </c>
      <c r="F456" t="inlineStr">
        <is>
          <t>Donnée calculée</t>
        </is>
      </c>
    </row>
    <row r="457">
      <c r="A457" t="inlineStr">
        <is>
          <t>International</t>
        </is>
      </c>
      <c r="B457" t="inlineStr">
        <is>
          <t>Panneaux</t>
        </is>
      </c>
      <c r="C457" t="n">
        <v>2140</v>
      </c>
      <c r="D457" t="inlineStr"/>
      <c r="E457" t="inlineStr"/>
      <c r="F457" t="inlineStr">
        <is>
          <t>Donnée collectée</t>
        </is>
      </c>
    </row>
    <row r="458">
      <c r="A458" t="inlineStr">
        <is>
          <t>International</t>
        </is>
      </c>
      <c r="B458" t="inlineStr">
        <is>
          <t>Panneaux F</t>
        </is>
      </c>
      <c r="C458" t="n">
        <v>1210</v>
      </c>
      <c r="D458" t="n">
        <v>0</v>
      </c>
      <c r="E458" t="n">
        <v>2140</v>
      </c>
      <c r="F458" t="inlineStr">
        <is>
          <t>Donnée calculée</t>
        </is>
      </c>
    </row>
    <row r="459">
      <c r="A459" t="inlineStr">
        <is>
          <t>International</t>
        </is>
      </c>
      <c r="B459" t="inlineStr">
        <is>
          <t>Panneaux R</t>
        </is>
      </c>
      <c r="C459" t="n">
        <v>928</v>
      </c>
      <c r="D459" t="n">
        <v>0</v>
      </c>
      <c r="E459" t="n">
        <v>2140</v>
      </c>
      <c r="F459" t="inlineStr">
        <is>
          <t>Donnée calculée</t>
        </is>
      </c>
    </row>
    <row r="460">
      <c r="A460" t="inlineStr">
        <is>
          <t>International</t>
        </is>
      </c>
      <c r="B460" t="inlineStr">
        <is>
          <t>Panneaux particules</t>
        </is>
      </c>
      <c r="C460" t="n">
        <v>299</v>
      </c>
      <c r="D460" t="n">
        <v>0</v>
      </c>
      <c r="E460" t="n">
        <v>2140</v>
      </c>
      <c r="F460" t="inlineStr">
        <is>
          <t>Donnée calculée</t>
        </is>
      </c>
    </row>
    <row r="461">
      <c r="A461" t="inlineStr">
        <is>
          <t>International</t>
        </is>
      </c>
      <c r="B461" t="inlineStr">
        <is>
          <t>Panneaux fibres</t>
        </is>
      </c>
      <c r="C461" t="n">
        <v>822</v>
      </c>
      <c r="D461" t="n">
        <v>0</v>
      </c>
      <c r="E461" t="n">
        <v>2140</v>
      </c>
      <c r="F461" t="inlineStr">
        <is>
          <t>Donnée calculée</t>
        </is>
      </c>
    </row>
    <row r="462">
      <c r="A462" t="inlineStr">
        <is>
          <t>International</t>
        </is>
      </c>
      <c r="B462" t="inlineStr">
        <is>
          <t>Panneaux MDF</t>
        </is>
      </c>
      <c r="C462" t="n">
        <v>366</v>
      </c>
      <c r="D462" t="n">
        <v>0</v>
      </c>
      <c r="E462" t="n">
        <v>2140</v>
      </c>
      <c r="F462" t="inlineStr">
        <is>
          <t>Donnée calculée</t>
        </is>
      </c>
    </row>
    <row r="463">
      <c r="A463" t="inlineStr">
        <is>
          <t>International</t>
        </is>
      </c>
      <c r="B463" t="inlineStr">
        <is>
          <t>Panneaux OSB</t>
        </is>
      </c>
      <c r="C463" t="n">
        <v>650</v>
      </c>
      <c r="D463" t="n">
        <v>0</v>
      </c>
      <c r="E463" t="n">
        <v>2140</v>
      </c>
      <c r="F463" t="inlineStr">
        <is>
          <t>Donnée calculée</t>
        </is>
      </c>
    </row>
    <row r="464">
      <c r="A464" t="inlineStr">
        <is>
          <t>International</t>
        </is>
      </c>
      <c r="B464" t="inlineStr">
        <is>
          <t>Produits de la 1ère transformation bois d'œuvre F</t>
        </is>
      </c>
      <c r="C464" t="n">
        <v>352</v>
      </c>
      <c r="D464" t="n">
        <v>295</v>
      </c>
      <c r="E464" t="n">
        <v>452</v>
      </c>
      <c r="F464" t="inlineStr">
        <is>
          <t>Donnée calculée</t>
        </is>
      </c>
    </row>
    <row r="465">
      <c r="A465" t="inlineStr">
        <is>
          <t>International</t>
        </is>
      </c>
      <c r="B465" t="inlineStr">
        <is>
          <t>Produits de la 1ère transformation bois d'œuvre R</t>
        </is>
      </c>
      <c r="C465" t="n">
        <v>2800</v>
      </c>
      <c r="D465" t="n">
        <v>2700</v>
      </c>
      <c r="E465" t="n">
        <v>2860</v>
      </c>
      <c r="F465" t="inlineStr">
        <is>
          <t>Donnée calculée</t>
        </is>
      </c>
    </row>
    <row r="466">
      <c r="A466" t="inlineStr">
        <is>
          <t>International</t>
        </is>
      </c>
      <c r="B466" t="inlineStr">
        <is>
          <t>Produits de la 1ère transformation bois d'industrie F</t>
        </is>
      </c>
      <c r="C466" t="n">
        <v>3530</v>
      </c>
      <c r="D466" t="n">
        <v>0</v>
      </c>
      <c r="E466" t="n">
        <v>6600</v>
      </c>
      <c r="F466" t="inlineStr">
        <is>
          <t>Donnée calculée</t>
        </is>
      </c>
    </row>
    <row r="467">
      <c r="A467" t="inlineStr">
        <is>
          <t>International</t>
        </is>
      </c>
      <c r="B467" t="inlineStr">
        <is>
          <t>Produits de la 1ère transformation bois d'industrie R</t>
        </is>
      </c>
      <c r="C467" t="n">
        <v>3060</v>
      </c>
      <c r="D467" t="n">
        <v>0</v>
      </c>
      <c r="E467" t="n">
        <v>6600</v>
      </c>
      <c r="F467" t="inlineStr">
        <is>
          <t>Donnée calculée</t>
        </is>
      </c>
    </row>
    <row r="468">
      <c r="A468" t="inlineStr">
        <is>
          <t>International</t>
        </is>
      </c>
      <c r="B468" t="inlineStr">
        <is>
          <t>Produits de la 2nde transformation</t>
        </is>
      </c>
      <c r="C468" t="n">
        <v>1520</v>
      </c>
      <c r="D468" t="inlineStr"/>
      <c r="E468" t="inlineStr"/>
      <c r="F468" t="inlineStr">
        <is>
          <t>Donnée calculée</t>
        </is>
      </c>
    </row>
    <row r="469">
      <c r="A469" t="inlineStr">
        <is>
          <t>International</t>
        </is>
      </c>
      <c r="B469" t="inlineStr">
        <is>
          <t>Parquets</t>
        </is>
      </c>
      <c r="C469" t="n">
        <v>65.7</v>
      </c>
      <c r="D469" t="inlineStr"/>
      <c r="E469" t="inlineStr"/>
      <c r="F469" t="inlineStr">
        <is>
          <t>Donnée collectée</t>
        </is>
      </c>
    </row>
    <row r="470">
      <c r="A470" t="inlineStr">
        <is>
          <t>International</t>
        </is>
      </c>
      <c r="B470" t="inlineStr">
        <is>
          <t>Papiers cartons</t>
        </is>
      </c>
      <c r="C470" t="n">
        <v>10900</v>
      </c>
      <c r="D470" t="inlineStr"/>
      <c r="E470" t="inlineStr"/>
      <c r="F470" t="inlineStr">
        <is>
          <t>Donnée collectée</t>
        </is>
      </c>
    </row>
    <row r="471">
      <c r="A471" t="inlineStr">
        <is>
          <t>International</t>
        </is>
      </c>
      <c r="B471" t="inlineStr">
        <is>
          <t>Contreplaqués</t>
        </is>
      </c>
      <c r="C471" t="n">
        <v>601</v>
      </c>
      <c r="D471" t="inlineStr"/>
      <c r="E471" t="inlineStr"/>
      <c r="F471" t="inlineStr">
        <is>
          <t>Donnée collectée</t>
        </is>
      </c>
    </row>
    <row r="472">
      <c r="A472" t="inlineStr">
        <is>
          <t>International</t>
        </is>
      </c>
      <c r="B472" t="inlineStr">
        <is>
          <t>Palettes et emballages</t>
        </is>
      </c>
      <c r="C472" t="n">
        <v>854</v>
      </c>
      <c r="D472" t="inlineStr"/>
      <c r="E472" t="inlineStr"/>
      <c r="F472" t="inlineStr">
        <is>
          <t>Donnée collectée</t>
        </is>
      </c>
    </row>
    <row r="473">
      <c r="A473" t="inlineStr">
        <is>
          <t>International</t>
        </is>
      </c>
      <c r="B473" t="inlineStr">
        <is>
          <t>Granulés</t>
        </is>
      </c>
      <c r="C473" t="n">
        <v>503</v>
      </c>
      <c r="D473" t="inlineStr"/>
      <c r="E473" t="inlineStr"/>
      <c r="F473" t="inlineStr">
        <is>
          <t>Donnée collectée</t>
        </is>
      </c>
    </row>
    <row r="474">
      <c r="A474" t="inlineStr">
        <is>
          <t>International</t>
        </is>
      </c>
      <c r="B474" t="inlineStr">
        <is>
          <t>Connexes</t>
        </is>
      </c>
      <c r="C474" t="n">
        <v>2090</v>
      </c>
      <c r="D474" t="inlineStr"/>
      <c r="E474" t="inlineStr"/>
      <c r="F474" t="inlineStr">
        <is>
          <t>Donnée calculée</t>
        </is>
      </c>
    </row>
    <row r="475">
      <c r="A475" t="inlineStr">
        <is>
          <t>International</t>
        </is>
      </c>
      <c r="B475" t="inlineStr">
        <is>
          <t>Connexes hors écorces</t>
        </is>
      </c>
      <c r="C475" t="n">
        <v>2090</v>
      </c>
      <c r="D475" t="inlineStr"/>
      <c r="E475" t="inlineStr"/>
      <c r="F475" t="inlineStr">
        <is>
          <t>Donnée calculée</t>
        </is>
      </c>
    </row>
    <row r="476">
      <c r="A476" t="inlineStr">
        <is>
          <t>International</t>
        </is>
      </c>
      <c r="B476" t="inlineStr">
        <is>
          <t>Connexes hors écorces F</t>
        </is>
      </c>
      <c r="C476" t="n">
        <v>1330</v>
      </c>
      <c r="D476" t="n">
        <v>0</v>
      </c>
      <c r="E476" t="n">
        <v>2090</v>
      </c>
      <c r="F476" t="inlineStr">
        <is>
          <t>Donnée calculée</t>
        </is>
      </c>
    </row>
    <row r="477">
      <c r="A477" t="inlineStr">
        <is>
          <t>International</t>
        </is>
      </c>
      <c r="B477" t="inlineStr">
        <is>
          <t>Connexes hors écorces R</t>
        </is>
      </c>
      <c r="C477" t="n">
        <v>754</v>
      </c>
      <c r="D477" t="n">
        <v>0</v>
      </c>
      <c r="E477" t="n">
        <v>2090</v>
      </c>
      <c r="F477" t="inlineStr">
        <is>
          <t>Donnée calculée</t>
        </is>
      </c>
    </row>
    <row r="478">
      <c r="A478" t="inlineStr">
        <is>
          <t>International</t>
        </is>
      </c>
      <c r="B478" t="inlineStr">
        <is>
          <t>Connexes F</t>
        </is>
      </c>
      <c r="C478" t="n">
        <v>1330</v>
      </c>
      <c r="D478" t="n">
        <v>0</v>
      </c>
      <c r="E478" t="n">
        <v>2090</v>
      </c>
      <c r="F478" t="inlineStr">
        <is>
          <t>Donnée calculée</t>
        </is>
      </c>
    </row>
    <row r="479">
      <c r="A479" t="inlineStr">
        <is>
          <t>International</t>
        </is>
      </c>
      <c r="B479" t="inlineStr">
        <is>
          <t>Sciures F</t>
        </is>
      </c>
      <c r="C479" t="n">
        <v>516</v>
      </c>
      <c r="D479" t="n">
        <v>0</v>
      </c>
      <c r="E479" t="n">
        <v>955</v>
      </c>
      <c r="F479" t="inlineStr">
        <is>
          <t>Donnée calculée</t>
        </is>
      </c>
    </row>
    <row r="480">
      <c r="A480" t="inlineStr">
        <is>
          <t>International</t>
        </is>
      </c>
      <c r="B480" t="inlineStr">
        <is>
          <t>Plaquettes de scierie F</t>
        </is>
      </c>
      <c r="C480" t="n">
        <v>819</v>
      </c>
      <c r="D480" t="n">
        <v>0</v>
      </c>
      <c r="E480" t="n">
        <v>1130</v>
      </c>
      <c r="F480" t="inlineStr">
        <is>
          <t>Donnée calculée</t>
        </is>
      </c>
    </row>
    <row r="481">
      <c r="A481" t="inlineStr">
        <is>
          <t>International</t>
        </is>
      </c>
      <c r="B481" t="inlineStr">
        <is>
          <t>Connexes R</t>
        </is>
      </c>
      <c r="C481" t="n">
        <v>754</v>
      </c>
      <c r="D481" t="n">
        <v>0</v>
      </c>
      <c r="E481" t="n">
        <v>2090</v>
      </c>
      <c r="F481" t="inlineStr">
        <is>
          <t>Donnée calculée</t>
        </is>
      </c>
    </row>
    <row r="482">
      <c r="A482" t="inlineStr">
        <is>
          <t>International</t>
        </is>
      </c>
      <c r="B482" t="inlineStr">
        <is>
          <t>Sciures R</t>
        </is>
      </c>
      <c r="C482" t="n">
        <v>439</v>
      </c>
      <c r="D482" t="n">
        <v>0</v>
      </c>
      <c r="E482" t="n">
        <v>955</v>
      </c>
      <c r="F482" t="inlineStr">
        <is>
          <t>Donnée calculée</t>
        </is>
      </c>
    </row>
    <row r="483">
      <c r="A483" t="inlineStr">
        <is>
          <t>International</t>
        </is>
      </c>
      <c r="B483" t="inlineStr">
        <is>
          <t>Plaquettes de scierie R</t>
        </is>
      </c>
      <c r="C483" t="n">
        <v>315</v>
      </c>
      <c r="D483" t="n">
        <v>0</v>
      </c>
      <c r="E483" t="n">
        <v>1130</v>
      </c>
      <c r="F483" t="inlineStr">
        <is>
          <t>Donnée calculée</t>
        </is>
      </c>
    </row>
    <row r="484">
      <c r="A484" t="inlineStr">
        <is>
          <t>International</t>
        </is>
      </c>
      <c r="B484" t="inlineStr">
        <is>
          <t>Sciures</t>
        </is>
      </c>
      <c r="C484" t="n">
        <v>955</v>
      </c>
      <c r="D484" t="inlineStr"/>
      <c r="E484" t="inlineStr"/>
      <c r="F484" t="inlineStr">
        <is>
          <t>Donnée collectée</t>
        </is>
      </c>
    </row>
    <row r="485">
      <c r="A485" t="inlineStr">
        <is>
          <t>International</t>
        </is>
      </c>
      <c r="B485" t="inlineStr">
        <is>
          <t>Plaquettes de scierie</t>
        </is>
      </c>
      <c r="C485" t="n">
        <v>1130</v>
      </c>
      <c r="D485" t="inlineStr"/>
      <c r="E485" t="inlineStr"/>
      <c r="F485" t="inlineStr">
        <is>
          <t>Donnée collectée</t>
        </is>
      </c>
    </row>
    <row r="486">
      <c r="A486" t="inlineStr">
        <is>
          <t>International</t>
        </is>
      </c>
      <c r="B486" t="inlineStr">
        <is>
          <t>Papier à recycler</t>
        </is>
      </c>
      <c r="C486" t="n">
        <v>2070</v>
      </c>
      <c r="D486" t="inlineStr"/>
      <c r="E486" t="inlineStr"/>
      <c r="F486" t="inlineStr">
        <is>
          <t>Donnée collectée</t>
        </is>
      </c>
    </row>
    <row r="487">
      <c r="A487" t="inlineStr">
        <is>
          <t>International</t>
        </is>
      </c>
      <c r="B487" t="inlineStr">
        <is>
          <t>Plaquettes</t>
        </is>
      </c>
      <c r="C487" t="n">
        <v>1130</v>
      </c>
      <c r="D487" t="inlineStr"/>
      <c r="E487" t="inlineStr"/>
      <c r="F487" t="inlineStr">
        <is>
          <t>Donnée calculée</t>
        </is>
      </c>
    </row>
    <row r="488">
      <c r="A488" t="inlineStr">
        <is>
          <t>International</t>
        </is>
      </c>
      <c r="B488" t="inlineStr">
        <is>
          <t>Combustibles chaudières collectives</t>
        </is>
      </c>
      <c r="C488" t="n">
        <v>1640</v>
      </c>
      <c r="D488" t="inlineStr"/>
      <c r="E488" t="inlineStr"/>
      <c r="F488" t="inlineStr">
        <is>
          <t>Donnée calculée</t>
        </is>
      </c>
    </row>
    <row r="489">
      <c r="A489" t="inlineStr">
        <is>
          <t>Bois sur pied</t>
        </is>
      </c>
      <c r="B489" t="inlineStr">
        <is>
          <t>Stock final</t>
        </is>
      </c>
      <c r="C489" t="n">
        <v>4130000</v>
      </c>
      <c r="D489" t="inlineStr"/>
      <c r="E489" t="inlineStr"/>
      <c r="F489" t="inlineStr">
        <is>
          <t>Donnée calculée</t>
        </is>
      </c>
    </row>
    <row r="490">
      <c r="A490" t="inlineStr">
        <is>
          <t>Bois sur pied F</t>
        </is>
      </c>
      <c r="B490" t="inlineStr">
        <is>
          <t>Stock final</t>
        </is>
      </c>
      <c r="C490" t="n">
        <v>2860000</v>
      </c>
      <c r="D490" t="n">
        <v>2860000</v>
      </c>
      <c r="E490" t="n">
        <v>2860000</v>
      </c>
      <c r="F490" t="inlineStr">
        <is>
          <t>Donnée calculée</t>
        </is>
      </c>
    </row>
    <row r="491">
      <c r="A491" t="inlineStr">
        <is>
          <t>Bois sur pied F (hors peupliers)</t>
        </is>
      </c>
      <c r="B491" t="inlineStr">
        <is>
          <t>Stock final</t>
        </is>
      </c>
      <c r="C491" t="n">
        <v>2820000</v>
      </c>
      <c r="D491" t="n">
        <v>2810000</v>
      </c>
      <c r="E491" t="n">
        <v>2820000</v>
      </c>
      <c r="F491" t="inlineStr">
        <is>
          <t>Donnée calculée</t>
        </is>
      </c>
    </row>
    <row r="492">
      <c r="A492" t="inlineStr">
        <is>
          <t>Bois sur pied F (peupliers)</t>
        </is>
      </c>
      <c r="B492" t="inlineStr">
        <is>
          <t>Stock final</t>
        </is>
      </c>
      <c r="C492" t="n">
        <v>41000</v>
      </c>
      <c r="D492" t="n">
        <v>38700</v>
      </c>
      <c r="E492" t="n">
        <v>43700</v>
      </c>
      <c r="F492" t="inlineStr">
        <is>
          <t>Donnée calculée</t>
        </is>
      </c>
    </row>
    <row r="493">
      <c r="A493" t="inlineStr">
        <is>
          <t>Bois sur pied R</t>
        </is>
      </c>
      <c r="B493" t="inlineStr">
        <is>
          <t>Stock final</t>
        </is>
      </c>
      <c r="C493" t="n">
        <v>1270000</v>
      </c>
      <c r="D493" t="n">
        <v>1270000</v>
      </c>
      <c r="E493" t="n">
        <v>1270000</v>
      </c>
      <c r="F493" t="inlineStr">
        <is>
          <t>Donnée calculée</t>
        </is>
      </c>
    </row>
    <row r="494">
      <c r="A494" t="inlineStr">
        <is>
          <t>Bois sur pied</t>
        </is>
      </c>
      <c r="B494" t="inlineStr">
        <is>
          <t>Stock final F</t>
        </is>
      </c>
      <c r="C494" t="n">
        <v>2860000</v>
      </c>
      <c r="D494" t="n">
        <v>2860000</v>
      </c>
      <c r="E494" t="n">
        <v>2860000</v>
      </c>
      <c r="F494" t="inlineStr">
        <is>
          <t>Donnée calculée</t>
        </is>
      </c>
    </row>
    <row r="495">
      <c r="A495" t="inlineStr">
        <is>
          <t>Bois sur pied F</t>
        </is>
      </c>
      <c r="B495" t="inlineStr">
        <is>
          <t>Stock final F</t>
        </is>
      </c>
      <c r="C495" t="n">
        <v>2860000</v>
      </c>
      <c r="D495" t="n">
        <v>2860000</v>
      </c>
      <c r="E495" t="n">
        <v>2860000</v>
      </c>
      <c r="F495" t="inlineStr">
        <is>
          <t>Donnée calculée</t>
        </is>
      </c>
    </row>
    <row r="496">
      <c r="A496" t="inlineStr">
        <is>
          <t>Bois sur pied F (hors peupliers)</t>
        </is>
      </c>
      <c r="B496" t="inlineStr">
        <is>
          <t>Stock final F</t>
        </is>
      </c>
      <c r="C496" t="n">
        <v>2820000</v>
      </c>
      <c r="D496" t="n">
        <v>2810000</v>
      </c>
      <c r="E496" t="n">
        <v>2820000</v>
      </c>
      <c r="F496" t="inlineStr">
        <is>
          <t>Donnée calculée</t>
        </is>
      </c>
    </row>
    <row r="497">
      <c r="A497" t="inlineStr">
        <is>
          <t>Bois sur pied F (peupliers)</t>
        </is>
      </c>
      <c r="B497" t="inlineStr">
        <is>
          <t>Stock final F</t>
        </is>
      </c>
      <c r="C497" t="n">
        <v>41000</v>
      </c>
      <c r="D497" t="n">
        <v>38700</v>
      </c>
      <c r="E497" t="n">
        <v>43700</v>
      </c>
      <c r="F497" t="inlineStr">
        <is>
          <t>Donnée calculée</t>
        </is>
      </c>
    </row>
    <row r="498">
      <c r="A498" t="inlineStr">
        <is>
          <t>Bois sur pied</t>
        </is>
      </c>
      <c r="B498" t="inlineStr">
        <is>
          <t>Stock final R</t>
        </is>
      </c>
      <c r="C498" t="n">
        <v>1270000</v>
      </c>
      <c r="D498" t="n">
        <v>1270000</v>
      </c>
      <c r="E498" t="n">
        <v>1270000</v>
      </c>
      <c r="F498" t="inlineStr">
        <is>
          <t>Donnée calculée</t>
        </is>
      </c>
    </row>
    <row r="499">
      <c r="A499" t="inlineStr">
        <is>
          <t>Bois sur pied R</t>
        </is>
      </c>
      <c r="B499" t="inlineStr">
        <is>
          <t>Stock final R</t>
        </is>
      </c>
      <c r="C499" t="n">
        <v>1270000</v>
      </c>
      <c r="D499" t="n">
        <v>1270000</v>
      </c>
      <c r="E499" t="n">
        <v>1270000</v>
      </c>
      <c r="F499" t="inlineStr">
        <is>
          <t>Donnée calculée</t>
        </is>
      </c>
    </row>
    <row r="500">
      <c r="A500" t="inlineStr">
        <is>
          <t>Bois sur pied</t>
        </is>
      </c>
      <c r="B500" t="inlineStr">
        <is>
          <t>Pertes de récolte</t>
        </is>
      </c>
      <c r="C500" t="n">
        <v>6940</v>
      </c>
      <c r="D500" t="inlineStr"/>
      <c r="E500" t="inlineStr"/>
      <c r="F500" t="inlineStr">
        <is>
          <t>Donnée calculée</t>
        </is>
      </c>
    </row>
    <row r="501">
      <c r="A501" t="inlineStr">
        <is>
          <t>Bois sur pied F</t>
        </is>
      </c>
      <c r="B501" t="inlineStr">
        <is>
          <t>Pertes de récolte</t>
        </is>
      </c>
      <c r="C501" t="n">
        <v>4520</v>
      </c>
      <c r="D501" t="n">
        <v>2790</v>
      </c>
      <c r="E501" t="n">
        <v>4950</v>
      </c>
      <c r="F501" t="inlineStr">
        <is>
          <t>Donnée calculée</t>
        </is>
      </c>
    </row>
    <row r="502">
      <c r="A502" t="inlineStr">
        <is>
          <t>Bois sur pied F (hors peupliers)</t>
        </is>
      </c>
      <c r="B502" t="inlineStr">
        <is>
          <t>Pertes de récolte</t>
        </is>
      </c>
      <c r="C502" t="n">
        <v>1870</v>
      </c>
      <c r="D502" t="n">
        <v>0</v>
      </c>
      <c r="E502" t="n">
        <v>4950</v>
      </c>
      <c r="F502" t="inlineStr">
        <is>
          <t>Donnée calculée</t>
        </is>
      </c>
    </row>
    <row r="503">
      <c r="A503" t="inlineStr">
        <is>
          <t>Bois sur pied F (peupliers)</t>
        </is>
      </c>
      <c r="B503" t="inlineStr">
        <is>
          <t>Pertes de récolte</t>
        </is>
      </c>
      <c r="C503" t="n">
        <v>2650</v>
      </c>
      <c r="D503" t="n">
        <v>0</v>
      </c>
      <c r="E503" t="n">
        <v>4950</v>
      </c>
      <c r="F503" t="inlineStr">
        <is>
          <t>Donnée calculée</t>
        </is>
      </c>
    </row>
    <row r="504">
      <c r="A504" t="inlineStr">
        <is>
          <t>Bois sur pied R</t>
        </is>
      </c>
      <c r="B504" t="inlineStr">
        <is>
          <t>Pertes de récolte</t>
        </is>
      </c>
      <c r="C504" t="n">
        <v>2420</v>
      </c>
      <c r="D504" t="n">
        <v>1990</v>
      </c>
      <c r="E504" t="n">
        <v>4150</v>
      </c>
      <c r="F504" t="inlineStr">
        <is>
          <t>Donnée calculée</t>
        </is>
      </c>
    </row>
    <row r="505">
      <c r="A505" t="inlineStr">
        <is>
          <t>Bois sur pied</t>
        </is>
      </c>
      <c r="B505" t="inlineStr">
        <is>
          <t>Mortalité</t>
        </is>
      </c>
      <c r="C505" t="n">
        <v>14900</v>
      </c>
      <c r="D505" t="inlineStr"/>
      <c r="E505" t="inlineStr"/>
      <c r="F505" t="inlineStr">
        <is>
          <t>Donnée calculée</t>
        </is>
      </c>
    </row>
    <row r="506">
      <c r="A506" t="inlineStr">
        <is>
          <t>Bois sur pied F</t>
        </is>
      </c>
      <c r="B506" t="inlineStr">
        <is>
          <t>Mortalité</t>
        </is>
      </c>
      <c r="C506" t="n">
        <v>10200</v>
      </c>
      <c r="D506" t="inlineStr"/>
      <c r="E506" t="inlineStr"/>
      <c r="F506" t="inlineStr">
        <is>
          <t>Donnée calculée</t>
        </is>
      </c>
    </row>
    <row r="507">
      <c r="A507" t="inlineStr">
        <is>
          <t>Bois sur pied F (hors peupliers)</t>
        </is>
      </c>
      <c r="B507" t="inlineStr">
        <is>
          <t>Mortalité</t>
        </is>
      </c>
      <c r="C507" t="n">
        <v>10100</v>
      </c>
      <c r="D507" t="inlineStr"/>
      <c r="E507" t="inlineStr"/>
      <c r="F507" t="inlineStr">
        <is>
          <t>Donnée collectée</t>
        </is>
      </c>
    </row>
    <row r="508">
      <c r="A508" t="inlineStr">
        <is>
          <t>Bois sur pied F (peupliers)</t>
        </is>
      </c>
      <c r="B508" t="inlineStr">
        <is>
          <t>Mortalité</t>
        </is>
      </c>
      <c r="C508" t="n">
        <v>166</v>
      </c>
      <c r="D508" t="inlineStr"/>
      <c r="E508" t="inlineStr"/>
      <c r="F508" t="inlineStr">
        <is>
          <t>Donnée collectée</t>
        </is>
      </c>
    </row>
    <row r="509">
      <c r="A509" t="inlineStr">
        <is>
          <t>Bois sur pied R</t>
        </is>
      </c>
      <c r="B509" t="inlineStr">
        <is>
          <t>Mortalité</t>
        </is>
      </c>
      <c r="C509" t="n">
        <v>4660</v>
      </c>
      <c r="D509" t="inlineStr"/>
      <c r="E509" t="inlineStr"/>
      <c r="F509" t="inlineStr">
        <is>
          <t>Donnée collectée</t>
        </is>
      </c>
    </row>
    <row r="510">
      <c r="A510" t="inlineStr">
        <is>
          <t>Bois hors forêt</t>
        </is>
      </c>
      <c r="B510" t="inlineStr">
        <is>
          <t>Prélèvements</t>
        </is>
      </c>
      <c r="C510" t="n">
        <v>6500</v>
      </c>
      <c r="D510" t="inlineStr"/>
      <c r="E510" t="inlineStr"/>
      <c r="F510" t="inlineStr">
        <is>
          <t>Donnée calculée</t>
        </is>
      </c>
    </row>
    <row r="511">
      <c r="A511" t="inlineStr">
        <is>
          <t>Bois sur pied</t>
        </is>
      </c>
      <c r="B511" t="inlineStr">
        <is>
          <t>Prélèvements</t>
        </is>
      </c>
      <c r="C511" t="n">
        <v>63900</v>
      </c>
      <c r="D511" t="inlineStr"/>
      <c r="E511" t="inlineStr"/>
      <c r="F511" t="inlineStr">
        <is>
          <t>Donnée calculée</t>
        </is>
      </c>
    </row>
    <row r="512">
      <c r="A512" t="inlineStr">
        <is>
          <t>Bois sur pied F</t>
        </is>
      </c>
      <c r="B512" t="inlineStr">
        <is>
          <t>Prélèvements</t>
        </is>
      </c>
      <c r="C512" t="n">
        <v>34500</v>
      </c>
      <c r="D512" t="inlineStr"/>
      <c r="E512" t="inlineStr"/>
      <c r="F512" t="inlineStr">
        <is>
          <t>Donnée calculée</t>
        </is>
      </c>
    </row>
    <row r="513">
      <c r="A513" t="inlineStr">
        <is>
          <t>Bois sur pied F (hors peupliers)</t>
        </is>
      </c>
      <c r="B513" t="inlineStr">
        <is>
          <t>Prélèvements</t>
        </is>
      </c>
      <c r="C513" t="n">
        <v>32200</v>
      </c>
      <c r="D513" t="inlineStr"/>
      <c r="E513" t="inlineStr"/>
      <c r="F513" t="inlineStr">
        <is>
          <t>Donnée collectée</t>
        </is>
      </c>
    </row>
    <row r="514">
      <c r="A514" t="inlineStr">
        <is>
          <t>Bois sur pied F (peupliers)</t>
        </is>
      </c>
      <c r="B514" t="inlineStr">
        <is>
          <t>Prélèvements</t>
        </is>
      </c>
      <c r="C514" t="n">
        <v>2340</v>
      </c>
      <c r="D514" t="inlineStr"/>
      <c r="E514" t="inlineStr"/>
      <c r="F514" t="inlineStr">
        <is>
          <t>Donnée collectée</t>
        </is>
      </c>
    </row>
    <row r="515">
      <c r="A515" t="inlineStr">
        <is>
          <t>Bois sur pied R</t>
        </is>
      </c>
      <c r="B515" t="inlineStr">
        <is>
          <t>Prélèvements</t>
        </is>
      </c>
      <c r="C515" t="n">
        <v>29300</v>
      </c>
      <c r="D515" t="inlineStr"/>
      <c r="E515" t="inlineStr"/>
      <c r="F515" t="inlineStr">
        <is>
          <t>Donnée collectée</t>
        </is>
      </c>
    </row>
    <row r="516">
      <c r="A516" t="inlineStr">
        <is>
          <t>Bois hors forêt</t>
        </is>
      </c>
      <c r="B516" t="inlineStr">
        <is>
          <t>Auto-approvisionnement et circuits courts</t>
        </is>
      </c>
      <c r="C516" t="n">
        <v>6500</v>
      </c>
      <c r="D516" t="inlineStr"/>
      <c r="E516" t="inlineStr"/>
      <c r="F516" t="inlineStr">
        <is>
          <t>Donnée collectée</t>
        </is>
      </c>
    </row>
    <row r="517">
      <c r="A517" t="inlineStr">
        <is>
          <t>Bois sur pied</t>
        </is>
      </c>
      <c r="B517" t="inlineStr">
        <is>
          <t>Auto-approvisionnement et circuits courts</t>
        </is>
      </c>
      <c r="C517" t="n">
        <v>21000</v>
      </c>
      <c r="D517" t="inlineStr"/>
      <c r="E517" t="inlineStr"/>
      <c r="F517" t="inlineStr">
        <is>
          <t>Donnée collectée</t>
        </is>
      </c>
    </row>
    <row r="518">
      <c r="A518" t="inlineStr">
        <is>
          <t>Bois sur pied F</t>
        </is>
      </c>
      <c r="B518" t="inlineStr">
        <is>
          <t>Auto-approvisionnement et circuits courts</t>
        </is>
      </c>
      <c r="C518" t="n">
        <v>20200</v>
      </c>
      <c r="D518" t="n">
        <v>12200</v>
      </c>
      <c r="E518" t="n">
        <v>21000</v>
      </c>
      <c r="F518" t="inlineStr">
        <is>
          <t>Donnée calculée</t>
        </is>
      </c>
    </row>
    <row r="519">
      <c r="A519" t="inlineStr">
        <is>
          <t>Bois sur pied F (hors peupliers)</t>
        </is>
      </c>
      <c r="B519" t="inlineStr">
        <is>
          <t>Auto-approvisionnement et circuits courts</t>
        </is>
      </c>
      <c r="C519" t="n">
        <v>20200</v>
      </c>
      <c r="D519" t="n">
        <v>9900</v>
      </c>
      <c r="E519" t="n">
        <v>21000</v>
      </c>
      <c r="F519" t="inlineStr">
        <is>
          <t>Donnée calculée</t>
        </is>
      </c>
    </row>
    <row r="520">
      <c r="A520" t="inlineStr">
        <is>
          <t>Bois sur pied F (peupliers)</t>
        </is>
      </c>
      <c r="B520" t="inlineStr">
        <is>
          <t>Auto-approvisionnement et circuits courts</t>
        </is>
      </c>
      <c r="C520" t="n">
        <v>0.01</v>
      </c>
      <c r="D520" t="n">
        <v>0</v>
      </c>
      <c r="E520" t="n">
        <v>2340</v>
      </c>
      <c r="F520" t="inlineStr">
        <is>
          <t>Donnée calculée</t>
        </is>
      </c>
    </row>
    <row r="521">
      <c r="A521" t="inlineStr">
        <is>
          <t>Bois sur pied R</t>
        </is>
      </c>
      <c r="B521" t="inlineStr">
        <is>
          <t>Auto-approvisionnement et circuits courts</t>
        </is>
      </c>
      <c r="C521" t="n">
        <v>809</v>
      </c>
      <c r="D521" t="n">
        <v>0</v>
      </c>
      <c r="E521" t="n">
        <v>8760</v>
      </c>
      <c r="F521" t="inlineStr">
        <is>
          <t>Donnée calculée</t>
        </is>
      </c>
    </row>
    <row r="522">
      <c r="A522" t="inlineStr">
        <is>
          <t>Bois sur pied</t>
        </is>
      </c>
      <c r="B522" t="inlineStr">
        <is>
          <t>Exploitation forestière</t>
        </is>
      </c>
      <c r="C522" t="n">
        <v>42900</v>
      </c>
      <c r="D522" t="inlineStr"/>
      <c r="E522" t="inlineStr"/>
      <c r="F522" t="inlineStr">
        <is>
          <t>Donnée calculée</t>
        </is>
      </c>
    </row>
    <row r="523">
      <c r="A523" t="inlineStr">
        <is>
          <t>Bois sur pied F</t>
        </is>
      </c>
      <c r="B523" t="inlineStr">
        <is>
          <t>Exploitation forestière</t>
        </is>
      </c>
      <c r="C523" t="n">
        <v>14300</v>
      </c>
      <c r="D523" t="n">
        <v>13500</v>
      </c>
      <c r="E523" t="n">
        <v>22300</v>
      </c>
      <c r="F523" t="inlineStr">
        <is>
          <t>Donnée calculée</t>
        </is>
      </c>
    </row>
    <row r="524">
      <c r="A524" t="inlineStr">
        <is>
          <t>Bois sur pied F (hors peupliers)</t>
        </is>
      </c>
      <c r="B524" t="inlineStr">
        <is>
          <t>Exploitation forestière</t>
        </is>
      </c>
      <c r="C524" t="n">
        <v>12000</v>
      </c>
      <c r="D524" t="n">
        <v>11200</v>
      </c>
      <c r="E524" t="n">
        <v>22300</v>
      </c>
      <c r="F524" t="inlineStr">
        <is>
          <t>Donnée calculée</t>
        </is>
      </c>
    </row>
    <row r="525">
      <c r="A525" t="inlineStr">
        <is>
          <t>Bois sur pied F (peupliers)</t>
        </is>
      </c>
      <c r="B525" t="inlineStr">
        <is>
          <t>Exploitation forestière</t>
        </is>
      </c>
      <c r="C525" t="n">
        <v>2340</v>
      </c>
      <c r="D525" t="n">
        <v>0</v>
      </c>
      <c r="E525" t="n">
        <v>2340</v>
      </c>
      <c r="F525" t="inlineStr">
        <is>
          <t>Donnée calculée</t>
        </is>
      </c>
    </row>
    <row r="526">
      <c r="A526" t="inlineStr">
        <is>
          <t>Bois sur pied R</t>
        </is>
      </c>
      <c r="B526" t="inlineStr">
        <is>
          <t>Exploitation forestière</t>
        </is>
      </c>
      <c r="C526" t="n">
        <v>28500</v>
      </c>
      <c r="D526" t="n">
        <v>20600</v>
      </c>
      <c r="E526" t="n">
        <v>29300</v>
      </c>
      <c r="F526" t="inlineStr">
        <is>
          <t>Donnée calculée</t>
        </is>
      </c>
    </row>
    <row r="527">
      <c r="A527" t="inlineStr">
        <is>
          <t>Bois exploité</t>
        </is>
      </c>
      <c r="B527" t="inlineStr">
        <is>
          <t>1ère Transformation bois d'œuvre</t>
        </is>
      </c>
      <c r="C527" t="n">
        <v>19300</v>
      </c>
      <c r="D527" t="inlineStr"/>
      <c r="E527" t="inlineStr"/>
      <c r="F527" t="inlineStr">
        <is>
          <t>Donnée calculée</t>
        </is>
      </c>
    </row>
    <row r="528">
      <c r="A528" t="inlineStr">
        <is>
          <t>Bois d'œuvre</t>
        </is>
      </c>
      <c r="B528" t="inlineStr">
        <is>
          <t>1ère Transformation bois d'œuvre</t>
        </is>
      </c>
      <c r="C528" t="n">
        <v>19300</v>
      </c>
      <c r="D528" t="inlineStr"/>
      <c r="E528" t="inlineStr"/>
      <c r="F528" t="inlineStr">
        <is>
          <t>Donnée calculée</t>
        </is>
      </c>
    </row>
    <row r="529">
      <c r="A529" t="inlineStr">
        <is>
          <t>Bois d'œuvre F</t>
        </is>
      </c>
      <c r="B529" t="inlineStr">
        <is>
          <t>1ère Transformation bois d'œuvre</t>
        </is>
      </c>
      <c r="C529" t="n">
        <v>4250</v>
      </c>
      <c r="D529" t="inlineStr"/>
      <c r="E529" t="inlineStr"/>
      <c r="F529" t="inlineStr">
        <is>
          <t>Donnée calculée</t>
        </is>
      </c>
    </row>
    <row r="530">
      <c r="A530" t="inlineStr">
        <is>
          <t>Bois d'œuvre R</t>
        </is>
      </c>
      <c r="B530" t="inlineStr">
        <is>
          <t>1ère Transformation bois d'œuvre</t>
        </is>
      </c>
      <c r="C530" t="n">
        <v>15100</v>
      </c>
      <c r="D530" t="inlineStr"/>
      <c r="E530" t="inlineStr"/>
      <c r="F530" t="inlineStr">
        <is>
          <t>Donnée calculée</t>
        </is>
      </c>
    </row>
    <row r="531">
      <c r="A531" t="inlineStr">
        <is>
          <t>Bois exploité F</t>
        </is>
      </c>
      <c r="B531" t="inlineStr">
        <is>
          <t>1ère Transformation bois d'œuvre</t>
        </is>
      </c>
      <c r="C531" t="n">
        <v>4250</v>
      </c>
      <c r="D531" t="inlineStr"/>
      <c r="E531" t="inlineStr"/>
      <c r="F531" t="inlineStr">
        <is>
          <t>Donnée calculée</t>
        </is>
      </c>
    </row>
    <row r="532">
      <c r="A532" t="inlineStr">
        <is>
          <t>Bois exploité R</t>
        </is>
      </c>
      <c r="B532" t="inlineStr">
        <is>
          <t>1ère Transformation bois d'œuvre</t>
        </is>
      </c>
      <c r="C532" t="n">
        <v>15100</v>
      </c>
      <c r="D532" t="inlineStr"/>
      <c r="E532" t="inlineStr"/>
      <c r="F532" t="inlineStr">
        <is>
          <t>Donnée calculée</t>
        </is>
      </c>
    </row>
    <row r="533">
      <c r="A533" t="inlineStr">
        <is>
          <t>Bois exploité</t>
        </is>
      </c>
      <c r="B533" t="inlineStr">
        <is>
          <t>1ère Transformation bois d'industrie</t>
        </is>
      </c>
      <c r="C533" t="n">
        <v>6810</v>
      </c>
      <c r="D533" t="inlineStr"/>
      <c r="E533" t="inlineStr"/>
      <c r="F533" t="inlineStr">
        <is>
          <t>Donnée calculée</t>
        </is>
      </c>
    </row>
    <row r="534">
      <c r="A534" t="inlineStr">
        <is>
          <t>Bois d'industrie</t>
        </is>
      </c>
      <c r="B534" t="inlineStr">
        <is>
          <t>1ère Transformation bois d'industrie</t>
        </is>
      </c>
      <c r="C534" t="n">
        <v>6810</v>
      </c>
      <c r="D534" t="inlineStr"/>
      <c r="E534" t="inlineStr"/>
      <c r="F534" t="inlineStr">
        <is>
          <t>Donnée calculée</t>
        </is>
      </c>
    </row>
    <row r="535">
      <c r="A535" t="inlineStr">
        <is>
          <t>Bois d'industrie F</t>
        </is>
      </c>
      <c r="B535" t="inlineStr">
        <is>
          <t>1ère Transformation bois d'industrie</t>
        </is>
      </c>
      <c r="C535" t="n">
        <v>2570</v>
      </c>
      <c r="D535" t="inlineStr"/>
      <c r="E535" t="inlineStr"/>
      <c r="F535" t="inlineStr">
        <is>
          <t>Donnée calculée</t>
        </is>
      </c>
    </row>
    <row r="536">
      <c r="A536" t="inlineStr">
        <is>
          <t>Bois d'industrie R</t>
        </is>
      </c>
      <c r="B536" t="inlineStr">
        <is>
          <t>1ère Transformation bois d'industrie</t>
        </is>
      </c>
      <c r="C536" t="n">
        <v>4240</v>
      </c>
      <c r="D536" t="inlineStr"/>
      <c r="E536" t="inlineStr"/>
      <c r="F536" t="inlineStr">
        <is>
          <t>Donnée calculée</t>
        </is>
      </c>
    </row>
    <row r="537">
      <c r="A537" t="inlineStr">
        <is>
          <t>Bois exploité F</t>
        </is>
      </c>
      <c r="B537" t="inlineStr">
        <is>
          <t>1ère Transformation bois d'industrie</t>
        </is>
      </c>
      <c r="C537" t="n">
        <v>2570</v>
      </c>
      <c r="D537" t="inlineStr"/>
      <c r="E537" t="inlineStr"/>
      <c r="F537" t="inlineStr">
        <is>
          <t>Donnée calculée</t>
        </is>
      </c>
    </row>
    <row r="538">
      <c r="A538" t="inlineStr">
        <is>
          <t>Bois exploité R</t>
        </is>
      </c>
      <c r="B538" t="inlineStr">
        <is>
          <t>1ère Transformation bois d'industrie</t>
        </is>
      </c>
      <c r="C538" t="n">
        <v>4240</v>
      </c>
      <c r="D538" t="inlineStr"/>
      <c r="E538" t="inlineStr"/>
      <c r="F538" t="inlineStr">
        <is>
          <t>Donnée calculée</t>
        </is>
      </c>
    </row>
    <row r="539">
      <c r="A539" t="inlineStr">
        <is>
          <t>Connexes</t>
        </is>
      </c>
      <c r="B539" t="inlineStr">
        <is>
          <t>1ère Transformation bois d'industrie</t>
        </is>
      </c>
      <c r="C539" t="n">
        <v>1920</v>
      </c>
      <c r="D539" t="inlineStr"/>
      <c r="E539" t="inlineStr"/>
      <c r="F539" t="inlineStr">
        <is>
          <t>Donnée calculée</t>
        </is>
      </c>
    </row>
    <row r="540">
      <c r="A540" t="inlineStr">
        <is>
          <t>Connexes F</t>
        </is>
      </c>
      <c r="B540" t="inlineStr">
        <is>
          <t>1ère Transformation bois d'industrie</t>
        </is>
      </c>
      <c r="C540" t="n">
        <v>225</v>
      </c>
      <c r="D540" t="inlineStr"/>
      <c r="E540" t="inlineStr"/>
      <c r="F540" t="inlineStr">
        <is>
          <t>Donnée calculée</t>
        </is>
      </c>
    </row>
    <row r="541">
      <c r="A541" t="inlineStr">
        <is>
          <t>Sciures F</t>
        </is>
      </c>
      <c r="B541" t="inlineStr">
        <is>
          <t>1ère Transformation bois d'industrie</t>
        </is>
      </c>
      <c r="C541" t="n">
        <v>87.3</v>
      </c>
      <c r="D541" t="n">
        <v>0</v>
      </c>
      <c r="E541" t="n">
        <v>225</v>
      </c>
      <c r="F541" t="inlineStr">
        <is>
          <t>Donnée calculée</t>
        </is>
      </c>
    </row>
    <row r="542">
      <c r="A542" t="inlineStr">
        <is>
          <t>Plaquettes de scierie F</t>
        </is>
      </c>
      <c r="B542" t="inlineStr">
        <is>
          <t>1ère Transformation bois d'industrie</t>
        </is>
      </c>
      <c r="C542" t="n">
        <v>138</v>
      </c>
      <c r="D542" t="n">
        <v>0</v>
      </c>
      <c r="E542" t="n">
        <v>225</v>
      </c>
      <c r="F542" t="inlineStr">
        <is>
          <t>Donnée calculée</t>
        </is>
      </c>
    </row>
    <row r="543">
      <c r="A543" t="inlineStr">
        <is>
          <t>Connexes R</t>
        </is>
      </c>
      <c r="B543" t="inlineStr">
        <is>
          <t>1ère Transformation bois d'industrie</t>
        </is>
      </c>
      <c r="C543" t="n">
        <v>1690</v>
      </c>
      <c r="D543" t="inlineStr"/>
      <c r="E543" t="inlineStr"/>
      <c r="F543" t="inlineStr">
        <is>
          <t>Donnée calculée</t>
        </is>
      </c>
    </row>
    <row r="544">
      <c r="A544" t="inlineStr">
        <is>
          <t>Sciures R</t>
        </is>
      </c>
      <c r="B544" t="inlineStr">
        <is>
          <t>1ère Transformation bois d'industrie</t>
        </is>
      </c>
      <c r="C544" t="n">
        <v>1060</v>
      </c>
      <c r="D544" t="n">
        <v>917</v>
      </c>
      <c r="E544" t="n">
        <v>1150</v>
      </c>
      <c r="F544" t="inlineStr">
        <is>
          <t>Donnée calculée</t>
        </is>
      </c>
    </row>
    <row r="545">
      <c r="A545" t="inlineStr">
        <is>
          <t>Plaquettes de scierie R</t>
        </is>
      </c>
      <c r="B545" t="inlineStr">
        <is>
          <t>1ère Transformation bois d'industrie</t>
        </is>
      </c>
      <c r="C545" t="n">
        <v>635</v>
      </c>
      <c r="D545" t="n">
        <v>546</v>
      </c>
      <c r="E545" t="n">
        <v>775</v>
      </c>
      <c r="F545" t="inlineStr">
        <is>
          <t>Donnée calculée</t>
        </is>
      </c>
    </row>
    <row r="546">
      <c r="A546" t="inlineStr">
        <is>
          <t>Connexes hors écorces</t>
        </is>
      </c>
      <c r="B546" t="inlineStr">
        <is>
          <t>1ère Transformation bois d'industrie</t>
        </is>
      </c>
      <c r="C546" t="n">
        <v>1920</v>
      </c>
      <c r="D546" t="inlineStr"/>
      <c r="E546" t="inlineStr"/>
      <c r="F546" t="inlineStr">
        <is>
          <t>Donnée calculée</t>
        </is>
      </c>
    </row>
    <row r="547">
      <c r="A547" t="inlineStr">
        <is>
          <t>Connexes hors écorces F</t>
        </is>
      </c>
      <c r="B547" t="inlineStr">
        <is>
          <t>1ère Transformation bois d'industrie</t>
        </is>
      </c>
      <c r="C547" t="n">
        <v>225</v>
      </c>
      <c r="D547" t="inlineStr"/>
      <c r="E547" t="inlineStr"/>
      <c r="F547" t="inlineStr">
        <is>
          <t>Donnée calculée</t>
        </is>
      </c>
    </row>
    <row r="548">
      <c r="A548" t="inlineStr">
        <is>
          <t>Connexes hors écorces R</t>
        </is>
      </c>
      <c r="B548" t="inlineStr">
        <is>
          <t>1ère Transformation bois d'industrie</t>
        </is>
      </c>
      <c r="C548" t="n">
        <v>1690</v>
      </c>
      <c r="D548" t="inlineStr"/>
      <c r="E548" t="inlineStr"/>
      <c r="F548" t="inlineStr">
        <is>
          <t>Donnée calculée</t>
        </is>
      </c>
    </row>
    <row r="549">
      <c r="A549" t="inlineStr">
        <is>
          <t>Sciures</t>
        </is>
      </c>
      <c r="B549" t="inlineStr">
        <is>
          <t>1ère Transformation bois d'industrie</t>
        </is>
      </c>
      <c r="C549" t="n">
        <v>1140</v>
      </c>
      <c r="D549" t="n">
        <v>1140</v>
      </c>
      <c r="E549" t="n">
        <v>1150</v>
      </c>
      <c r="F549" t="inlineStr">
        <is>
          <t>Donnée calculée</t>
        </is>
      </c>
    </row>
    <row r="550">
      <c r="A550" t="inlineStr">
        <is>
          <t>Plaquettes de scierie</t>
        </is>
      </c>
      <c r="B550" t="inlineStr">
        <is>
          <t>1ère Transformation bois d'industrie</t>
        </is>
      </c>
      <c r="C550" t="n">
        <v>773</v>
      </c>
      <c r="D550" t="n">
        <v>771</v>
      </c>
      <c r="E550" t="n">
        <v>775</v>
      </c>
      <c r="F550" t="inlineStr">
        <is>
          <t>Donnée calculée</t>
        </is>
      </c>
    </row>
    <row r="551">
      <c r="A551" t="inlineStr">
        <is>
          <t>Plaquettes</t>
        </is>
      </c>
      <c r="B551" t="inlineStr">
        <is>
          <t>1ère Transformation bois d'industrie</t>
        </is>
      </c>
      <c r="C551" t="n">
        <v>773</v>
      </c>
      <c r="D551" t="n">
        <v>771</v>
      </c>
      <c r="E551" t="n">
        <v>775</v>
      </c>
      <c r="F551" t="inlineStr">
        <is>
          <t>Donnée calculée</t>
        </is>
      </c>
    </row>
    <row r="552">
      <c r="A552" t="inlineStr">
        <is>
          <t>Combustibles chaudières collectives</t>
        </is>
      </c>
      <c r="B552" t="inlineStr">
        <is>
          <t>1ère Transformation bois d'industrie</t>
        </is>
      </c>
      <c r="C552" t="n">
        <v>2660</v>
      </c>
      <c r="D552" t="n">
        <v>2650</v>
      </c>
      <c r="E552" t="n">
        <v>2660</v>
      </c>
      <c r="F552" t="inlineStr">
        <is>
          <t>Donnée calculée</t>
        </is>
      </c>
    </row>
    <row r="553">
      <c r="A553" t="inlineStr">
        <is>
          <t>Déchets bois</t>
        </is>
      </c>
      <c r="B553" t="inlineStr">
        <is>
          <t>1ère Transformation bois d'industrie</t>
        </is>
      </c>
      <c r="C553" t="n">
        <v>1880</v>
      </c>
      <c r="D553" t="inlineStr"/>
      <c r="E553" t="inlineStr"/>
      <c r="F553" t="inlineStr">
        <is>
          <t>Donnée calculée</t>
        </is>
      </c>
    </row>
    <row r="554">
      <c r="A554" t="inlineStr">
        <is>
          <t>Bois exploité</t>
        </is>
      </c>
      <c r="B554" t="inlineStr">
        <is>
          <t>Scieries</t>
        </is>
      </c>
      <c r="C554" t="n">
        <v>19100</v>
      </c>
      <c r="D554" t="n">
        <v>19100</v>
      </c>
      <c r="E554" t="n">
        <v>19100</v>
      </c>
      <c r="F554" t="inlineStr">
        <is>
          <t>Donnée calculée</t>
        </is>
      </c>
    </row>
    <row r="555">
      <c r="A555" t="inlineStr">
        <is>
          <t>Bois d'œuvre</t>
        </is>
      </c>
      <c r="B555" t="inlineStr">
        <is>
          <t>Scieries</t>
        </is>
      </c>
      <c r="C555" t="n">
        <v>19100</v>
      </c>
      <c r="D555" t="n">
        <v>19100</v>
      </c>
      <c r="E555" t="n">
        <v>19100</v>
      </c>
      <c r="F555" t="inlineStr">
        <is>
          <t>Donnée calculée</t>
        </is>
      </c>
    </row>
    <row r="556">
      <c r="A556" t="inlineStr">
        <is>
          <t>Bois d'œuvre F</t>
        </is>
      </c>
      <c r="B556" t="inlineStr">
        <is>
          <t>Scieries</t>
        </is>
      </c>
      <c r="C556" t="n">
        <v>4140</v>
      </c>
      <c r="D556" t="n">
        <v>4110</v>
      </c>
      <c r="E556" t="n">
        <v>4130</v>
      </c>
      <c r="F556" t="inlineStr">
        <is>
          <t>Donnée calculée</t>
        </is>
      </c>
    </row>
    <row r="557">
      <c r="A557" t="inlineStr">
        <is>
          <t>Bois d'œuvre R</t>
        </is>
      </c>
      <c r="B557" t="inlineStr">
        <is>
          <t>Scieries</t>
        </is>
      </c>
      <c r="C557" t="n">
        <v>15000</v>
      </c>
      <c r="D557" t="n">
        <v>14900</v>
      </c>
      <c r="E557" t="n">
        <v>15000</v>
      </c>
      <c r="F557" t="inlineStr">
        <is>
          <t>Donnée calculée</t>
        </is>
      </c>
    </row>
    <row r="558">
      <c r="A558" t="inlineStr">
        <is>
          <t>Bois exploité F</t>
        </is>
      </c>
      <c r="B558" t="inlineStr">
        <is>
          <t>Scieries</t>
        </is>
      </c>
      <c r="C558" t="n">
        <v>4140</v>
      </c>
      <c r="D558" t="n">
        <v>4110</v>
      </c>
      <c r="E558" t="n">
        <v>4130</v>
      </c>
      <c r="F558" t="inlineStr">
        <is>
          <t>Donnée calculée</t>
        </is>
      </c>
    </row>
    <row r="559">
      <c r="A559" t="inlineStr">
        <is>
          <t>Bois exploité R</t>
        </is>
      </c>
      <c r="B559" t="inlineStr">
        <is>
          <t>Scieries</t>
        </is>
      </c>
      <c r="C559" t="n">
        <v>15000</v>
      </c>
      <c r="D559" t="n">
        <v>14900</v>
      </c>
      <c r="E559" t="n">
        <v>15000</v>
      </c>
      <c r="F559" t="inlineStr">
        <is>
          <t>Donnée calculée</t>
        </is>
      </c>
    </row>
    <row r="560">
      <c r="A560" t="inlineStr">
        <is>
          <t>Bois exploité</t>
        </is>
      </c>
      <c r="B560" t="inlineStr">
        <is>
          <t>Scieries F</t>
        </is>
      </c>
      <c r="C560" t="n">
        <v>4140</v>
      </c>
      <c r="D560" t="n">
        <v>4110</v>
      </c>
      <c r="E560" t="n">
        <v>4130</v>
      </c>
      <c r="F560" t="inlineStr">
        <is>
          <t>Donnée calculée</t>
        </is>
      </c>
    </row>
    <row r="561">
      <c r="A561" t="inlineStr">
        <is>
          <t>Bois d'œuvre</t>
        </is>
      </c>
      <c r="B561" t="inlineStr">
        <is>
          <t>Scieries F</t>
        </is>
      </c>
      <c r="C561" t="n">
        <v>4140</v>
      </c>
      <c r="D561" t="n">
        <v>4110</v>
      </c>
      <c r="E561" t="n">
        <v>4130</v>
      </c>
      <c r="F561" t="inlineStr">
        <is>
          <t>Donnée calculée</t>
        </is>
      </c>
    </row>
    <row r="562">
      <c r="A562" t="inlineStr">
        <is>
          <t>Bois d'œuvre F</t>
        </is>
      </c>
      <c r="B562" t="inlineStr">
        <is>
          <t>Scieries F</t>
        </is>
      </c>
      <c r="C562" t="n">
        <v>4140</v>
      </c>
      <c r="D562" t="n">
        <v>4110</v>
      </c>
      <c r="E562" t="n">
        <v>4130</v>
      </c>
      <c r="F562" t="inlineStr">
        <is>
          <t>Donnée calculée</t>
        </is>
      </c>
    </row>
    <row r="563">
      <c r="A563" t="inlineStr">
        <is>
          <t>Bois exploité F</t>
        </is>
      </c>
      <c r="B563" t="inlineStr">
        <is>
          <t>Scieries F</t>
        </is>
      </c>
      <c r="C563" t="n">
        <v>4140</v>
      </c>
      <c r="D563" t="n">
        <v>4110</v>
      </c>
      <c r="E563" t="n">
        <v>4130</v>
      </c>
      <c r="F563" t="inlineStr">
        <is>
          <t>Donnée calculée</t>
        </is>
      </c>
    </row>
    <row r="564">
      <c r="A564" t="inlineStr">
        <is>
          <t>Bois exploité</t>
        </is>
      </c>
      <c r="B564" t="inlineStr">
        <is>
          <t>Scieries R</t>
        </is>
      </c>
      <c r="C564" t="n">
        <v>15000</v>
      </c>
      <c r="D564" t="n">
        <v>14900</v>
      </c>
      <c r="E564" t="n">
        <v>15000</v>
      </c>
      <c r="F564" t="inlineStr">
        <is>
          <t>Donnée calculée</t>
        </is>
      </c>
    </row>
    <row r="565">
      <c r="A565" t="inlineStr">
        <is>
          <t>Bois d'œuvre</t>
        </is>
      </c>
      <c r="B565" t="inlineStr">
        <is>
          <t>Scieries R</t>
        </is>
      </c>
      <c r="C565" t="n">
        <v>15000</v>
      </c>
      <c r="D565" t="n">
        <v>14900</v>
      </c>
      <c r="E565" t="n">
        <v>15000</v>
      </c>
      <c r="F565" t="inlineStr">
        <is>
          <t>Donnée calculée</t>
        </is>
      </c>
    </row>
    <row r="566">
      <c r="A566" t="inlineStr">
        <is>
          <t>Bois d'œuvre R</t>
        </is>
      </c>
      <c r="B566" t="inlineStr">
        <is>
          <t>Scieries R</t>
        </is>
      </c>
      <c r="C566" t="n">
        <v>15000</v>
      </c>
      <c r="D566" t="n">
        <v>14900</v>
      </c>
      <c r="E566" t="n">
        <v>15000</v>
      </c>
      <c r="F566" t="inlineStr">
        <is>
          <t>Donnée calculée</t>
        </is>
      </c>
    </row>
    <row r="567">
      <c r="A567" t="inlineStr">
        <is>
          <t>Bois exploité R</t>
        </is>
      </c>
      <c r="B567" t="inlineStr">
        <is>
          <t>Scieries R</t>
        </is>
      </c>
      <c r="C567" t="n">
        <v>15000</v>
      </c>
      <c r="D567" t="n">
        <v>14900</v>
      </c>
      <c r="E567" t="n">
        <v>15000</v>
      </c>
      <c r="F567" t="inlineStr">
        <is>
          <t>Donnée calculée</t>
        </is>
      </c>
    </row>
    <row r="568">
      <c r="A568" t="inlineStr">
        <is>
          <t>Bois exploité</t>
        </is>
      </c>
      <c r="B568" t="inlineStr">
        <is>
          <t>Usines de tranchage et déroulage</t>
        </is>
      </c>
      <c r="C568" t="n">
        <v>203</v>
      </c>
      <c r="D568" t="n">
        <v>205</v>
      </c>
      <c r="E568" t="n">
        <v>255</v>
      </c>
      <c r="F568" t="inlineStr">
        <is>
          <t>Donnée calculée</t>
        </is>
      </c>
    </row>
    <row r="569">
      <c r="A569" t="inlineStr">
        <is>
          <t>Bois d'œuvre</t>
        </is>
      </c>
      <c r="B569" t="inlineStr">
        <is>
          <t>Usines de tranchage et déroulage</t>
        </is>
      </c>
      <c r="C569" t="n">
        <v>203</v>
      </c>
      <c r="D569" t="n">
        <v>205</v>
      </c>
      <c r="E569" t="n">
        <v>255</v>
      </c>
      <c r="F569" t="inlineStr">
        <is>
          <t>Donnée calculée</t>
        </is>
      </c>
    </row>
    <row r="570">
      <c r="A570" t="inlineStr">
        <is>
          <t>Bois d'œuvre F</t>
        </is>
      </c>
      <c r="B570" t="inlineStr">
        <is>
          <t>Usines de tranchage et déroulage</t>
        </is>
      </c>
      <c r="C570" t="n">
        <v>112</v>
      </c>
      <c r="D570" t="n">
        <v>114</v>
      </c>
      <c r="E570" t="n">
        <v>142</v>
      </c>
      <c r="F570" t="inlineStr">
        <is>
          <t>Donnée calculée</t>
        </is>
      </c>
    </row>
    <row r="571">
      <c r="A571" t="inlineStr">
        <is>
          <t>Bois d'œuvre R</t>
        </is>
      </c>
      <c r="B571" t="inlineStr">
        <is>
          <t>Usines de tranchage et déroulage</t>
        </is>
      </c>
      <c r="C571" t="n">
        <v>90.09999999999999</v>
      </c>
      <c r="D571" t="n">
        <v>91.3</v>
      </c>
      <c r="E571" t="n">
        <v>113</v>
      </c>
      <c r="F571" t="inlineStr">
        <is>
          <t>Donnée calculée</t>
        </is>
      </c>
    </row>
    <row r="572">
      <c r="A572" t="inlineStr">
        <is>
          <t>Bois exploité F</t>
        </is>
      </c>
      <c r="B572" t="inlineStr">
        <is>
          <t>Usines de tranchage et déroulage</t>
        </is>
      </c>
      <c r="C572" t="n">
        <v>112</v>
      </c>
      <c r="D572" t="n">
        <v>114</v>
      </c>
      <c r="E572" t="n">
        <v>142</v>
      </c>
      <c r="F572" t="inlineStr">
        <is>
          <t>Donnée calculée</t>
        </is>
      </c>
    </row>
    <row r="573">
      <c r="A573" t="inlineStr">
        <is>
          <t>Bois exploité R</t>
        </is>
      </c>
      <c r="B573" t="inlineStr">
        <is>
          <t>Usines de tranchage et déroulage</t>
        </is>
      </c>
      <c r="C573" t="n">
        <v>90.09999999999999</v>
      </c>
      <c r="D573" t="n">
        <v>91.3</v>
      </c>
      <c r="E573" t="n">
        <v>113</v>
      </c>
      <c r="F573" t="inlineStr">
        <is>
          <t>Donnée calculée</t>
        </is>
      </c>
    </row>
    <row r="574">
      <c r="A574" t="inlineStr">
        <is>
          <t>Bois exploité</t>
        </is>
      </c>
      <c r="B574" t="inlineStr">
        <is>
          <t>Usines de tranchage et déroulage F</t>
        </is>
      </c>
      <c r="C574" t="n">
        <v>112</v>
      </c>
      <c r="D574" t="n">
        <v>114</v>
      </c>
      <c r="E574" t="n">
        <v>142</v>
      </c>
      <c r="F574" t="inlineStr">
        <is>
          <t>Donnée calculée</t>
        </is>
      </c>
    </row>
    <row r="575">
      <c r="A575" t="inlineStr">
        <is>
          <t>Bois d'œuvre</t>
        </is>
      </c>
      <c r="B575" t="inlineStr">
        <is>
          <t>Usines de tranchage et déroulage F</t>
        </is>
      </c>
      <c r="C575" t="n">
        <v>112</v>
      </c>
      <c r="D575" t="n">
        <v>114</v>
      </c>
      <c r="E575" t="n">
        <v>142</v>
      </c>
      <c r="F575" t="inlineStr">
        <is>
          <t>Donnée calculée</t>
        </is>
      </c>
    </row>
    <row r="576">
      <c r="A576" t="inlineStr">
        <is>
          <t>Bois d'œuvre F</t>
        </is>
      </c>
      <c r="B576" t="inlineStr">
        <is>
          <t>Usines de tranchage et déroulage F</t>
        </is>
      </c>
      <c r="C576" t="n">
        <v>112</v>
      </c>
      <c r="D576" t="n">
        <v>114</v>
      </c>
      <c r="E576" t="n">
        <v>142</v>
      </c>
      <c r="F576" t="inlineStr">
        <is>
          <t>Donnée calculée</t>
        </is>
      </c>
    </row>
    <row r="577">
      <c r="A577" t="inlineStr">
        <is>
          <t>Bois exploité F</t>
        </is>
      </c>
      <c r="B577" t="inlineStr">
        <is>
          <t>Usines de tranchage et déroulage F</t>
        </is>
      </c>
      <c r="C577" t="n">
        <v>112</v>
      </c>
      <c r="D577" t="n">
        <v>114</v>
      </c>
      <c r="E577" t="n">
        <v>142</v>
      </c>
      <c r="F577" t="inlineStr">
        <is>
          <t>Donnée calculée</t>
        </is>
      </c>
    </row>
    <row r="578">
      <c r="A578" t="inlineStr">
        <is>
          <t>Bois exploité</t>
        </is>
      </c>
      <c r="B578" t="inlineStr">
        <is>
          <t>Usines de tranchage et déroulage R</t>
        </is>
      </c>
      <c r="C578" t="n">
        <v>90.09999999999999</v>
      </c>
      <c r="D578" t="n">
        <v>91.3</v>
      </c>
      <c r="E578" t="n">
        <v>113</v>
      </c>
      <c r="F578" t="inlineStr">
        <is>
          <t>Donnée calculée</t>
        </is>
      </c>
    </row>
    <row r="579">
      <c r="A579" t="inlineStr">
        <is>
          <t>Bois d'œuvre</t>
        </is>
      </c>
      <c r="B579" t="inlineStr">
        <is>
          <t>Usines de tranchage et déroulage R</t>
        </is>
      </c>
      <c r="C579" t="n">
        <v>90.09999999999999</v>
      </c>
      <c r="D579" t="n">
        <v>91.3</v>
      </c>
      <c r="E579" t="n">
        <v>113</v>
      </c>
      <c r="F579" t="inlineStr">
        <is>
          <t>Donnée calculée</t>
        </is>
      </c>
    </row>
    <row r="580">
      <c r="A580" t="inlineStr">
        <is>
          <t>Bois d'œuvre R</t>
        </is>
      </c>
      <c r="B580" t="inlineStr">
        <is>
          <t>Usines de tranchage et déroulage R</t>
        </is>
      </c>
      <c r="C580" t="n">
        <v>90.09999999999999</v>
      </c>
      <c r="D580" t="n">
        <v>91.3</v>
      </c>
      <c r="E580" t="n">
        <v>113</v>
      </c>
      <c r="F580" t="inlineStr">
        <is>
          <t>Donnée calculée</t>
        </is>
      </c>
    </row>
    <row r="581">
      <c r="A581" t="inlineStr">
        <is>
          <t>Bois exploité R</t>
        </is>
      </c>
      <c r="B581" t="inlineStr">
        <is>
          <t>Usines de tranchage et déroulage R</t>
        </is>
      </c>
      <c r="C581" t="n">
        <v>90.09999999999999</v>
      </c>
      <c r="D581" t="n">
        <v>91.3</v>
      </c>
      <c r="E581" t="n">
        <v>113</v>
      </c>
      <c r="F581" t="inlineStr">
        <is>
          <t>Donnée calculée</t>
        </is>
      </c>
    </row>
    <row r="582">
      <c r="A582" t="inlineStr">
        <is>
          <t>Bois exploité</t>
        </is>
      </c>
      <c r="B582" t="inlineStr">
        <is>
          <t>Usines de panneaux</t>
        </is>
      </c>
      <c r="C582" t="n">
        <v>4070</v>
      </c>
      <c r="D582" t="inlineStr"/>
      <c r="E582" t="inlineStr"/>
      <c r="F582" t="inlineStr">
        <is>
          <t>Donnée calculée</t>
        </is>
      </c>
    </row>
    <row r="583">
      <c r="A583" t="inlineStr">
        <is>
          <t>Bois d'industrie</t>
        </is>
      </c>
      <c r="B583" t="inlineStr">
        <is>
          <t>Usines de panneaux</t>
        </is>
      </c>
      <c r="C583" t="n">
        <v>4070</v>
      </c>
      <c r="D583" t="inlineStr"/>
      <c r="E583" t="inlineStr"/>
      <c r="F583" t="inlineStr">
        <is>
          <t>Donnée calculée</t>
        </is>
      </c>
    </row>
    <row r="584">
      <c r="A584" t="inlineStr">
        <is>
          <t>Bois d'industrie F</t>
        </is>
      </c>
      <c r="B584" t="inlineStr">
        <is>
          <t>Usines de panneaux</t>
        </is>
      </c>
      <c r="C584" t="n">
        <v>1680</v>
      </c>
      <c r="D584" t="inlineStr"/>
      <c r="E584" t="inlineStr"/>
      <c r="F584" t="inlineStr">
        <is>
          <t>Donnée collectée</t>
        </is>
      </c>
    </row>
    <row r="585">
      <c r="A585" t="inlineStr">
        <is>
          <t>Bois d'industrie R</t>
        </is>
      </c>
      <c r="B585" t="inlineStr">
        <is>
          <t>Usines de panneaux</t>
        </is>
      </c>
      <c r="C585" t="n">
        <v>2400</v>
      </c>
      <c r="D585" t="inlineStr"/>
      <c r="E585" t="inlineStr"/>
      <c r="F585" t="inlineStr">
        <is>
          <t>Donnée collectée</t>
        </is>
      </c>
    </row>
    <row r="586">
      <c r="A586" t="inlineStr">
        <is>
          <t>Bois exploité F</t>
        </is>
      </c>
      <c r="B586" t="inlineStr">
        <is>
          <t>Usines de panneaux</t>
        </is>
      </c>
      <c r="C586" t="n">
        <v>1680</v>
      </c>
      <c r="D586" t="inlineStr"/>
      <c r="E586" t="inlineStr"/>
      <c r="F586" t="inlineStr">
        <is>
          <t>Donnée calculée</t>
        </is>
      </c>
    </row>
    <row r="587">
      <c r="A587" t="inlineStr">
        <is>
          <t>Bois exploité R</t>
        </is>
      </c>
      <c r="B587" t="inlineStr">
        <is>
          <t>Usines de panneaux</t>
        </is>
      </c>
      <c r="C587" t="n">
        <v>2400</v>
      </c>
      <c r="D587" t="inlineStr"/>
      <c r="E587" t="inlineStr"/>
      <c r="F587" t="inlineStr">
        <is>
          <t>Donnée calculée</t>
        </is>
      </c>
    </row>
    <row r="588">
      <c r="A588" t="inlineStr">
        <is>
          <t>Connexes</t>
        </is>
      </c>
      <c r="B588" t="inlineStr">
        <is>
          <t>Usines de panneaux</t>
        </is>
      </c>
      <c r="C588" t="n">
        <v>1920</v>
      </c>
      <c r="D588" t="inlineStr"/>
      <c r="E588" t="inlineStr"/>
      <c r="F588" t="inlineStr">
        <is>
          <t>Donnée calculée</t>
        </is>
      </c>
    </row>
    <row r="589">
      <c r="A589" t="inlineStr">
        <is>
          <t>Connexes F</t>
        </is>
      </c>
      <c r="B589" t="inlineStr">
        <is>
          <t>Usines de panneaux</t>
        </is>
      </c>
      <c r="C589" t="n">
        <v>224</v>
      </c>
      <c r="D589" t="inlineStr"/>
      <c r="E589" t="inlineStr"/>
      <c r="F589" t="inlineStr">
        <is>
          <t>Donnée collectée</t>
        </is>
      </c>
    </row>
    <row r="590">
      <c r="A590" t="inlineStr">
        <is>
          <t>Sciures F</t>
        </is>
      </c>
      <c r="B590" t="inlineStr">
        <is>
          <t>Usines de panneaux</t>
        </is>
      </c>
      <c r="C590" t="n">
        <v>87.09999999999999</v>
      </c>
      <c r="D590" t="n">
        <v>0</v>
      </c>
      <c r="E590" t="n">
        <v>224</v>
      </c>
      <c r="F590" t="inlineStr">
        <is>
          <t>Donnée calculée</t>
        </is>
      </c>
    </row>
    <row r="591">
      <c r="A591" t="inlineStr">
        <is>
          <t>Plaquettes de scierie F</t>
        </is>
      </c>
      <c r="B591" t="inlineStr">
        <is>
          <t>Usines de panneaux</t>
        </is>
      </c>
      <c r="C591" t="n">
        <v>137</v>
      </c>
      <c r="D591" t="n">
        <v>0</v>
      </c>
      <c r="E591" t="n">
        <v>224</v>
      </c>
      <c r="F591" t="inlineStr">
        <is>
          <t>Donnée calculée</t>
        </is>
      </c>
    </row>
    <row r="592">
      <c r="A592" t="inlineStr">
        <is>
          <t>Connexes R</t>
        </is>
      </c>
      <c r="B592" t="inlineStr">
        <is>
          <t>Usines de panneaux</t>
        </is>
      </c>
      <c r="C592" t="n">
        <v>1690</v>
      </c>
      <c r="D592" t="inlineStr"/>
      <c r="E592" t="inlineStr"/>
      <c r="F592" t="inlineStr">
        <is>
          <t>Donnée collectée</t>
        </is>
      </c>
    </row>
    <row r="593">
      <c r="A593" t="inlineStr">
        <is>
          <t>Sciures R</t>
        </is>
      </c>
      <c r="B593" t="inlineStr">
        <is>
          <t>Usines de panneaux</t>
        </is>
      </c>
      <c r="C593" t="n">
        <v>1060</v>
      </c>
      <c r="D593" t="n">
        <v>917</v>
      </c>
      <c r="E593" t="n">
        <v>1150</v>
      </c>
      <c r="F593" t="inlineStr">
        <is>
          <t>Donnée calculée</t>
        </is>
      </c>
    </row>
    <row r="594">
      <c r="A594" t="inlineStr">
        <is>
          <t>Plaquettes de scierie R</t>
        </is>
      </c>
      <c r="B594" t="inlineStr">
        <is>
          <t>Usines de panneaux</t>
        </is>
      </c>
      <c r="C594" t="n">
        <v>635</v>
      </c>
      <c r="D594" t="n">
        <v>546</v>
      </c>
      <c r="E594" t="n">
        <v>775</v>
      </c>
      <c r="F594" t="inlineStr">
        <is>
          <t>Donnée calculée</t>
        </is>
      </c>
    </row>
    <row r="595">
      <c r="A595" t="inlineStr">
        <is>
          <t>Connexes hors écorces</t>
        </is>
      </c>
      <c r="B595" t="inlineStr">
        <is>
          <t>Usines de panneaux</t>
        </is>
      </c>
      <c r="C595" t="n">
        <v>1920</v>
      </c>
      <c r="D595" t="inlineStr"/>
      <c r="E595" t="inlineStr"/>
      <c r="F595" t="inlineStr">
        <is>
          <t>Donnée calculée</t>
        </is>
      </c>
    </row>
    <row r="596">
      <c r="A596" t="inlineStr">
        <is>
          <t>Connexes hors écorces F</t>
        </is>
      </c>
      <c r="B596" t="inlineStr">
        <is>
          <t>Usines de panneaux</t>
        </is>
      </c>
      <c r="C596" t="n">
        <v>224</v>
      </c>
      <c r="D596" t="inlineStr"/>
      <c r="E596" t="inlineStr"/>
      <c r="F596" t="inlineStr">
        <is>
          <t>Donnée calculée</t>
        </is>
      </c>
    </row>
    <row r="597">
      <c r="A597" t="inlineStr">
        <is>
          <t>Connexes hors écorces R</t>
        </is>
      </c>
      <c r="B597" t="inlineStr">
        <is>
          <t>Usines de panneaux</t>
        </is>
      </c>
      <c r="C597" t="n">
        <v>1690</v>
      </c>
      <c r="D597" t="inlineStr"/>
      <c r="E597" t="inlineStr"/>
      <c r="F597" t="inlineStr">
        <is>
          <t>Donnée calculée</t>
        </is>
      </c>
    </row>
    <row r="598">
      <c r="A598" t="inlineStr">
        <is>
          <t>Sciures</t>
        </is>
      </c>
      <c r="B598" t="inlineStr">
        <is>
          <t>Usines de panneaux</t>
        </is>
      </c>
      <c r="C598" t="n">
        <v>1140</v>
      </c>
      <c r="D598" t="n">
        <v>1140</v>
      </c>
      <c r="E598" t="n">
        <v>1150</v>
      </c>
      <c r="F598" t="inlineStr">
        <is>
          <t>Donnée calculée</t>
        </is>
      </c>
    </row>
    <row r="599">
      <c r="A599" t="inlineStr">
        <is>
          <t>Plaquettes de scierie</t>
        </is>
      </c>
      <c r="B599" t="inlineStr">
        <is>
          <t>Usines de panneaux</t>
        </is>
      </c>
      <c r="C599" t="n">
        <v>772</v>
      </c>
      <c r="D599" t="n">
        <v>771</v>
      </c>
      <c r="E599" t="n">
        <v>775</v>
      </c>
      <c r="F599" t="inlineStr">
        <is>
          <t>Donnée calculée</t>
        </is>
      </c>
    </row>
    <row r="600">
      <c r="A600" t="inlineStr">
        <is>
          <t>Plaquettes</t>
        </is>
      </c>
      <c r="B600" t="inlineStr">
        <is>
          <t>Usines de panneaux</t>
        </is>
      </c>
      <c r="C600" t="n">
        <v>772</v>
      </c>
      <c r="D600" t="n">
        <v>771</v>
      </c>
      <c r="E600" t="n">
        <v>775</v>
      </c>
      <c r="F600" t="inlineStr">
        <is>
          <t>Donnée calculée</t>
        </is>
      </c>
    </row>
    <row r="601">
      <c r="A601" t="inlineStr">
        <is>
          <t>Combustibles chaudières collectives</t>
        </is>
      </c>
      <c r="B601" t="inlineStr">
        <is>
          <t>Usines de panneaux</t>
        </is>
      </c>
      <c r="C601" t="n">
        <v>2660</v>
      </c>
      <c r="D601" t="n">
        <v>2650</v>
      </c>
      <c r="E601" t="n">
        <v>2660</v>
      </c>
      <c r="F601" t="inlineStr">
        <is>
          <t>Donnée calculée</t>
        </is>
      </c>
    </row>
    <row r="602">
      <c r="A602" t="inlineStr">
        <is>
          <t>Déchets bois</t>
        </is>
      </c>
      <c r="B602" t="inlineStr">
        <is>
          <t>Usines de panneaux</t>
        </is>
      </c>
      <c r="C602" t="n">
        <v>1880</v>
      </c>
      <c r="D602" t="inlineStr"/>
      <c r="E602" t="inlineStr"/>
      <c r="F602" t="inlineStr">
        <is>
          <t>Donnée collectée</t>
        </is>
      </c>
    </row>
    <row r="603">
      <c r="A603" t="inlineStr">
        <is>
          <t>Bois exploité</t>
        </is>
      </c>
      <c r="B603" t="inlineStr">
        <is>
          <t>Usines de panneaux F</t>
        </is>
      </c>
      <c r="C603" t="n">
        <v>1680</v>
      </c>
      <c r="D603" t="inlineStr"/>
      <c r="E603" t="inlineStr"/>
      <c r="F603" t="inlineStr">
        <is>
          <t>Donnée calculée</t>
        </is>
      </c>
    </row>
    <row r="604">
      <c r="A604" t="inlineStr">
        <is>
          <t>Bois d'industrie</t>
        </is>
      </c>
      <c r="B604" t="inlineStr">
        <is>
          <t>Usines de panneaux F</t>
        </is>
      </c>
      <c r="C604" t="n">
        <v>1680</v>
      </c>
      <c r="D604" t="inlineStr"/>
      <c r="E604" t="inlineStr"/>
      <c r="F604" t="inlineStr">
        <is>
          <t>Donnée calculée</t>
        </is>
      </c>
    </row>
    <row r="605">
      <c r="A605" t="inlineStr">
        <is>
          <t>Bois d'industrie F</t>
        </is>
      </c>
      <c r="B605" t="inlineStr">
        <is>
          <t>Usines de panneaux F</t>
        </is>
      </c>
      <c r="C605" t="n">
        <v>1680</v>
      </c>
      <c r="D605" t="inlineStr"/>
      <c r="E605" t="inlineStr"/>
      <c r="F605" t="inlineStr">
        <is>
          <t>Donnée calculée</t>
        </is>
      </c>
    </row>
    <row r="606">
      <c r="A606" t="inlineStr">
        <is>
          <t>Bois exploité F</t>
        </is>
      </c>
      <c r="B606" t="inlineStr">
        <is>
          <t>Usines de panneaux F</t>
        </is>
      </c>
      <c r="C606" t="n">
        <v>1680</v>
      </c>
      <c r="D606" t="inlineStr"/>
      <c r="E606" t="inlineStr"/>
      <c r="F606" t="inlineStr">
        <is>
          <t>Donnée calculée</t>
        </is>
      </c>
    </row>
    <row r="607">
      <c r="A607" t="inlineStr">
        <is>
          <t>Connexes</t>
        </is>
      </c>
      <c r="B607" t="inlineStr">
        <is>
          <t>Usines de panneaux F</t>
        </is>
      </c>
      <c r="C607" t="n">
        <v>224</v>
      </c>
      <c r="D607" t="inlineStr"/>
      <c r="E607" t="inlineStr"/>
      <c r="F607" t="inlineStr">
        <is>
          <t>Donnée calculée</t>
        </is>
      </c>
    </row>
    <row r="608">
      <c r="A608" t="inlineStr">
        <is>
          <t>Connexes F</t>
        </is>
      </c>
      <c r="B608" t="inlineStr">
        <is>
          <t>Usines de panneaux F</t>
        </is>
      </c>
      <c r="C608" t="n">
        <v>224</v>
      </c>
      <c r="D608" t="inlineStr"/>
      <c r="E608" t="inlineStr"/>
      <c r="F608" t="inlineStr">
        <is>
          <t>Donnée calculée</t>
        </is>
      </c>
    </row>
    <row r="609">
      <c r="A609" t="inlineStr">
        <is>
          <t>Sciures F</t>
        </is>
      </c>
      <c r="B609" t="inlineStr">
        <is>
          <t>Usines de panneaux F</t>
        </is>
      </c>
      <c r="C609" t="n">
        <v>87.09999999999999</v>
      </c>
      <c r="D609" t="n">
        <v>0</v>
      </c>
      <c r="E609" t="n">
        <v>224</v>
      </c>
      <c r="F609" t="inlineStr">
        <is>
          <t>Donnée calculée</t>
        </is>
      </c>
    </row>
    <row r="610">
      <c r="A610" t="inlineStr">
        <is>
          <t>Plaquettes de scierie F</t>
        </is>
      </c>
      <c r="B610" t="inlineStr">
        <is>
          <t>Usines de panneaux F</t>
        </is>
      </c>
      <c r="C610" t="n">
        <v>137</v>
      </c>
      <c r="D610" t="n">
        <v>0</v>
      </c>
      <c r="E610" t="n">
        <v>224</v>
      </c>
      <c r="F610" t="inlineStr">
        <is>
          <t>Donnée calculée</t>
        </is>
      </c>
    </row>
    <row r="611">
      <c r="A611" t="inlineStr">
        <is>
          <t>Connexes hors écorces</t>
        </is>
      </c>
      <c r="B611" t="inlineStr">
        <is>
          <t>Usines de panneaux F</t>
        </is>
      </c>
      <c r="C611" t="n">
        <v>224</v>
      </c>
      <c r="D611" t="inlineStr"/>
      <c r="E611" t="inlineStr"/>
      <c r="F611" t="inlineStr">
        <is>
          <t>Donnée calculée</t>
        </is>
      </c>
    </row>
    <row r="612">
      <c r="A612" t="inlineStr">
        <is>
          <t>Connexes hors écorces F</t>
        </is>
      </c>
      <c r="B612" t="inlineStr">
        <is>
          <t>Usines de panneaux F</t>
        </is>
      </c>
      <c r="C612" t="n">
        <v>224</v>
      </c>
      <c r="D612" t="inlineStr"/>
      <c r="E612" t="inlineStr"/>
      <c r="F612" t="inlineStr">
        <is>
          <t>Donnée calculée</t>
        </is>
      </c>
    </row>
    <row r="613">
      <c r="A613" t="inlineStr">
        <is>
          <t>Sciures</t>
        </is>
      </c>
      <c r="B613" t="inlineStr">
        <is>
          <t>Usines de panneaux F</t>
        </is>
      </c>
      <c r="C613" t="n">
        <v>87.09999999999999</v>
      </c>
      <c r="D613" t="n">
        <v>0</v>
      </c>
      <c r="E613" t="n">
        <v>224</v>
      </c>
      <c r="F613" t="inlineStr">
        <is>
          <t>Donnée calculée</t>
        </is>
      </c>
    </row>
    <row r="614">
      <c r="A614" t="inlineStr">
        <is>
          <t>Plaquettes de scierie</t>
        </is>
      </c>
      <c r="B614" t="inlineStr">
        <is>
          <t>Usines de panneaux F</t>
        </is>
      </c>
      <c r="C614" t="n">
        <v>137</v>
      </c>
      <c r="D614" t="n">
        <v>0</v>
      </c>
      <c r="E614" t="n">
        <v>224</v>
      </c>
      <c r="F614" t="inlineStr">
        <is>
          <t>Donnée calculée</t>
        </is>
      </c>
    </row>
    <row r="615">
      <c r="A615" t="inlineStr">
        <is>
          <t>Plaquettes</t>
        </is>
      </c>
      <c r="B615" t="inlineStr">
        <is>
          <t>Usines de panneaux F</t>
        </is>
      </c>
      <c r="C615" t="n">
        <v>137</v>
      </c>
      <c r="D615" t="n">
        <v>0</v>
      </c>
      <c r="E615" t="n">
        <v>224</v>
      </c>
      <c r="F615" t="inlineStr">
        <is>
          <t>Donnée calculée</t>
        </is>
      </c>
    </row>
    <row r="616">
      <c r="A616" t="inlineStr">
        <is>
          <t>Combustibles chaudières collectives</t>
        </is>
      </c>
      <c r="B616" t="inlineStr">
        <is>
          <t>Usines de panneaux F</t>
        </is>
      </c>
      <c r="C616" t="n">
        <v>1630</v>
      </c>
      <c r="D616" t="n">
        <v>0</v>
      </c>
      <c r="E616" t="n">
        <v>2110</v>
      </c>
      <c r="F616" t="inlineStr">
        <is>
          <t>Donnée calculée</t>
        </is>
      </c>
    </row>
    <row r="617">
      <c r="A617" t="inlineStr">
        <is>
          <t>Déchets bois</t>
        </is>
      </c>
      <c r="B617" t="inlineStr">
        <is>
          <t>Usines de panneaux F</t>
        </is>
      </c>
      <c r="C617" t="n">
        <v>1490</v>
      </c>
      <c r="D617" t="n">
        <v>0</v>
      </c>
      <c r="E617" t="n">
        <v>1880</v>
      </c>
      <c r="F617" t="inlineStr">
        <is>
          <t>Donnée calculée</t>
        </is>
      </c>
    </row>
    <row r="618">
      <c r="A618" t="inlineStr">
        <is>
          <t>Bois exploité</t>
        </is>
      </c>
      <c r="B618" t="inlineStr">
        <is>
          <t>Usines de panneaux R</t>
        </is>
      </c>
      <c r="C618" t="n">
        <v>2400</v>
      </c>
      <c r="D618" t="inlineStr"/>
      <c r="E618" t="inlineStr"/>
      <c r="F618" t="inlineStr">
        <is>
          <t>Donnée calculée</t>
        </is>
      </c>
    </row>
    <row r="619">
      <c r="A619" t="inlineStr">
        <is>
          <t>Bois d'industrie</t>
        </is>
      </c>
      <c r="B619" t="inlineStr">
        <is>
          <t>Usines de panneaux R</t>
        </is>
      </c>
      <c r="C619" t="n">
        <v>2400</v>
      </c>
      <c r="D619" t="inlineStr"/>
      <c r="E619" t="inlineStr"/>
      <c r="F619" t="inlineStr">
        <is>
          <t>Donnée calculée</t>
        </is>
      </c>
    </row>
    <row r="620">
      <c r="A620" t="inlineStr">
        <is>
          <t>Bois d'industrie R</t>
        </is>
      </c>
      <c r="B620" t="inlineStr">
        <is>
          <t>Usines de panneaux R</t>
        </is>
      </c>
      <c r="C620" t="n">
        <v>2400</v>
      </c>
      <c r="D620" t="inlineStr"/>
      <c r="E620" t="inlineStr"/>
      <c r="F620" t="inlineStr">
        <is>
          <t>Donnée calculée</t>
        </is>
      </c>
    </row>
    <row r="621">
      <c r="A621" t="inlineStr">
        <is>
          <t>Bois exploité R</t>
        </is>
      </c>
      <c r="B621" t="inlineStr">
        <is>
          <t>Usines de panneaux R</t>
        </is>
      </c>
      <c r="C621" t="n">
        <v>2400</v>
      </c>
      <c r="D621" t="inlineStr"/>
      <c r="E621" t="inlineStr"/>
      <c r="F621" t="inlineStr">
        <is>
          <t>Donnée calculée</t>
        </is>
      </c>
    </row>
    <row r="622">
      <c r="A622" t="inlineStr">
        <is>
          <t>Connexes</t>
        </is>
      </c>
      <c r="B622" t="inlineStr">
        <is>
          <t>Usines de panneaux R</t>
        </is>
      </c>
      <c r="C622" t="n">
        <v>1690</v>
      </c>
      <c r="D622" t="inlineStr"/>
      <c r="E622" t="inlineStr"/>
      <c r="F622" t="inlineStr">
        <is>
          <t>Donnée calculée</t>
        </is>
      </c>
    </row>
    <row r="623">
      <c r="A623" t="inlineStr">
        <is>
          <t>Connexes R</t>
        </is>
      </c>
      <c r="B623" t="inlineStr">
        <is>
          <t>Usines de panneaux R</t>
        </is>
      </c>
      <c r="C623" t="n">
        <v>1690</v>
      </c>
      <c r="D623" t="inlineStr"/>
      <c r="E623" t="inlineStr"/>
      <c r="F623" t="inlineStr">
        <is>
          <t>Donnée calculée</t>
        </is>
      </c>
    </row>
    <row r="624">
      <c r="A624" t="inlineStr">
        <is>
          <t>Sciures R</t>
        </is>
      </c>
      <c r="B624" t="inlineStr">
        <is>
          <t>Usines de panneaux R</t>
        </is>
      </c>
      <c r="C624" t="n">
        <v>1060</v>
      </c>
      <c r="D624" t="n">
        <v>917</v>
      </c>
      <c r="E624" t="n">
        <v>1150</v>
      </c>
      <c r="F624" t="inlineStr">
        <is>
          <t>Donnée calculée</t>
        </is>
      </c>
    </row>
    <row r="625">
      <c r="A625" t="inlineStr">
        <is>
          <t>Plaquettes de scierie R</t>
        </is>
      </c>
      <c r="B625" t="inlineStr">
        <is>
          <t>Usines de panneaux R</t>
        </is>
      </c>
      <c r="C625" t="n">
        <v>635</v>
      </c>
      <c r="D625" t="n">
        <v>546</v>
      </c>
      <c r="E625" t="n">
        <v>775</v>
      </c>
      <c r="F625" t="inlineStr">
        <is>
          <t>Donnée calculée</t>
        </is>
      </c>
    </row>
    <row r="626">
      <c r="A626" t="inlineStr">
        <is>
          <t>Connexes hors écorces</t>
        </is>
      </c>
      <c r="B626" t="inlineStr">
        <is>
          <t>Usines de panneaux R</t>
        </is>
      </c>
      <c r="C626" t="n">
        <v>1690</v>
      </c>
      <c r="D626" t="inlineStr"/>
      <c r="E626" t="inlineStr"/>
      <c r="F626" t="inlineStr">
        <is>
          <t>Donnée calculée</t>
        </is>
      </c>
    </row>
    <row r="627">
      <c r="A627" t="inlineStr">
        <is>
          <t>Connexes hors écorces R</t>
        </is>
      </c>
      <c r="B627" t="inlineStr">
        <is>
          <t>Usines de panneaux R</t>
        </is>
      </c>
      <c r="C627" t="n">
        <v>1690</v>
      </c>
      <c r="D627" t="inlineStr"/>
      <c r="E627" t="inlineStr"/>
      <c r="F627" t="inlineStr">
        <is>
          <t>Donnée calculée</t>
        </is>
      </c>
    </row>
    <row r="628">
      <c r="A628" t="inlineStr">
        <is>
          <t>Sciures</t>
        </is>
      </c>
      <c r="B628" t="inlineStr">
        <is>
          <t>Usines de panneaux R</t>
        </is>
      </c>
      <c r="C628" t="n">
        <v>1060</v>
      </c>
      <c r="D628" t="n">
        <v>917</v>
      </c>
      <c r="E628" t="n">
        <v>1150</v>
      </c>
      <c r="F628" t="inlineStr">
        <is>
          <t>Donnée calculée</t>
        </is>
      </c>
    </row>
    <row r="629">
      <c r="A629" t="inlineStr">
        <is>
          <t>Plaquettes de scierie</t>
        </is>
      </c>
      <c r="B629" t="inlineStr">
        <is>
          <t>Usines de panneaux R</t>
        </is>
      </c>
      <c r="C629" t="n">
        <v>635</v>
      </c>
      <c r="D629" t="n">
        <v>546</v>
      </c>
      <c r="E629" t="n">
        <v>775</v>
      </c>
      <c r="F629" t="inlineStr">
        <is>
          <t>Donnée calculée</t>
        </is>
      </c>
    </row>
    <row r="630">
      <c r="A630" t="inlineStr">
        <is>
          <t>Plaquettes</t>
        </is>
      </c>
      <c r="B630" t="inlineStr">
        <is>
          <t>Usines de panneaux R</t>
        </is>
      </c>
      <c r="C630" t="n">
        <v>635</v>
      </c>
      <c r="D630" t="n">
        <v>546</v>
      </c>
      <c r="E630" t="n">
        <v>775</v>
      </c>
      <c r="F630" t="inlineStr">
        <is>
          <t>Donnée calculée</t>
        </is>
      </c>
    </row>
    <row r="631">
      <c r="A631" t="inlineStr">
        <is>
          <t>Combustibles chaudières collectives</t>
        </is>
      </c>
      <c r="B631" t="inlineStr">
        <is>
          <t>Usines de panneaux R</t>
        </is>
      </c>
      <c r="C631" t="n">
        <v>1030</v>
      </c>
      <c r="D631" t="n">
        <v>546</v>
      </c>
      <c r="E631" t="n">
        <v>2660</v>
      </c>
      <c r="F631" t="inlineStr">
        <is>
          <t>Donnée calculée</t>
        </is>
      </c>
    </row>
    <row r="632">
      <c r="A632" t="inlineStr">
        <is>
          <t>Déchets bois</t>
        </is>
      </c>
      <c r="B632" t="inlineStr">
        <is>
          <t>Usines de panneaux R</t>
        </is>
      </c>
      <c r="C632" t="n">
        <v>391</v>
      </c>
      <c r="D632" t="n">
        <v>0</v>
      </c>
      <c r="E632" t="n">
        <v>1880</v>
      </c>
      <c r="F632" t="inlineStr">
        <is>
          <t>Donnée calculée</t>
        </is>
      </c>
    </row>
    <row r="633">
      <c r="A633" t="inlineStr">
        <is>
          <t>Bois exploité</t>
        </is>
      </c>
      <c r="B633" t="inlineStr">
        <is>
          <t>Fabrication de pâte à papier</t>
        </is>
      </c>
      <c r="C633" t="n">
        <v>2740</v>
      </c>
      <c r="D633" t="inlineStr"/>
      <c r="E633" t="inlineStr"/>
      <c r="F633" t="inlineStr">
        <is>
          <t>Donnée calculée</t>
        </is>
      </c>
    </row>
    <row r="634">
      <c r="A634" t="inlineStr">
        <is>
          <t>Bois d'industrie</t>
        </is>
      </c>
      <c r="B634" t="inlineStr">
        <is>
          <t>Fabrication de pâte à papier</t>
        </is>
      </c>
      <c r="C634" t="n">
        <v>2740</v>
      </c>
      <c r="D634" t="inlineStr"/>
      <c r="E634" t="inlineStr"/>
      <c r="F634" t="inlineStr">
        <is>
          <t>Donnée calculée</t>
        </is>
      </c>
    </row>
    <row r="635">
      <c r="A635" t="inlineStr">
        <is>
          <t>Bois d'industrie F</t>
        </is>
      </c>
      <c r="B635" t="inlineStr">
        <is>
          <t>Fabrication de pâte à papier</t>
        </is>
      </c>
      <c r="C635" t="n">
        <v>895</v>
      </c>
      <c r="D635" t="inlineStr"/>
      <c r="E635" t="inlineStr"/>
      <c r="F635" t="inlineStr">
        <is>
          <t>Donnée collectée</t>
        </is>
      </c>
    </row>
    <row r="636">
      <c r="A636" t="inlineStr">
        <is>
          <t>Bois d'industrie R</t>
        </is>
      </c>
      <c r="B636" t="inlineStr">
        <is>
          <t>Fabrication de pâte à papier</t>
        </is>
      </c>
      <c r="C636" t="n">
        <v>1850</v>
      </c>
      <c r="D636" t="inlineStr"/>
      <c r="E636" t="inlineStr"/>
      <c r="F636" t="inlineStr">
        <is>
          <t>Donnée collectée</t>
        </is>
      </c>
    </row>
    <row r="637">
      <c r="A637" t="inlineStr">
        <is>
          <t>Bois exploité F</t>
        </is>
      </c>
      <c r="B637" t="inlineStr">
        <is>
          <t>Fabrication de pâte à papier</t>
        </is>
      </c>
      <c r="C637" t="n">
        <v>895</v>
      </c>
      <c r="D637" t="inlineStr"/>
      <c r="E637" t="inlineStr"/>
      <c r="F637" t="inlineStr">
        <is>
          <t>Donnée calculée</t>
        </is>
      </c>
    </row>
    <row r="638">
      <c r="A638" t="inlineStr">
        <is>
          <t>Bois exploité R</t>
        </is>
      </c>
      <c r="B638" t="inlineStr">
        <is>
          <t>Fabrication de pâte à papier</t>
        </is>
      </c>
      <c r="C638" t="n">
        <v>1850</v>
      </c>
      <c r="D638" t="inlineStr"/>
      <c r="E638" t="inlineStr"/>
      <c r="F638" t="inlineStr">
        <is>
          <t>Donnée calculée</t>
        </is>
      </c>
    </row>
    <row r="639">
      <c r="A639" t="inlineStr">
        <is>
          <t>Connexes</t>
        </is>
      </c>
      <c r="B639" t="inlineStr">
        <is>
          <t>Fabrication de pâte à papier</t>
        </is>
      </c>
      <c r="C639" t="n">
        <v>0.45</v>
      </c>
      <c r="D639" t="inlineStr"/>
      <c r="E639" t="inlineStr"/>
      <c r="F639" t="inlineStr">
        <is>
          <t>Donnée calculée</t>
        </is>
      </c>
    </row>
    <row r="640">
      <c r="A640" t="inlineStr">
        <is>
          <t>Connexes F</t>
        </is>
      </c>
      <c r="B640" t="inlineStr">
        <is>
          <t>Fabrication de pâte à papier</t>
        </is>
      </c>
      <c r="C640" t="n">
        <v>0.31</v>
      </c>
      <c r="D640" t="inlineStr"/>
      <c r="E640" t="inlineStr"/>
      <c r="F640" t="inlineStr">
        <is>
          <t>Donnée calculée</t>
        </is>
      </c>
    </row>
    <row r="641">
      <c r="A641" t="inlineStr">
        <is>
          <t>Sciures F</t>
        </is>
      </c>
      <c r="B641" t="inlineStr">
        <is>
          <t>Fabrication de pâte à papier</t>
        </is>
      </c>
      <c r="C641" t="n">
        <v>0.18</v>
      </c>
      <c r="D641" t="n">
        <v>0</v>
      </c>
      <c r="E641" t="n">
        <v>0.31</v>
      </c>
      <c r="F641" t="inlineStr">
        <is>
          <t>Donnée calculée</t>
        </is>
      </c>
    </row>
    <row r="642">
      <c r="A642" t="inlineStr">
        <is>
          <t>Plaquettes de scierie F</t>
        </is>
      </c>
      <c r="B642" t="inlineStr">
        <is>
          <t>Fabrication de pâte à papier</t>
        </is>
      </c>
      <c r="C642" t="n">
        <v>0.13</v>
      </c>
      <c r="D642" t="n">
        <v>0</v>
      </c>
      <c r="E642" t="n">
        <v>0.31</v>
      </c>
      <c r="F642" t="inlineStr">
        <is>
          <t>Donnée calculée</t>
        </is>
      </c>
    </row>
    <row r="643">
      <c r="A643" t="inlineStr">
        <is>
          <t>Connexes R</t>
        </is>
      </c>
      <c r="B643" t="inlineStr">
        <is>
          <t>Fabrication de pâte à papier</t>
        </is>
      </c>
      <c r="C643" t="n">
        <v>0.14</v>
      </c>
      <c r="D643" t="inlineStr"/>
      <c r="E643" t="inlineStr"/>
      <c r="F643" t="inlineStr">
        <is>
          <t>Donnée calculée</t>
        </is>
      </c>
    </row>
    <row r="644">
      <c r="A644" t="inlineStr">
        <is>
          <t>Sciures R</t>
        </is>
      </c>
      <c r="B644" t="inlineStr">
        <is>
          <t>Fabrication de pâte à papier</t>
        </is>
      </c>
      <c r="C644" t="n">
        <v>0.08</v>
      </c>
      <c r="D644" t="n">
        <v>0</v>
      </c>
      <c r="E644" t="n">
        <v>0.14</v>
      </c>
      <c r="F644" t="inlineStr">
        <is>
          <t>Donnée calculée</t>
        </is>
      </c>
    </row>
    <row r="645">
      <c r="A645" t="inlineStr">
        <is>
          <t>Plaquettes de scierie R</t>
        </is>
      </c>
      <c r="B645" t="inlineStr">
        <is>
          <t>Fabrication de pâte à papier</t>
        </is>
      </c>
      <c r="C645" t="n">
        <v>0.06</v>
      </c>
      <c r="D645" t="n">
        <v>0</v>
      </c>
      <c r="E645" t="n">
        <v>0.14</v>
      </c>
      <c r="F645" t="inlineStr">
        <is>
          <t>Donnée calculée</t>
        </is>
      </c>
    </row>
    <row r="646">
      <c r="A646" t="inlineStr">
        <is>
          <t>Connexes hors écorces</t>
        </is>
      </c>
      <c r="B646" t="inlineStr">
        <is>
          <t>Fabrication de pâte à papier</t>
        </is>
      </c>
      <c r="C646" t="n">
        <v>0.45</v>
      </c>
      <c r="D646" t="inlineStr"/>
      <c r="E646" t="inlineStr"/>
      <c r="F646" t="inlineStr">
        <is>
          <t>Donnée calculée</t>
        </is>
      </c>
    </row>
    <row r="647">
      <c r="A647" t="inlineStr">
        <is>
          <t>Connexes hors écorces F</t>
        </is>
      </c>
      <c r="B647" t="inlineStr">
        <is>
          <t>Fabrication de pâte à papier</t>
        </is>
      </c>
      <c r="C647" t="n">
        <v>0.31</v>
      </c>
      <c r="D647" t="inlineStr"/>
      <c r="E647" t="inlineStr"/>
      <c r="F647" t="inlineStr">
        <is>
          <t>Donnée collectée</t>
        </is>
      </c>
    </row>
    <row r="648">
      <c r="A648" t="inlineStr">
        <is>
          <t>Connexes hors écorces R</t>
        </is>
      </c>
      <c r="B648" t="inlineStr">
        <is>
          <t>Fabrication de pâte à papier</t>
        </is>
      </c>
      <c r="C648" t="n">
        <v>0.14</v>
      </c>
      <c r="D648" t="inlineStr"/>
      <c r="E648" t="inlineStr"/>
      <c r="F648" t="inlineStr">
        <is>
          <t>Donnée collectée</t>
        </is>
      </c>
    </row>
    <row r="649">
      <c r="A649" t="inlineStr">
        <is>
          <t>Sciures</t>
        </is>
      </c>
      <c r="B649" t="inlineStr">
        <is>
          <t>Fabrication de pâte à papier</t>
        </is>
      </c>
      <c r="C649" t="n">
        <v>0.26</v>
      </c>
      <c r="D649" t="n">
        <v>0</v>
      </c>
      <c r="E649" t="n">
        <v>0.45</v>
      </c>
      <c r="F649" t="inlineStr">
        <is>
          <t>Donnée calculée</t>
        </is>
      </c>
    </row>
    <row r="650">
      <c r="A650" t="inlineStr">
        <is>
          <t>Plaquettes de scierie</t>
        </is>
      </c>
      <c r="B650" t="inlineStr">
        <is>
          <t>Fabrication de pâte à papier</t>
        </is>
      </c>
      <c r="C650" t="n">
        <v>0.19</v>
      </c>
      <c r="D650" t="n">
        <v>0</v>
      </c>
      <c r="E650" t="n">
        <v>0.45</v>
      </c>
      <c r="F650" t="inlineStr">
        <is>
          <t>Donnée calculée</t>
        </is>
      </c>
    </row>
    <row r="651">
      <c r="A651" t="inlineStr">
        <is>
          <t>Plaquettes</t>
        </is>
      </c>
      <c r="B651" t="inlineStr">
        <is>
          <t>Fabrication de pâte à papier</t>
        </is>
      </c>
      <c r="C651" t="n">
        <v>0.19</v>
      </c>
      <c r="D651" t="n">
        <v>0</v>
      </c>
      <c r="E651" t="n">
        <v>0.45</v>
      </c>
      <c r="F651" t="inlineStr">
        <is>
          <t>Donnée calculée</t>
        </is>
      </c>
    </row>
    <row r="652">
      <c r="A652" t="inlineStr">
        <is>
          <t>Combustibles chaudières collectives</t>
        </is>
      </c>
      <c r="B652" t="inlineStr">
        <is>
          <t>Fabrication de pâte à papier</t>
        </is>
      </c>
      <c r="C652" t="n">
        <v>0.19</v>
      </c>
      <c r="D652" t="n">
        <v>0</v>
      </c>
      <c r="E652" t="n">
        <v>0.45</v>
      </c>
      <c r="F652" t="inlineStr">
        <is>
          <t>Donnée calculée</t>
        </is>
      </c>
    </row>
    <row r="653">
      <c r="A653" t="inlineStr">
        <is>
          <t>Bois exploité</t>
        </is>
      </c>
      <c r="B653" t="inlineStr">
        <is>
          <t>Fabrication de pâte à papier F</t>
        </is>
      </c>
      <c r="C653" t="n">
        <v>895</v>
      </c>
      <c r="D653" t="inlineStr"/>
      <c r="E653" t="inlineStr"/>
      <c r="F653" t="inlineStr">
        <is>
          <t>Donnée calculée</t>
        </is>
      </c>
    </row>
    <row r="654">
      <c r="A654" t="inlineStr">
        <is>
          <t>Bois d'industrie</t>
        </is>
      </c>
      <c r="B654" t="inlineStr">
        <is>
          <t>Fabrication de pâte à papier F</t>
        </is>
      </c>
      <c r="C654" t="n">
        <v>895</v>
      </c>
      <c r="D654" t="inlineStr"/>
      <c r="E654" t="inlineStr"/>
      <c r="F654" t="inlineStr">
        <is>
          <t>Donnée calculée</t>
        </is>
      </c>
    </row>
    <row r="655">
      <c r="A655" t="inlineStr">
        <is>
          <t>Bois d'industrie F</t>
        </is>
      </c>
      <c r="B655" t="inlineStr">
        <is>
          <t>Fabrication de pâte à papier F</t>
        </is>
      </c>
      <c r="C655" t="n">
        <v>895</v>
      </c>
      <c r="D655" t="inlineStr"/>
      <c r="E655" t="inlineStr"/>
      <c r="F655" t="inlineStr">
        <is>
          <t>Donnée calculée</t>
        </is>
      </c>
    </row>
    <row r="656">
      <c r="A656" t="inlineStr">
        <is>
          <t>Bois exploité F</t>
        </is>
      </c>
      <c r="B656" t="inlineStr">
        <is>
          <t>Fabrication de pâte à papier F</t>
        </is>
      </c>
      <c r="C656" t="n">
        <v>895</v>
      </c>
      <c r="D656" t="inlineStr"/>
      <c r="E656" t="inlineStr"/>
      <c r="F656" t="inlineStr">
        <is>
          <t>Donnée calculée</t>
        </is>
      </c>
    </row>
    <row r="657">
      <c r="A657" t="inlineStr">
        <is>
          <t>Connexes</t>
        </is>
      </c>
      <c r="B657" t="inlineStr">
        <is>
          <t>Fabrication de pâte à papier F</t>
        </is>
      </c>
      <c r="C657" t="n">
        <v>0.31</v>
      </c>
      <c r="D657" t="inlineStr"/>
      <c r="E657" t="inlineStr"/>
      <c r="F657" t="inlineStr">
        <is>
          <t>Donnée calculée</t>
        </is>
      </c>
    </row>
    <row r="658">
      <c r="A658" t="inlineStr">
        <is>
          <t>Connexes F</t>
        </is>
      </c>
      <c r="B658" t="inlineStr">
        <is>
          <t>Fabrication de pâte à papier F</t>
        </is>
      </c>
      <c r="C658" t="n">
        <v>0.31</v>
      </c>
      <c r="D658" t="inlineStr"/>
      <c r="E658" t="inlineStr"/>
      <c r="F658" t="inlineStr">
        <is>
          <t>Donnée calculée</t>
        </is>
      </c>
    </row>
    <row r="659">
      <c r="A659" t="inlineStr">
        <is>
          <t>Sciures F</t>
        </is>
      </c>
      <c r="B659" t="inlineStr">
        <is>
          <t>Fabrication de pâte à papier F</t>
        </is>
      </c>
      <c r="C659" t="n">
        <v>0.18</v>
      </c>
      <c r="D659" t="n">
        <v>0</v>
      </c>
      <c r="E659" t="n">
        <v>0.31</v>
      </c>
      <c r="F659" t="inlineStr">
        <is>
          <t>Donnée calculée</t>
        </is>
      </c>
    </row>
    <row r="660">
      <c r="A660" t="inlineStr">
        <is>
          <t>Plaquettes de scierie F</t>
        </is>
      </c>
      <c r="B660" t="inlineStr">
        <is>
          <t>Fabrication de pâte à papier F</t>
        </is>
      </c>
      <c r="C660" t="n">
        <v>0.13</v>
      </c>
      <c r="D660" t="n">
        <v>0</v>
      </c>
      <c r="E660" t="n">
        <v>0.31</v>
      </c>
      <c r="F660" t="inlineStr">
        <is>
          <t>Donnée calculée</t>
        </is>
      </c>
    </row>
    <row r="661">
      <c r="A661" t="inlineStr">
        <is>
          <t>Connexes hors écorces</t>
        </is>
      </c>
      <c r="B661" t="inlineStr">
        <is>
          <t>Fabrication de pâte à papier F</t>
        </is>
      </c>
      <c r="C661" t="n">
        <v>0.31</v>
      </c>
      <c r="D661" t="inlineStr"/>
      <c r="E661" t="inlineStr"/>
      <c r="F661" t="inlineStr">
        <is>
          <t>Donnée calculée</t>
        </is>
      </c>
    </row>
    <row r="662">
      <c r="A662" t="inlineStr">
        <is>
          <t>Connexes hors écorces F</t>
        </is>
      </c>
      <c r="B662" t="inlineStr">
        <is>
          <t>Fabrication de pâte à papier F</t>
        </is>
      </c>
      <c r="C662" t="n">
        <v>0.31</v>
      </c>
      <c r="D662" t="inlineStr"/>
      <c r="E662" t="inlineStr"/>
      <c r="F662" t="inlineStr">
        <is>
          <t>Donnée calculée</t>
        </is>
      </c>
    </row>
    <row r="663">
      <c r="A663" t="inlineStr">
        <is>
          <t>Sciures</t>
        </is>
      </c>
      <c r="B663" t="inlineStr">
        <is>
          <t>Fabrication de pâte à papier F</t>
        </is>
      </c>
      <c r="C663" t="n">
        <v>0.18</v>
      </c>
      <c r="D663" t="n">
        <v>0</v>
      </c>
      <c r="E663" t="n">
        <v>0.31</v>
      </c>
      <c r="F663" t="inlineStr">
        <is>
          <t>Donnée calculée</t>
        </is>
      </c>
    </row>
    <row r="664">
      <c r="A664" t="inlineStr">
        <is>
          <t>Plaquettes de scierie</t>
        </is>
      </c>
      <c r="B664" t="inlineStr">
        <is>
          <t>Fabrication de pâte à papier F</t>
        </is>
      </c>
      <c r="C664" t="n">
        <v>0.13</v>
      </c>
      <c r="D664" t="n">
        <v>0</v>
      </c>
      <c r="E664" t="n">
        <v>0.31</v>
      </c>
      <c r="F664" t="inlineStr">
        <is>
          <t>Donnée calculée</t>
        </is>
      </c>
    </row>
    <row r="665">
      <c r="A665" t="inlineStr">
        <is>
          <t>Plaquettes</t>
        </is>
      </c>
      <c r="B665" t="inlineStr">
        <is>
          <t>Fabrication de pâte à papier F</t>
        </is>
      </c>
      <c r="C665" t="n">
        <v>0.13</v>
      </c>
      <c r="D665" t="n">
        <v>0</v>
      </c>
      <c r="E665" t="n">
        <v>0.31</v>
      </c>
      <c r="F665" t="inlineStr">
        <is>
          <t>Donnée calculée</t>
        </is>
      </c>
    </row>
    <row r="666">
      <c r="A666" t="inlineStr">
        <is>
          <t>Combustibles chaudières collectives</t>
        </is>
      </c>
      <c r="B666" t="inlineStr">
        <is>
          <t>Fabrication de pâte à papier F</t>
        </is>
      </c>
      <c r="C666" t="n">
        <v>0.13</v>
      </c>
      <c r="D666" t="n">
        <v>0</v>
      </c>
      <c r="E666" t="n">
        <v>0.31</v>
      </c>
      <c r="F666" t="inlineStr">
        <is>
          <t>Donnée calculée</t>
        </is>
      </c>
    </row>
    <row r="667">
      <c r="A667" t="inlineStr">
        <is>
          <t>Bois exploité</t>
        </is>
      </c>
      <c r="B667" t="inlineStr">
        <is>
          <t>Fabrication de pâte à papier R</t>
        </is>
      </c>
      <c r="C667" t="n">
        <v>1850</v>
      </c>
      <c r="D667" t="inlineStr"/>
      <c r="E667" t="inlineStr"/>
      <c r="F667" t="inlineStr">
        <is>
          <t>Donnée calculée</t>
        </is>
      </c>
    </row>
    <row r="668">
      <c r="A668" t="inlineStr">
        <is>
          <t>Bois d'industrie</t>
        </is>
      </c>
      <c r="B668" t="inlineStr">
        <is>
          <t>Fabrication de pâte à papier R</t>
        </is>
      </c>
      <c r="C668" t="n">
        <v>1850</v>
      </c>
      <c r="D668" t="inlineStr"/>
      <c r="E668" t="inlineStr"/>
      <c r="F668" t="inlineStr">
        <is>
          <t>Donnée calculée</t>
        </is>
      </c>
    </row>
    <row r="669">
      <c r="A669" t="inlineStr">
        <is>
          <t>Bois d'industrie R</t>
        </is>
      </c>
      <c r="B669" t="inlineStr">
        <is>
          <t>Fabrication de pâte à papier R</t>
        </is>
      </c>
      <c r="C669" t="n">
        <v>1850</v>
      </c>
      <c r="D669" t="inlineStr"/>
      <c r="E669" t="inlineStr"/>
      <c r="F669" t="inlineStr">
        <is>
          <t>Donnée calculée</t>
        </is>
      </c>
    </row>
    <row r="670">
      <c r="A670" t="inlineStr">
        <is>
          <t>Bois exploité R</t>
        </is>
      </c>
      <c r="B670" t="inlineStr">
        <is>
          <t>Fabrication de pâte à papier R</t>
        </is>
      </c>
      <c r="C670" t="n">
        <v>1850</v>
      </c>
      <c r="D670" t="inlineStr"/>
      <c r="E670" t="inlineStr"/>
      <c r="F670" t="inlineStr">
        <is>
          <t>Donnée calculée</t>
        </is>
      </c>
    </row>
    <row r="671">
      <c r="A671" t="inlineStr">
        <is>
          <t>Connexes</t>
        </is>
      </c>
      <c r="B671" t="inlineStr">
        <is>
          <t>Fabrication de pâte à papier R</t>
        </is>
      </c>
      <c r="C671" t="n">
        <v>0.14</v>
      </c>
      <c r="D671" t="inlineStr"/>
      <c r="E671" t="inlineStr"/>
      <c r="F671" t="inlineStr">
        <is>
          <t>Donnée calculée</t>
        </is>
      </c>
    </row>
    <row r="672">
      <c r="A672" t="inlineStr">
        <is>
          <t>Connexes R</t>
        </is>
      </c>
      <c r="B672" t="inlineStr">
        <is>
          <t>Fabrication de pâte à papier R</t>
        </is>
      </c>
      <c r="C672" t="n">
        <v>0.14</v>
      </c>
      <c r="D672" t="inlineStr"/>
      <c r="E672" t="inlineStr"/>
      <c r="F672" t="inlineStr">
        <is>
          <t>Donnée calculée</t>
        </is>
      </c>
    </row>
    <row r="673">
      <c r="A673" t="inlineStr">
        <is>
          <t>Sciures R</t>
        </is>
      </c>
      <c r="B673" t="inlineStr">
        <is>
          <t>Fabrication de pâte à papier R</t>
        </is>
      </c>
      <c r="C673" t="n">
        <v>0.08</v>
      </c>
      <c r="D673" t="n">
        <v>0</v>
      </c>
      <c r="E673" t="n">
        <v>0.14</v>
      </c>
      <c r="F673" t="inlineStr">
        <is>
          <t>Donnée calculée</t>
        </is>
      </c>
    </row>
    <row r="674">
      <c r="A674" t="inlineStr">
        <is>
          <t>Plaquettes de scierie R</t>
        </is>
      </c>
      <c r="B674" t="inlineStr">
        <is>
          <t>Fabrication de pâte à papier R</t>
        </is>
      </c>
      <c r="C674" t="n">
        <v>0.06</v>
      </c>
      <c r="D674" t="n">
        <v>0</v>
      </c>
      <c r="E674" t="n">
        <v>0.14</v>
      </c>
      <c r="F674" t="inlineStr">
        <is>
          <t>Donnée calculée</t>
        </is>
      </c>
    </row>
    <row r="675">
      <c r="A675" t="inlineStr">
        <is>
          <t>Connexes hors écorces</t>
        </is>
      </c>
      <c r="B675" t="inlineStr">
        <is>
          <t>Fabrication de pâte à papier R</t>
        </is>
      </c>
      <c r="C675" t="n">
        <v>0.14</v>
      </c>
      <c r="D675" t="inlineStr"/>
      <c r="E675" t="inlineStr"/>
      <c r="F675" t="inlineStr">
        <is>
          <t>Donnée calculée</t>
        </is>
      </c>
    </row>
    <row r="676">
      <c r="A676" t="inlineStr">
        <is>
          <t>Connexes hors écorces R</t>
        </is>
      </c>
      <c r="B676" t="inlineStr">
        <is>
          <t>Fabrication de pâte à papier R</t>
        </is>
      </c>
      <c r="C676" t="n">
        <v>0.14</v>
      </c>
      <c r="D676" t="inlineStr"/>
      <c r="E676" t="inlineStr"/>
      <c r="F676" t="inlineStr">
        <is>
          <t>Donnée calculée</t>
        </is>
      </c>
    </row>
    <row r="677">
      <c r="A677" t="inlineStr">
        <is>
          <t>Sciures</t>
        </is>
      </c>
      <c r="B677" t="inlineStr">
        <is>
          <t>Fabrication de pâte à papier R</t>
        </is>
      </c>
      <c r="C677" t="n">
        <v>0.08</v>
      </c>
      <c r="D677" t="n">
        <v>0</v>
      </c>
      <c r="E677" t="n">
        <v>0.14</v>
      </c>
      <c r="F677" t="inlineStr">
        <is>
          <t>Donnée calculée</t>
        </is>
      </c>
    </row>
    <row r="678">
      <c r="A678" t="inlineStr">
        <is>
          <t>Plaquettes de scierie</t>
        </is>
      </c>
      <c r="B678" t="inlineStr">
        <is>
          <t>Fabrication de pâte à papier R</t>
        </is>
      </c>
      <c r="C678" t="n">
        <v>0.06</v>
      </c>
      <c r="D678" t="n">
        <v>0</v>
      </c>
      <c r="E678" t="n">
        <v>0.14</v>
      </c>
      <c r="F678" t="inlineStr">
        <is>
          <t>Donnée calculée</t>
        </is>
      </c>
    </row>
    <row r="679">
      <c r="A679" t="inlineStr">
        <is>
          <t>Plaquettes</t>
        </is>
      </c>
      <c r="B679" t="inlineStr">
        <is>
          <t>Fabrication de pâte à papier R</t>
        </is>
      </c>
      <c r="C679" t="n">
        <v>0.06</v>
      </c>
      <c r="D679" t="n">
        <v>0</v>
      </c>
      <c r="E679" t="n">
        <v>0.14</v>
      </c>
      <c r="F679" t="inlineStr">
        <is>
          <t>Donnée calculée</t>
        </is>
      </c>
    </row>
    <row r="680">
      <c r="A680" t="inlineStr">
        <is>
          <t>Combustibles chaudières collectives</t>
        </is>
      </c>
      <c r="B680" t="inlineStr">
        <is>
          <t>Fabrication de pâte à papier R</t>
        </is>
      </c>
      <c r="C680" t="n">
        <v>0.06</v>
      </c>
      <c r="D680" t="n">
        <v>0</v>
      </c>
      <c r="E680" t="n">
        <v>0.14</v>
      </c>
      <c r="F680" t="inlineStr">
        <is>
          <t>Donnée calculée</t>
        </is>
      </c>
    </row>
    <row r="681">
      <c r="A681" t="inlineStr">
        <is>
          <t>Bois exploité</t>
        </is>
      </c>
      <c r="B681" t="inlineStr">
        <is>
          <t>Fabrication de pâte à papier mécanique</t>
        </is>
      </c>
      <c r="C681" t="n">
        <v>2620</v>
      </c>
      <c r="D681" t="n">
        <v>2260</v>
      </c>
      <c r="E681" t="n">
        <v>2740</v>
      </c>
      <c r="F681" t="inlineStr">
        <is>
          <t>Donnée calculée</t>
        </is>
      </c>
    </row>
    <row r="682">
      <c r="A682" t="inlineStr">
        <is>
          <t>Bois d'industrie</t>
        </is>
      </c>
      <c r="B682" t="inlineStr">
        <is>
          <t>Fabrication de pâte à papier mécanique</t>
        </is>
      </c>
      <c r="C682" t="n">
        <v>2620</v>
      </c>
      <c r="D682" t="n">
        <v>2260</v>
      </c>
      <c r="E682" t="n">
        <v>2740</v>
      </c>
      <c r="F682" t="inlineStr">
        <is>
          <t>Donnée calculée</t>
        </is>
      </c>
    </row>
    <row r="683">
      <c r="A683" t="inlineStr">
        <is>
          <t>Bois d'industrie F</t>
        </is>
      </c>
      <c r="B683" t="inlineStr">
        <is>
          <t>Fabrication de pâte à papier mécanique</t>
        </is>
      </c>
      <c r="C683" t="n">
        <v>851</v>
      </c>
      <c r="D683" t="n">
        <v>657</v>
      </c>
      <c r="E683" t="n">
        <v>895</v>
      </c>
      <c r="F683" t="inlineStr">
        <is>
          <t>Donnée calculée</t>
        </is>
      </c>
    </row>
    <row r="684">
      <c r="A684" t="inlineStr">
        <is>
          <t>Bois d'industrie R</t>
        </is>
      </c>
      <c r="B684" t="inlineStr">
        <is>
          <t>Fabrication de pâte à papier mécanique</t>
        </is>
      </c>
      <c r="C684" t="n">
        <v>1770</v>
      </c>
      <c r="D684" t="n">
        <v>1600</v>
      </c>
      <c r="E684" t="n">
        <v>1850</v>
      </c>
      <c r="F684" t="inlineStr">
        <is>
          <t>Donnée calculée</t>
        </is>
      </c>
    </row>
    <row r="685">
      <c r="A685" t="inlineStr">
        <is>
          <t>Bois exploité F</t>
        </is>
      </c>
      <c r="B685" t="inlineStr">
        <is>
          <t>Fabrication de pâte à papier mécanique</t>
        </is>
      </c>
      <c r="C685" t="n">
        <v>851</v>
      </c>
      <c r="D685" t="n">
        <v>657</v>
      </c>
      <c r="E685" t="n">
        <v>895</v>
      </c>
      <c r="F685" t="inlineStr">
        <is>
          <t>Donnée calculée</t>
        </is>
      </c>
    </row>
    <row r="686">
      <c r="A686" t="inlineStr">
        <is>
          <t>Bois exploité R</t>
        </is>
      </c>
      <c r="B686" t="inlineStr">
        <is>
          <t>Fabrication de pâte à papier mécanique</t>
        </is>
      </c>
      <c r="C686" t="n">
        <v>1770</v>
      </c>
      <c r="D686" t="n">
        <v>1600</v>
      </c>
      <c r="E686" t="n">
        <v>1850</v>
      </c>
      <c r="F686" t="inlineStr">
        <is>
          <t>Donnée calculée</t>
        </is>
      </c>
    </row>
    <row r="687">
      <c r="A687" t="inlineStr">
        <is>
          <t>Connexes</t>
        </is>
      </c>
      <c r="B687" t="inlineStr">
        <is>
          <t>Fabrication de pâte à papier mécanique</t>
        </is>
      </c>
      <c r="C687" t="n">
        <v>0.24</v>
      </c>
      <c r="D687" t="n">
        <v>0</v>
      </c>
      <c r="E687" t="n">
        <v>0.45</v>
      </c>
      <c r="F687" t="inlineStr">
        <is>
          <t>Donnée calculée</t>
        </is>
      </c>
    </row>
    <row r="688">
      <c r="A688" t="inlineStr">
        <is>
          <t>Connexes F</t>
        </is>
      </c>
      <c r="B688" t="inlineStr">
        <is>
          <t>Fabrication de pâte à papier mécanique</t>
        </is>
      </c>
      <c r="C688" t="n">
        <v>0.16</v>
      </c>
      <c r="D688" t="n">
        <v>0</v>
      </c>
      <c r="E688" t="n">
        <v>0.31</v>
      </c>
      <c r="F688" t="inlineStr">
        <is>
          <t>Donnée calculée</t>
        </is>
      </c>
    </row>
    <row r="689">
      <c r="A689" t="inlineStr">
        <is>
          <t>Sciures F</t>
        </is>
      </c>
      <c r="B689" t="inlineStr">
        <is>
          <t>Fabrication de pâte à papier mécanique</t>
        </is>
      </c>
      <c r="C689" t="n">
        <v>0.1</v>
      </c>
      <c r="D689" t="n">
        <v>0</v>
      </c>
      <c r="E689" t="n">
        <v>0.31</v>
      </c>
      <c r="F689" t="inlineStr">
        <is>
          <t>Donnée calculée</t>
        </is>
      </c>
    </row>
    <row r="690">
      <c r="A690" t="inlineStr">
        <is>
          <t>Plaquettes de scierie F</t>
        </is>
      </c>
      <c r="B690" t="inlineStr">
        <is>
          <t>Fabrication de pâte à papier mécanique</t>
        </is>
      </c>
      <c r="C690" t="n">
        <v>0.07000000000000001</v>
      </c>
      <c r="D690" t="n">
        <v>0</v>
      </c>
      <c r="E690" t="n">
        <v>0.31</v>
      </c>
      <c r="F690" t="inlineStr">
        <is>
          <t>Donnée calculée</t>
        </is>
      </c>
    </row>
    <row r="691">
      <c r="A691" t="inlineStr">
        <is>
          <t>Connexes R</t>
        </is>
      </c>
      <c r="B691" t="inlineStr">
        <is>
          <t>Fabrication de pâte à papier mécanique</t>
        </is>
      </c>
      <c r="C691" t="n">
        <v>0.08</v>
      </c>
      <c r="D691" t="n">
        <v>0</v>
      </c>
      <c r="E691" t="n">
        <v>0.14</v>
      </c>
      <c r="F691" t="inlineStr">
        <is>
          <t>Donnée calculée</t>
        </is>
      </c>
    </row>
    <row r="692">
      <c r="A692" t="inlineStr">
        <is>
          <t>Sciures R</t>
        </is>
      </c>
      <c r="B692" t="inlineStr">
        <is>
          <t>Fabrication de pâte à papier mécanique</t>
        </is>
      </c>
      <c r="C692" t="n">
        <v>0.04</v>
      </c>
      <c r="D692" t="n">
        <v>0</v>
      </c>
      <c r="E692" t="n">
        <v>0.14</v>
      </c>
      <c r="F692" t="inlineStr">
        <is>
          <t>Donnée calculée</t>
        </is>
      </c>
    </row>
    <row r="693">
      <c r="A693" t="inlineStr">
        <is>
          <t>Plaquettes de scierie R</t>
        </is>
      </c>
      <c r="B693" t="inlineStr">
        <is>
          <t>Fabrication de pâte à papier mécanique</t>
        </is>
      </c>
      <c r="C693" t="n">
        <v>0.03</v>
      </c>
      <c r="D693" t="n">
        <v>0</v>
      </c>
      <c r="E693" t="n">
        <v>0.14</v>
      </c>
      <c r="F693" t="inlineStr">
        <is>
          <t>Donnée calculée</t>
        </is>
      </c>
    </row>
    <row r="694">
      <c r="A694" t="inlineStr">
        <is>
          <t>Connexes hors écorces</t>
        </is>
      </c>
      <c r="B694" t="inlineStr">
        <is>
          <t>Fabrication de pâte à papier mécanique</t>
        </is>
      </c>
      <c r="C694" t="n">
        <v>0.24</v>
      </c>
      <c r="D694" t="n">
        <v>0</v>
      </c>
      <c r="E694" t="n">
        <v>0.45</v>
      </c>
      <c r="F694" t="inlineStr">
        <is>
          <t>Donnée calculée</t>
        </is>
      </c>
    </row>
    <row r="695">
      <c r="A695" t="inlineStr">
        <is>
          <t>Connexes hors écorces F</t>
        </is>
      </c>
      <c r="B695" t="inlineStr">
        <is>
          <t>Fabrication de pâte à papier mécanique</t>
        </is>
      </c>
      <c r="C695" t="n">
        <v>0.16</v>
      </c>
      <c r="D695" t="n">
        <v>0</v>
      </c>
      <c r="E695" t="n">
        <v>0.31</v>
      </c>
      <c r="F695" t="inlineStr">
        <is>
          <t>Donnée calculée</t>
        </is>
      </c>
    </row>
    <row r="696">
      <c r="A696" t="inlineStr">
        <is>
          <t>Connexes hors écorces R</t>
        </is>
      </c>
      <c r="B696" t="inlineStr">
        <is>
          <t>Fabrication de pâte à papier mécanique</t>
        </is>
      </c>
      <c r="C696" t="n">
        <v>0.08</v>
      </c>
      <c r="D696" t="n">
        <v>0</v>
      </c>
      <c r="E696" t="n">
        <v>0.14</v>
      </c>
      <c r="F696" t="inlineStr">
        <is>
          <t>Donnée calculée</t>
        </is>
      </c>
    </row>
    <row r="697">
      <c r="A697" t="inlineStr">
        <is>
          <t>Sciures</t>
        </is>
      </c>
      <c r="B697" t="inlineStr">
        <is>
          <t>Fabrication de pâte à papier mécanique</t>
        </is>
      </c>
      <c r="C697" t="n">
        <v>0.14</v>
      </c>
      <c r="D697" t="n">
        <v>0</v>
      </c>
      <c r="E697" t="n">
        <v>0.45</v>
      </c>
      <c r="F697" t="inlineStr">
        <is>
          <t>Donnée calculée</t>
        </is>
      </c>
    </row>
    <row r="698">
      <c r="A698" t="inlineStr">
        <is>
          <t>Plaquettes de scierie</t>
        </is>
      </c>
      <c r="B698" t="inlineStr">
        <is>
          <t>Fabrication de pâte à papier mécanique</t>
        </is>
      </c>
      <c r="C698" t="n">
        <v>0.1</v>
      </c>
      <c r="D698" t="n">
        <v>0</v>
      </c>
      <c r="E698" t="n">
        <v>0.45</v>
      </c>
      <c r="F698" t="inlineStr">
        <is>
          <t>Donnée calculée</t>
        </is>
      </c>
    </row>
    <row r="699">
      <c r="A699" t="inlineStr">
        <is>
          <t>Plaquettes</t>
        </is>
      </c>
      <c r="B699" t="inlineStr">
        <is>
          <t>Fabrication de pâte à papier mécanique</t>
        </is>
      </c>
      <c r="C699" t="n">
        <v>0.1</v>
      </c>
      <c r="D699" t="n">
        <v>0</v>
      </c>
      <c r="E699" t="n">
        <v>0.45</v>
      </c>
      <c r="F699" t="inlineStr">
        <is>
          <t>Donnée calculée</t>
        </is>
      </c>
    </row>
    <row r="700">
      <c r="A700" t="inlineStr">
        <is>
          <t>Combustibles chaudières collectives</t>
        </is>
      </c>
      <c r="B700" t="inlineStr">
        <is>
          <t>Fabrication de pâte à papier mécanique</t>
        </is>
      </c>
      <c r="C700" t="n">
        <v>0.1</v>
      </c>
      <c r="D700" t="n">
        <v>0</v>
      </c>
      <c r="E700" t="n">
        <v>0.45</v>
      </c>
      <c r="F700" t="inlineStr">
        <is>
          <t>Donnée calculée</t>
        </is>
      </c>
    </row>
    <row r="701">
      <c r="A701" t="inlineStr">
        <is>
          <t>Bois exploité</t>
        </is>
      </c>
      <c r="B701" t="inlineStr">
        <is>
          <t>Fabrication de pâte à papier chimique</t>
        </is>
      </c>
      <c r="C701" t="n">
        <v>121</v>
      </c>
      <c r="D701" t="n">
        <v>0</v>
      </c>
      <c r="E701" t="n">
        <v>484</v>
      </c>
      <c r="F701" t="inlineStr">
        <is>
          <t>Donnée calculée</t>
        </is>
      </c>
    </row>
    <row r="702">
      <c r="A702" t="inlineStr">
        <is>
          <t>Bois d'industrie</t>
        </is>
      </c>
      <c r="B702" t="inlineStr">
        <is>
          <t>Fabrication de pâte à papier chimique</t>
        </is>
      </c>
      <c r="C702" t="n">
        <v>121</v>
      </c>
      <c r="D702" t="n">
        <v>0</v>
      </c>
      <c r="E702" t="n">
        <v>484</v>
      </c>
      <c r="F702" t="inlineStr">
        <is>
          <t>Donnée calculée</t>
        </is>
      </c>
    </row>
    <row r="703">
      <c r="A703" t="inlineStr">
        <is>
          <t>Bois d'industrie F</t>
        </is>
      </c>
      <c r="B703" t="inlineStr">
        <is>
          <t>Fabrication de pâte à papier chimique</t>
        </is>
      </c>
      <c r="C703" t="n">
        <v>44.4</v>
      </c>
      <c r="D703" t="n">
        <v>0</v>
      </c>
      <c r="E703" t="n">
        <v>238</v>
      </c>
      <c r="F703" t="inlineStr">
        <is>
          <t>Donnée calculée</t>
        </is>
      </c>
    </row>
    <row r="704">
      <c r="A704" t="inlineStr">
        <is>
          <t>Bois d'industrie R</t>
        </is>
      </c>
      <c r="B704" t="inlineStr">
        <is>
          <t>Fabrication de pâte à papier chimique</t>
        </is>
      </c>
      <c r="C704" t="n">
        <v>76.40000000000001</v>
      </c>
      <c r="D704" t="n">
        <v>0</v>
      </c>
      <c r="E704" t="n">
        <v>246</v>
      </c>
      <c r="F704" t="inlineStr">
        <is>
          <t>Donnée calculée</t>
        </is>
      </c>
    </row>
    <row r="705">
      <c r="A705" t="inlineStr">
        <is>
          <t>Bois exploité F</t>
        </is>
      </c>
      <c r="B705" t="inlineStr">
        <is>
          <t>Fabrication de pâte à papier chimique</t>
        </is>
      </c>
      <c r="C705" t="n">
        <v>44.4</v>
      </c>
      <c r="D705" t="n">
        <v>0</v>
      </c>
      <c r="E705" t="n">
        <v>238</v>
      </c>
      <c r="F705" t="inlineStr">
        <is>
          <t>Donnée calculée</t>
        </is>
      </c>
    </row>
    <row r="706">
      <c r="A706" t="inlineStr">
        <is>
          <t>Bois exploité R</t>
        </is>
      </c>
      <c r="B706" t="inlineStr">
        <is>
          <t>Fabrication de pâte à papier chimique</t>
        </is>
      </c>
      <c r="C706" t="n">
        <v>76.40000000000001</v>
      </c>
      <c r="D706" t="n">
        <v>0</v>
      </c>
      <c r="E706" t="n">
        <v>246</v>
      </c>
      <c r="F706" t="inlineStr">
        <is>
          <t>Donnée calculée</t>
        </is>
      </c>
    </row>
    <row r="707">
      <c r="A707" t="inlineStr">
        <is>
          <t>Connexes</t>
        </is>
      </c>
      <c r="B707" t="inlineStr">
        <is>
          <t>Fabrication de pâte à papier chimique</t>
        </is>
      </c>
      <c r="C707" t="n">
        <v>0.21</v>
      </c>
      <c r="D707" t="n">
        <v>0</v>
      </c>
      <c r="E707" t="n">
        <v>0.45</v>
      </c>
      <c r="F707" t="inlineStr">
        <is>
          <t>Donnée calculée</t>
        </is>
      </c>
    </row>
    <row r="708">
      <c r="A708" t="inlineStr">
        <is>
          <t>Connexes F</t>
        </is>
      </c>
      <c r="B708" t="inlineStr">
        <is>
          <t>Fabrication de pâte à papier chimique</t>
        </is>
      </c>
      <c r="C708" t="n">
        <v>0.15</v>
      </c>
      <c r="D708" t="n">
        <v>0</v>
      </c>
      <c r="E708" t="n">
        <v>0.31</v>
      </c>
      <c r="F708" t="inlineStr">
        <is>
          <t>Donnée calculée</t>
        </is>
      </c>
    </row>
    <row r="709">
      <c r="A709" t="inlineStr">
        <is>
          <t>Sciures F</t>
        </is>
      </c>
      <c r="B709" t="inlineStr">
        <is>
          <t>Fabrication de pâte à papier chimique</t>
        </is>
      </c>
      <c r="C709" t="n">
        <v>0.09</v>
      </c>
      <c r="D709" t="n">
        <v>0</v>
      </c>
      <c r="E709" t="n">
        <v>0.31</v>
      </c>
      <c r="F709" t="inlineStr">
        <is>
          <t>Donnée calculée</t>
        </is>
      </c>
    </row>
    <row r="710">
      <c r="A710" t="inlineStr">
        <is>
          <t>Plaquettes de scierie F</t>
        </is>
      </c>
      <c r="B710" t="inlineStr">
        <is>
          <t>Fabrication de pâte à papier chimique</t>
        </is>
      </c>
      <c r="C710" t="n">
        <v>0.06</v>
      </c>
      <c r="D710" t="n">
        <v>0</v>
      </c>
      <c r="E710" t="n">
        <v>0.31</v>
      </c>
      <c r="F710" t="inlineStr">
        <is>
          <t>Donnée calculée</t>
        </is>
      </c>
    </row>
    <row r="711">
      <c r="A711" t="inlineStr">
        <is>
          <t>Connexes R</t>
        </is>
      </c>
      <c r="B711" t="inlineStr">
        <is>
          <t>Fabrication de pâte à papier chimique</t>
        </is>
      </c>
      <c r="C711" t="n">
        <v>0.06</v>
      </c>
      <c r="D711" t="n">
        <v>0</v>
      </c>
      <c r="E711" t="n">
        <v>0.14</v>
      </c>
      <c r="F711" t="inlineStr">
        <is>
          <t>Donnée calculée</t>
        </is>
      </c>
    </row>
    <row r="712">
      <c r="A712" t="inlineStr">
        <is>
          <t>Sciures R</t>
        </is>
      </c>
      <c r="B712" t="inlineStr">
        <is>
          <t>Fabrication de pâte à papier chimique</t>
        </is>
      </c>
      <c r="C712" t="n">
        <v>0.03</v>
      </c>
      <c r="D712" t="n">
        <v>0</v>
      </c>
      <c r="E712" t="n">
        <v>0.14</v>
      </c>
      <c r="F712" t="inlineStr">
        <is>
          <t>Donnée calculée</t>
        </is>
      </c>
    </row>
    <row r="713">
      <c r="A713" t="inlineStr">
        <is>
          <t>Plaquettes de scierie R</t>
        </is>
      </c>
      <c r="B713" t="inlineStr">
        <is>
          <t>Fabrication de pâte à papier chimique</t>
        </is>
      </c>
      <c r="C713" t="n">
        <v>0.03</v>
      </c>
      <c r="D713" t="n">
        <v>0</v>
      </c>
      <c r="E713" t="n">
        <v>0.14</v>
      </c>
      <c r="F713" t="inlineStr">
        <is>
          <t>Donnée calculée</t>
        </is>
      </c>
    </row>
    <row r="714">
      <c r="A714" t="inlineStr">
        <is>
          <t>Connexes hors écorces</t>
        </is>
      </c>
      <c r="B714" t="inlineStr">
        <is>
          <t>Fabrication de pâte à papier chimique</t>
        </is>
      </c>
      <c r="C714" t="n">
        <v>0.21</v>
      </c>
      <c r="D714" t="n">
        <v>0</v>
      </c>
      <c r="E714" t="n">
        <v>0.45</v>
      </c>
      <c r="F714" t="inlineStr">
        <is>
          <t>Donnée calculée</t>
        </is>
      </c>
    </row>
    <row r="715">
      <c r="A715" t="inlineStr">
        <is>
          <t>Connexes hors écorces F</t>
        </is>
      </c>
      <c r="B715" t="inlineStr">
        <is>
          <t>Fabrication de pâte à papier chimique</t>
        </is>
      </c>
      <c r="C715" t="n">
        <v>0.15</v>
      </c>
      <c r="D715" t="n">
        <v>0</v>
      </c>
      <c r="E715" t="n">
        <v>0.31</v>
      </c>
      <c r="F715" t="inlineStr">
        <is>
          <t>Donnée calculée</t>
        </is>
      </c>
    </row>
    <row r="716">
      <c r="A716" t="inlineStr">
        <is>
          <t>Connexes hors écorces R</t>
        </is>
      </c>
      <c r="B716" t="inlineStr">
        <is>
          <t>Fabrication de pâte à papier chimique</t>
        </is>
      </c>
      <c r="C716" t="n">
        <v>0.06</v>
      </c>
      <c r="D716" t="n">
        <v>0</v>
      </c>
      <c r="E716" t="n">
        <v>0.14</v>
      </c>
      <c r="F716" t="inlineStr">
        <is>
          <t>Donnée calculée</t>
        </is>
      </c>
    </row>
    <row r="717">
      <c r="A717" t="inlineStr">
        <is>
          <t>Sciures</t>
        </is>
      </c>
      <c r="B717" t="inlineStr">
        <is>
          <t>Fabrication de pâte à papier chimique</t>
        </is>
      </c>
      <c r="C717" t="n">
        <v>0.12</v>
      </c>
      <c r="D717" t="n">
        <v>0</v>
      </c>
      <c r="E717" t="n">
        <v>0.45</v>
      </c>
      <c r="F717" t="inlineStr">
        <is>
          <t>Donnée calculée</t>
        </is>
      </c>
    </row>
    <row r="718">
      <c r="A718" t="inlineStr">
        <is>
          <t>Plaquettes de scierie</t>
        </is>
      </c>
      <c r="B718" t="inlineStr">
        <is>
          <t>Fabrication de pâte à papier chimique</t>
        </is>
      </c>
      <c r="C718" t="n">
        <v>0.09</v>
      </c>
      <c r="D718" t="n">
        <v>0</v>
      </c>
      <c r="E718" t="n">
        <v>0.45</v>
      </c>
      <c r="F718" t="inlineStr">
        <is>
          <t>Donnée calculée</t>
        </is>
      </c>
    </row>
    <row r="719">
      <c r="A719" t="inlineStr">
        <is>
          <t>Plaquettes</t>
        </is>
      </c>
      <c r="B719" t="inlineStr">
        <is>
          <t>Fabrication de pâte à papier chimique</t>
        </is>
      </c>
      <c r="C719" t="n">
        <v>0.09</v>
      </c>
      <c r="D719" t="n">
        <v>0</v>
      </c>
      <c r="E719" t="n">
        <v>0.45</v>
      </c>
      <c r="F719" t="inlineStr">
        <is>
          <t>Donnée calculée</t>
        </is>
      </c>
    </row>
    <row r="720">
      <c r="A720" t="inlineStr">
        <is>
          <t>Combustibles chaudières collectives</t>
        </is>
      </c>
      <c r="B720" t="inlineStr">
        <is>
          <t>Fabrication de pâte à papier chimique</t>
        </is>
      </c>
      <c r="C720" t="n">
        <v>0.09</v>
      </c>
      <c r="D720" t="n">
        <v>0</v>
      </c>
      <c r="E720" t="n">
        <v>0.45</v>
      </c>
      <c r="F720" t="inlineStr">
        <is>
          <t>Donnée calculée</t>
        </is>
      </c>
    </row>
    <row r="721">
      <c r="A721" t="inlineStr">
        <is>
          <t>Bois exploité</t>
        </is>
      </c>
      <c r="B721" t="inlineStr">
        <is>
          <t>1ère Transformation bois d'œuvre F</t>
        </is>
      </c>
      <c r="C721" t="n">
        <v>4250</v>
      </c>
      <c r="D721" t="inlineStr"/>
      <c r="E721" t="inlineStr"/>
      <c r="F721" t="inlineStr">
        <is>
          <t>Donnée calculée</t>
        </is>
      </c>
    </row>
    <row r="722">
      <c r="A722" t="inlineStr">
        <is>
          <t>Bois d'œuvre</t>
        </is>
      </c>
      <c r="B722" t="inlineStr">
        <is>
          <t>1ère Transformation bois d'œuvre F</t>
        </is>
      </c>
      <c r="C722" t="n">
        <v>4250</v>
      </c>
      <c r="D722" t="inlineStr"/>
      <c r="E722" t="inlineStr"/>
      <c r="F722" t="inlineStr">
        <is>
          <t>Donnée calculée</t>
        </is>
      </c>
    </row>
    <row r="723">
      <c r="A723" t="inlineStr">
        <is>
          <t>Bois d'œuvre F</t>
        </is>
      </c>
      <c r="B723" t="inlineStr">
        <is>
          <t>1ère Transformation bois d'œuvre F</t>
        </is>
      </c>
      <c r="C723" t="n">
        <v>4250</v>
      </c>
      <c r="D723" t="inlineStr"/>
      <c r="E723" t="inlineStr"/>
      <c r="F723" t="inlineStr">
        <is>
          <t>Donnée calculée</t>
        </is>
      </c>
    </row>
    <row r="724">
      <c r="A724" t="inlineStr">
        <is>
          <t>Bois exploité F</t>
        </is>
      </c>
      <c r="B724" t="inlineStr">
        <is>
          <t>1ère Transformation bois d'œuvre F</t>
        </is>
      </c>
      <c r="C724" t="n">
        <v>4250</v>
      </c>
      <c r="D724" t="inlineStr"/>
      <c r="E724" t="inlineStr"/>
      <c r="F724" t="inlineStr">
        <is>
          <t>Donnée calculée</t>
        </is>
      </c>
    </row>
    <row r="725">
      <c r="A725" t="inlineStr">
        <is>
          <t>Bois exploité</t>
        </is>
      </c>
      <c r="B725" t="inlineStr">
        <is>
          <t>1ère Transformation bois d'œuvre R</t>
        </is>
      </c>
      <c r="C725" t="n">
        <v>15100</v>
      </c>
      <c r="D725" t="inlineStr"/>
      <c r="E725" t="inlineStr"/>
      <c r="F725" t="inlineStr">
        <is>
          <t>Donnée calculée</t>
        </is>
      </c>
    </row>
    <row r="726">
      <c r="A726" t="inlineStr">
        <is>
          <t>Bois d'œuvre</t>
        </is>
      </c>
      <c r="B726" t="inlineStr">
        <is>
          <t>1ère Transformation bois d'œuvre R</t>
        </is>
      </c>
      <c r="C726" t="n">
        <v>15100</v>
      </c>
      <c r="D726" t="inlineStr"/>
      <c r="E726" t="inlineStr"/>
      <c r="F726" t="inlineStr">
        <is>
          <t>Donnée calculée</t>
        </is>
      </c>
    </row>
    <row r="727">
      <c r="A727" t="inlineStr">
        <is>
          <t>Bois d'œuvre R</t>
        </is>
      </c>
      <c r="B727" t="inlineStr">
        <is>
          <t>1ère Transformation bois d'œuvre R</t>
        </is>
      </c>
      <c r="C727" t="n">
        <v>15100</v>
      </c>
      <c r="D727" t="inlineStr"/>
      <c r="E727" t="inlineStr"/>
      <c r="F727" t="inlineStr">
        <is>
          <t>Donnée calculée</t>
        </is>
      </c>
    </row>
    <row r="728">
      <c r="A728" t="inlineStr">
        <is>
          <t>Bois exploité R</t>
        </is>
      </c>
      <c r="B728" t="inlineStr">
        <is>
          <t>1ère Transformation bois d'œuvre R</t>
        </is>
      </c>
      <c r="C728" t="n">
        <v>15100</v>
      </c>
      <c r="D728" t="inlineStr"/>
      <c r="E728" t="inlineStr"/>
      <c r="F728" t="inlineStr">
        <is>
          <t>Donnée calculée</t>
        </is>
      </c>
    </row>
    <row r="729">
      <c r="A729" t="inlineStr">
        <is>
          <t>Bois exploité</t>
        </is>
      </c>
      <c r="B729" t="inlineStr">
        <is>
          <t>1ère Transformation bois d'industrie F</t>
        </is>
      </c>
      <c r="C729" t="n">
        <v>2570</v>
      </c>
      <c r="D729" t="inlineStr"/>
      <c r="E729" t="inlineStr"/>
      <c r="F729" t="inlineStr">
        <is>
          <t>Donnée calculée</t>
        </is>
      </c>
    </row>
    <row r="730">
      <c r="A730" t="inlineStr">
        <is>
          <t>Bois d'industrie</t>
        </is>
      </c>
      <c r="B730" t="inlineStr">
        <is>
          <t>1ère Transformation bois d'industrie F</t>
        </is>
      </c>
      <c r="C730" t="n">
        <v>2570</v>
      </c>
      <c r="D730" t="inlineStr"/>
      <c r="E730" t="inlineStr"/>
      <c r="F730" t="inlineStr">
        <is>
          <t>Donnée calculée</t>
        </is>
      </c>
    </row>
    <row r="731">
      <c r="A731" t="inlineStr">
        <is>
          <t>Bois d'industrie F</t>
        </is>
      </c>
      <c r="B731" t="inlineStr">
        <is>
          <t>1ère Transformation bois d'industrie F</t>
        </is>
      </c>
      <c r="C731" t="n">
        <v>2570</v>
      </c>
      <c r="D731" t="inlineStr"/>
      <c r="E731" t="inlineStr"/>
      <c r="F731" t="inlineStr">
        <is>
          <t>Donnée calculée</t>
        </is>
      </c>
    </row>
    <row r="732">
      <c r="A732" t="inlineStr">
        <is>
          <t>Bois exploité F</t>
        </is>
      </c>
      <c r="B732" t="inlineStr">
        <is>
          <t>1ère Transformation bois d'industrie F</t>
        </is>
      </c>
      <c r="C732" t="n">
        <v>2570</v>
      </c>
      <c r="D732" t="inlineStr"/>
      <c r="E732" t="inlineStr"/>
      <c r="F732" t="inlineStr">
        <is>
          <t>Donnée calculée</t>
        </is>
      </c>
    </row>
    <row r="733">
      <c r="A733" t="inlineStr">
        <is>
          <t>Connexes</t>
        </is>
      </c>
      <c r="B733" t="inlineStr">
        <is>
          <t>1ère Transformation bois d'industrie F</t>
        </is>
      </c>
      <c r="C733" t="n">
        <v>225</v>
      </c>
      <c r="D733" t="inlineStr"/>
      <c r="E733" t="inlineStr"/>
      <c r="F733" t="inlineStr">
        <is>
          <t>Donnée calculée</t>
        </is>
      </c>
    </row>
    <row r="734">
      <c r="A734" t="inlineStr">
        <is>
          <t>Connexes F</t>
        </is>
      </c>
      <c r="B734" t="inlineStr">
        <is>
          <t>1ère Transformation bois d'industrie F</t>
        </is>
      </c>
      <c r="C734" t="n">
        <v>225</v>
      </c>
      <c r="D734" t="inlineStr"/>
      <c r="E734" t="inlineStr"/>
      <c r="F734" t="inlineStr">
        <is>
          <t>Donnée calculée</t>
        </is>
      </c>
    </row>
    <row r="735">
      <c r="A735" t="inlineStr">
        <is>
          <t>Sciures F</t>
        </is>
      </c>
      <c r="B735" t="inlineStr">
        <is>
          <t>1ère Transformation bois d'industrie F</t>
        </is>
      </c>
      <c r="C735" t="n">
        <v>87.3</v>
      </c>
      <c r="D735" t="n">
        <v>0</v>
      </c>
      <c r="E735" t="n">
        <v>225</v>
      </c>
      <c r="F735" t="inlineStr">
        <is>
          <t>Donnée calculée</t>
        </is>
      </c>
    </row>
    <row r="736">
      <c r="A736" t="inlineStr">
        <is>
          <t>Plaquettes de scierie F</t>
        </is>
      </c>
      <c r="B736" t="inlineStr">
        <is>
          <t>1ère Transformation bois d'industrie F</t>
        </is>
      </c>
      <c r="C736" t="n">
        <v>138</v>
      </c>
      <c r="D736" t="n">
        <v>0</v>
      </c>
      <c r="E736" t="n">
        <v>225</v>
      </c>
      <c r="F736" t="inlineStr">
        <is>
          <t>Donnée calculée</t>
        </is>
      </c>
    </row>
    <row r="737">
      <c r="A737" t="inlineStr">
        <is>
          <t>Connexes hors écorces</t>
        </is>
      </c>
      <c r="B737" t="inlineStr">
        <is>
          <t>1ère Transformation bois d'industrie F</t>
        </is>
      </c>
      <c r="C737" t="n">
        <v>225</v>
      </c>
      <c r="D737" t="inlineStr"/>
      <c r="E737" t="inlineStr"/>
      <c r="F737" t="inlineStr">
        <is>
          <t>Donnée calculée</t>
        </is>
      </c>
    </row>
    <row r="738">
      <c r="A738" t="inlineStr">
        <is>
          <t>Connexes hors écorces F</t>
        </is>
      </c>
      <c r="B738" t="inlineStr">
        <is>
          <t>1ère Transformation bois d'industrie F</t>
        </is>
      </c>
      <c r="C738" t="n">
        <v>225</v>
      </c>
      <c r="D738" t="inlineStr"/>
      <c r="E738" t="inlineStr"/>
      <c r="F738" t="inlineStr">
        <is>
          <t>Donnée calculée</t>
        </is>
      </c>
    </row>
    <row r="739">
      <c r="A739" t="inlineStr">
        <is>
          <t>Sciures</t>
        </is>
      </c>
      <c r="B739" t="inlineStr">
        <is>
          <t>1ère Transformation bois d'industrie F</t>
        </is>
      </c>
      <c r="C739" t="n">
        <v>87.3</v>
      </c>
      <c r="D739" t="n">
        <v>0</v>
      </c>
      <c r="E739" t="n">
        <v>225</v>
      </c>
      <c r="F739" t="inlineStr">
        <is>
          <t>Donnée calculée</t>
        </is>
      </c>
    </row>
    <row r="740">
      <c r="A740" t="inlineStr">
        <is>
          <t>Plaquettes de scierie</t>
        </is>
      </c>
      <c r="B740" t="inlineStr">
        <is>
          <t>1ère Transformation bois d'industrie F</t>
        </is>
      </c>
      <c r="C740" t="n">
        <v>138</v>
      </c>
      <c r="D740" t="n">
        <v>0</v>
      </c>
      <c r="E740" t="n">
        <v>225</v>
      </c>
      <c r="F740" t="inlineStr">
        <is>
          <t>Donnée calculée</t>
        </is>
      </c>
    </row>
    <row r="741">
      <c r="A741" t="inlineStr">
        <is>
          <t>Plaquettes</t>
        </is>
      </c>
      <c r="B741" t="inlineStr">
        <is>
          <t>1ère Transformation bois d'industrie F</t>
        </is>
      </c>
      <c r="C741" t="n">
        <v>138</v>
      </c>
      <c r="D741" t="n">
        <v>0</v>
      </c>
      <c r="E741" t="n">
        <v>225</v>
      </c>
      <c r="F741" t="inlineStr">
        <is>
          <t>Donnée calculée</t>
        </is>
      </c>
    </row>
    <row r="742">
      <c r="A742" t="inlineStr">
        <is>
          <t>Combustibles chaudières collectives</t>
        </is>
      </c>
      <c r="B742" t="inlineStr">
        <is>
          <t>1ère Transformation bois d'industrie F</t>
        </is>
      </c>
      <c r="C742" t="n">
        <v>1630</v>
      </c>
      <c r="D742" t="n">
        <v>0</v>
      </c>
      <c r="E742" t="n">
        <v>2110</v>
      </c>
      <c r="F742" t="inlineStr">
        <is>
          <t>Donnée calculée</t>
        </is>
      </c>
    </row>
    <row r="743">
      <c r="A743" t="inlineStr">
        <is>
          <t>Déchets bois</t>
        </is>
      </c>
      <c r="B743" t="inlineStr">
        <is>
          <t>1ère Transformation bois d'industrie F</t>
        </is>
      </c>
      <c r="C743" t="n">
        <v>1490</v>
      </c>
      <c r="D743" t="n">
        <v>0</v>
      </c>
      <c r="E743" t="n">
        <v>1880</v>
      </c>
      <c r="F743" t="inlineStr">
        <is>
          <t>Donnée calculée</t>
        </is>
      </c>
    </row>
    <row r="744">
      <c r="A744" t="inlineStr">
        <is>
          <t>Bois exploité</t>
        </is>
      </c>
      <c r="B744" t="inlineStr">
        <is>
          <t>1ère Transformation bois d'industrie R</t>
        </is>
      </c>
      <c r="C744" t="n">
        <v>4240</v>
      </c>
      <c r="D744" t="inlineStr"/>
      <c r="E744" t="inlineStr"/>
      <c r="F744" t="inlineStr">
        <is>
          <t>Donnée calculée</t>
        </is>
      </c>
    </row>
    <row r="745">
      <c r="A745" t="inlineStr">
        <is>
          <t>Bois d'industrie</t>
        </is>
      </c>
      <c r="B745" t="inlineStr">
        <is>
          <t>1ère Transformation bois d'industrie R</t>
        </is>
      </c>
      <c r="C745" t="n">
        <v>4240</v>
      </c>
      <c r="D745" t="inlineStr"/>
      <c r="E745" t="inlineStr"/>
      <c r="F745" t="inlineStr">
        <is>
          <t>Donnée calculée</t>
        </is>
      </c>
    </row>
    <row r="746">
      <c r="A746" t="inlineStr">
        <is>
          <t>Bois d'industrie R</t>
        </is>
      </c>
      <c r="B746" t="inlineStr">
        <is>
          <t>1ère Transformation bois d'industrie R</t>
        </is>
      </c>
      <c r="C746" t="n">
        <v>4240</v>
      </c>
      <c r="D746" t="inlineStr"/>
      <c r="E746" t="inlineStr"/>
      <c r="F746" t="inlineStr">
        <is>
          <t>Donnée calculée</t>
        </is>
      </c>
    </row>
    <row r="747">
      <c r="A747" t="inlineStr">
        <is>
          <t>Bois exploité R</t>
        </is>
      </c>
      <c r="B747" t="inlineStr">
        <is>
          <t>1ère Transformation bois d'industrie R</t>
        </is>
      </c>
      <c r="C747" t="n">
        <v>4240</v>
      </c>
      <c r="D747" t="inlineStr"/>
      <c r="E747" t="inlineStr"/>
      <c r="F747" t="inlineStr">
        <is>
          <t>Donnée calculée</t>
        </is>
      </c>
    </row>
    <row r="748">
      <c r="A748" t="inlineStr">
        <is>
          <t>Connexes</t>
        </is>
      </c>
      <c r="B748" t="inlineStr">
        <is>
          <t>1ère Transformation bois d'industrie R</t>
        </is>
      </c>
      <c r="C748" t="n">
        <v>1690</v>
      </c>
      <c r="D748" t="inlineStr"/>
      <c r="E748" t="inlineStr"/>
      <c r="F748" t="inlineStr">
        <is>
          <t>Donnée calculée</t>
        </is>
      </c>
    </row>
    <row r="749">
      <c r="A749" t="inlineStr">
        <is>
          <t>Connexes R</t>
        </is>
      </c>
      <c r="B749" t="inlineStr">
        <is>
          <t>1ère Transformation bois d'industrie R</t>
        </is>
      </c>
      <c r="C749" t="n">
        <v>1690</v>
      </c>
      <c r="D749" t="inlineStr"/>
      <c r="E749" t="inlineStr"/>
      <c r="F749" t="inlineStr">
        <is>
          <t>Donnée calculée</t>
        </is>
      </c>
    </row>
    <row r="750">
      <c r="A750" t="inlineStr">
        <is>
          <t>Sciures R</t>
        </is>
      </c>
      <c r="B750" t="inlineStr">
        <is>
          <t>1ère Transformation bois d'industrie R</t>
        </is>
      </c>
      <c r="C750" t="n">
        <v>1060</v>
      </c>
      <c r="D750" t="n">
        <v>917</v>
      </c>
      <c r="E750" t="n">
        <v>1150</v>
      </c>
      <c r="F750" t="inlineStr">
        <is>
          <t>Donnée calculée</t>
        </is>
      </c>
    </row>
    <row r="751">
      <c r="A751" t="inlineStr">
        <is>
          <t>Plaquettes de scierie R</t>
        </is>
      </c>
      <c r="B751" t="inlineStr">
        <is>
          <t>1ère Transformation bois d'industrie R</t>
        </is>
      </c>
      <c r="C751" t="n">
        <v>635</v>
      </c>
      <c r="D751" t="n">
        <v>546</v>
      </c>
      <c r="E751" t="n">
        <v>775</v>
      </c>
      <c r="F751" t="inlineStr">
        <is>
          <t>Donnée calculée</t>
        </is>
      </c>
    </row>
    <row r="752">
      <c r="A752" t="inlineStr">
        <is>
          <t>Connexes hors écorces</t>
        </is>
      </c>
      <c r="B752" t="inlineStr">
        <is>
          <t>1ère Transformation bois d'industrie R</t>
        </is>
      </c>
      <c r="C752" t="n">
        <v>1690</v>
      </c>
      <c r="D752" t="inlineStr"/>
      <c r="E752" t="inlineStr"/>
      <c r="F752" t="inlineStr">
        <is>
          <t>Donnée calculée</t>
        </is>
      </c>
    </row>
    <row r="753">
      <c r="A753" t="inlineStr">
        <is>
          <t>Connexes hors écorces R</t>
        </is>
      </c>
      <c r="B753" t="inlineStr">
        <is>
          <t>1ère Transformation bois d'industrie R</t>
        </is>
      </c>
      <c r="C753" t="n">
        <v>1690</v>
      </c>
      <c r="D753" t="inlineStr"/>
      <c r="E753" t="inlineStr"/>
      <c r="F753" t="inlineStr">
        <is>
          <t>Donnée calculée</t>
        </is>
      </c>
    </row>
    <row r="754">
      <c r="A754" t="inlineStr">
        <is>
          <t>Sciures</t>
        </is>
      </c>
      <c r="B754" t="inlineStr">
        <is>
          <t>1ère Transformation bois d'industrie R</t>
        </is>
      </c>
      <c r="C754" t="n">
        <v>1060</v>
      </c>
      <c r="D754" t="n">
        <v>917</v>
      </c>
      <c r="E754" t="n">
        <v>1150</v>
      </c>
      <c r="F754" t="inlineStr">
        <is>
          <t>Donnée calculée</t>
        </is>
      </c>
    </row>
    <row r="755">
      <c r="A755" t="inlineStr">
        <is>
          <t>Plaquettes de scierie</t>
        </is>
      </c>
      <c r="B755" t="inlineStr">
        <is>
          <t>1ère Transformation bois d'industrie R</t>
        </is>
      </c>
      <c r="C755" t="n">
        <v>635</v>
      </c>
      <c r="D755" t="n">
        <v>546</v>
      </c>
      <c r="E755" t="n">
        <v>775</v>
      </c>
      <c r="F755" t="inlineStr">
        <is>
          <t>Donnée calculée</t>
        </is>
      </c>
    </row>
    <row r="756">
      <c r="A756" t="inlineStr">
        <is>
          <t>Plaquettes</t>
        </is>
      </c>
      <c r="B756" t="inlineStr">
        <is>
          <t>1ère Transformation bois d'industrie R</t>
        </is>
      </c>
      <c r="C756" t="n">
        <v>635</v>
      </c>
      <c r="D756" t="n">
        <v>546</v>
      </c>
      <c r="E756" t="n">
        <v>775</v>
      </c>
      <c r="F756" t="inlineStr">
        <is>
          <t>Donnée calculée</t>
        </is>
      </c>
    </row>
    <row r="757">
      <c r="A757" t="inlineStr">
        <is>
          <t>Combustibles chaudières collectives</t>
        </is>
      </c>
      <c r="B757" t="inlineStr">
        <is>
          <t>1ère Transformation bois d'industrie R</t>
        </is>
      </c>
      <c r="C757" t="n">
        <v>1030</v>
      </c>
      <c r="D757" t="n">
        <v>546</v>
      </c>
      <c r="E757" t="n">
        <v>2660</v>
      </c>
      <c r="F757" t="inlineStr">
        <is>
          <t>Donnée calculée</t>
        </is>
      </c>
    </row>
    <row r="758">
      <c r="A758" t="inlineStr">
        <is>
          <t>Déchets bois</t>
        </is>
      </c>
      <c r="B758" t="inlineStr">
        <is>
          <t>1ère Transformation bois d'industrie R</t>
        </is>
      </c>
      <c r="C758" t="n">
        <v>391</v>
      </c>
      <c r="D758" t="n">
        <v>0</v>
      </c>
      <c r="E758" t="n">
        <v>1880</v>
      </c>
      <c r="F758" t="inlineStr">
        <is>
          <t>Donnée calculée</t>
        </is>
      </c>
    </row>
    <row r="759">
      <c r="A759" t="inlineStr">
        <is>
          <t>Bois exploité</t>
        </is>
      </c>
      <c r="B759" t="inlineStr">
        <is>
          <t>2nde Transformation</t>
        </is>
      </c>
      <c r="C759" t="n">
        <v>268</v>
      </c>
      <c r="D759" t="inlineStr"/>
      <c r="E759" t="inlineStr"/>
      <c r="F759" t="inlineStr">
        <is>
          <t>Donnée calculée</t>
        </is>
      </c>
    </row>
    <row r="760">
      <c r="A760" t="inlineStr">
        <is>
          <t>Bois d'œuvre</t>
        </is>
      </c>
      <c r="B760" t="inlineStr">
        <is>
          <t>2nde Transformation</t>
        </is>
      </c>
      <c r="C760" t="n">
        <v>268</v>
      </c>
      <c r="D760" t="inlineStr"/>
      <c r="E760" t="inlineStr"/>
      <c r="F760" t="inlineStr">
        <is>
          <t>Donnée calculée</t>
        </is>
      </c>
    </row>
    <row r="761">
      <c r="A761" t="inlineStr">
        <is>
          <t>Bois d'œuvre F</t>
        </is>
      </c>
      <c r="B761" t="inlineStr">
        <is>
          <t>2nde Transformation</t>
        </is>
      </c>
      <c r="C761" t="n">
        <v>79.90000000000001</v>
      </c>
      <c r="D761" t="inlineStr"/>
      <c r="E761" t="inlineStr"/>
      <c r="F761" t="inlineStr">
        <is>
          <t>Donnée calculée</t>
        </is>
      </c>
    </row>
    <row r="762">
      <c r="A762" t="inlineStr">
        <is>
          <t>Bois d'œuvre R</t>
        </is>
      </c>
      <c r="B762" t="inlineStr">
        <is>
          <t>2nde Transformation</t>
        </is>
      </c>
      <c r="C762" t="n">
        <v>188</v>
      </c>
      <c r="D762" t="inlineStr"/>
      <c r="E762" t="inlineStr"/>
      <c r="F762" t="inlineStr">
        <is>
          <t>Donnée calculée</t>
        </is>
      </c>
    </row>
    <row r="763">
      <c r="A763" t="inlineStr">
        <is>
          <t>Bois exploité F</t>
        </is>
      </c>
      <c r="B763" t="inlineStr">
        <is>
          <t>2nde Transformation</t>
        </is>
      </c>
      <c r="C763" t="n">
        <v>79.90000000000001</v>
      </c>
      <c r="D763" t="inlineStr"/>
      <c r="E763" t="inlineStr"/>
      <c r="F763" t="inlineStr">
        <is>
          <t>Donnée calculée</t>
        </is>
      </c>
    </row>
    <row r="764">
      <c r="A764" t="inlineStr">
        <is>
          <t>Bois exploité R</t>
        </is>
      </c>
      <c r="B764" t="inlineStr">
        <is>
          <t>2nde Transformation</t>
        </is>
      </c>
      <c r="C764" t="n">
        <v>188</v>
      </c>
      <c r="D764" t="inlineStr"/>
      <c r="E764" t="inlineStr"/>
      <c r="F764" t="inlineStr">
        <is>
          <t>Donnée calculée</t>
        </is>
      </c>
    </row>
    <row r="765">
      <c r="A765" t="inlineStr">
        <is>
          <t>Produits de la 1ère transformation bois d'œuvre</t>
        </is>
      </c>
      <c r="B765" t="inlineStr">
        <is>
          <t>2nde Transformation</t>
        </is>
      </c>
      <c r="C765" t="n">
        <v>4260</v>
      </c>
      <c r="D765" t="inlineStr"/>
      <c r="E765" t="inlineStr"/>
      <c r="F765" t="inlineStr">
        <is>
          <t>Donnée calculée</t>
        </is>
      </c>
    </row>
    <row r="766">
      <c r="A766" t="inlineStr">
        <is>
          <t>Sciages</t>
        </is>
      </c>
      <c r="B766" t="inlineStr">
        <is>
          <t>2nde Transformation</t>
        </is>
      </c>
      <c r="C766" t="n">
        <v>4160</v>
      </c>
      <c r="D766" t="inlineStr"/>
      <c r="E766" t="inlineStr"/>
      <c r="F766" t="inlineStr">
        <is>
          <t>Donnée calculée</t>
        </is>
      </c>
    </row>
    <row r="767">
      <c r="A767" t="inlineStr">
        <is>
          <t>Sciages F</t>
        </is>
      </c>
      <c r="B767" t="inlineStr">
        <is>
          <t>2nde Transformation</t>
        </is>
      </c>
      <c r="C767" t="n">
        <v>703</v>
      </c>
      <c r="D767" t="n">
        <v>0</v>
      </c>
      <c r="E767" t="n">
        <v>1270</v>
      </c>
      <c r="F767" t="inlineStr">
        <is>
          <t>Donnée calculée</t>
        </is>
      </c>
    </row>
    <row r="768">
      <c r="A768" t="inlineStr">
        <is>
          <t>Sciages R</t>
        </is>
      </c>
      <c r="B768" t="inlineStr">
        <is>
          <t>2nde Transformation</t>
        </is>
      </c>
      <c r="C768" t="n">
        <v>3460</v>
      </c>
      <c r="D768" t="n">
        <v>2890</v>
      </c>
      <c r="E768" t="n">
        <v>4160</v>
      </c>
      <c r="F768" t="inlineStr">
        <is>
          <t>Donnée calculée</t>
        </is>
      </c>
    </row>
    <row r="769">
      <c r="A769" t="inlineStr">
        <is>
          <t>Placages</t>
        </is>
      </c>
      <c r="B769" t="inlineStr">
        <is>
          <t>2nde Transformation</t>
        </is>
      </c>
      <c r="C769" t="n">
        <v>103</v>
      </c>
      <c r="D769" t="inlineStr"/>
      <c r="E769" t="inlineStr"/>
      <c r="F769" t="inlineStr">
        <is>
          <t>Donnée calculée</t>
        </is>
      </c>
    </row>
    <row r="770">
      <c r="A770" t="inlineStr">
        <is>
          <t>Placages F</t>
        </is>
      </c>
      <c r="B770" t="inlineStr">
        <is>
          <t>2nde Transformation</t>
        </is>
      </c>
      <c r="C770" t="n">
        <v>3.93</v>
      </c>
      <c r="D770" t="n">
        <v>0</v>
      </c>
      <c r="E770" t="n">
        <v>103</v>
      </c>
      <c r="F770" t="inlineStr">
        <is>
          <t>Donnée calculée</t>
        </is>
      </c>
    </row>
    <row r="771">
      <c r="A771" t="inlineStr">
        <is>
          <t>Placages R</t>
        </is>
      </c>
      <c r="B771" t="inlineStr">
        <is>
          <t>2nde Transformation</t>
        </is>
      </c>
      <c r="C771" t="n">
        <v>99</v>
      </c>
      <c r="D771" t="n">
        <v>0</v>
      </c>
      <c r="E771" t="n">
        <v>103</v>
      </c>
      <c r="F771" t="inlineStr">
        <is>
          <t>Donnée calculée</t>
        </is>
      </c>
    </row>
    <row r="772">
      <c r="A772" t="inlineStr">
        <is>
          <t>Produits de la 1ère transformation bois d'œuvre F</t>
        </is>
      </c>
      <c r="B772" t="inlineStr">
        <is>
          <t>2nde Transformation</t>
        </is>
      </c>
      <c r="C772" t="n">
        <v>706</v>
      </c>
      <c r="D772" t="n">
        <v>0</v>
      </c>
      <c r="E772" t="n">
        <v>1380</v>
      </c>
      <c r="F772" t="inlineStr">
        <is>
          <t>Donnée calculée</t>
        </is>
      </c>
    </row>
    <row r="773">
      <c r="A773" t="inlineStr">
        <is>
          <t>Produits de la 1ère transformation bois d'œuvre R</t>
        </is>
      </c>
      <c r="B773" t="inlineStr">
        <is>
          <t>2nde Transformation</t>
        </is>
      </c>
      <c r="C773" t="n">
        <v>3560</v>
      </c>
      <c r="D773" t="n">
        <v>2890</v>
      </c>
      <c r="E773" t="n">
        <v>4260</v>
      </c>
      <c r="F773" t="inlineStr">
        <is>
          <t>Donnée calculée</t>
        </is>
      </c>
    </row>
    <row r="774">
      <c r="A774" t="inlineStr">
        <is>
          <t>Combustibles chaudières collectives</t>
        </is>
      </c>
      <c r="B774" t="inlineStr">
        <is>
          <t>2nde Transformation</t>
        </is>
      </c>
      <c r="C774" t="n">
        <v>584</v>
      </c>
      <c r="D774" t="inlineStr"/>
      <c r="E774" t="inlineStr"/>
      <c r="F774" t="inlineStr">
        <is>
          <t>Donnée calculée</t>
        </is>
      </c>
    </row>
    <row r="775">
      <c r="A775" t="inlineStr">
        <is>
          <t>Déchets bois</t>
        </is>
      </c>
      <c r="B775" t="inlineStr">
        <is>
          <t>2nde Transformation</t>
        </is>
      </c>
      <c r="C775" t="n">
        <v>584</v>
      </c>
      <c r="D775" t="inlineStr"/>
      <c r="E775" t="inlineStr"/>
      <c r="F775" t="inlineStr">
        <is>
          <t>Donnée calculée</t>
        </is>
      </c>
    </row>
    <row r="776">
      <c r="A776" t="inlineStr">
        <is>
          <t>Produits de la 1ère transformation bois d'industrie</t>
        </is>
      </c>
      <c r="B776" t="inlineStr">
        <is>
          <t>Fabrication de papiers cartons</t>
        </is>
      </c>
      <c r="C776" t="n">
        <v>5620</v>
      </c>
      <c r="D776" t="inlineStr"/>
      <c r="E776" t="inlineStr"/>
      <c r="F776" t="inlineStr">
        <is>
          <t>Donnée calculée</t>
        </is>
      </c>
    </row>
    <row r="777">
      <c r="A777" t="inlineStr">
        <is>
          <t>Pâte à papier</t>
        </is>
      </c>
      <c r="B777" t="inlineStr">
        <is>
          <t>Fabrication de papiers cartons</t>
        </is>
      </c>
      <c r="C777" t="n">
        <v>5620</v>
      </c>
      <c r="D777" t="inlineStr"/>
      <c r="E777" t="inlineStr"/>
      <c r="F777" t="inlineStr">
        <is>
          <t>Donnée calculée</t>
        </is>
      </c>
    </row>
    <row r="778">
      <c r="A778" t="inlineStr">
        <is>
          <t>Pâte à papier R</t>
        </is>
      </c>
      <c r="B778" t="inlineStr">
        <is>
          <t>Fabrication de papiers cartons</t>
        </is>
      </c>
      <c r="C778" t="n">
        <v>2980</v>
      </c>
      <c r="D778" t="n">
        <v>378</v>
      </c>
      <c r="E778" t="n">
        <v>5620</v>
      </c>
      <c r="F778" t="inlineStr">
        <is>
          <t>Donnée calculée</t>
        </is>
      </c>
    </row>
    <row r="779">
      <c r="A779" t="inlineStr">
        <is>
          <t>Pâte à papier F</t>
        </is>
      </c>
      <c r="B779" t="inlineStr">
        <is>
          <t>Fabrication de papiers cartons</t>
        </is>
      </c>
      <c r="C779" t="n">
        <v>2650</v>
      </c>
      <c r="D779" t="n">
        <v>0</v>
      </c>
      <c r="E779" t="n">
        <v>5250</v>
      </c>
      <c r="F779" t="inlineStr">
        <is>
          <t>Donnée calculée</t>
        </is>
      </c>
    </row>
    <row r="780">
      <c r="A780" t="inlineStr">
        <is>
          <t>Pâte à papier mécanique</t>
        </is>
      </c>
      <c r="B780" t="inlineStr">
        <is>
          <t>Fabrication de papiers cartons</t>
        </is>
      </c>
      <c r="C780" t="n">
        <v>3150</v>
      </c>
      <c r="D780" t="n">
        <v>1060</v>
      </c>
      <c r="E780" t="n">
        <v>5620</v>
      </c>
      <c r="F780" t="inlineStr">
        <is>
          <t>Donnée calculée</t>
        </is>
      </c>
    </row>
    <row r="781">
      <c r="A781" t="inlineStr">
        <is>
          <t>Pâte à papier chimique</t>
        </is>
      </c>
      <c r="B781" t="inlineStr">
        <is>
          <t>Fabrication de papiers cartons</t>
        </is>
      </c>
      <c r="C781" t="n">
        <v>2470</v>
      </c>
      <c r="D781" t="n">
        <v>0</v>
      </c>
      <c r="E781" t="n">
        <v>4560</v>
      </c>
      <c r="F781" t="inlineStr">
        <is>
          <t>Donnée calculée</t>
        </is>
      </c>
    </row>
    <row r="782">
      <c r="A782" t="inlineStr">
        <is>
          <t>Produits de la 1ère transformation bois d'industrie F</t>
        </is>
      </c>
      <c r="B782" t="inlineStr">
        <is>
          <t>Fabrication de papiers cartons</t>
        </is>
      </c>
      <c r="C782" t="n">
        <v>2650</v>
      </c>
      <c r="D782" t="n">
        <v>0</v>
      </c>
      <c r="E782" t="n">
        <v>5250</v>
      </c>
      <c r="F782" t="inlineStr">
        <is>
          <t>Donnée calculée</t>
        </is>
      </c>
    </row>
    <row r="783">
      <c r="A783" t="inlineStr">
        <is>
          <t>Produits de la 1ère transformation bois d'industrie R</t>
        </is>
      </c>
      <c r="B783" t="inlineStr">
        <is>
          <t>Fabrication de papiers cartons</t>
        </is>
      </c>
      <c r="C783" t="n">
        <v>2980</v>
      </c>
      <c r="D783" t="n">
        <v>378</v>
      </c>
      <c r="E783" t="n">
        <v>5620</v>
      </c>
      <c r="F783" t="inlineStr">
        <is>
          <t>Donnée calculée</t>
        </is>
      </c>
    </row>
    <row r="784">
      <c r="A784" t="inlineStr">
        <is>
          <t>Papier à recycler</t>
        </is>
      </c>
      <c r="B784" t="inlineStr">
        <is>
          <t>Fabrication de papiers cartons</t>
        </is>
      </c>
      <c r="C784" t="n">
        <v>10800</v>
      </c>
      <c r="D784" t="inlineStr"/>
      <c r="E784" t="inlineStr"/>
      <c r="F784" t="inlineStr">
        <is>
          <t>Donnée collectée</t>
        </is>
      </c>
    </row>
    <row r="785">
      <c r="A785" t="inlineStr">
        <is>
          <t>Produits de la 1ère transformation bois d'œuvre</t>
        </is>
      </c>
      <c r="B785" t="inlineStr">
        <is>
          <t>Fabrication de parquets</t>
        </is>
      </c>
      <c r="C785" t="n">
        <v>52.1</v>
      </c>
      <c r="D785" t="inlineStr"/>
      <c r="E785" t="inlineStr"/>
      <c r="F785" t="inlineStr">
        <is>
          <t>Donnée calculée</t>
        </is>
      </c>
    </row>
    <row r="786">
      <c r="A786" t="inlineStr">
        <is>
          <t>Sciages</t>
        </is>
      </c>
      <c r="B786" t="inlineStr">
        <is>
          <t>Fabrication de parquets</t>
        </is>
      </c>
      <c r="C786" t="n">
        <v>52.1</v>
      </c>
      <c r="D786" t="inlineStr"/>
      <c r="E786" t="inlineStr"/>
      <c r="F786" t="inlineStr">
        <is>
          <t>Donnée calculée</t>
        </is>
      </c>
    </row>
    <row r="787">
      <c r="A787" t="inlineStr">
        <is>
          <t>Sciages F</t>
        </is>
      </c>
      <c r="B787" t="inlineStr">
        <is>
          <t>Fabrication de parquets</t>
        </is>
      </c>
      <c r="C787" t="n">
        <v>51</v>
      </c>
      <c r="D787" t="n">
        <v>0</v>
      </c>
      <c r="E787" t="n">
        <v>52.1</v>
      </c>
      <c r="F787" t="inlineStr">
        <is>
          <t>Donnée calculée</t>
        </is>
      </c>
    </row>
    <row r="788">
      <c r="A788" t="inlineStr">
        <is>
          <t>Sciages R</t>
        </is>
      </c>
      <c r="B788" t="inlineStr">
        <is>
          <t>Fabrication de parquets</t>
        </is>
      </c>
      <c r="C788" t="n">
        <v>1.12</v>
      </c>
      <c r="D788" t="n">
        <v>0</v>
      </c>
      <c r="E788" t="n">
        <v>52.1</v>
      </c>
      <c r="F788" t="inlineStr">
        <is>
          <t>Donnée calculée</t>
        </is>
      </c>
    </row>
    <row r="789">
      <c r="A789" t="inlineStr">
        <is>
          <t>Produits de la 1ère transformation bois d'œuvre F</t>
        </is>
      </c>
      <c r="B789" t="inlineStr">
        <is>
          <t>Fabrication de parquets</t>
        </is>
      </c>
      <c r="C789" t="n">
        <v>51</v>
      </c>
      <c r="D789" t="n">
        <v>0</v>
      </c>
      <c r="E789" t="n">
        <v>52.1</v>
      </c>
      <c r="F789" t="inlineStr">
        <is>
          <t>Donnée calculée</t>
        </is>
      </c>
    </row>
    <row r="790">
      <c r="A790" t="inlineStr">
        <is>
          <t>Produits de la 1ère transformation bois d'œuvre R</t>
        </is>
      </c>
      <c r="B790" t="inlineStr">
        <is>
          <t>Fabrication de parquets</t>
        </is>
      </c>
      <c r="C790" t="n">
        <v>1.12</v>
      </c>
      <c r="D790" t="n">
        <v>0</v>
      </c>
      <c r="E790" t="n">
        <v>52.1</v>
      </c>
      <c r="F790" t="inlineStr">
        <is>
          <t>Donnée calculée</t>
        </is>
      </c>
    </row>
    <row r="791">
      <c r="A791" t="inlineStr">
        <is>
          <t>Bois exploité</t>
        </is>
      </c>
      <c r="B791" t="inlineStr">
        <is>
          <t>Usines de contreplaqués</t>
        </is>
      </c>
      <c r="C791" t="n">
        <v>268</v>
      </c>
      <c r="D791" t="inlineStr"/>
      <c r="E791" t="inlineStr"/>
      <c r="F791" t="inlineStr">
        <is>
          <t>Donnée calculée</t>
        </is>
      </c>
    </row>
    <row r="792">
      <c r="A792" t="inlineStr">
        <is>
          <t>Bois d'œuvre</t>
        </is>
      </c>
      <c r="B792" t="inlineStr">
        <is>
          <t>Usines de contreplaqués</t>
        </is>
      </c>
      <c r="C792" t="n">
        <v>268</v>
      </c>
      <c r="D792" t="inlineStr"/>
      <c r="E792" t="inlineStr"/>
      <c r="F792" t="inlineStr">
        <is>
          <t>Donnée calculée</t>
        </is>
      </c>
    </row>
    <row r="793">
      <c r="A793" t="inlineStr">
        <is>
          <t>Bois d'œuvre F</t>
        </is>
      </c>
      <c r="B793" t="inlineStr">
        <is>
          <t>Usines de contreplaqués</t>
        </is>
      </c>
      <c r="C793" t="n">
        <v>79.90000000000001</v>
      </c>
      <c r="D793" t="inlineStr"/>
      <c r="E793" t="inlineStr"/>
      <c r="F793" t="inlineStr">
        <is>
          <t>Donnée collectée</t>
        </is>
      </c>
    </row>
    <row r="794">
      <c r="A794" t="inlineStr">
        <is>
          <t>Bois d'œuvre R</t>
        </is>
      </c>
      <c r="B794" t="inlineStr">
        <is>
          <t>Usines de contreplaqués</t>
        </is>
      </c>
      <c r="C794" t="n">
        <v>188</v>
      </c>
      <c r="D794" t="inlineStr"/>
      <c r="E794" t="inlineStr"/>
      <c r="F794" t="inlineStr">
        <is>
          <t>Donnée collectée</t>
        </is>
      </c>
    </row>
    <row r="795">
      <c r="A795" t="inlineStr">
        <is>
          <t>Bois exploité F</t>
        </is>
      </c>
      <c r="B795" t="inlineStr">
        <is>
          <t>Usines de contreplaqués</t>
        </is>
      </c>
      <c r="C795" t="n">
        <v>79.90000000000001</v>
      </c>
      <c r="D795" t="inlineStr"/>
      <c r="E795" t="inlineStr"/>
      <c r="F795" t="inlineStr">
        <is>
          <t>Donnée calculée</t>
        </is>
      </c>
    </row>
    <row r="796">
      <c r="A796" t="inlineStr">
        <is>
          <t>Bois exploité R</t>
        </is>
      </c>
      <c r="B796" t="inlineStr">
        <is>
          <t>Usines de contreplaqués</t>
        </is>
      </c>
      <c r="C796" t="n">
        <v>188</v>
      </c>
      <c r="D796" t="inlineStr"/>
      <c r="E796" t="inlineStr"/>
      <c r="F796" t="inlineStr">
        <is>
          <t>Donnée calculée</t>
        </is>
      </c>
    </row>
    <row r="797">
      <c r="A797" t="inlineStr">
        <is>
          <t>Produits de la 1ère transformation bois d'œuvre</t>
        </is>
      </c>
      <c r="B797" t="inlineStr">
        <is>
          <t>Usines de contreplaqués</t>
        </is>
      </c>
      <c r="C797" t="n">
        <v>103</v>
      </c>
      <c r="D797" t="inlineStr"/>
      <c r="E797" t="inlineStr"/>
      <c r="F797" t="inlineStr">
        <is>
          <t>Donnée calculée</t>
        </is>
      </c>
    </row>
    <row r="798">
      <c r="A798" t="inlineStr">
        <is>
          <t>Placages</t>
        </is>
      </c>
      <c r="B798" t="inlineStr">
        <is>
          <t>Usines de contreplaqués</t>
        </is>
      </c>
      <c r="C798" t="n">
        <v>103</v>
      </c>
      <c r="D798" t="inlineStr"/>
      <c r="E798" t="inlineStr"/>
      <c r="F798" t="inlineStr">
        <is>
          <t>Donnée collectée</t>
        </is>
      </c>
    </row>
    <row r="799">
      <c r="A799" t="inlineStr">
        <is>
          <t>Placages F</t>
        </is>
      </c>
      <c r="B799" t="inlineStr">
        <is>
          <t>Usines de contreplaqués</t>
        </is>
      </c>
      <c r="C799" t="n">
        <v>3.93</v>
      </c>
      <c r="D799" t="n">
        <v>0</v>
      </c>
      <c r="E799" t="n">
        <v>103</v>
      </c>
      <c r="F799" t="inlineStr">
        <is>
          <t>Donnée calculée</t>
        </is>
      </c>
    </row>
    <row r="800">
      <c r="A800" t="inlineStr">
        <is>
          <t>Placages R</t>
        </is>
      </c>
      <c r="B800" t="inlineStr">
        <is>
          <t>Usines de contreplaqués</t>
        </is>
      </c>
      <c r="C800" t="n">
        <v>99</v>
      </c>
      <c r="D800" t="n">
        <v>0</v>
      </c>
      <c r="E800" t="n">
        <v>103</v>
      </c>
      <c r="F800" t="inlineStr">
        <is>
          <t>Donnée calculée</t>
        </is>
      </c>
    </row>
    <row r="801">
      <c r="A801" t="inlineStr">
        <is>
          <t>Produits de la 1ère transformation bois d'œuvre F</t>
        </is>
      </c>
      <c r="B801" t="inlineStr">
        <is>
          <t>Usines de contreplaqués</t>
        </is>
      </c>
      <c r="C801" t="n">
        <v>3.93</v>
      </c>
      <c r="D801" t="n">
        <v>0</v>
      </c>
      <c r="E801" t="n">
        <v>103</v>
      </c>
      <c r="F801" t="inlineStr">
        <is>
          <t>Donnée calculée</t>
        </is>
      </c>
    </row>
    <row r="802">
      <c r="A802" t="inlineStr">
        <is>
          <t>Produits de la 1ère transformation bois d'œuvre R</t>
        </is>
      </c>
      <c r="B802" t="inlineStr">
        <is>
          <t>Usines de contreplaqués</t>
        </is>
      </c>
      <c r="C802" t="n">
        <v>99</v>
      </c>
      <c r="D802" t="n">
        <v>0</v>
      </c>
      <c r="E802" t="n">
        <v>103</v>
      </c>
      <c r="F802" t="inlineStr">
        <is>
          <t>Donnée calculée</t>
        </is>
      </c>
    </row>
    <row r="803">
      <c r="A803" t="inlineStr">
        <is>
          <t>Produits de la 1ère transformation bois d'œuvre</t>
        </is>
      </c>
      <c r="B803" t="inlineStr">
        <is>
          <t>Fabrication d'emballages bois</t>
        </is>
      </c>
      <c r="C803" t="n">
        <v>4110</v>
      </c>
      <c r="D803" t="inlineStr"/>
      <c r="E803" t="inlineStr"/>
      <c r="F803" t="inlineStr">
        <is>
          <t>Donnée calculée</t>
        </is>
      </c>
    </row>
    <row r="804">
      <c r="A804" t="inlineStr">
        <is>
          <t>Sciages</t>
        </is>
      </c>
      <c r="B804" t="inlineStr">
        <is>
          <t>Fabrication d'emballages bois</t>
        </is>
      </c>
      <c r="C804" t="n">
        <v>4110</v>
      </c>
      <c r="D804" t="inlineStr"/>
      <c r="E804" t="inlineStr"/>
      <c r="F804" t="inlineStr">
        <is>
          <t>Donnée calculée</t>
        </is>
      </c>
    </row>
    <row r="805">
      <c r="A805" t="inlineStr">
        <is>
          <t>Sciages F</t>
        </is>
      </c>
      <c r="B805" t="inlineStr">
        <is>
          <t>Fabrication d'emballages bois</t>
        </is>
      </c>
      <c r="C805" t="n">
        <v>652</v>
      </c>
      <c r="D805" t="n">
        <v>0</v>
      </c>
      <c r="E805" t="n">
        <v>1270</v>
      </c>
      <c r="F805" t="inlineStr">
        <is>
          <t>Donnée calculée</t>
        </is>
      </c>
    </row>
    <row r="806">
      <c r="A806" t="inlineStr">
        <is>
          <t>Sciages R</t>
        </is>
      </c>
      <c r="B806" t="inlineStr">
        <is>
          <t>Fabrication d'emballages bois</t>
        </is>
      </c>
      <c r="C806" t="n">
        <v>3460</v>
      </c>
      <c r="D806" t="n">
        <v>2840</v>
      </c>
      <c r="E806" t="n">
        <v>4110</v>
      </c>
      <c r="F806" t="inlineStr">
        <is>
          <t>Donnée calculée</t>
        </is>
      </c>
    </row>
    <row r="807">
      <c r="A807" t="inlineStr">
        <is>
          <t>Produits de la 1ère transformation bois d'œuvre F</t>
        </is>
      </c>
      <c r="B807" t="inlineStr">
        <is>
          <t>Fabrication d'emballages bois</t>
        </is>
      </c>
      <c r="C807" t="n">
        <v>652</v>
      </c>
      <c r="D807" t="n">
        <v>0</v>
      </c>
      <c r="E807" t="n">
        <v>1270</v>
      </c>
      <c r="F807" t="inlineStr">
        <is>
          <t>Donnée calculée</t>
        </is>
      </c>
    </row>
    <row r="808">
      <c r="A808" t="inlineStr">
        <is>
          <t>Produits de la 1ère transformation bois d'œuvre R</t>
        </is>
      </c>
      <c r="B808" t="inlineStr">
        <is>
          <t>Fabrication d'emballages bois</t>
        </is>
      </c>
      <c r="C808" t="n">
        <v>3460</v>
      </c>
      <c r="D808" t="n">
        <v>2840</v>
      </c>
      <c r="E808" t="n">
        <v>4110</v>
      </c>
      <c r="F808" t="inlineStr">
        <is>
          <t>Donnée calculée</t>
        </is>
      </c>
    </row>
    <row r="809">
      <c r="A809" t="inlineStr">
        <is>
          <t>Combustibles chaudières collectives</t>
        </is>
      </c>
      <c r="B809" t="inlineStr">
        <is>
          <t>Fabrication d'emballages bois</t>
        </is>
      </c>
      <c r="C809" t="n">
        <v>584</v>
      </c>
      <c r="D809" t="inlineStr"/>
      <c r="E809" t="inlineStr"/>
      <c r="F809" t="inlineStr">
        <is>
          <t>Donnée calculée</t>
        </is>
      </c>
    </row>
    <row r="810">
      <c r="A810" t="inlineStr">
        <is>
          <t>Déchets bois</t>
        </is>
      </c>
      <c r="B810" t="inlineStr">
        <is>
          <t>Fabrication d'emballages bois</t>
        </is>
      </c>
      <c r="C810" t="n">
        <v>584</v>
      </c>
      <c r="D810" t="inlineStr"/>
      <c r="E810" t="inlineStr"/>
      <c r="F810" t="inlineStr">
        <is>
          <t>Donnée collectée</t>
        </is>
      </c>
    </row>
    <row r="811">
      <c r="A811" t="inlineStr">
        <is>
          <t>Connexes</t>
        </is>
      </c>
      <c r="B811" t="inlineStr">
        <is>
          <t>Production de granulés</t>
        </is>
      </c>
      <c r="C811" t="n">
        <v>2000</v>
      </c>
      <c r="D811" t="inlineStr"/>
      <c r="E811" t="inlineStr"/>
      <c r="F811" t="inlineStr">
        <is>
          <t>Donnée calculée</t>
        </is>
      </c>
    </row>
    <row r="812">
      <c r="A812" t="inlineStr">
        <is>
          <t>Connexes F</t>
        </is>
      </c>
      <c r="B812" t="inlineStr">
        <is>
          <t>Production de granulés</t>
        </is>
      </c>
      <c r="C812" t="n">
        <v>911</v>
      </c>
      <c r="D812" t="n">
        <v>0</v>
      </c>
      <c r="E812" t="n">
        <v>1590</v>
      </c>
      <c r="F812" t="inlineStr">
        <is>
          <t>Donnée calculée</t>
        </is>
      </c>
    </row>
    <row r="813">
      <c r="A813" t="inlineStr">
        <is>
          <t>Sciures F</t>
        </is>
      </c>
      <c r="B813" t="inlineStr">
        <is>
          <t>Production de granulés</t>
        </is>
      </c>
      <c r="C813" t="n">
        <v>911</v>
      </c>
      <c r="D813" t="n">
        <v>0</v>
      </c>
      <c r="E813" t="n">
        <v>1590</v>
      </c>
      <c r="F813" t="inlineStr">
        <is>
          <t>Donnée calculée</t>
        </is>
      </c>
    </row>
    <row r="814">
      <c r="A814" t="inlineStr">
        <is>
          <t>Connexes R</t>
        </is>
      </c>
      <c r="B814" t="inlineStr">
        <is>
          <t>Production de granulés</t>
        </is>
      </c>
      <c r="C814" t="n">
        <v>1090</v>
      </c>
      <c r="D814" t="n">
        <v>406</v>
      </c>
      <c r="E814" t="n">
        <v>2000</v>
      </c>
      <c r="F814" t="inlineStr">
        <is>
          <t>Donnée calculée</t>
        </is>
      </c>
    </row>
    <row r="815">
      <c r="A815" t="inlineStr">
        <is>
          <t>Sciures R</t>
        </is>
      </c>
      <c r="B815" t="inlineStr">
        <is>
          <t>Production de granulés</t>
        </is>
      </c>
      <c r="C815" t="n">
        <v>1090</v>
      </c>
      <c r="D815" t="n">
        <v>406</v>
      </c>
      <c r="E815" t="n">
        <v>2000</v>
      </c>
      <c r="F815" t="inlineStr">
        <is>
          <t>Donnée calculée</t>
        </is>
      </c>
    </row>
    <row r="816">
      <c r="A816" t="inlineStr">
        <is>
          <t>Connexes hors écorces</t>
        </is>
      </c>
      <c r="B816" t="inlineStr">
        <is>
          <t>Production de granulés</t>
        </is>
      </c>
      <c r="C816" t="n">
        <v>2000</v>
      </c>
      <c r="D816" t="inlineStr"/>
      <c r="E816" t="inlineStr"/>
      <c r="F816" t="inlineStr">
        <is>
          <t>Donnée calculée</t>
        </is>
      </c>
    </row>
    <row r="817">
      <c r="A817" t="inlineStr">
        <is>
          <t>Connexes hors écorces F</t>
        </is>
      </c>
      <c r="B817" t="inlineStr">
        <is>
          <t>Production de granulés</t>
        </is>
      </c>
      <c r="C817" t="n">
        <v>911</v>
      </c>
      <c r="D817" t="n">
        <v>0</v>
      </c>
      <c r="E817" t="n">
        <v>1590</v>
      </c>
      <c r="F817" t="inlineStr">
        <is>
          <t>Donnée calculée</t>
        </is>
      </c>
    </row>
    <row r="818">
      <c r="A818" t="inlineStr">
        <is>
          <t>Connexes hors écorces R</t>
        </is>
      </c>
      <c r="B818" t="inlineStr">
        <is>
          <t>Production de granulés</t>
        </is>
      </c>
      <c r="C818" t="n">
        <v>1090</v>
      </c>
      <c r="D818" t="n">
        <v>406</v>
      </c>
      <c r="E818" t="n">
        <v>2000</v>
      </c>
      <c r="F818" t="inlineStr">
        <is>
          <t>Donnée calculée</t>
        </is>
      </c>
    </row>
    <row r="819">
      <c r="A819" t="inlineStr">
        <is>
          <t>Sciures</t>
        </is>
      </c>
      <c r="B819" t="inlineStr">
        <is>
          <t>Production de granulés</t>
        </is>
      </c>
      <c r="C819" t="n">
        <v>2000</v>
      </c>
      <c r="D819" t="inlineStr"/>
      <c r="E819" t="inlineStr"/>
      <c r="F819" t="inlineStr">
        <is>
          <t>Donnée calculée</t>
        </is>
      </c>
    </row>
    <row r="820">
      <c r="A820" t="inlineStr">
        <is>
          <t>Bois hors forêt circuit court</t>
        </is>
      </c>
      <c r="B820" t="inlineStr">
        <is>
          <t>Valorisation énergétique</t>
        </is>
      </c>
      <c r="C820" t="n">
        <v>6500</v>
      </c>
      <c r="D820" t="inlineStr"/>
      <c r="E820" t="inlineStr"/>
      <c r="F820" t="inlineStr">
        <is>
          <t>Donnée calculée</t>
        </is>
      </c>
    </row>
    <row r="821">
      <c r="A821" t="inlineStr">
        <is>
          <t>Bois exploité</t>
        </is>
      </c>
      <c r="B821" t="inlineStr">
        <is>
          <t>Valorisation énergétique</t>
        </is>
      </c>
      <c r="C821" t="n">
        <v>13000</v>
      </c>
      <c r="D821" t="inlineStr"/>
      <c r="E821" t="inlineStr"/>
      <c r="F821" t="inlineStr">
        <is>
          <t>Donnée calculée</t>
        </is>
      </c>
    </row>
    <row r="822">
      <c r="A822" t="inlineStr">
        <is>
          <t>Bois bûche ménages</t>
        </is>
      </c>
      <c r="B822" t="inlineStr">
        <is>
          <t>Valorisation énergétique</t>
        </is>
      </c>
      <c r="C822" t="n">
        <v>32800</v>
      </c>
      <c r="D822" t="inlineStr"/>
      <c r="E822" t="inlineStr"/>
      <c r="F822" t="inlineStr">
        <is>
          <t>Donnée calculée</t>
        </is>
      </c>
    </row>
    <row r="823">
      <c r="A823" t="inlineStr">
        <is>
          <t>Bois bûche officiel F</t>
        </is>
      </c>
      <c r="B823" t="inlineStr">
        <is>
          <t>Valorisation énergétique</t>
        </is>
      </c>
      <c r="C823" t="n">
        <v>3770</v>
      </c>
      <c r="D823" t="n">
        <v>13.6</v>
      </c>
      <c r="E823" t="n">
        <v>5290</v>
      </c>
      <c r="F823" t="inlineStr">
        <is>
          <t>Donnée calculée</t>
        </is>
      </c>
    </row>
    <row r="824">
      <c r="A824" t="inlineStr">
        <is>
          <t>Bois bûche officiel R</t>
        </is>
      </c>
      <c r="B824" t="inlineStr">
        <is>
          <t>Valorisation énergétique</t>
        </is>
      </c>
      <c r="C824" t="n">
        <v>1540</v>
      </c>
      <c r="D824" t="n">
        <v>13.6</v>
      </c>
      <c r="E824" t="n">
        <v>5290</v>
      </c>
      <c r="F824" t="inlineStr">
        <is>
          <t>Donnée calculée</t>
        </is>
      </c>
    </row>
    <row r="825">
      <c r="A825" t="inlineStr">
        <is>
          <t>Bois circuit court</t>
        </is>
      </c>
      <c r="B825" t="inlineStr">
        <is>
          <t>Valorisation énergétique</t>
        </is>
      </c>
      <c r="C825" t="n">
        <v>27500</v>
      </c>
      <c r="D825" t="inlineStr"/>
      <c r="E825" t="inlineStr"/>
      <c r="F825" t="inlineStr">
        <is>
          <t>Donnée calculée</t>
        </is>
      </c>
    </row>
    <row r="826">
      <c r="A826" t="inlineStr">
        <is>
          <t>Bois bûche circuit court</t>
        </is>
      </c>
      <c r="B826" t="inlineStr">
        <is>
          <t>Valorisation énergétique</t>
        </is>
      </c>
      <c r="C826" t="n">
        <v>21000</v>
      </c>
      <c r="D826" t="inlineStr"/>
      <c r="E826" t="inlineStr"/>
      <c r="F826" t="inlineStr">
        <is>
          <t>Donnée calculée</t>
        </is>
      </c>
    </row>
    <row r="827">
      <c r="A827" t="inlineStr">
        <is>
          <t>Bois bûche officiel</t>
        </is>
      </c>
      <c r="B827" t="inlineStr">
        <is>
          <t>Valorisation énergétique</t>
        </is>
      </c>
      <c r="C827" t="n">
        <v>5310</v>
      </c>
      <c r="D827" t="inlineStr"/>
      <c r="E827" t="inlineStr"/>
      <c r="F827" t="inlineStr">
        <is>
          <t>Donnée calculée</t>
        </is>
      </c>
    </row>
    <row r="828">
      <c r="A828" t="inlineStr">
        <is>
          <t>Plaquettes forestières</t>
        </is>
      </c>
      <c r="B828" t="inlineStr">
        <is>
          <t>Valorisation énergétique</t>
        </is>
      </c>
      <c r="C828" t="n">
        <v>7670</v>
      </c>
      <c r="D828" t="inlineStr"/>
      <c r="E828" t="inlineStr"/>
      <c r="F828" t="inlineStr">
        <is>
          <t>Donnée calculée</t>
        </is>
      </c>
    </row>
    <row r="829">
      <c r="A829" t="inlineStr">
        <is>
          <t>Plaquettes forestières F</t>
        </is>
      </c>
      <c r="B829" t="inlineStr">
        <is>
          <t>Valorisation énergétique</t>
        </is>
      </c>
      <c r="C829" t="n">
        <v>4890</v>
      </c>
      <c r="D829" t="n">
        <v>27.3</v>
      </c>
      <c r="E829" t="n">
        <v>7640</v>
      </c>
      <c r="F829" t="inlineStr">
        <is>
          <t>Donnée calculée</t>
        </is>
      </c>
    </row>
    <row r="830">
      <c r="A830" t="inlineStr">
        <is>
          <t>Plaquettes forestières R</t>
        </is>
      </c>
      <c r="B830" t="inlineStr">
        <is>
          <t>Valorisation énergétique</t>
        </is>
      </c>
      <c r="C830" t="n">
        <v>2780</v>
      </c>
      <c r="D830" t="n">
        <v>27.3</v>
      </c>
      <c r="E830" t="n">
        <v>7640</v>
      </c>
      <c r="F830" t="inlineStr">
        <is>
          <t>Donnée calculée</t>
        </is>
      </c>
    </row>
    <row r="831">
      <c r="A831" t="inlineStr">
        <is>
          <t>Bois exploité F</t>
        </is>
      </c>
      <c r="B831" t="inlineStr">
        <is>
          <t>Valorisation énergétique</t>
        </is>
      </c>
      <c r="C831" t="n">
        <v>8660</v>
      </c>
      <c r="D831" t="n">
        <v>40.8</v>
      </c>
      <c r="E831" t="n">
        <v>12900</v>
      </c>
      <c r="F831" t="inlineStr">
        <is>
          <t>Donnée calculée</t>
        </is>
      </c>
    </row>
    <row r="832">
      <c r="A832" t="inlineStr">
        <is>
          <t>Bois exploité R</t>
        </is>
      </c>
      <c r="B832" t="inlineStr">
        <is>
          <t>Valorisation énergétique</t>
        </is>
      </c>
      <c r="C832" t="n">
        <v>4310</v>
      </c>
      <c r="D832" t="n">
        <v>40.9</v>
      </c>
      <c r="E832" t="n">
        <v>12900</v>
      </c>
      <c r="F832" t="inlineStr">
        <is>
          <t>Donnée calculée</t>
        </is>
      </c>
    </row>
    <row r="833">
      <c r="A833" t="inlineStr">
        <is>
          <t>Granulés</t>
        </is>
      </c>
      <c r="B833" t="inlineStr">
        <is>
          <t>Valorisation énergétique</t>
        </is>
      </c>
      <c r="C833" t="n">
        <v>2170</v>
      </c>
      <c r="D833" t="inlineStr"/>
      <c r="E833" t="inlineStr"/>
      <c r="F833" t="inlineStr">
        <is>
          <t>Donnée calculée</t>
        </is>
      </c>
    </row>
    <row r="834">
      <c r="A834" t="inlineStr">
        <is>
          <t>Connexes</t>
        </is>
      </c>
      <c r="B834" t="inlineStr">
        <is>
          <t>Valorisation énergétique</t>
        </is>
      </c>
      <c r="C834" t="n">
        <v>7160</v>
      </c>
      <c r="D834" t="n">
        <v>5380</v>
      </c>
      <c r="E834" t="n">
        <v>9120</v>
      </c>
      <c r="F834" t="inlineStr">
        <is>
          <t>Donnée calculée</t>
        </is>
      </c>
    </row>
    <row r="835">
      <c r="A835" t="inlineStr">
        <is>
          <t>Connexes F</t>
        </is>
      </c>
      <c r="B835" t="inlineStr">
        <is>
          <t>Valorisation énergétique</t>
        </is>
      </c>
      <c r="C835" t="n">
        <v>2560</v>
      </c>
      <c r="D835" t="n">
        <v>700</v>
      </c>
      <c r="E835" t="n">
        <v>3260</v>
      </c>
      <c r="F835" t="inlineStr">
        <is>
          <t>Donnée calculée</t>
        </is>
      </c>
    </row>
    <row r="836">
      <c r="A836" t="inlineStr">
        <is>
          <t>Plaquettes de scierie F</t>
        </is>
      </c>
      <c r="B836" t="inlineStr">
        <is>
          <t>Valorisation énergétique</t>
        </is>
      </c>
      <c r="C836" t="n">
        <v>1790</v>
      </c>
      <c r="D836" t="n">
        <v>700</v>
      </c>
      <c r="E836" t="n">
        <v>2430</v>
      </c>
      <c r="F836" t="inlineStr">
        <is>
          <t>Donnée calculée</t>
        </is>
      </c>
    </row>
    <row r="837">
      <c r="A837" t="inlineStr">
        <is>
          <t>Ecorces F</t>
        </is>
      </c>
      <c r="B837" t="inlineStr">
        <is>
          <t>Valorisation énergétique</t>
        </is>
      </c>
      <c r="C837" t="n">
        <v>766</v>
      </c>
      <c r="D837" t="n">
        <v>0</v>
      </c>
      <c r="E837" t="n">
        <v>833</v>
      </c>
      <c r="F837" t="inlineStr">
        <is>
          <t>Donnée calculée</t>
        </is>
      </c>
    </row>
    <row r="838">
      <c r="A838" t="inlineStr">
        <is>
          <t>Connexes R</t>
        </is>
      </c>
      <c r="B838" t="inlineStr">
        <is>
          <t>Valorisation énergétique</t>
        </is>
      </c>
      <c r="C838" t="n">
        <v>4600</v>
      </c>
      <c r="D838" t="n">
        <v>2950</v>
      </c>
      <c r="E838" t="n">
        <v>7590</v>
      </c>
      <c r="F838" t="inlineStr">
        <is>
          <t>Donnée calculée</t>
        </is>
      </c>
    </row>
    <row r="839">
      <c r="A839" t="inlineStr">
        <is>
          <t>Plaquettes de scierie R</t>
        </is>
      </c>
      <c r="B839" t="inlineStr">
        <is>
          <t>Valorisation énergétique</t>
        </is>
      </c>
      <c r="C839" t="n">
        <v>3590</v>
      </c>
      <c r="D839" t="n">
        <v>2950</v>
      </c>
      <c r="E839" t="n">
        <v>4680</v>
      </c>
      <c r="F839" t="inlineStr">
        <is>
          <t>Donnée calculée</t>
        </is>
      </c>
    </row>
    <row r="840">
      <c r="A840" t="inlineStr">
        <is>
          <t>Ecorces R</t>
        </is>
      </c>
      <c r="B840" t="inlineStr">
        <is>
          <t>Valorisation énergétique</t>
        </is>
      </c>
      <c r="C840" t="n">
        <v>1010</v>
      </c>
      <c r="D840" t="n">
        <v>0</v>
      </c>
      <c r="E840" t="n">
        <v>2910</v>
      </c>
      <c r="F840" t="inlineStr">
        <is>
          <t>Donnée calculée</t>
        </is>
      </c>
    </row>
    <row r="841">
      <c r="A841" t="inlineStr">
        <is>
          <t>Connexes hors écorces</t>
        </is>
      </c>
      <c r="B841" t="inlineStr">
        <is>
          <t>Valorisation énergétique</t>
        </is>
      </c>
      <c r="C841" t="n">
        <v>5380</v>
      </c>
      <c r="D841" t="inlineStr"/>
      <c r="E841" t="inlineStr"/>
      <c r="F841" t="inlineStr">
        <is>
          <t>Donnée calculée</t>
        </is>
      </c>
    </row>
    <row r="842">
      <c r="A842" t="inlineStr">
        <is>
          <t>Connexes hors écorces F</t>
        </is>
      </c>
      <c r="B842" t="inlineStr">
        <is>
          <t>Valorisation énergétique</t>
        </is>
      </c>
      <c r="C842" t="n">
        <v>1790</v>
      </c>
      <c r="D842" t="n">
        <v>700</v>
      </c>
      <c r="E842" t="n">
        <v>2430</v>
      </c>
      <c r="F842" t="inlineStr">
        <is>
          <t>Donnée calculée</t>
        </is>
      </c>
    </row>
    <row r="843">
      <c r="A843" t="inlineStr">
        <is>
          <t>Connexes hors écorces R</t>
        </is>
      </c>
      <c r="B843" t="inlineStr">
        <is>
          <t>Valorisation énergétique</t>
        </is>
      </c>
      <c r="C843" t="n">
        <v>3590</v>
      </c>
      <c r="D843" t="n">
        <v>2950</v>
      </c>
      <c r="E843" t="n">
        <v>4680</v>
      </c>
      <c r="F843" t="inlineStr">
        <is>
          <t>Donnée calculée</t>
        </is>
      </c>
    </row>
    <row r="844">
      <c r="A844" t="inlineStr">
        <is>
          <t>Ecorces</t>
        </is>
      </c>
      <c r="B844" t="inlineStr">
        <is>
          <t>Valorisation énergétique</t>
        </is>
      </c>
      <c r="C844" t="n">
        <v>1780</v>
      </c>
      <c r="D844" t="n">
        <v>0</v>
      </c>
      <c r="E844" t="n">
        <v>3740</v>
      </c>
      <c r="F844" t="inlineStr">
        <is>
          <t>Donnée calculée</t>
        </is>
      </c>
    </row>
    <row r="845">
      <c r="A845" t="inlineStr">
        <is>
          <t>Plaquettes de scierie</t>
        </is>
      </c>
      <c r="B845" t="inlineStr">
        <is>
          <t>Valorisation énergétique</t>
        </is>
      </c>
      <c r="C845" t="n">
        <v>5380</v>
      </c>
      <c r="D845" t="inlineStr"/>
      <c r="E845" t="inlineStr"/>
      <c r="F845" t="inlineStr">
        <is>
          <t>Donnée calculée</t>
        </is>
      </c>
    </row>
    <row r="846">
      <c r="A846" t="inlineStr">
        <is>
          <t>Plaquettes</t>
        </is>
      </c>
      <c r="B846" t="inlineStr">
        <is>
          <t>Valorisation énergétique</t>
        </is>
      </c>
      <c r="C846" t="n">
        <v>13000</v>
      </c>
      <c r="D846" t="inlineStr"/>
      <c r="E846" t="inlineStr"/>
      <c r="F846" t="inlineStr">
        <is>
          <t>Donnée calculée</t>
        </is>
      </c>
    </row>
    <row r="847">
      <c r="A847" t="inlineStr">
        <is>
          <t>Combustibles chaudières collectives</t>
        </is>
      </c>
      <c r="B847" t="inlineStr">
        <is>
          <t>Valorisation énergétique</t>
        </is>
      </c>
      <c r="C847" t="n">
        <v>18800</v>
      </c>
      <c r="D847" t="inlineStr"/>
      <c r="E847" t="inlineStr"/>
      <c r="F847" t="inlineStr">
        <is>
          <t>Donnée calculée</t>
        </is>
      </c>
    </row>
    <row r="848">
      <c r="A848" t="inlineStr">
        <is>
          <t>Déchets bois</t>
        </is>
      </c>
      <c r="B848" t="inlineStr">
        <is>
          <t>Valorisation énergétique</t>
        </is>
      </c>
      <c r="C848" t="n">
        <v>3630</v>
      </c>
      <c r="D848" t="inlineStr"/>
      <c r="E848" t="inlineStr"/>
      <c r="F848" t="inlineStr">
        <is>
          <t>Donnée calculée</t>
        </is>
      </c>
    </row>
    <row r="849">
      <c r="A849" t="inlineStr">
        <is>
          <t>Bois hors forêt circuit court</t>
        </is>
      </c>
      <c r="B849" t="inlineStr">
        <is>
          <t>Chauffage ménages</t>
        </is>
      </c>
      <c r="C849" t="n">
        <v>6500</v>
      </c>
      <c r="D849" t="inlineStr"/>
      <c r="E849" t="inlineStr"/>
      <c r="F849" t="inlineStr">
        <is>
          <t>Donnée calculée</t>
        </is>
      </c>
    </row>
    <row r="850">
      <c r="A850" t="inlineStr">
        <is>
          <t>Bois exploité</t>
        </is>
      </c>
      <c r="B850" t="inlineStr">
        <is>
          <t>Chauffage ménages</t>
        </is>
      </c>
      <c r="C850" t="n">
        <v>5310</v>
      </c>
      <c r="D850" t="inlineStr"/>
      <c r="E850" t="inlineStr"/>
      <c r="F850" t="inlineStr">
        <is>
          <t>Donnée calculée</t>
        </is>
      </c>
    </row>
    <row r="851">
      <c r="A851" t="inlineStr">
        <is>
          <t>Bois bûche ménages</t>
        </is>
      </c>
      <c r="B851" t="inlineStr">
        <is>
          <t>Chauffage ménages</t>
        </is>
      </c>
      <c r="C851" t="n">
        <v>32800</v>
      </c>
      <c r="D851" t="inlineStr"/>
      <c r="E851" t="inlineStr"/>
      <c r="F851" t="inlineStr">
        <is>
          <t>Donnée calculée</t>
        </is>
      </c>
    </row>
    <row r="852">
      <c r="A852" t="inlineStr">
        <is>
          <t>Bois bûche officiel F</t>
        </is>
      </c>
      <c r="B852" t="inlineStr">
        <is>
          <t>Chauffage ménages</t>
        </is>
      </c>
      <c r="C852" t="n">
        <v>3770</v>
      </c>
      <c r="D852" t="n">
        <v>13.7</v>
      </c>
      <c r="E852" t="n">
        <v>5290</v>
      </c>
      <c r="F852" t="inlineStr">
        <is>
          <t>Donnée calculée</t>
        </is>
      </c>
    </row>
    <row r="853">
      <c r="A853" t="inlineStr">
        <is>
          <t>Bois bûche officiel R</t>
        </is>
      </c>
      <c r="B853" t="inlineStr">
        <is>
          <t>Chauffage ménages</t>
        </is>
      </c>
      <c r="C853" t="n">
        <v>1540</v>
      </c>
      <c r="D853" t="n">
        <v>13.7</v>
      </c>
      <c r="E853" t="n">
        <v>5290</v>
      </c>
      <c r="F853" t="inlineStr">
        <is>
          <t>Donnée calculée</t>
        </is>
      </c>
    </row>
    <row r="854">
      <c r="A854" t="inlineStr">
        <is>
          <t>Bois circuit court</t>
        </is>
      </c>
      <c r="B854" t="inlineStr">
        <is>
          <t>Chauffage ménages</t>
        </is>
      </c>
      <c r="C854" t="n">
        <v>27500</v>
      </c>
      <c r="D854" t="inlineStr"/>
      <c r="E854" t="inlineStr"/>
      <c r="F854" t="inlineStr">
        <is>
          <t>Donnée calculée</t>
        </is>
      </c>
    </row>
    <row r="855">
      <c r="A855" t="inlineStr">
        <is>
          <t>Bois bûche circuit court</t>
        </is>
      </c>
      <c r="B855" t="inlineStr">
        <is>
          <t>Chauffage ménages</t>
        </is>
      </c>
      <c r="C855" t="n">
        <v>21000</v>
      </c>
      <c r="D855" t="inlineStr"/>
      <c r="E855" t="inlineStr"/>
      <c r="F855" t="inlineStr">
        <is>
          <t>Donnée calculée</t>
        </is>
      </c>
    </row>
    <row r="856">
      <c r="A856" t="inlineStr">
        <is>
          <t>Bois bûche officiel</t>
        </is>
      </c>
      <c r="B856" t="inlineStr">
        <is>
          <t>Chauffage ménages</t>
        </is>
      </c>
      <c r="C856" t="n">
        <v>5310</v>
      </c>
      <c r="D856" t="inlineStr"/>
      <c r="E856" t="inlineStr"/>
      <c r="F856" t="inlineStr">
        <is>
          <t>Donnée collectée</t>
        </is>
      </c>
    </row>
    <row r="857">
      <c r="A857" t="inlineStr">
        <is>
          <t>Bois exploité F</t>
        </is>
      </c>
      <c r="B857" t="inlineStr">
        <is>
          <t>Chauffage ménages</t>
        </is>
      </c>
      <c r="C857" t="n">
        <v>3770</v>
      </c>
      <c r="D857" t="n">
        <v>13.7</v>
      </c>
      <c r="E857" t="n">
        <v>5290</v>
      </c>
      <c r="F857" t="inlineStr">
        <is>
          <t>Donnée calculée</t>
        </is>
      </c>
    </row>
    <row r="858">
      <c r="A858" t="inlineStr">
        <is>
          <t>Bois exploité R</t>
        </is>
      </c>
      <c r="B858" t="inlineStr">
        <is>
          <t>Chauffage ménages</t>
        </is>
      </c>
      <c r="C858" t="n">
        <v>1540</v>
      </c>
      <c r="D858" t="n">
        <v>13.7</v>
      </c>
      <c r="E858" t="n">
        <v>5290</v>
      </c>
      <c r="F858" t="inlineStr">
        <is>
          <t>Donnée calculée</t>
        </is>
      </c>
    </row>
    <row r="859">
      <c r="A859" t="inlineStr">
        <is>
          <t>Granulés</t>
        </is>
      </c>
      <c r="B859" t="inlineStr">
        <is>
          <t>Chauffage ménages</t>
        </is>
      </c>
      <c r="C859" t="n">
        <v>2170</v>
      </c>
      <c r="D859" t="inlineStr"/>
      <c r="E859" t="inlineStr"/>
      <c r="F859" t="inlineStr">
        <is>
          <t>Donnée collectée</t>
        </is>
      </c>
    </row>
    <row r="860">
      <c r="A860" t="inlineStr">
        <is>
          <t>Combustibles chaudières collectives</t>
        </is>
      </c>
      <c r="B860" t="inlineStr">
        <is>
          <t>Chauffage ménages</t>
        </is>
      </c>
      <c r="C860" t="n">
        <v>2170</v>
      </c>
      <c r="D860" t="inlineStr"/>
      <c r="E860" t="inlineStr"/>
      <c r="F860" t="inlineStr">
        <is>
          <t>Donnée calculée</t>
        </is>
      </c>
    </row>
    <row r="861">
      <c r="A861" t="inlineStr">
        <is>
          <t>Bois exploité</t>
        </is>
      </c>
      <c r="B861" t="inlineStr">
        <is>
          <t>Chauffage industriel et collectif</t>
        </is>
      </c>
      <c r="C861" t="n">
        <v>7670</v>
      </c>
      <c r="D861" t="inlineStr"/>
      <c r="E861" t="inlineStr"/>
      <c r="F861" t="inlineStr">
        <is>
          <t>Donnée calculée</t>
        </is>
      </c>
    </row>
    <row r="862">
      <c r="A862" t="inlineStr">
        <is>
          <t>Bois bûche ménages</t>
        </is>
      </c>
      <c r="B862" t="inlineStr">
        <is>
          <t>Chauffage industriel et collectif</t>
        </is>
      </c>
      <c r="C862" t="n">
        <v>0</v>
      </c>
      <c r="D862" t="inlineStr"/>
      <c r="E862" t="inlineStr"/>
      <c r="F862" t="inlineStr">
        <is>
          <t>Donnée calculée</t>
        </is>
      </c>
    </row>
    <row r="863">
      <c r="A863" t="inlineStr">
        <is>
          <t>Bois bûche officiel F</t>
        </is>
      </c>
      <c r="B863" t="inlineStr">
        <is>
          <t>Chauffage industriel et collectif</t>
        </is>
      </c>
      <c r="C863" t="n">
        <v>0</v>
      </c>
      <c r="D863" t="n">
        <v>0</v>
      </c>
      <c r="E863" t="n">
        <v>-0</v>
      </c>
      <c r="F863" t="inlineStr">
        <is>
          <t>Donnée calculée</t>
        </is>
      </c>
    </row>
    <row r="864">
      <c r="A864" t="inlineStr">
        <is>
          <t>Bois bûche officiel R</t>
        </is>
      </c>
      <c r="B864" t="inlineStr">
        <is>
          <t>Chauffage industriel et collectif</t>
        </is>
      </c>
      <c r="C864" t="n">
        <v>0</v>
      </c>
      <c r="D864" t="n">
        <v>0</v>
      </c>
      <c r="E864" t="n">
        <v>-0</v>
      </c>
      <c r="F864" t="inlineStr">
        <is>
          <t>Donnée calculée</t>
        </is>
      </c>
    </row>
    <row r="865">
      <c r="A865" t="inlineStr">
        <is>
          <t>Bois bûche officiel</t>
        </is>
      </c>
      <c r="B865" t="inlineStr">
        <is>
          <t>Chauffage industriel et collectif</t>
        </is>
      </c>
      <c r="C865" t="n">
        <v>0</v>
      </c>
      <c r="D865" t="inlineStr"/>
      <c r="E865" t="inlineStr"/>
      <c r="F865" t="inlineStr">
        <is>
          <t>Donnée calculée</t>
        </is>
      </c>
    </row>
    <row r="866">
      <c r="A866" t="inlineStr">
        <is>
          <t>Plaquettes forestières</t>
        </is>
      </c>
      <c r="B866" t="inlineStr">
        <is>
          <t>Chauffage industriel et collectif</t>
        </is>
      </c>
      <c r="C866" t="n">
        <v>7670</v>
      </c>
      <c r="D866" t="inlineStr"/>
      <c r="E866" t="inlineStr"/>
      <c r="F866" t="inlineStr">
        <is>
          <t>Donnée collectée</t>
        </is>
      </c>
    </row>
    <row r="867">
      <c r="A867" t="inlineStr">
        <is>
          <t>Plaquettes forestières F</t>
        </is>
      </c>
      <c r="B867" t="inlineStr">
        <is>
          <t>Chauffage industriel et collectif</t>
        </is>
      </c>
      <c r="C867" t="n">
        <v>4890</v>
      </c>
      <c r="D867" t="n">
        <v>27.3</v>
      </c>
      <c r="E867" t="n">
        <v>7640</v>
      </c>
      <c r="F867" t="inlineStr">
        <is>
          <t>Donnée calculée</t>
        </is>
      </c>
    </row>
    <row r="868">
      <c r="A868" t="inlineStr">
        <is>
          <t>Plaquettes forestières R</t>
        </is>
      </c>
      <c r="B868" t="inlineStr">
        <is>
          <t>Chauffage industriel et collectif</t>
        </is>
      </c>
      <c r="C868" t="n">
        <v>2780</v>
      </c>
      <c r="D868" t="n">
        <v>27.4</v>
      </c>
      <c r="E868" t="n">
        <v>7640</v>
      </c>
      <c r="F868" t="inlineStr">
        <is>
          <t>Donnée calculée</t>
        </is>
      </c>
    </row>
    <row r="869">
      <c r="A869" t="inlineStr">
        <is>
          <t>Bois exploité F</t>
        </is>
      </c>
      <c r="B869" t="inlineStr">
        <is>
          <t>Chauffage industriel et collectif</t>
        </is>
      </c>
      <c r="C869" t="n">
        <v>4890</v>
      </c>
      <c r="D869" t="n">
        <v>27.3</v>
      </c>
      <c r="E869" t="n">
        <v>7640</v>
      </c>
      <c r="F869" t="inlineStr">
        <is>
          <t>Donnée calculée</t>
        </is>
      </c>
    </row>
    <row r="870">
      <c r="A870" t="inlineStr">
        <is>
          <t>Bois exploité R</t>
        </is>
      </c>
      <c r="B870" t="inlineStr">
        <is>
          <t>Chauffage industriel et collectif</t>
        </is>
      </c>
      <c r="C870" t="n">
        <v>2780</v>
      </c>
      <c r="D870" t="n">
        <v>27.4</v>
      </c>
      <c r="E870" t="n">
        <v>7640</v>
      </c>
      <c r="F870" t="inlineStr">
        <is>
          <t>Donnée calculée</t>
        </is>
      </c>
    </row>
    <row r="871">
      <c r="A871" t="inlineStr">
        <is>
          <t>Connexes</t>
        </is>
      </c>
      <c r="B871" t="inlineStr">
        <is>
          <t>Chauffage industriel et collectif</t>
        </is>
      </c>
      <c r="C871" t="n">
        <v>7160</v>
      </c>
      <c r="D871" t="n">
        <v>5380</v>
      </c>
      <c r="E871" t="n">
        <v>9120</v>
      </c>
      <c r="F871" t="inlineStr">
        <is>
          <t>Donnée calculée</t>
        </is>
      </c>
    </row>
    <row r="872">
      <c r="A872" t="inlineStr">
        <is>
          <t>Connexes F</t>
        </is>
      </c>
      <c r="B872" t="inlineStr">
        <is>
          <t>Chauffage industriel et collectif</t>
        </is>
      </c>
      <c r="C872" t="n">
        <v>2560</v>
      </c>
      <c r="D872" t="n">
        <v>700</v>
      </c>
      <c r="E872" t="n">
        <v>3260</v>
      </c>
      <c r="F872" t="inlineStr">
        <is>
          <t>Donnée calculée</t>
        </is>
      </c>
    </row>
    <row r="873">
      <c r="A873" t="inlineStr">
        <is>
          <t>Plaquettes de scierie F</t>
        </is>
      </c>
      <c r="B873" t="inlineStr">
        <is>
          <t>Chauffage industriel et collectif</t>
        </is>
      </c>
      <c r="C873" t="n">
        <v>1790</v>
      </c>
      <c r="D873" t="n">
        <v>700</v>
      </c>
      <c r="E873" t="n">
        <v>2430</v>
      </c>
      <c r="F873" t="inlineStr">
        <is>
          <t>Donnée calculée</t>
        </is>
      </c>
    </row>
    <row r="874">
      <c r="A874" t="inlineStr">
        <is>
          <t>Ecorces F</t>
        </is>
      </c>
      <c r="B874" t="inlineStr">
        <is>
          <t>Chauffage industriel et collectif</t>
        </is>
      </c>
      <c r="C874" t="n">
        <v>766</v>
      </c>
      <c r="D874" t="n">
        <v>0</v>
      </c>
      <c r="E874" t="n">
        <v>833</v>
      </c>
      <c r="F874" t="inlineStr">
        <is>
          <t>Donnée calculée</t>
        </is>
      </c>
    </row>
    <row r="875">
      <c r="A875" t="inlineStr">
        <is>
          <t>Connexes R</t>
        </is>
      </c>
      <c r="B875" t="inlineStr">
        <is>
          <t>Chauffage industriel et collectif</t>
        </is>
      </c>
      <c r="C875" t="n">
        <v>4600</v>
      </c>
      <c r="D875" t="n">
        <v>2950</v>
      </c>
      <c r="E875" t="n">
        <v>7590</v>
      </c>
      <c r="F875" t="inlineStr">
        <is>
          <t>Donnée calculée</t>
        </is>
      </c>
    </row>
    <row r="876">
      <c r="A876" t="inlineStr">
        <is>
          <t>Plaquettes de scierie R</t>
        </is>
      </c>
      <c r="B876" t="inlineStr">
        <is>
          <t>Chauffage industriel et collectif</t>
        </is>
      </c>
      <c r="C876" t="n">
        <v>3590</v>
      </c>
      <c r="D876" t="n">
        <v>2950</v>
      </c>
      <c r="E876" t="n">
        <v>4680</v>
      </c>
      <c r="F876" t="inlineStr">
        <is>
          <t>Donnée calculée</t>
        </is>
      </c>
    </row>
    <row r="877">
      <c r="A877" t="inlineStr">
        <is>
          <t>Ecorces R</t>
        </is>
      </c>
      <c r="B877" t="inlineStr">
        <is>
          <t>Chauffage industriel et collectif</t>
        </is>
      </c>
      <c r="C877" t="n">
        <v>1010</v>
      </c>
      <c r="D877" t="n">
        <v>0</v>
      </c>
      <c r="E877" t="n">
        <v>2910</v>
      </c>
      <c r="F877" t="inlineStr">
        <is>
          <t>Donnée calculée</t>
        </is>
      </c>
    </row>
    <row r="878">
      <c r="A878" t="inlineStr">
        <is>
          <t>Connexes hors écorces</t>
        </is>
      </c>
      <c r="B878" t="inlineStr">
        <is>
          <t>Chauffage industriel et collectif</t>
        </is>
      </c>
      <c r="C878" t="n">
        <v>5380</v>
      </c>
      <c r="D878" t="inlineStr"/>
      <c r="E878" t="inlineStr"/>
      <c r="F878" t="inlineStr">
        <is>
          <t>Donnée calculée</t>
        </is>
      </c>
    </row>
    <row r="879">
      <c r="A879" t="inlineStr">
        <is>
          <t>Connexes hors écorces F</t>
        </is>
      </c>
      <c r="B879" t="inlineStr">
        <is>
          <t>Chauffage industriel et collectif</t>
        </is>
      </c>
      <c r="C879" t="n">
        <v>1790</v>
      </c>
      <c r="D879" t="n">
        <v>700</v>
      </c>
      <c r="E879" t="n">
        <v>2430</v>
      </c>
      <c r="F879" t="inlineStr">
        <is>
          <t>Donnée calculée</t>
        </is>
      </c>
    </row>
    <row r="880">
      <c r="A880" t="inlineStr">
        <is>
          <t>Connexes hors écorces R</t>
        </is>
      </c>
      <c r="B880" t="inlineStr">
        <is>
          <t>Chauffage industriel et collectif</t>
        </is>
      </c>
      <c r="C880" t="n">
        <v>3590</v>
      </c>
      <c r="D880" t="n">
        <v>2950</v>
      </c>
      <c r="E880" t="n">
        <v>4680</v>
      </c>
      <c r="F880" t="inlineStr">
        <is>
          <t>Donnée calculée</t>
        </is>
      </c>
    </row>
    <row r="881">
      <c r="A881" t="inlineStr">
        <is>
          <t>Ecorces</t>
        </is>
      </c>
      <c r="B881" t="inlineStr">
        <is>
          <t>Chauffage industriel et collectif</t>
        </is>
      </c>
      <c r="C881" t="n">
        <v>1780</v>
      </c>
      <c r="D881" t="n">
        <v>0</v>
      </c>
      <c r="E881" t="n">
        <v>3740</v>
      </c>
      <c r="F881" t="inlineStr">
        <is>
          <t>Donnée calculée</t>
        </is>
      </c>
    </row>
    <row r="882">
      <c r="A882" t="inlineStr">
        <is>
          <t>Plaquettes de scierie</t>
        </is>
      </c>
      <c r="B882" t="inlineStr">
        <is>
          <t>Chauffage industriel et collectif</t>
        </is>
      </c>
      <c r="C882" t="n">
        <v>5380</v>
      </c>
      <c r="D882" t="inlineStr"/>
      <c r="E882" t="inlineStr"/>
      <c r="F882" t="inlineStr">
        <is>
          <t>Donnée collectée</t>
        </is>
      </c>
    </row>
    <row r="883">
      <c r="A883" t="inlineStr">
        <is>
          <t>Plaquettes</t>
        </is>
      </c>
      <c r="B883" t="inlineStr">
        <is>
          <t>Chauffage industriel et collectif</t>
        </is>
      </c>
      <c r="C883" t="n">
        <v>13000</v>
      </c>
      <c r="D883" t="inlineStr"/>
      <c r="E883" t="inlineStr"/>
      <c r="F883" t="inlineStr">
        <is>
          <t>Donnée calculée</t>
        </is>
      </c>
    </row>
    <row r="884">
      <c r="A884" t="inlineStr">
        <is>
          <t>Combustibles chaudières collectives</t>
        </is>
      </c>
      <c r="B884" t="inlineStr">
        <is>
          <t>Chauffage industriel et collectif</t>
        </is>
      </c>
      <c r="C884" t="n">
        <v>16700</v>
      </c>
      <c r="D884" t="inlineStr"/>
      <c r="E884" t="inlineStr"/>
      <c r="F884" t="inlineStr">
        <is>
          <t>Donnée collectée</t>
        </is>
      </c>
    </row>
    <row r="885">
      <c r="A885" t="inlineStr">
        <is>
          <t>Déchets bois</t>
        </is>
      </c>
      <c r="B885" t="inlineStr">
        <is>
          <t>Chauffage industriel et collectif</t>
        </is>
      </c>
      <c r="C885" t="n">
        <v>3630</v>
      </c>
      <c r="D885" t="inlineStr"/>
      <c r="E885" t="inlineStr"/>
      <c r="F885" t="inlineStr">
        <is>
          <t>Donnée collectée</t>
        </is>
      </c>
    </row>
    <row r="886">
      <c r="A886" t="inlineStr">
        <is>
          <t>Produits de la 1ère transformation bois d'œuvre</t>
        </is>
      </c>
      <c r="B886" t="inlineStr">
        <is>
          <t>Consommation</t>
        </is>
      </c>
      <c r="C886" t="n">
        <v>5680</v>
      </c>
      <c r="D886" t="inlineStr"/>
      <c r="E886" t="inlineStr"/>
      <c r="F886" t="inlineStr">
        <is>
          <t>Donnée calculée</t>
        </is>
      </c>
    </row>
    <row r="887">
      <c r="A887" t="inlineStr">
        <is>
          <t>Sciages</t>
        </is>
      </c>
      <c r="B887" t="inlineStr">
        <is>
          <t>Consommation</t>
        </is>
      </c>
      <c r="C887" t="n">
        <v>5530</v>
      </c>
      <c r="D887" t="inlineStr"/>
      <c r="E887" t="inlineStr"/>
      <c r="F887" t="inlineStr">
        <is>
          <t>Donnée calculée</t>
        </is>
      </c>
    </row>
    <row r="888">
      <c r="A888" t="inlineStr">
        <is>
          <t>Sciages F</t>
        </is>
      </c>
      <c r="B888" t="inlineStr">
        <is>
          <t>Consommation</t>
        </is>
      </c>
      <c r="C888" t="n">
        <v>571</v>
      </c>
      <c r="D888" t="n">
        <v>0</v>
      </c>
      <c r="E888" t="n">
        <v>1270</v>
      </c>
      <c r="F888" t="inlineStr">
        <is>
          <t>Donnée calculée</t>
        </is>
      </c>
    </row>
    <row r="889">
      <c r="A889" t="inlineStr">
        <is>
          <t>Sciages R</t>
        </is>
      </c>
      <c r="B889" t="inlineStr">
        <is>
          <t>Consommation</t>
        </is>
      </c>
      <c r="C889" t="n">
        <v>4960</v>
      </c>
      <c r="D889" t="n">
        <v>4260</v>
      </c>
      <c r="E889" t="n">
        <v>5530</v>
      </c>
      <c r="F889" t="inlineStr">
        <is>
          <t>Donnée calculée</t>
        </is>
      </c>
    </row>
    <row r="890">
      <c r="A890" t="inlineStr">
        <is>
          <t>Traverses</t>
        </is>
      </c>
      <c r="B890" t="inlineStr">
        <is>
          <t>Consommation</t>
        </is>
      </c>
      <c r="C890" t="n">
        <v>84.40000000000001</v>
      </c>
      <c r="D890" t="inlineStr"/>
      <c r="E890" t="inlineStr"/>
      <c r="F890" t="inlineStr">
        <is>
          <t>Donnée calculée</t>
        </is>
      </c>
    </row>
    <row r="891">
      <c r="A891" t="inlineStr">
        <is>
          <t>Merrains</t>
        </is>
      </c>
      <c r="B891" t="inlineStr">
        <is>
          <t>Consommation</t>
        </is>
      </c>
      <c r="C891" t="n">
        <v>61.2</v>
      </c>
      <c r="D891" t="inlineStr"/>
      <c r="E891" t="inlineStr"/>
      <c r="F891" t="inlineStr">
        <is>
          <t>Donnée calculée</t>
        </is>
      </c>
    </row>
    <row r="892">
      <c r="A892" t="inlineStr">
        <is>
          <t>Produits de la 1ère transformation bois d'industrie</t>
        </is>
      </c>
      <c r="B892" t="inlineStr">
        <is>
          <t>Consommation</t>
        </is>
      </c>
      <c r="C892" t="n">
        <v>5120</v>
      </c>
      <c r="D892" t="inlineStr"/>
      <c r="E892" t="inlineStr"/>
      <c r="F892" t="inlineStr">
        <is>
          <t>Donnée calculée</t>
        </is>
      </c>
    </row>
    <row r="893">
      <c r="A893" t="inlineStr">
        <is>
          <t>Panneaux</t>
        </is>
      </c>
      <c r="B893" t="inlineStr">
        <is>
          <t>Consommation</t>
        </is>
      </c>
      <c r="C893" t="n">
        <v>5120</v>
      </c>
      <c r="D893" t="inlineStr"/>
      <c r="E893" t="inlineStr"/>
      <c r="F893" t="inlineStr">
        <is>
          <t>Donnée calculée</t>
        </is>
      </c>
    </row>
    <row r="894">
      <c r="A894" t="inlineStr">
        <is>
          <t>Panneaux F</t>
        </is>
      </c>
      <c r="B894" t="inlineStr">
        <is>
          <t>Consommation</t>
        </is>
      </c>
      <c r="C894" t="n">
        <v>2380</v>
      </c>
      <c r="D894" t="n">
        <v>0</v>
      </c>
      <c r="E894" t="n">
        <v>5120</v>
      </c>
      <c r="F894" t="inlineStr">
        <is>
          <t>Donnée calculée</t>
        </is>
      </c>
    </row>
    <row r="895">
      <c r="A895" t="inlineStr">
        <is>
          <t>Panneaux R</t>
        </is>
      </c>
      <c r="B895" t="inlineStr">
        <is>
          <t>Consommation</t>
        </is>
      </c>
      <c r="C895" t="n">
        <v>2740</v>
      </c>
      <c r="D895" t="n">
        <v>0</v>
      </c>
      <c r="E895" t="n">
        <v>5120</v>
      </c>
      <c r="F895" t="inlineStr">
        <is>
          <t>Donnée calculée</t>
        </is>
      </c>
    </row>
    <row r="896">
      <c r="A896" t="inlineStr">
        <is>
          <t>Panneaux particules</t>
        </is>
      </c>
      <c r="B896" t="inlineStr">
        <is>
          <t>Consommation</t>
        </is>
      </c>
      <c r="C896" t="n">
        <v>2640</v>
      </c>
      <c r="D896" t="n">
        <v>0</v>
      </c>
      <c r="E896" t="n">
        <v>5120</v>
      </c>
      <c r="F896" t="inlineStr">
        <is>
          <t>Donnée calculée</t>
        </is>
      </c>
    </row>
    <row r="897">
      <c r="A897" t="inlineStr">
        <is>
          <t>Panneaux fibres</t>
        </is>
      </c>
      <c r="B897" t="inlineStr">
        <is>
          <t>Consommation</t>
        </is>
      </c>
      <c r="C897" t="n">
        <v>618</v>
      </c>
      <c r="D897" t="n">
        <v>0</v>
      </c>
      <c r="E897" t="n">
        <v>2350</v>
      </c>
      <c r="F897" t="inlineStr">
        <is>
          <t>Donnée calculée</t>
        </is>
      </c>
    </row>
    <row r="898">
      <c r="A898" t="inlineStr">
        <is>
          <t>Panneaux MDF</t>
        </is>
      </c>
      <c r="B898" t="inlineStr">
        <is>
          <t>Consommation</t>
        </is>
      </c>
      <c r="C898" t="n">
        <v>1070</v>
      </c>
      <c r="D898" t="n">
        <v>0</v>
      </c>
      <c r="E898" t="n">
        <v>3720</v>
      </c>
      <c r="F898" t="inlineStr">
        <is>
          <t>Donnée calculée</t>
        </is>
      </c>
    </row>
    <row r="899">
      <c r="A899" t="inlineStr">
        <is>
          <t>Panneaux OSB</t>
        </is>
      </c>
      <c r="B899" t="inlineStr">
        <is>
          <t>Consommation</t>
        </is>
      </c>
      <c r="C899" t="n">
        <v>790</v>
      </c>
      <c r="D899" t="n">
        <v>0</v>
      </c>
      <c r="E899" t="n">
        <v>2870</v>
      </c>
      <c r="F899" t="inlineStr">
        <is>
          <t>Donnée calculée</t>
        </is>
      </c>
    </row>
    <row r="900">
      <c r="A900" t="inlineStr">
        <is>
          <t>Produits de la 1ère transformation bois d'œuvre F</t>
        </is>
      </c>
      <c r="B900" t="inlineStr">
        <is>
          <t>Consommation</t>
        </is>
      </c>
      <c r="C900" t="n">
        <v>717</v>
      </c>
      <c r="D900" t="n">
        <v>146</v>
      </c>
      <c r="E900" t="n">
        <v>1420</v>
      </c>
      <c r="F900" t="inlineStr">
        <is>
          <t>Donnée calculée</t>
        </is>
      </c>
    </row>
    <row r="901">
      <c r="A901" t="inlineStr">
        <is>
          <t>Produits de la 1ère transformation bois d'œuvre R</t>
        </is>
      </c>
      <c r="B901" t="inlineStr">
        <is>
          <t>Consommation</t>
        </is>
      </c>
      <c r="C901" t="n">
        <v>4960</v>
      </c>
      <c r="D901" t="n">
        <v>4260</v>
      </c>
      <c r="E901" t="n">
        <v>5530</v>
      </c>
      <c r="F901" t="inlineStr">
        <is>
          <t>Donnée calculée</t>
        </is>
      </c>
    </row>
    <row r="902">
      <c r="A902" t="inlineStr">
        <is>
          <t>Produits de la 1ère transformation bois d'industrie F</t>
        </is>
      </c>
      <c r="B902" t="inlineStr">
        <is>
          <t>Consommation</t>
        </is>
      </c>
      <c r="C902" t="n">
        <v>2380</v>
      </c>
      <c r="D902" t="n">
        <v>0</v>
      </c>
      <c r="E902" t="n">
        <v>5120</v>
      </c>
      <c r="F902" t="inlineStr">
        <is>
          <t>Donnée calculée</t>
        </is>
      </c>
    </row>
    <row r="903">
      <c r="A903" t="inlineStr">
        <is>
          <t>Produits de la 1ère transformation bois d'industrie R</t>
        </is>
      </c>
      <c r="B903" t="inlineStr">
        <is>
          <t>Consommation</t>
        </is>
      </c>
      <c r="C903" t="n">
        <v>2740</v>
      </c>
      <c r="D903" t="n">
        <v>0</v>
      </c>
      <c r="E903" t="n">
        <v>5120</v>
      </c>
      <c r="F903" t="inlineStr">
        <is>
          <t>Donnée calculée</t>
        </is>
      </c>
    </row>
    <row r="904">
      <c r="A904" t="inlineStr">
        <is>
          <t>Produits de la 2nde transformation</t>
        </is>
      </c>
      <c r="B904" t="inlineStr">
        <is>
          <t>Consommation</t>
        </is>
      </c>
      <c r="C904" t="n">
        <v>5980</v>
      </c>
      <c r="D904" t="inlineStr"/>
      <c r="E904" t="inlineStr"/>
      <c r="F904" t="inlineStr">
        <is>
          <t>Donnée calculée</t>
        </is>
      </c>
    </row>
    <row r="905">
      <c r="A905" t="inlineStr">
        <is>
          <t>Parquets</t>
        </is>
      </c>
      <c r="B905" t="inlineStr">
        <is>
          <t>Consommation</t>
        </is>
      </c>
      <c r="C905" t="n">
        <v>102</v>
      </c>
      <c r="D905" t="inlineStr"/>
      <c r="E905" t="inlineStr"/>
      <c r="F905" t="inlineStr">
        <is>
          <t>Donnée calculée</t>
        </is>
      </c>
    </row>
    <row r="906">
      <c r="A906" t="inlineStr">
        <is>
          <t>Papiers cartons</t>
        </is>
      </c>
      <c r="B906" t="inlineStr">
        <is>
          <t>Consommation</t>
        </is>
      </c>
      <c r="C906" t="n">
        <v>18700</v>
      </c>
      <c r="D906" t="inlineStr"/>
      <c r="E906" t="inlineStr"/>
      <c r="F906" t="inlineStr">
        <is>
          <t>Donnée collectée</t>
        </is>
      </c>
    </row>
    <row r="907">
      <c r="A907" t="inlineStr">
        <is>
          <t>Contreplaqués</t>
        </is>
      </c>
      <c r="B907" t="inlineStr">
        <is>
          <t>Consommation</t>
        </is>
      </c>
      <c r="C907" t="n">
        <v>728</v>
      </c>
      <c r="D907" t="inlineStr"/>
      <c r="E907" t="inlineStr"/>
      <c r="F907" t="inlineStr">
        <is>
          <t>Donnée calculée</t>
        </is>
      </c>
    </row>
    <row r="908">
      <c r="A908" t="inlineStr">
        <is>
          <t>Palettes et emballages</t>
        </is>
      </c>
      <c r="B908" t="inlineStr">
        <is>
          <t>Consommation</t>
        </is>
      </c>
      <c r="C908" t="n">
        <v>5150</v>
      </c>
      <c r="D908" t="inlineStr"/>
      <c r="E908" t="inlineStr"/>
      <c r="F908" t="inlineStr">
        <is>
          <t>Donnée calculée</t>
        </is>
      </c>
    </row>
    <row r="909">
      <c r="A909" t="inlineStr">
        <is>
          <t>Connexes</t>
        </is>
      </c>
      <c r="B909" t="inlineStr">
        <is>
          <t>Consommation</t>
        </is>
      </c>
      <c r="C909" t="n">
        <v>1960</v>
      </c>
      <c r="D909" t="n">
        <v>0</v>
      </c>
      <c r="E909" t="n">
        <v>3750</v>
      </c>
      <c r="F909" t="inlineStr">
        <is>
          <t>Donnée calculée</t>
        </is>
      </c>
    </row>
    <row r="910">
      <c r="A910" t="inlineStr">
        <is>
          <t>Connexes F</t>
        </is>
      </c>
      <c r="B910" t="inlineStr">
        <is>
          <t>Consommation</t>
        </is>
      </c>
      <c r="C910" t="n">
        <v>63.3</v>
      </c>
      <c r="D910" t="n">
        <v>0</v>
      </c>
      <c r="E910" t="n">
        <v>840</v>
      </c>
      <c r="F910" t="inlineStr">
        <is>
          <t>Donnée calculée</t>
        </is>
      </c>
    </row>
    <row r="911">
      <c r="A911" t="inlineStr">
        <is>
          <t>Sciures F</t>
        </is>
      </c>
      <c r="B911" t="inlineStr">
        <is>
          <t>Consommation</t>
        </is>
      </c>
      <c r="C911" t="n">
        <v>0.04</v>
      </c>
      <c r="D911" t="n">
        <v>0</v>
      </c>
      <c r="E911" t="n">
        <v>3.76</v>
      </c>
      <c r="F911" t="inlineStr">
        <is>
          <t>Donnée calculée</t>
        </is>
      </c>
    </row>
    <row r="912">
      <c r="A912" t="inlineStr">
        <is>
          <t>Plaquettes de scierie F</t>
        </is>
      </c>
      <c r="B912" t="inlineStr">
        <is>
          <t>Consommation</t>
        </is>
      </c>
      <c r="C912" t="n">
        <v>0.01</v>
      </c>
      <c r="D912" t="n">
        <v>0</v>
      </c>
      <c r="E912" t="n">
        <v>3.76</v>
      </c>
      <c r="F912" t="inlineStr">
        <is>
          <t>Donnée calculée</t>
        </is>
      </c>
    </row>
    <row r="913">
      <c r="A913" t="inlineStr">
        <is>
          <t>Ecorces F</t>
        </is>
      </c>
      <c r="B913" t="inlineStr">
        <is>
          <t>Consommation</t>
        </is>
      </c>
      <c r="C913" t="n">
        <v>63.3</v>
      </c>
      <c r="D913" t="n">
        <v>0</v>
      </c>
      <c r="E913" t="n">
        <v>833</v>
      </c>
      <c r="F913" t="inlineStr">
        <is>
          <t>Donnée calculée</t>
        </is>
      </c>
    </row>
    <row r="914">
      <c r="A914" t="inlineStr">
        <is>
          <t>Connexes R</t>
        </is>
      </c>
      <c r="B914" t="inlineStr">
        <is>
          <t>Consommation</t>
        </is>
      </c>
      <c r="C914" t="n">
        <v>1900</v>
      </c>
      <c r="D914" t="n">
        <v>0</v>
      </c>
      <c r="E914" t="n">
        <v>2920</v>
      </c>
      <c r="F914" t="inlineStr">
        <is>
          <t>Donnée calculée</t>
        </is>
      </c>
    </row>
    <row r="915">
      <c r="A915" t="inlineStr">
        <is>
          <t>Sciures R</t>
        </is>
      </c>
      <c r="B915" t="inlineStr">
        <is>
          <t>Consommation</t>
        </is>
      </c>
      <c r="C915" t="n">
        <v>0.04</v>
      </c>
      <c r="D915" t="n">
        <v>0</v>
      </c>
      <c r="E915" t="n">
        <v>3.76</v>
      </c>
      <c r="F915" t="inlineStr">
        <is>
          <t>Donnée calculée</t>
        </is>
      </c>
    </row>
    <row r="916">
      <c r="A916" t="inlineStr">
        <is>
          <t>Plaquettes de scierie R</t>
        </is>
      </c>
      <c r="B916" t="inlineStr">
        <is>
          <t>Consommation</t>
        </is>
      </c>
      <c r="C916" t="n">
        <v>0.01</v>
      </c>
      <c r="D916" t="n">
        <v>0</v>
      </c>
      <c r="E916" t="n">
        <v>3.76</v>
      </c>
      <c r="F916" t="inlineStr">
        <is>
          <t>Donnée calculée</t>
        </is>
      </c>
    </row>
    <row r="917">
      <c r="A917" t="inlineStr">
        <is>
          <t>Ecorces R</t>
        </is>
      </c>
      <c r="B917" t="inlineStr">
        <is>
          <t>Consommation</t>
        </is>
      </c>
      <c r="C917" t="n">
        <v>1900</v>
      </c>
      <c r="D917" t="n">
        <v>0</v>
      </c>
      <c r="E917" t="n">
        <v>2910</v>
      </c>
      <c r="F917" t="inlineStr">
        <is>
          <t>Donnée calculée</t>
        </is>
      </c>
    </row>
    <row r="918">
      <c r="A918" t="inlineStr">
        <is>
          <t>Connexes hors écorces</t>
        </is>
      </c>
      <c r="B918" t="inlineStr">
        <is>
          <t>Consommation</t>
        </is>
      </c>
      <c r="C918" t="n">
        <v>0.1</v>
      </c>
      <c r="D918" t="n">
        <v>0</v>
      </c>
      <c r="E918" t="n">
        <v>7.52</v>
      </c>
      <c r="F918" t="inlineStr">
        <is>
          <t>Donnée calculée</t>
        </is>
      </c>
    </row>
    <row r="919">
      <c r="A919" t="inlineStr">
        <is>
          <t>Connexes hors écorces F</t>
        </is>
      </c>
      <c r="B919" t="inlineStr">
        <is>
          <t>Consommation</t>
        </is>
      </c>
      <c r="C919" t="n">
        <v>0.05</v>
      </c>
      <c r="D919" t="n">
        <v>0</v>
      </c>
      <c r="E919" t="n">
        <v>7.52</v>
      </c>
      <c r="F919" t="inlineStr">
        <is>
          <t>Donnée calculée</t>
        </is>
      </c>
    </row>
    <row r="920">
      <c r="A920" t="inlineStr">
        <is>
          <t>Connexes hors écorces R</t>
        </is>
      </c>
      <c r="B920" t="inlineStr">
        <is>
          <t>Consommation</t>
        </is>
      </c>
      <c r="C920" t="n">
        <v>0.06</v>
      </c>
      <c r="D920" t="n">
        <v>0</v>
      </c>
      <c r="E920" t="n">
        <v>7.52</v>
      </c>
      <c r="F920" t="inlineStr">
        <is>
          <t>Donnée calculée</t>
        </is>
      </c>
    </row>
    <row r="921">
      <c r="A921" t="inlineStr">
        <is>
          <t>Ecorces</t>
        </is>
      </c>
      <c r="B921" t="inlineStr">
        <is>
          <t>Consommation</t>
        </is>
      </c>
      <c r="C921" t="n">
        <v>1960</v>
      </c>
      <c r="D921" t="n">
        <v>0</v>
      </c>
      <c r="E921" t="n">
        <v>3740</v>
      </c>
      <c r="F921" t="inlineStr">
        <is>
          <t>Donnée calculée</t>
        </is>
      </c>
    </row>
    <row r="922">
      <c r="A922" t="inlineStr">
        <is>
          <t>Sciures</t>
        </is>
      </c>
      <c r="B922" t="inlineStr">
        <is>
          <t>Consommation</t>
        </is>
      </c>
      <c r="C922" t="n">
        <v>0.08</v>
      </c>
      <c r="D922" t="n">
        <v>0</v>
      </c>
      <c r="E922" t="n">
        <v>3.76</v>
      </c>
      <c r="F922" t="inlineStr">
        <is>
          <t>Donnée calculée</t>
        </is>
      </c>
    </row>
    <row r="923">
      <c r="A923" t="inlineStr">
        <is>
          <t>Plaquettes de scierie</t>
        </is>
      </c>
      <c r="B923" t="inlineStr">
        <is>
          <t>Consommation</t>
        </is>
      </c>
      <c r="C923" t="n">
        <v>0.02</v>
      </c>
      <c r="D923" t="n">
        <v>0</v>
      </c>
      <c r="E923" t="n">
        <v>3.76</v>
      </c>
      <c r="F923" t="inlineStr">
        <is>
          <t>Donnée calculée</t>
        </is>
      </c>
    </row>
    <row r="924">
      <c r="A924" t="inlineStr">
        <is>
          <t>Papier à recycler</t>
        </is>
      </c>
      <c r="B924" t="inlineStr">
        <is>
          <t>Consommation</t>
        </is>
      </c>
      <c r="C924" t="n">
        <v>0.03</v>
      </c>
      <c r="D924" t="inlineStr"/>
      <c r="E924" t="inlineStr"/>
      <c r="F924" t="inlineStr">
        <is>
          <t>Donnée calculée</t>
        </is>
      </c>
    </row>
    <row r="925">
      <c r="A925" t="inlineStr">
        <is>
          <t>Plaquettes</t>
        </is>
      </c>
      <c r="B925" t="inlineStr">
        <is>
          <t>Consommation</t>
        </is>
      </c>
      <c r="C925" t="n">
        <v>0.02</v>
      </c>
      <c r="D925" t="n">
        <v>0</v>
      </c>
      <c r="E925" t="n">
        <v>3.76</v>
      </c>
      <c r="F925" t="inlineStr">
        <is>
          <t>Donnée calculée</t>
        </is>
      </c>
    </row>
    <row r="926">
      <c r="A926" t="inlineStr">
        <is>
          <t>Combustibles chaudières collectives</t>
        </is>
      </c>
      <c r="B926" t="inlineStr">
        <is>
          <t>Consommation</t>
        </is>
      </c>
      <c r="C926" t="n">
        <v>0.02</v>
      </c>
      <c r="D926" t="n">
        <v>0</v>
      </c>
      <c r="E926" t="n">
        <v>3.76</v>
      </c>
      <c r="F926" t="inlineStr">
        <is>
          <t>Donnée calculée</t>
        </is>
      </c>
    </row>
    <row r="927">
      <c r="A927" t="inlineStr">
        <is>
          <t>Bois exploité</t>
        </is>
      </c>
      <c r="B927" t="inlineStr">
        <is>
          <t>International</t>
        </is>
      </c>
      <c r="C927" t="n">
        <v>4410</v>
      </c>
      <c r="D927" t="inlineStr"/>
      <c r="E927" t="inlineStr"/>
      <c r="F927" t="inlineStr">
        <is>
          <t>Donnée calculée</t>
        </is>
      </c>
    </row>
    <row r="928">
      <c r="A928" t="inlineStr">
        <is>
          <t>Bois d'œuvre</t>
        </is>
      </c>
      <c r="B928" t="inlineStr">
        <is>
          <t>International</t>
        </is>
      </c>
      <c r="C928" t="n">
        <v>2130</v>
      </c>
      <c r="D928" t="inlineStr"/>
      <c r="E928" t="inlineStr"/>
      <c r="F928" t="inlineStr">
        <is>
          <t>Donnée calculée</t>
        </is>
      </c>
    </row>
    <row r="929">
      <c r="A929" t="inlineStr">
        <is>
          <t>Bois d'œuvre F</t>
        </is>
      </c>
      <c r="B929" t="inlineStr">
        <is>
          <t>International</t>
        </is>
      </c>
      <c r="C929" t="n">
        <v>1380</v>
      </c>
      <c r="D929" t="inlineStr"/>
      <c r="E929" t="inlineStr"/>
      <c r="F929" t="inlineStr">
        <is>
          <t>Donnée collectée</t>
        </is>
      </c>
    </row>
    <row r="930">
      <c r="A930" t="inlineStr">
        <is>
          <t>Bois d'œuvre R</t>
        </is>
      </c>
      <c r="B930" t="inlineStr">
        <is>
          <t>International</t>
        </is>
      </c>
      <c r="C930" t="n">
        <v>746</v>
      </c>
      <c r="D930" t="inlineStr"/>
      <c r="E930" t="inlineStr"/>
      <c r="F930" t="inlineStr">
        <is>
          <t>Donnée collectée</t>
        </is>
      </c>
    </row>
    <row r="931">
      <c r="A931" t="inlineStr">
        <is>
          <t>Bois d'industrie</t>
        </is>
      </c>
      <c r="B931" t="inlineStr">
        <is>
          <t>International</t>
        </is>
      </c>
      <c r="C931" t="n">
        <v>1760</v>
      </c>
      <c r="D931" t="inlineStr"/>
      <c r="E931" t="inlineStr"/>
      <c r="F931" t="inlineStr">
        <is>
          <t>Donnée calculée</t>
        </is>
      </c>
    </row>
    <row r="932">
      <c r="A932" t="inlineStr">
        <is>
          <t>Bois d'industrie F</t>
        </is>
      </c>
      <c r="B932" t="inlineStr">
        <is>
          <t>International</t>
        </is>
      </c>
      <c r="C932" t="n">
        <v>851</v>
      </c>
      <c r="D932" t="inlineStr"/>
      <c r="E932" t="inlineStr"/>
      <c r="F932" t="inlineStr">
        <is>
          <t>Donnée collectée</t>
        </is>
      </c>
    </row>
    <row r="933">
      <c r="A933" t="inlineStr">
        <is>
          <t>Bois d'industrie R</t>
        </is>
      </c>
      <c r="B933" t="inlineStr">
        <is>
          <t>International</t>
        </is>
      </c>
      <c r="C933" t="n">
        <v>905</v>
      </c>
      <c r="D933" t="inlineStr"/>
      <c r="E933" t="inlineStr"/>
      <c r="F933" t="inlineStr">
        <is>
          <t>Donnée collectée</t>
        </is>
      </c>
    </row>
    <row r="934">
      <c r="A934" t="inlineStr">
        <is>
          <t>Bois bûche ménages</t>
        </is>
      </c>
      <c r="B934" t="inlineStr">
        <is>
          <t>International</t>
        </is>
      </c>
      <c r="C934" t="n">
        <v>527</v>
      </c>
      <c r="D934" t="inlineStr"/>
      <c r="E934" t="inlineStr"/>
      <c r="F934" t="inlineStr">
        <is>
          <t>Donnée calculée</t>
        </is>
      </c>
    </row>
    <row r="935">
      <c r="A935" t="inlineStr">
        <is>
          <t>Bois bûche officiel F</t>
        </is>
      </c>
      <c r="B935" t="inlineStr">
        <is>
          <t>International</t>
        </is>
      </c>
      <c r="C935" t="n">
        <v>227</v>
      </c>
      <c r="D935" t="n">
        <v>0</v>
      </c>
      <c r="E935" t="n">
        <v>527</v>
      </c>
      <c r="F935" t="inlineStr">
        <is>
          <t>Donnée calculée</t>
        </is>
      </c>
    </row>
    <row r="936">
      <c r="A936" t="inlineStr">
        <is>
          <t>Bois bûche officiel R</t>
        </is>
      </c>
      <c r="B936" t="inlineStr">
        <is>
          <t>International</t>
        </is>
      </c>
      <c r="C936" t="n">
        <v>300</v>
      </c>
      <c r="D936" t="n">
        <v>0</v>
      </c>
      <c r="E936" t="n">
        <v>527</v>
      </c>
      <c r="F936" t="inlineStr">
        <is>
          <t>Donnée calculée</t>
        </is>
      </c>
    </row>
    <row r="937">
      <c r="A937" t="inlineStr">
        <is>
          <t>Bois bûche officiel</t>
        </is>
      </c>
      <c r="B937" t="inlineStr">
        <is>
          <t>International</t>
        </is>
      </c>
      <c r="C937" t="n">
        <v>527</v>
      </c>
      <c r="D937" t="inlineStr"/>
      <c r="E937" t="inlineStr"/>
      <c r="F937" t="inlineStr">
        <is>
          <t>Donnée collectée</t>
        </is>
      </c>
    </row>
    <row r="938">
      <c r="A938" t="inlineStr">
        <is>
          <t>Bois exploité F</t>
        </is>
      </c>
      <c r="B938" t="inlineStr">
        <is>
          <t>International</t>
        </is>
      </c>
      <c r="C938" t="n">
        <v>2460</v>
      </c>
      <c r="D938" t="n">
        <v>2240</v>
      </c>
      <c r="E938" t="n">
        <v>2760</v>
      </c>
      <c r="F938" t="inlineStr">
        <is>
          <t>Donnée calculée</t>
        </is>
      </c>
    </row>
    <row r="939">
      <c r="A939" t="inlineStr">
        <is>
          <t>Bois exploité R</t>
        </is>
      </c>
      <c r="B939" t="inlineStr">
        <is>
          <t>International</t>
        </is>
      </c>
      <c r="C939" t="n">
        <v>1950</v>
      </c>
      <c r="D939" t="n">
        <v>1650</v>
      </c>
      <c r="E939" t="n">
        <v>2180</v>
      </c>
      <c r="F939" t="inlineStr">
        <is>
          <t>Donnée calculée</t>
        </is>
      </c>
    </row>
    <row r="940">
      <c r="A940" t="inlineStr">
        <is>
          <t>Produits de la 1ère transformation bois d'œuvre</t>
        </is>
      </c>
      <c r="B940" t="inlineStr">
        <is>
          <t>International</t>
        </is>
      </c>
      <c r="C940" t="n">
        <v>1870</v>
      </c>
      <c r="D940" t="inlineStr"/>
      <c r="E940" t="inlineStr"/>
      <c r="F940" t="inlineStr">
        <is>
          <t>Donnée calculée</t>
        </is>
      </c>
    </row>
    <row r="941">
      <c r="A941" t="inlineStr">
        <is>
          <t>Sciages</t>
        </is>
      </c>
      <c r="B941" t="inlineStr">
        <is>
          <t>International</t>
        </is>
      </c>
      <c r="C941" t="n">
        <v>1580</v>
      </c>
      <c r="D941" t="inlineStr"/>
      <c r="E941" t="inlineStr"/>
      <c r="F941" t="inlineStr">
        <is>
          <t>Donnée calculée</t>
        </is>
      </c>
    </row>
    <row r="942">
      <c r="A942" t="inlineStr">
        <is>
          <t>Sciages F</t>
        </is>
      </c>
      <c r="B942" t="inlineStr">
        <is>
          <t>International</t>
        </is>
      </c>
      <c r="C942" t="n">
        <v>563</v>
      </c>
      <c r="D942" t="inlineStr"/>
      <c r="E942" t="inlineStr"/>
      <c r="F942" t="inlineStr">
        <is>
          <t>Donnée collectée</t>
        </is>
      </c>
    </row>
    <row r="943">
      <c r="A943" t="inlineStr">
        <is>
          <t>Sciages R</t>
        </is>
      </c>
      <c r="B943" t="inlineStr">
        <is>
          <t>International</t>
        </is>
      </c>
      <c r="C943" t="n">
        <v>1010</v>
      </c>
      <c r="D943" t="inlineStr"/>
      <c r="E943" t="inlineStr"/>
      <c r="F943" t="inlineStr">
        <is>
          <t>Donnée collectée</t>
        </is>
      </c>
    </row>
    <row r="944">
      <c r="A944" t="inlineStr">
        <is>
          <t>Traverses</t>
        </is>
      </c>
      <c r="B944" t="inlineStr">
        <is>
          <t>International</t>
        </is>
      </c>
      <c r="C944" t="n">
        <v>141</v>
      </c>
      <c r="D944" t="inlineStr"/>
      <c r="E944" t="inlineStr"/>
      <c r="F944" t="inlineStr">
        <is>
          <t>Donnée collectée</t>
        </is>
      </c>
    </row>
    <row r="945">
      <c r="A945" t="inlineStr">
        <is>
          <t>Placages</t>
        </is>
      </c>
      <c r="B945" t="inlineStr">
        <is>
          <t>International</t>
        </is>
      </c>
      <c r="C945" t="n">
        <v>153</v>
      </c>
      <c r="D945" t="inlineStr"/>
      <c r="E945" t="inlineStr"/>
      <c r="F945" t="inlineStr">
        <is>
          <t>Donnée collectée</t>
        </is>
      </c>
    </row>
    <row r="946">
      <c r="A946" t="inlineStr">
        <is>
          <t>Placages F</t>
        </is>
      </c>
      <c r="B946" t="inlineStr">
        <is>
          <t>International</t>
        </is>
      </c>
      <c r="C946" t="n">
        <v>113</v>
      </c>
      <c r="D946" t="n">
        <v>0</v>
      </c>
      <c r="E946" t="n">
        <v>153</v>
      </c>
      <c r="F946" t="inlineStr">
        <is>
          <t>Donnée calculée</t>
        </is>
      </c>
    </row>
    <row r="947">
      <c r="A947" t="inlineStr">
        <is>
          <t>Placages R</t>
        </is>
      </c>
      <c r="B947" t="inlineStr">
        <is>
          <t>International</t>
        </is>
      </c>
      <c r="C947" t="n">
        <v>39.7</v>
      </c>
      <c r="D947" t="n">
        <v>0</v>
      </c>
      <c r="E947" t="n">
        <v>153</v>
      </c>
      <c r="F947" t="inlineStr">
        <is>
          <t>Donnée calculée</t>
        </is>
      </c>
    </row>
    <row r="948">
      <c r="A948" t="inlineStr">
        <is>
          <t>Produits de la 1ère transformation bois d'industrie</t>
        </is>
      </c>
      <c r="B948" t="inlineStr">
        <is>
          <t>International</t>
        </is>
      </c>
      <c r="C948" t="n">
        <v>5410</v>
      </c>
      <c r="D948" t="inlineStr"/>
      <c r="E948" t="inlineStr"/>
      <c r="F948" t="inlineStr">
        <is>
          <t>Donnée calculée</t>
        </is>
      </c>
    </row>
    <row r="949">
      <c r="A949" t="inlineStr">
        <is>
          <t>Pâte à papier</t>
        </is>
      </c>
      <c r="B949" t="inlineStr">
        <is>
          <t>International</t>
        </is>
      </c>
      <c r="C949" t="n">
        <v>1080</v>
      </c>
      <c r="D949" t="inlineStr"/>
      <c r="E949" t="inlineStr"/>
      <c r="F949" t="inlineStr">
        <is>
          <t>Donnée collectée</t>
        </is>
      </c>
    </row>
    <row r="950">
      <c r="A950" t="inlineStr">
        <is>
          <t>Pâte à papier R</t>
        </is>
      </c>
      <c r="B950" t="inlineStr">
        <is>
          <t>International</t>
        </is>
      </c>
      <c r="C950" t="n">
        <v>638</v>
      </c>
      <c r="D950" t="n">
        <v>0</v>
      </c>
      <c r="E950" t="n">
        <v>1080</v>
      </c>
      <c r="F950" t="inlineStr">
        <is>
          <t>Donnée calculée</t>
        </is>
      </c>
    </row>
    <row r="951">
      <c r="A951" t="inlineStr">
        <is>
          <t>Pâte à papier F</t>
        </is>
      </c>
      <c r="B951" t="inlineStr">
        <is>
          <t>International</t>
        </is>
      </c>
      <c r="C951" t="n">
        <v>447</v>
      </c>
      <c r="D951" t="n">
        <v>0</v>
      </c>
      <c r="E951" t="n">
        <v>1080</v>
      </c>
      <c r="F951" t="inlineStr">
        <is>
          <t>Donnée calculée</t>
        </is>
      </c>
    </row>
    <row r="952">
      <c r="A952" t="inlineStr">
        <is>
          <t>Pâte à papier mécanique</t>
        </is>
      </c>
      <c r="B952" t="inlineStr">
        <is>
          <t>International</t>
        </is>
      </c>
      <c r="C952" t="n">
        <v>883</v>
      </c>
      <c r="D952" t="n">
        <v>0</v>
      </c>
      <c r="E952" t="n">
        <v>1080</v>
      </c>
      <c r="F952" t="inlineStr">
        <is>
          <t>Donnée calculée</t>
        </is>
      </c>
    </row>
    <row r="953">
      <c r="A953" t="inlineStr">
        <is>
          <t>Pâte à papier chimique</t>
        </is>
      </c>
      <c r="B953" t="inlineStr">
        <is>
          <t>International</t>
        </is>
      </c>
      <c r="C953" t="n">
        <v>202</v>
      </c>
      <c r="D953" t="n">
        <v>0</v>
      </c>
      <c r="E953" t="n">
        <v>1080</v>
      </c>
      <c r="F953" t="inlineStr">
        <is>
          <t>Donnée calculée</t>
        </is>
      </c>
    </row>
    <row r="954">
      <c r="A954" t="inlineStr">
        <is>
          <t>Panneaux</t>
        </is>
      </c>
      <c r="B954" t="inlineStr">
        <is>
          <t>International</t>
        </is>
      </c>
      <c r="C954" t="n">
        <v>4330</v>
      </c>
      <c r="D954" t="inlineStr"/>
      <c r="E954" t="inlineStr"/>
      <c r="F954" t="inlineStr">
        <is>
          <t>Donnée collectée</t>
        </is>
      </c>
    </row>
    <row r="955">
      <c r="A955" t="inlineStr">
        <is>
          <t>Panneaux F</t>
        </is>
      </c>
      <c r="B955" t="inlineStr">
        <is>
          <t>International</t>
        </is>
      </c>
      <c r="C955" t="n">
        <v>2020</v>
      </c>
      <c r="D955" t="n">
        <v>0</v>
      </c>
      <c r="E955" t="n">
        <v>4330</v>
      </c>
      <c r="F955" t="inlineStr">
        <is>
          <t>Donnée calculée</t>
        </is>
      </c>
    </row>
    <row r="956">
      <c r="A956" t="inlineStr">
        <is>
          <t>Panneaux R</t>
        </is>
      </c>
      <c r="B956" t="inlineStr">
        <is>
          <t>International</t>
        </is>
      </c>
      <c r="C956" t="n">
        <v>2310</v>
      </c>
      <c r="D956" t="n">
        <v>0</v>
      </c>
      <c r="E956" t="n">
        <v>4330</v>
      </c>
      <c r="F956" t="inlineStr">
        <is>
          <t>Donnée calculée</t>
        </is>
      </c>
    </row>
    <row r="957">
      <c r="A957" t="inlineStr">
        <is>
          <t>Panneaux particules</t>
        </is>
      </c>
      <c r="B957" t="inlineStr">
        <is>
          <t>International</t>
        </is>
      </c>
      <c r="C957" t="n">
        <v>2440</v>
      </c>
      <c r="D957" t="n">
        <v>0</v>
      </c>
      <c r="E957" t="n">
        <v>4330</v>
      </c>
      <c r="F957" t="inlineStr">
        <is>
          <t>Donnée calculée</t>
        </is>
      </c>
    </row>
    <row r="958">
      <c r="A958" t="inlineStr">
        <is>
          <t>Panneaux fibres</t>
        </is>
      </c>
      <c r="B958" t="inlineStr">
        <is>
          <t>International</t>
        </is>
      </c>
      <c r="C958" t="n">
        <v>420</v>
      </c>
      <c r="D958" t="n">
        <v>0</v>
      </c>
      <c r="E958" t="n">
        <v>2350</v>
      </c>
      <c r="F958" t="inlineStr">
        <is>
          <t>Donnée calculée</t>
        </is>
      </c>
    </row>
    <row r="959">
      <c r="A959" t="inlineStr">
        <is>
          <t>Panneaux MDF</t>
        </is>
      </c>
      <c r="B959" t="inlineStr">
        <is>
          <t>International</t>
        </is>
      </c>
      <c r="C959" t="n">
        <v>876</v>
      </c>
      <c r="D959" t="n">
        <v>0</v>
      </c>
      <c r="E959" t="n">
        <v>3720</v>
      </c>
      <c r="F959" t="inlineStr">
        <is>
          <t>Donnée calculée</t>
        </is>
      </c>
    </row>
    <row r="960">
      <c r="A960" t="inlineStr">
        <is>
          <t>Panneaux OSB</t>
        </is>
      </c>
      <c r="B960" t="inlineStr">
        <is>
          <t>International</t>
        </is>
      </c>
      <c r="C960" t="n">
        <v>592</v>
      </c>
      <c r="D960" t="n">
        <v>0</v>
      </c>
      <c r="E960" t="n">
        <v>2870</v>
      </c>
      <c r="F960" t="inlineStr">
        <is>
          <t>Donnée calculée</t>
        </is>
      </c>
    </row>
    <row r="961">
      <c r="A961" t="inlineStr">
        <is>
          <t>Produits de la 1ère transformation bois d'œuvre F</t>
        </is>
      </c>
      <c r="B961" t="inlineStr">
        <is>
          <t>International</t>
        </is>
      </c>
      <c r="C961" t="n">
        <v>817</v>
      </c>
      <c r="D961" t="n">
        <v>704</v>
      </c>
      <c r="E961" t="n">
        <v>856</v>
      </c>
      <c r="F961" t="inlineStr">
        <is>
          <t>Donnée calculée</t>
        </is>
      </c>
    </row>
    <row r="962">
      <c r="A962" t="inlineStr">
        <is>
          <t>Produits de la 1ère transformation bois d'œuvre R</t>
        </is>
      </c>
      <c r="B962" t="inlineStr">
        <is>
          <t>International</t>
        </is>
      </c>
      <c r="C962" t="n">
        <v>1050</v>
      </c>
      <c r="D962" t="n">
        <v>1010</v>
      </c>
      <c r="E962" t="n">
        <v>1170</v>
      </c>
      <c r="F962" t="inlineStr">
        <is>
          <t>Donnée calculée</t>
        </is>
      </c>
    </row>
    <row r="963">
      <c r="A963" t="inlineStr">
        <is>
          <t>Produits de la 1ère transformation bois d'industrie F</t>
        </is>
      </c>
      <c r="B963" t="inlineStr">
        <is>
          <t>International</t>
        </is>
      </c>
      <c r="C963" t="n">
        <v>2470</v>
      </c>
      <c r="D963" t="n">
        <v>0</v>
      </c>
      <c r="E963" t="n">
        <v>5410</v>
      </c>
      <c r="F963" t="inlineStr">
        <is>
          <t>Donnée calculée</t>
        </is>
      </c>
    </row>
    <row r="964">
      <c r="A964" t="inlineStr">
        <is>
          <t>Produits de la 1ère transformation bois d'industrie R</t>
        </is>
      </c>
      <c r="B964" t="inlineStr">
        <is>
          <t>International</t>
        </is>
      </c>
      <c r="C964" t="n">
        <v>2940</v>
      </c>
      <c r="D964" t="n">
        <v>0</v>
      </c>
      <c r="E964" t="n">
        <v>5410</v>
      </c>
      <c r="F964" t="inlineStr">
        <is>
          <t>Donnée calculée</t>
        </is>
      </c>
    </row>
    <row r="965">
      <c r="A965" t="inlineStr">
        <is>
          <t>Produits de la 2nde transformation</t>
        </is>
      </c>
      <c r="B965" t="inlineStr">
        <is>
          <t>International</t>
        </is>
      </c>
      <c r="C965" t="n">
        <v>619</v>
      </c>
      <c r="D965" t="inlineStr"/>
      <c r="E965" t="inlineStr"/>
      <c r="F965" t="inlineStr">
        <is>
          <t>Donnée calculée</t>
        </is>
      </c>
    </row>
    <row r="966">
      <c r="A966" t="inlineStr">
        <is>
          <t>Parquets</t>
        </is>
      </c>
      <c r="B966" t="inlineStr">
        <is>
          <t>International</t>
        </is>
      </c>
      <c r="C966" t="n">
        <v>15.7</v>
      </c>
      <c r="D966" t="inlineStr"/>
      <c r="E966" t="inlineStr"/>
      <c r="F966" t="inlineStr">
        <is>
          <t>Donnée collectée</t>
        </is>
      </c>
    </row>
    <row r="967">
      <c r="A967" t="inlineStr">
        <is>
          <t>Papiers cartons</t>
        </is>
      </c>
      <c r="B967" t="inlineStr">
        <is>
          <t>International</t>
        </is>
      </c>
      <c r="C967" t="n">
        <v>8700</v>
      </c>
      <c r="D967" t="inlineStr"/>
      <c r="E967" t="inlineStr"/>
      <c r="F967" t="inlineStr">
        <is>
          <t>Donnée collectée</t>
        </is>
      </c>
    </row>
    <row r="968">
      <c r="A968" t="inlineStr">
        <is>
          <t>Contreplaqués</t>
        </is>
      </c>
      <c r="B968" t="inlineStr">
        <is>
          <t>International</t>
        </is>
      </c>
      <c r="C968" t="n">
        <v>206</v>
      </c>
      <c r="D968" t="inlineStr"/>
      <c r="E968" t="inlineStr"/>
      <c r="F968" t="inlineStr">
        <is>
          <t>Donnée collectée</t>
        </is>
      </c>
    </row>
    <row r="969">
      <c r="A969" t="inlineStr">
        <is>
          <t>Palettes et emballages</t>
        </is>
      </c>
      <c r="B969" t="inlineStr">
        <is>
          <t>International</t>
        </is>
      </c>
      <c r="C969" t="n">
        <v>398</v>
      </c>
      <c r="D969" t="inlineStr"/>
      <c r="E969" t="inlineStr"/>
      <c r="F969" t="inlineStr">
        <is>
          <t>Donnée collectée</t>
        </is>
      </c>
    </row>
    <row r="970">
      <c r="A970" t="inlineStr">
        <is>
          <t>Granulés</t>
        </is>
      </c>
      <c r="B970" t="inlineStr">
        <is>
          <t>International</t>
        </is>
      </c>
      <c r="C970" t="n">
        <v>337</v>
      </c>
      <c r="D970" t="inlineStr"/>
      <c r="E970" t="inlineStr"/>
      <c r="F970" t="inlineStr">
        <is>
          <t>Donnée collectée</t>
        </is>
      </c>
    </row>
    <row r="971">
      <c r="A971" t="inlineStr">
        <is>
          <t>Connexes</t>
        </is>
      </c>
      <c r="B971" t="inlineStr">
        <is>
          <t>International</t>
        </is>
      </c>
      <c r="C971" t="n">
        <v>680</v>
      </c>
      <c r="D971" t="inlineStr"/>
      <c r="E971" t="inlineStr"/>
      <c r="F971" t="inlineStr">
        <is>
          <t>Donnée calculée</t>
        </is>
      </c>
    </row>
    <row r="972">
      <c r="A972" t="inlineStr">
        <is>
          <t>Connexes F</t>
        </is>
      </c>
      <c r="B972" t="inlineStr">
        <is>
          <t>International</t>
        </is>
      </c>
      <c r="C972" t="n">
        <v>255</v>
      </c>
      <c r="D972" t="n">
        <v>0</v>
      </c>
      <c r="E972" t="n">
        <v>680</v>
      </c>
      <c r="F972" t="inlineStr">
        <is>
          <t>Donnée calculée</t>
        </is>
      </c>
    </row>
    <row r="973">
      <c r="A973" t="inlineStr">
        <is>
          <t>Sciures F</t>
        </is>
      </c>
      <c r="B973" t="inlineStr">
        <is>
          <t>International</t>
        </is>
      </c>
      <c r="C973" t="n">
        <v>128</v>
      </c>
      <c r="D973" t="n">
        <v>0</v>
      </c>
      <c r="E973" t="n">
        <v>413</v>
      </c>
      <c r="F973" t="inlineStr">
        <is>
          <t>Donnée calculée</t>
        </is>
      </c>
    </row>
    <row r="974">
      <c r="A974" t="inlineStr">
        <is>
          <t>Plaquettes de scierie F</t>
        </is>
      </c>
      <c r="B974" t="inlineStr">
        <is>
          <t>International</t>
        </is>
      </c>
      <c r="C974" t="n">
        <v>127</v>
      </c>
      <c r="D974" t="n">
        <v>0</v>
      </c>
      <c r="E974" t="n">
        <v>267</v>
      </c>
      <c r="F974" t="inlineStr">
        <is>
          <t>Donnée calculée</t>
        </is>
      </c>
    </row>
    <row r="975">
      <c r="A975" t="inlineStr">
        <is>
          <t>Connexes R</t>
        </is>
      </c>
      <c r="B975" t="inlineStr">
        <is>
          <t>International</t>
        </is>
      </c>
      <c r="C975" t="n">
        <v>425</v>
      </c>
      <c r="D975" t="n">
        <v>0</v>
      </c>
      <c r="E975" t="n">
        <v>680</v>
      </c>
      <c r="F975" t="inlineStr">
        <is>
          <t>Donnée calculée</t>
        </is>
      </c>
    </row>
    <row r="976">
      <c r="A976" t="inlineStr">
        <is>
          <t>Sciures R</t>
        </is>
      </c>
      <c r="B976" t="inlineStr">
        <is>
          <t>International</t>
        </is>
      </c>
      <c r="C976" t="n">
        <v>285</v>
      </c>
      <c r="D976" t="n">
        <v>0</v>
      </c>
      <c r="E976" t="n">
        <v>413</v>
      </c>
      <c r="F976" t="inlineStr">
        <is>
          <t>Donnée calculée</t>
        </is>
      </c>
    </row>
    <row r="977">
      <c r="A977" t="inlineStr">
        <is>
          <t>Plaquettes de scierie R</t>
        </is>
      </c>
      <c r="B977" t="inlineStr">
        <is>
          <t>International</t>
        </is>
      </c>
      <c r="C977" t="n">
        <v>140</v>
      </c>
      <c r="D977" t="n">
        <v>0</v>
      </c>
      <c r="E977" t="n">
        <v>267</v>
      </c>
      <c r="F977" t="inlineStr">
        <is>
          <t>Donnée calculée</t>
        </is>
      </c>
    </row>
    <row r="978">
      <c r="A978" t="inlineStr">
        <is>
          <t>Connexes hors écorces</t>
        </is>
      </c>
      <c r="B978" t="inlineStr">
        <is>
          <t>International</t>
        </is>
      </c>
      <c r="C978" t="n">
        <v>680</v>
      </c>
      <c r="D978" t="inlineStr"/>
      <c r="E978" t="inlineStr"/>
      <c r="F978" t="inlineStr">
        <is>
          <t>Donnée calculée</t>
        </is>
      </c>
    </row>
    <row r="979">
      <c r="A979" t="inlineStr">
        <is>
          <t>Connexes hors écorces F</t>
        </is>
      </c>
      <c r="B979" t="inlineStr">
        <is>
          <t>International</t>
        </is>
      </c>
      <c r="C979" t="n">
        <v>255</v>
      </c>
      <c r="D979" t="n">
        <v>0</v>
      </c>
      <c r="E979" t="n">
        <v>680</v>
      </c>
      <c r="F979" t="inlineStr">
        <is>
          <t>Donnée calculée</t>
        </is>
      </c>
    </row>
    <row r="980">
      <c r="A980" t="inlineStr">
        <is>
          <t>Connexes hors écorces R</t>
        </is>
      </c>
      <c r="B980" t="inlineStr">
        <is>
          <t>International</t>
        </is>
      </c>
      <c r="C980" t="n">
        <v>425</v>
      </c>
      <c r="D980" t="n">
        <v>0</v>
      </c>
      <c r="E980" t="n">
        <v>680</v>
      </c>
      <c r="F980" t="inlineStr">
        <is>
          <t>Donnée calculée</t>
        </is>
      </c>
    </row>
    <row r="981">
      <c r="A981" t="inlineStr">
        <is>
          <t>Sciures</t>
        </is>
      </c>
      <c r="B981" t="inlineStr">
        <is>
          <t>International</t>
        </is>
      </c>
      <c r="C981" t="n">
        <v>413</v>
      </c>
      <c r="D981" t="inlineStr"/>
      <c r="E981" t="inlineStr"/>
      <c r="F981" t="inlineStr">
        <is>
          <t>Donnée collectée</t>
        </is>
      </c>
    </row>
    <row r="982">
      <c r="A982" t="inlineStr">
        <is>
          <t>Plaquettes de scierie</t>
        </is>
      </c>
      <c r="B982" t="inlineStr">
        <is>
          <t>International</t>
        </is>
      </c>
      <c r="C982" t="n">
        <v>267</v>
      </c>
      <c r="D982" t="inlineStr"/>
      <c r="E982" t="inlineStr"/>
      <c r="F982" t="inlineStr">
        <is>
          <t>Donnée collectée</t>
        </is>
      </c>
    </row>
    <row r="983">
      <c r="A983" t="inlineStr">
        <is>
          <t>Papier à recycler</t>
        </is>
      </c>
      <c r="B983" t="inlineStr">
        <is>
          <t>International</t>
        </is>
      </c>
      <c r="C983" t="n">
        <v>5650</v>
      </c>
      <c r="D983" t="inlineStr"/>
      <c r="E983" t="inlineStr"/>
      <c r="F983" t="inlineStr">
        <is>
          <t>Donnée collectée</t>
        </is>
      </c>
    </row>
    <row r="984">
      <c r="A984" t="inlineStr">
        <is>
          <t>Plaquettes</t>
        </is>
      </c>
      <c r="B984" t="inlineStr">
        <is>
          <t>International</t>
        </is>
      </c>
      <c r="C984" t="n">
        <v>267</v>
      </c>
      <c r="D984" t="inlineStr"/>
      <c r="E984" t="inlineStr"/>
      <c r="F984" t="inlineStr">
        <is>
          <t>Donnée calculée</t>
        </is>
      </c>
    </row>
    <row r="985">
      <c r="A985" t="inlineStr">
        <is>
          <t>Combustibles chaudières collectives</t>
        </is>
      </c>
      <c r="B985" t="inlineStr">
        <is>
          <t>International</t>
        </is>
      </c>
      <c r="C985" t="n">
        <v>604</v>
      </c>
      <c r="D985" t="inlineStr"/>
      <c r="E985" t="inlineStr"/>
      <c r="F985" t="inlineStr">
        <is>
          <t>Donnée calculée</t>
        </is>
      </c>
    </row>
  </sheetData>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dc:creator xmlns:dc="http://purl.org/dc/elements/1.1/">Jean-Yves</dc:creator>
  <dc:language xmlns:dc="http://purl.org/dc/elements/1.1/">fr-FR</dc:language>
  <dcterms:created xmlns:dcterms="http://purl.org/dc/terms/" xmlns:xsi="http://www.w3.org/2001/XMLSchema-instance" xsi:type="dcterms:W3CDTF">2018-08-23T08:28:09Z</dcterms:created>
  <dcterms:modified xmlns:dcterms="http://purl.org/dc/terms/" xmlns:xsi="http://www.w3.org/2001/XMLSchema-instance" xsi:type="dcterms:W3CDTF">2023-05-14T14:50:35Z</dcterms:modified>
  <cp:lastModifiedBy>julie</cp:lastModifiedBy>
  <cp:revision>5</cp:revision>
</cp:coreProperties>
</file>